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ocuments\Bsc CompSci\Intro to Programming II\Project\data-vis-midterm\data\us-map\source\"/>
    </mc:Choice>
  </mc:AlternateContent>
  <xr:revisionPtr revIDLastSave="0" documentId="13_ncr:1_{75CDA34A-B0E9-44A7-AD37-17170C0B8977}" xr6:coauthVersionLast="45" xr6:coauthVersionMax="45" xr10:uidLastSave="{00000000-0000-0000-0000-000000000000}"/>
  <bookViews>
    <workbookView xWindow="-108" yWindow="-108" windowWidth="23256" windowHeight="12576" xr2:uid="{8B0E1E38-C1F1-45AA-BCE0-1D0C9F1AA7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AR7" i="1"/>
  <c r="AJ7" i="1"/>
  <c r="AB7" i="1"/>
  <c r="T7" i="1"/>
  <c r="L7" i="1"/>
  <c r="D7" i="1"/>
  <c r="BA6" i="1"/>
  <c r="BB6" i="1" s="1"/>
  <c r="BA5" i="1"/>
  <c r="BB5" i="1" s="1"/>
  <c r="BA4" i="1"/>
  <c r="BB4" i="1" s="1"/>
  <c r="BA2" i="1"/>
  <c r="BB2" i="1" s="1"/>
  <c r="AZ3" i="1"/>
  <c r="AZ7" i="1" s="1"/>
  <c r="AY3" i="1"/>
  <c r="AY7" i="1" s="1"/>
  <c r="AX3" i="1"/>
  <c r="AX7" i="1" s="1"/>
  <c r="AW3" i="1"/>
  <c r="AW7" i="1" s="1"/>
  <c r="AV3" i="1"/>
  <c r="AV7" i="1" s="1"/>
  <c r="AU3" i="1"/>
  <c r="AU7" i="1" s="1"/>
  <c r="AT3" i="1"/>
  <c r="AT7" i="1" s="1"/>
  <c r="AS3" i="1"/>
  <c r="AS7" i="1" s="1"/>
  <c r="AR3" i="1"/>
  <c r="AQ3" i="1"/>
  <c r="AQ7" i="1" s="1"/>
  <c r="AP3" i="1"/>
  <c r="AP7" i="1" s="1"/>
  <c r="AO3" i="1"/>
  <c r="AO7" i="1" s="1"/>
  <c r="AN3" i="1"/>
  <c r="AN7" i="1" s="1"/>
  <c r="AM3" i="1"/>
  <c r="AM7" i="1" s="1"/>
  <c r="AL3" i="1"/>
  <c r="AL7" i="1" s="1"/>
  <c r="AK3" i="1"/>
  <c r="AK7" i="1" s="1"/>
  <c r="AJ3" i="1"/>
  <c r="AI3" i="1"/>
  <c r="AI7" i="1" s="1"/>
  <c r="AH3" i="1"/>
  <c r="AH7" i="1" s="1"/>
  <c r="AG3" i="1"/>
  <c r="AG7" i="1" s="1"/>
  <c r="AF3" i="1"/>
  <c r="AF7" i="1" s="1"/>
  <c r="AE3" i="1"/>
  <c r="AE7" i="1" s="1"/>
  <c r="AD3" i="1"/>
  <c r="AD7" i="1" s="1"/>
  <c r="AC3" i="1"/>
  <c r="AC7" i="1" s="1"/>
  <c r="AB3" i="1"/>
  <c r="AA3" i="1"/>
  <c r="AA7" i="1" s="1"/>
  <c r="Z3" i="1"/>
  <c r="Z7" i="1" s="1"/>
  <c r="Y3" i="1"/>
  <c r="Y7" i="1" s="1"/>
  <c r="X3" i="1"/>
  <c r="X7" i="1" s="1"/>
  <c r="W3" i="1"/>
  <c r="W7" i="1" s="1"/>
  <c r="V3" i="1"/>
  <c r="V7" i="1" s="1"/>
  <c r="U3" i="1"/>
  <c r="U7" i="1" s="1"/>
  <c r="T3" i="1"/>
  <c r="S3" i="1"/>
  <c r="S7" i="1" s="1"/>
  <c r="R3" i="1"/>
  <c r="R7" i="1" s="1"/>
  <c r="Q3" i="1"/>
  <c r="Q7" i="1" s="1"/>
  <c r="P3" i="1"/>
  <c r="P7" i="1" s="1"/>
  <c r="O3" i="1"/>
  <c r="O7" i="1" s="1"/>
  <c r="N3" i="1"/>
  <c r="N7" i="1" s="1"/>
  <c r="M3" i="1"/>
  <c r="M7" i="1" s="1"/>
  <c r="L3" i="1"/>
  <c r="K3" i="1"/>
  <c r="K7" i="1" s="1"/>
  <c r="J3" i="1"/>
  <c r="J7" i="1" s="1"/>
  <c r="I3" i="1"/>
  <c r="I7" i="1" s="1"/>
  <c r="H3" i="1"/>
  <c r="H7" i="1" s="1"/>
  <c r="G3" i="1"/>
  <c r="G7" i="1" s="1"/>
  <c r="F3" i="1"/>
  <c r="F7" i="1" s="1"/>
  <c r="E3" i="1"/>
  <c r="E7" i="1" s="1"/>
  <c r="D3" i="1"/>
  <c r="C3" i="1"/>
  <c r="C7" i="1" s="1"/>
  <c r="B3" i="1"/>
  <c r="BA3" i="1" s="1"/>
  <c r="BB3" i="1" l="1"/>
  <c r="BB7" i="1" s="1"/>
  <c r="BA7" i="1"/>
</calcChain>
</file>

<file path=xl/sharedStrings.xml><?xml version="1.0" encoding="utf-8"?>
<sst xmlns="http://schemas.openxmlformats.org/spreadsheetml/2006/main" count="115" uniqueCount="64">
  <si>
    <t>Category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</si>
  <si>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</si>
  <si>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</si>
  <si>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</si>
  <si>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</si>
  <si>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</si>
  <si>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</si>
  <si>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</si>
  <si>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</si>
  <si>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</si>
  <si>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</si>
  <si>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</si>
  <si>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</si>
  <si>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</si>
  <si>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</si>
  <si>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</si>
  <si>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</si>
  <si>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</si>
  <si>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</si>
  <si>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</si>
  <si>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</si>
  <si>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</si>
  <si>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</si>
  <si>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</si>
  <si>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</si>
  <si>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</si>
  <si>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</si>
  <si>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</si>
  <si>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</si>
  <si>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</si>
  <si>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</si>
  <si>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</si>
  <si>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</si>
  <si>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</si>
  <si>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</si>
  <si>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</si>
  <si>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</si>
  <si>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</si>
  <si>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</si>
  <si>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</si>
  <si>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</si>
  <si>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</si>
  <si>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</si>
  <si>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</si>
  <si>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</si>
  <si>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</si>
  <si>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</si>
  <si>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</si>
  <si>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</si>
  <si>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</si>
  <si>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</si>
  <si>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</si>
  <si>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Median Household Income</t>
  </si>
  <si>
    <t>Median Home Price/Sq feet Listing</t>
  </si>
  <si>
    <t>Median Home value census</t>
  </si>
  <si>
    <t>Median Household Income per month</t>
  </si>
  <si>
    <t>Median</t>
  </si>
  <si>
    <t>Average</t>
  </si>
  <si>
    <t>Median Monthly Mortgage</t>
  </si>
  <si>
    <t>sources</t>
  </si>
  <si>
    <t>https://www.cnbc.com/2018/12/14/median-home-value-in-every-us-state-via-the-us-census-bureau.html</t>
  </si>
  <si>
    <t>https://dqydj.com/average-income-by-state-median-top-percentiles/</t>
  </si>
  <si>
    <t>https://www.businessinsider.com/cost-to-buy-a-house-in-every-state-ranked-2018-8#51-west-virginia-1</t>
  </si>
  <si>
    <t>Monthly Mortgage as Percentage of Monthly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</si>
</sst>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8" fontId="0" fillId="0" borderId="0" xfId="0" applyNumberFormat="1"/>
    <xf numFmtId="1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1" xfId="3"/>
    <xf numFmtId="1" fontId="2" fillId="2" borderId="1" xfId="3" applyNumberFormat="1"/>
    <xf numFmtId="0" fontId="3" fillId="3" borderId="0" xfId="4"/>
    <xf numFmtId="0" fontId="3" fillId="4" borderId="0" xfId="5"/>
    <xf numFmtId="0" fontId="3" fillId="5" borderId="0" xfId="6"/>
    <xf numFmtId="10" fontId="0" fillId="0" borderId="0" xfId="0" applyNumberFormat="1"/>
    <xf numFmtId="166" fontId="0" fillId="0" borderId="0" xfId="2" applyNumberFormat="1" applyFont="1"/>
  </cellXfs>
  <cellStyles count="7">
    <cellStyle name="Accent1" xfId="4" builtinId="29"/>
    <cellStyle name="Accent2" xfId="5" builtinId="33"/>
    <cellStyle name="Accent6" xfId="6" builtinId="49"/>
    <cellStyle name="Currency" xfId="1" builtinId="4"/>
    <cellStyle name="Normal" xfId="0" builtinId="0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essinsider.com/cost-to-buy-a-house-in-every-state-ranked-2018-8" TargetMode="External"/><Relationship Id="rId2" Type="http://schemas.openxmlformats.org/officeDocument/2006/relationships/hyperlink" Target="https://dqydj.com/average-income-by-state-median-top-percentiles/" TargetMode="External"/><Relationship Id="rId1" Type="http://schemas.openxmlformats.org/officeDocument/2006/relationships/hyperlink" Target="https://www.cnbc.com/2018/12/14/median-home-value-in-every-us-state-via-the-us-census-bureau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FA43-0F1B-4115-8B31-7D729193FF87}">
  <dimension ref="A1:BB57"/>
  <sheetViews>
    <sheetView tabSelected="1" workbookViewId="0">
      <selection activeCell="A2" sqref="A2"/>
    </sheetView>
  </sheetViews>
  <sheetFormatPr defaultRowHeight="14.4" x14ac:dyDescent="0.3"/>
  <cols>
    <col min="1" max="1" width="30.109375" customWidth="1"/>
    <col min="2" max="3" width="11.5546875" bestFit="1" customWidth="1"/>
    <col min="4" max="4" width="17.44140625" customWidth="1"/>
    <col min="5" max="12" width="11.109375" bestFit="1" customWidth="1"/>
    <col min="13" max="13" width="17.44140625" bestFit="1" customWidth="1"/>
    <col min="14" max="25" width="11.109375" bestFit="1" customWidth="1"/>
    <col min="26" max="26" width="13.21875" bestFit="1" customWidth="1"/>
    <col min="27" max="33" width="11.109375" bestFit="1" customWidth="1"/>
    <col min="34" max="34" width="14.109375" bestFit="1" customWidth="1"/>
    <col min="35" max="35" width="11.109375" bestFit="1" customWidth="1"/>
    <col min="36" max="36" width="11.33203125" bestFit="1" customWidth="1"/>
    <col min="37" max="37" width="11.109375" bestFit="1" customWidth="1"/>
    <col min="38" max="38" width="13.21875" bestFit="1" customWidth="1"/>
    <col min="39" max="39" width="12.21875" bestFit="1" customWidth="1"/>
    <col min="40" max="42" width="11.109375" bestFit="1" customWidth="1"/>
    <col min="43" max="44" width="11.5546875" bestFit="1" customWidth="1"/>
    <col min="45" max="45" width="13" bestFit="1" customWidth="1"/>
    <col min="46" max="46" width="12.109375" bestFit="1" customWidth="1"/>
    <col min="47" max="52" width="11.109375" bestFit="1" customWidth="1"/>
    <col min="53" max="53" width="11.6640625" bestFit="1" customWidth="1"/>
    <col min="54" max="55" width="10.5546875" bestFit="1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6" t="s">
        <v>56</v>
      </c>
      <c r="BB1" s="6" t="s">
        <v>57</v>
      </c>
    </row>
    <row r="2" spans="1:54" x14ac:dyDescent="0.3">
      <c r="A2" s="9" t="s">
        <v>52</v>
      </c>
      <c r="B2" s="2">
        <v>68400</v>
      </c>
      <c r="C2" s="2">
        <v>49396</v>
      </c>
      <c r="D2" s="2">
        <v>49778</v>
      </c>
      <c r="E2" s="2">
        <v>62311</v>
      </c>
      <c r="F2" s="2">
        <v>70001</v>
      </c>
      <c r="G2" s="2">
        <v>72620</v>
      </c>
      <c r="H2" s="2">
        <v>73011</v>
      </c>
      <c r="I2" s="2">
        <v>85101</v>
      </c>
      <c r="J2" s="2">
        <v>65002</v>
      </c>
      <c r="K2" s="2">
        <v>54401</v>
      </c>
      <c r="L2" s="2">
        <v>56000</v>
      </c>
      <c r="M2" s="2">
        <v>80000</v>
      </c>
      <c r="N2" s="2">
        <v>68844</v>
      </c>
      <c r="O2" s="2">
        <v>58729</v>
      </c>
      <c r="P2" s="2">
        <v>70000</v>
      </c>
      <c r="Q2" s="2">
        <v>59690</v>
      </c>
      <c r="R2" s="2">
        <v>63726</v>
      </c>
      <c r="S2" s="2">
        <v>54616</v>
      </c>
      <c r="T2" s="2">
        <v>49665</v>
      </c>
      <c r="U2" s="2">
        <v>86651</v>
      </c>
      <c r="V2" s="2">
        <v>86051</v>
      </c>
      <c r="W2" s="2">
        <v>58001</v>
      </c>
      <c r="X2" s="2">
        <v>60002</v>
      </c>
      <c r="Y2" s="2">
        <v>72070</v>
      </c>
      <c r="Z2" s="2">
        <v>61110</v>
      </c>
      <c r="AA2" s="2">
        <v>43000</v>
      </c>
      <c r="AB2" s="2">
        <v>58000</v>
      </c>
      <c r="AC2" s="2">
        <v>52943</v>
      </c>
      <c r="AD2" s="2">
        <v>66005</v>
      </c>
      <c r="AE2" s="2">
        <v>67653</v>
      </c>
      <c r="AF2" s="2">
        <v>81000</v>
      </c>
      <c r="AG2" s="2">
        <v>74100</v>
      </c>
      <c r="AH2" s="2">
        <v>48000</v>
      </c>
      <c r="AI2" s="2">
        <v>61900</v>
      </c>
      <c r="AJ2" s="2">
        <v>67105</v>
      </c>
      <c r="AK2" s="2">
        <v>61398</v>
      </c>
      <c r="AL2" s="2">
        <v>54005</v>
      </c>
      <c r="AM2" s="2">
        <v>69358</v>
      </c>
      <c r="AN2" s="2">
        <v>64305</v>
      </c>
      <c r="AO2" s="2">
        <v>62341</v>
      </c>
      <c r="AP2" s="2">
        <v>57090</v>
      </c>
      <c r="AQ2" s="2">
        <v>59344</v>
      </c>
      <c r="AR2" s="2">
        <v>55601</v>
      </c>
      <c r="AS2" s="2">
        <v>59703</v>
      </c>
      <c r="AT2" s="2">
        <v>76613</v>
      </c>
      <c r="AU2" s="2">
        <v>76786</v>
      </c>
      <c r="AV2" s="2">
        <v>69844</v>
      </c>
      <c r="AW2" s="2">
        <v>79801</v>
      </c>
      <c r="AX2" s="2">
        <v>62676</v>
      </c>
      <c r="AY2" s="2">
        <v>50180</v>
      </c>
      <c r="AZ2" s="2">
        <v>62002</v>
      </c>
      <c r="BA2" s="7">
        <f>MEDIAN(B2:AZ2)</f>
        <v>62341</v>
      </c>
      <c r="BB2" s="7">
        <f>AVERAGE(C2:BA2)</f>
        <v>64115.098039215685</v>
      </c>
    </row>
    <row r="3" spans="1:54" x14ac:dyDescent="0.3">
      <c r="A3" t="s">
        <v>55</v>
      </c>
      <c r="B3" s="2">
        <f>B2/12</f>
        <v>5700</v>
      </c>
      <c r="C3" s="2">
        <f t="shared" ref="C3:AZ3" si="0">C2/12</f>
        <v>4116.333333333333</v>
      </c>
      <c r="D3" s="2">
        <f t="shared" si="0"/>
        <v>4148.166666666667</v>
      </c>
      <c r="E3" s="2">
        <f t="shared" si="0"/>
        <v>5192.583333333333</v>
      </c>
      <c r="F3" s="2">
        <f t="shared" si="0"/>
        <v>5833.416666666667</v>
      </c>
      <c r="G3" s="2">
        <f t="shared" si="0"/>
        <v>6051.666666666667</v>
      </c>
      <c r="H3" s="2">
        <f t="shared" si="0"/>
        <v>6084.25</v>
      </c>
      <c r="I3" s="2">
        <f t="shared" si="0"/>
        <v>7091.75</v>
      </c>
      <c r="J3" s="2">
        <f t="shared" si="0"/>
        <v>5416.833333333333</v>
      </c>
      <c r="K3" s="2">
        <f t="shared" si="0"/>
        <v>4533.416666666667</v>
      </c>
      <c r="L3" s="2">
        <f t="shared" si="0"/>
        <v>4666.666666666667</v>
      </c>
      <c r="M3" s="2">
        <f t="shared" si="0"/>
        <v>6666.666666666667</v>
      </c>
      <c r="N3" s="2">
        <f t="shared" si="0"/>
        <v>5737</v>
      </c>
      <c r="O3" s="2">
        <f t="shared" si="0"/>
        <v>4894.083333333333</v>
      </c>
      <c r="P3" s="2">
        <f t="shared" si="0"/>
        <v>5833.333333333333</v>
      </c>
      <c r="Q3" s="2">
        <f t="shared" si="0"/>
        <v>4974.166666666667</v>
      </c>
      <c r="R3" s="2">
        <f t="shared" si="0"/>
        <v>5310.5</v>
      </c>
      <c r="S3" s="2">
        <f t="shared" si="0"/>
        <v>4551.333333333333</v>
      </c>
      <c r="T3" s="2">
        <f t="shared" si="0"/>
        <v>4138.75</v>
      </c>
      <c r="U3" s="2">
        <f t="shared" si="0"/>
        <v>7220.916666666667</v>
      </c>
      <c r="V3" s="2">
        <f t="shared" si="0"/>
        <v>7170.916666666667</v>
      </c>
      <c r="W3" s="2">
        <f t="shared" si="0"/>
        <v>4833.416666666667</v>
      </c>
      <c r="X3" s="2">
        <f t="shared" si="0"/>
        <v>5000.166666666667</v>
      </c>
      <c r="Y3" s="2">
        <f t="shared" si="0"/>
        <v>6005.833333333333</v>
      </c>
      <c r="Z3" s="2">
        <f t="shared" si="0"/>
        <v>5092.5</v>
      </c>
      <c r="AA3" s="2">
        <f t="shared" si="0"/>
        <v>3583.3333333333335</v>
      </c>
      <c r="AB3" s="2">
        <f t="shared" si="0"/>
        <v>4833.333333333333</v>
      </c>
      <c r="AC3" s="2">
        <f t="shared" si="0"/>
        <v>4411.916666666667</v>
      </c>
      <c r="AD3" s="2">
        <f t="shared" si="0"/>
        <v>5500.416666666667</v>
      </c>
      <c r="AE3" s="2">
        <f t="shared" si="0"/>
        <v>5637.75</v>
      </c>
      <c r="AF3" s="2">
        <f t="shared" si="0"/>
        <v>6750</v>
      </c>
      <c r="AG3" s="2">
        <f t="shared" si="0"/>
        <v>6175</v>
      </c>
      <c r="AH3" s="2">
        <f t="shared" si="0"/>
        <v>4000</v>
      </c>
      <c r="AI3" s="2">
        <f t="shared" si="0"/>
        <v>5158.333333333333</v>
      </c>
      <c r="AJ3" s="2">
        <f t="shared" si="0"/>
        <v>5592.083333333333</v>
      </c>
      <c r="AK3" s="2">
        <f t="shared" si="0"/>
        <v>5116.5</v>
      </c>
      <c r="AL3" s="2">
        <f t="shared" si="0"/>
        <v>4500.416666666667</v>
      </c>
      <c r="AM3" s="2">
        <f t="shared" si="0"/>
        <v>5779.833333333333</v>
      </c>
      <c r="AN3" s="2">
        <f t="shared" si="0"/>
        <v>5358.75</v>
      </c>
      <c r="AO3" s="2">
        <f t="shared" si="0"/>
        <v>5195.083333333333</v>
      </c>
      <c r="AP3" s="2">
        <f t="shared" si="0"/>
        <v>4757.5</v>
      </c>
      <c r="AQ3" s="2">
        <f t="shared" si="0"/>
        <v>4945.333333333333</v>
      </c>
      <c r="AR3" s="2">
        <f t="shared" si="0"/>
        <v>4633.416666666667</v>
      </c>
      <c r="AS3" s="2">
        <f t="shared" si="0"/>
        <v>4975.25</v>
      </c>
      <c r="AT3" s="2">
        <f t="shared" si="0"/>
        <v>6384.416666666667</v>
      </c>
      <c r="AU3" s="2">
        <f t="shared" si="0"/>
        <v>6398.833333333333</v>
      </c>
      <c r="AV3" s="2">
        <f t="shared" si="0"/>
        <v>5820.333333333333</v>
      </c>
      <c r="AW3" s="2">
        <f t="shared" si="0"/>
        <v>6650.083333333333</v>
      </c>
      <c r="AX3" s="2">
        <f t="shared" si="0"/>
        <v>5223</v>
      </c>
      <c r="AY3" s="2">
        <f t="shared" si="0"/>
        <v>4181.666666666667</v>
      </c>
      <c r="AZ3" s="2">
        <f t="shared" si="0"/>
        <v>5166.833333333333</v>
      </c>
      <c r="BA3" s="7">
        <f>MEDIAN(B3:AZ3)</f>
        <v>5195.083333333333</v>
      </c>
      <c r="BB3" s="7">
        <f>AVERAGE(C3:BA3)</f>
        <v>5342.924836601308</v>
      </c>
    </row>
    <row r="4" spans="1:54" x14ac:dyDescent="0.3">
      <c r="A4" s="10" t="s">
        <v>53</v>
      </c>
      <c r="B4">
        <v>172</v>
      </c>
      <c r="C4">
        <v>104</v>
      </c>
      <c r="D4">
        <v>101</v>
      </c>
      <c r="E4">
        <v>161</v>
      </c>
      <c r="F4">
        <v>324</v>
      </c>
      <c r="G4">
        <v>260</v>
      </c>
      <c r="H4">
        <v>175</v>
      </c>
      <c r="I4">
        <v>547</v>
      </c>
      <c r="J4">
        <v>149</v>
      </c>
      <c r="K4">
        <v>167</v>
      </c>
      <c r="L4">
        <v>122</v>
      </c>
      <c r="M4">
        <v>521</v>
      </c>
      <c r="N4">
        <v>130</v>
      </c>
      <c r="O4">
        <v>170</v>
      </c>
      <c r="P4">
        <v>154</v>
      </c>
      <c r="Q4">
        <v>108</v>
      </c>
      <c r="R4">
        <v>126</v>
      </c>
      <c r="S4">
        <v>118</v>
      </c>
      <c r="T4">
        <v>122</v>
      </c>
      <c r="U4">
        <v>271</v>
      </c>
      <c r="V4">
        <v>190</v>
      </c>
      <c r="W4">
        <v>171</v>
      </c>
      <c r="X4">
        <v>132</v>
      </c>
      <c r="Y4">
        <v>188</v>
      </c>
      <c r="Z4">
        <v>122</v>
      </c>
      <c r="AA4">
        <v>96</v>
      </c>
      <c r="AB4">
        <v>206</v>
      </c>
      <c r="AC4">
        <v>135</v>
      </c>
      <c r="AD4">
        <v>150</v>
      </c>
      <c r="AE4">
        <v>140</v>
      </c>
      <c r="AF4">
        <v>172</v>
      </c>
      <c r="AG4">
        <v>193</v>
      </c>
      <c r="AH4">
        <v>137</v>
      </c>
      <c r="AI4">
        <v>177</v>
      </c>
      <c r="AJ4">
        <v>205</v>
      </c>
      <c r="AK4">
        <v>111</v>
      </c>
      <c r="AL4">
        <v>106</v>
      </c>
      <c r="AM4">
        <v>221</v>
      </c>
      <c r="AN4">
        <v>136</v>
      </c>
      <c r="AO4">
        <v>210</v>
      </c>
      <c r="AP4">
        <v>131</v>
      </c>
      <c r="AQ4">
        <v>169</v>
      </c>
      <c r="AR4">
        <v>135</v>
      </c>
      <c r="AS4">
        <v>129</v>
      </c>
      <c r="AT4">
        <v>189</v>
      </c>
      <c r="AU4">
        <v>163</v>
      </c>
      <c r="AV4">
        <v>159</v>
      </c>
      <c r="AW4">
        <v>242</v>
      </c>
      <c r="AX4">
        <v>141</v>
      </c>
      <c r="AY4">
        <v>98</v>
      </c>
      <c r="AZ4">
        <v>171</v>
      </c>
      <c r="BA4" s="7">
        <f>MEDIAN(B4:AZ4)</f>
        <v>159</v>
      </c>
      <c r="BB4" s="7">
        <f>AVERAGE(C4:BA4)</f>
        <v>174.78431372549019</v>
      </c>
    </row>
    <row r="5" spans="1:54" x14ac:dyDescent="0.3">
      <c r="A5" s="8" t="s">
        <v>54</v>
      </c>
      <c r="B5">
        <v>273100</v>
      </c>
      <c r="C5">
        <v>141300</v>
      </c>
      <c r="D5">
        <v>128500</v>
      </c>
      <c r="E5">
        <v>223400</v>
      </c>
      <c r="F5">
        <v>509400</v>
      </c>
      <c r="G5">
        <v>348900</v>
      </c>
      <c r="H5">
        <v>273100</v>
      </c>
      <c r="I5">
        <v>607200</v>
      </c>
      <c r="J5">
        <v>252800</v>
      </c>
      <c r="K5">
        <v>214000</v>
      </c>
      <c r="L5">
        <v>173700</v>
      </c>
      <c r="M5">
        <v>617400</v>
      </c>
      <c r="N5">
        <v>149100</v>
      </c>
      <c r="O5">
        <v>207100</v>
      </c>
      <c r="P5">
        <v>195300</v>
      </c>
      <c r="Q5">
        <v>141100</v>
      </c>
      <c r="R5">
        <v>150600</v>
      </c>
      <c r="S5">
        <v>14100</v>
      </c>
      <c r="T5">
        <v>162500</v>
      </c>
      <c r="U5">
        <v>385400</v>
      </c>
      <c r="V5">
        <v>312500</v>
      </c>
      <c r="W5">
        <v>191200</v>
      </c>
      <c r="X5">
        <v>155700</v>
      </c>
      <c r="Y5">
        <v>224000</v>
      </c>
      <c r="Z5">
        <v>156700</v>
      </c>
      <c r="AA5">
        <v>120200</v>
      </c>
      <c r="AB5">
        <v>231300</v>
      </c>
      <c r="AC5">
        <v>171200</v>
      </c>
      <c r="AD5">
        <v>194700</v>
      </c>
      <c r="AE5">
        <v>155800</v>
      </c>
      <c r="AF5">
        <v>263600</v>
      </c>
      <c r="AG5">
        <v>334900</v>
      </c>
      <c r="AH5">
        <v>171300</v>
      </c>
      <c r="AI5">
        <v>258200</v>
      </c>
      <c r="AJ5">
        <v>314500</v>
      </c>
      <c r="AK5">
        <v>144200</v>
      </c>
      <c r="AL5">
        <v>137400</v>
      </c>
      <c r="AM5">
        <v>319200</v>
      </c>
      <c r="AN5">
        <v>181200</v>
      </c>
      <c r="AO5">
        <v>257800</v>
      </c>
      <c r="AP5">
        <v>161800</v>
      </c>
      <c r="AQ5">
        <v>167600</v>
      </c>
      <c r="AR5">
        <v>167500</v>
      </c>
      <c r="AS5">
        <v>172200</v>
      </c>
      <c r="AT5">
        <v>275100</v>
      </c>
      <c r="AU5">
        <v>273400</v>
      </c>
      <c r="AV5">
        <v>226300</v>
      </c>
      <c r="AW5">
        <v>339000</v>
      </c>
      <c r="AX5">
        <v>178900</v>
      </c>
      <c r="AY5">
        <v>119800</v>
      </c>
      <c r="AZ5">
        <v>214300</v>
      </c>
      <c r="BA5" s="7">
        <f>MEDIAN(B5:AZ5)</f>
        <v>195300</v>
      </c>
      <c r="BB5" s="7">
        <f>AVERAGE(C5:BA5)</f>
        <v>229052.9411764706</v>
      </c>
    </row>
    <row r="6" spans="1:54" x14ac:dyDescent="0.3">
      <c r="A6" s="8" t="s">
        <v>58</v>
      </c>
      <c r="B6">
        <v>1844</v>
      </c>
      <c r="C6">
        <v>1123</v>
      </c>
      <c r="D6">
        <v>1025</v>
      </c>
      <c r="E6">
        <v>1365</v>
      </c>
      <c r="F6">
        <v>2269</v>
      </c>
      <c r="G6">
        <v>1681</v>
      </c>
      <c r="H6">
        <v>1976</v>
      </c>
      <c r="I6">
        <v>2432</v>
      </c>
      <c r="J6">
        <v>1507</v>
      </c>
      <c r="K6">
        <v>1423</v>
      </c>
      <c r="L6">
        <v>1341</v>
      </c>
      <c r="M6">
        <v>2337</v>
      </c>
      <c r="N6">
        <v>1205</v>
      </c>
      <c r="O6">
        <v>1213</v>
      </c>
      <c r="P6">
        <v>1603</v>
      </c>
      <c r="Q6">
        <v>1089</v>
      </c>
      <c r="R6">
        <v>1314</v>
      </c>
      <c r="S6">
        <v>1123</v>
      </c>
      <c r="T6">
        <v>1233</v>
      </c>
      <c r="U6">
        <v>2108</v>
      </c>
      <c r="V6">
        <v>1915</v>
      </c>
      <c r="W6">
        <v>1313</v>
      </c>
      <c r="X6">
        <v>1231</v>
      </c>
      <c r="Y6">
        <v>1500</v>
      </c>
      <c r="Z6">
        <v>1207</v>
      </c>
      <c r="AA6">
        <v>1090</v>
      </c>
      <c r="AB6">
        <v>1367</v>
      </c>
      <c r="AC6">
        <v>1242</v>
      </c>
      <c r="AD6">
        <v>1356</v>
      </c>
      <c r="AE6">
        <v>1334</v>
      </c>
      <c r="AF6">
        <v>1874</v>
      </c>
      <c r="AG6">
        <v>2348</v>
      </c>
      <c r="AH6">
        <v>1244</v>
      </c>
      <c r="AI6">
        <v>1428</v>
      </c>
      <c r="AJ6">
        <v>2036</v>
      </c>
      <c r="AK6">
        <v>1214</v>
      </c>
      <c r="AL6">
        <v>1183</v>
      </c>
      <c r="AM6">
        <v>1629</v>
      </c>
      <c r="AN6">
        <v>1438</v>
      </c>
      <c r="AO6">
        <v>1782</v>
      </c>
      <c r="AP6">
        <v>1195</v>
      </c>
      <c r="AQ6">
        <v>1283</v>
      </c>
      <c r="AR6">
        <v>1184</v>
      </c>
      <c r="AS6">
        <v>1513</v>
      </c>
      <c r="AT6">
        <v>1467</v>
      </c>
      <c r="AU6">
        <v>1718</v>
      </c>
      <c r="AV6">
        <v>1527</v>
      </c>
      <c r="AW6">
        <v>1806</v>
      </c>
      <c r="AX6">
        <v>1358</v>
      </c>
      <c r="AY6">
        <v>984</v>
      </c>
      <c r="AZ6">
        <v>1386</v>
      </c>
      <c r="BA6" s="7">
        <f>MEDIAN(B6:AZ6)</f>
        <v>1367</v>
      </c>
      <c r="BB6" s="7">
        <f>AVERAGE(C6:BA6)</f>
        <v>1487.9607843137255</v>
      </c>
    </row>
    <row r="7" spans="1:54" x14ac:dyDescent="0.3">
      <c r="A7" t="s">
        <v>63</v>
      </c>
      <c r="B7" s="11">
        <f>B6/B3</f>
        <v>0.32350877192982458</v>
      </c>
      <c r="C7" s="11">
        <f>C6/C3</f>
        <v>0.27281561260021059</v>
      </c>
      <c r="D7" s="11">
        <f>D6/D3</f>
        <v>0.2470971111736108</v>
      </c>
      <c r="E7" s="11">
        <f t="shared" ref="E7:BB7" si="1">E6/E3</f>
        <v>0.26287493379981064</v>
      </c>
      <c r="F7" s="11">
        <f t="shared" si="1"/>
        <v>0.38896587191611548</v>
      </c>
      <c r="G7" s="11">
        <f t="shared" si="1"/>
        <v>0.27777471770862022</v>
      </c>
      <c r="H7" s="11">
        <f t="shared" si="1"/>
        <v>0.32477297941406091</v>
      </c>
      <c r="I7" s="11">
        <f t="shared" si="1"/>
        <v>0.34293369055592765</v>
      </c>
      <c r="J7" s="11">
        <f t="shared" si="1"/>
        <v>0.27820682440540295</v>
      </c>
      <c r="K7" s="11">
        <f t="shared" si="1"/>
        <v>0.31389128876307421</v>
      </c>
      <c r="L7" s="11">
        <f t="shared" si="1"/>
        <v>0.28735714285714281</v>
      </c>
      <c r="M7" s="11">
        <f t="shared" si="1"/>
        <v>0.35054999999999997</v>
      </c>
      <c r="N7" s="11">
        <f t="shared" si="1"/>
        <v>0.21004009063970716</v>
      </c>
      <c r="O7" s="11">
        <f t="shared" si="1"/>
        <v>0.2478502954247476</v>
      </c>
      <c r="P7" s="11">
        <f t="shared" si="1"/>
        <v>0.27479999999999999</v>
      </c>
      <c r="Q7" s="11">
        <f t="shared" si="1"/>
        <v>0.21893114424526719</v>
      </c>
      <c r="R7" s="11">
        <f t="shared" si="1"/>
        <v>0.24743432821768196</v>
      </c>
      <c r="S7" s="11">
        <f t="shared" si="1"/>
        <v>0.24674088179288123</v>
      </c>
      <c r="T7" s="11">
        <f t="shared" si="1"/>
        <v>0.29791603745092116</v>
      </c>
      <c r="U7" s="11">
        <f t="shared" si="1"/>
        <v>0.29192969498332388</v>
      </c>
      <c r="V7" s="11">
        <f t="shared" si="1"/>
        <v>0.26705093491069248</v>
      </c>
      <c r="W7" s="11">
        <f t="shared" si="1"/>
        <v>0.27165048878467613</v>
      </c>
      <c r="X7" s="11">
        <f t="shared" si="1"/>
        <v>0.24619179360687976</v>
      </c>
      <c r="Y7" s="11">
        <f t="shared" si="1"/>
        <v>0.24975718051893994</v>
      </c>
      <c r="Z7" s="11">
        <f t="shared" si="1"/>
        <v>0.23701521845851742</v>
      </c>
      <c r="AA7" s="11">
        <f t="shared" si="1"/>
        <v>0.30418604651162789</v>
      </c>
      <c r="AB7" s="11">
        <f t="shared" si="1"/>
        <v>0.28282758620689658</v>
      </c>
      <c r="AC7" s="11">
        <f t="shared" si="1"/>
        <v>0.28151030353398937</v>
      </c>
      <c r="AD7" s="11">
        <f t="shared" si="1"/>
        <v>0.24652677827437314</v>
      </c>
      <c r="AE7" s="11">
        <f t="shared" si="1"/>
        <v>0.23661921865992638</v>
      </c>
      <c r="AF7" s="11">
        <f t="shared" si="1"/>
        <v>0.27762962962962962</v>
      </c>
      <c r="AG7" s="11">
        <f t="shared" si="1"/>
        <v>0.3802429149797571</v>
      </c>
      <c r="AH7" s="11">
        <f t="shared" si="1"/>
        <v>0.311</v>
      </c>
      <c r="AI7" s="11">
        <f t="shared" si="1"/>
        <v>0.27683360258481421</v>
      </c>
      <c r="AJ7" s="11">
        <f t="shared" si="1"/>
        <v>0.36408613367111248</v>
      </c>
      <c r="AK7" s="11">
        <f t="shared" si="1"/>
        <v>0.23727157236392066</v>
      </c>
      <c r="AL7" s="11">
        <f t="shared" si="1"/>
        <v>0.26286454957874267</v>
      </c>
      <c r="AM7" s="11">
        <f t="shared" si="1"/>
        <v>0.28184203696761728</v>
      </c>
      <c r="AN7" s="11">
        <f t="shared" si="1"/>
        <v>0.26834616281782131</v>
      </c>
      <c r="AO7" s="11">
        <f t="shared" si="1"/>
        <v>0.34301663431770424</v>
      </c>
      <c r="AP7" s="11">
        <f t="shared" si="1"/>
        <v>0.25118234366789283</v>
      </c>
      <c r="AQ7" s="11">
        <f t="shared" si="1"/>
        <v>0.25943650579671074</v>
      </c>
      <c r="AR7" s="11">
        <f t="shared" si="1"/>
        <v>0.25553497239258283</v>
      </c>
      <c r="AS7" s="11">
        <f t="shared" si="1"/>
        <v>0.30410532134063617</v>
      </c>
      <c r="AT7" s="11">
        <f t="shared" si="1"/>
        <v>0.22977823606959652</v>
      </c>
      <c r="AU7" s="11">
        <f t="shared" si="1"/>
        <v>0.26848644284114292</v>
      </c>
      <c r="AV7" s="11">
        <f t="shared" si="1"/>
        <v>0.26235610789760039</v>
      </c>
      <c r="AW7" s="11">
        <f t="shared" si="1"/>
        <v>0.27157554416611324</v>
      </c>
      <c r="AX7" s="11">
        <f t="shared" si="1"/>
        <v>0.26000382921692516</v>
      </c>
      <c r="AY7" s="11">
        <f t="shared" si="1"/>
        <v>0.23531287365484255</v>
      </c>
      <c r="AZ7" s="11">
        <f t="shared" si="1"/>
        <v>0.26824941130931262</v>
      </c>
      <c r="BA7" s="4">
        <f t="shared" si="1"/>
        <v>0.26313341139859803</v>
      </c>
      <c r="BB7" s="4">
        <f t="shared" si="1"/>
        <v>0.27849180548462166</v>
      </c>
    </row>
    <row r="8" spans="1:54" x14ac:dyDescent="0.3">
      <c r="B8" s="3"/>
    </row>
    <row r="9" spans="1:54" x14ac:dyDescent="0.3">
      <c r="B9" s="1"/>
      <c r="C9" s="1"/>
      <c r="D9" s="1"/>
    </row>
    <row r="10" spans="1:54" x14ac:dyDescent="0.3">
      <c r="A10" t="s">
        <v>59</v>
      </c>
      <c r="B10" s="1"/>
    </row>
    <row r="11" spans="1:54" x14ac:dyDescent="0.3">
      <c r="A11" s="8" t="s">
        <v>60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4" x14ac:dyDescent="0.3">
      <c r="A12" s="9" t="s">
        <v>61</v>
      </c>
      <c r="B12" s="1"/>
    </row>
    <row r="13" spans="1:54" x14ac:dyDescent="0.3">
      <c r="A13" s="10" t="s">
        <v>62</v>
      </c>
      <c r="B13" s="1"/>
    </row>
    <row r="14" spans="1:54" x14ac:dyDescent="0.3">
      <c r="B14" s="1"/>
    </row>
    <row r="15" spans="1:54" x14ac:dyDescent="0.3">
      <c r="B15" s="1"/>
    </row>
    <row r="16" spans="1:5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</sheetData>
  <hyperlinks>
    <hyperlink ref="A11" r:id="rId1" xr:uid="{0BD2581C-A83C-4729-9991-7C91C108A483}"/>
    <hyperlink ref="A12" r:id="rId2" xr:uid="{22056BDA-55FA-4126-B024-51BC58B6D8F3}"/>
    <hyperlink ref="A13" r:id="rId3" location="51-west-virginia-1" display="https://www.businessinsider.com/cost-to-buy-a-house-in-every-state-ranked-2018-8 - 51-west-virginia-1" xr:uid="{BD72CB61-4074-49A3-99A0-C90CE336B92C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014A-8495-4B4F-A357-F1F963064B57}">
  <dimension ref="A1:B51"/>
  <sheetViews>
    <sheetView topLeftCell="A31" workbookViewId="0">
      <selection activeCell="A39" sqref="A39"/>
    </sheetView>
  </sheetViews>
  <sheetFormatPr defaultRowHeight="14.4" x14ac:dyDescent="0.3"/>
  <sheetData>
    <row r="1" spans="1:2" x14ac:dyDescent="0.3">
      <c r="A1" t="s">
        <v>13</v>
      </c>
      <c r="B1" s="12">
        <v>0.21004009063970716</v>
      </c>
    </row>
    <row r="2" spans="1:2" x14ac:dyDescent="0.3">
      <c r="A2" t="s">
        <v>16</v>
      </c>
      <c r="B2" s="12">
        <v>0.21893114424526719</v>
      </c>
    </row>
    <row r="3" spans="1:2" x14ac:dyDescent="0.3">
      <c r="A3" t="s">
        <v>45</v>
      </c>
      <c r="B3" s="12">
        <v>0.22977823606959652</v>
      </c>
    </row>
    <row r="4" spans="1:2" x14ac:dyDescent="0.3">
      <c r="A4" t="s">
        <v>50</v>
      </c>
      <c r="B4" s="12">
        <v>0.23531287365484255</v>
      </c>
    </row>
    <row r="5" spans="1:2" x14ac:dyDescent="0.3">
      <c r="A5" t="s">
        <v>30</v>
      </c>
      <c r="B5" s="12">
        <v>0.23661921865992638</v>
      </c>
    </row>
    <row r="6" spans="1:2" x14ac:dyDescent="0.3">
      <c r="A6" t="s">
        <v>25</v>
      </c>
      <c r="B6" s="12">
        <v>0.23701521845851742</v>
      </c>
    </row>
    <row r="7" spans="1:2" x14ac:dyDescent="0.3">
      <c r="A7" t="s">
        <v>36</v>
      </c>
      <c r="B7" s="12">
        <v>0.23727157236392066</v>
      </c>
    </row>
    <row r="8" spans="1:2" x14ac:dyDescent="0.3">
      <c r="A8" t="s">
        <v>23</v>
      </c>
      <c r="B8" s="12">
        <v>0.24619179360687976</v>
      </c>
    </row>
    <row r="9" spans="1:2" x14ac:dyDescent="0.3">
      <c r="A9" t="s">
        <v>29</v>
      </c>
      <c r="B9" s="12">
        <v>0.24652677827437314</v>
      </c>
    </row>
    <row r="10" spans="1:2" x14ac:dyDescent="0.3">
      <c r="A10" t="s">
        <v>18</v>
      </c>
      <c r="B10" s="12">
        <v>0.24674088179288123</v>
      </c>
    </row>
    <row r="11" spans="1:2" x14ac:dyDescent="0.3">
      <c r="A11" t="s">
        <v>3</v>
      </c>
      <c r="B11" s="12">
        <v>0.2470971111736108</v>
      </c>
    </row>
    <row r="12" spans="1:2" x14ac:dyDescent="0.3">
      <c r="A12" t="s">
        <v>17</v>
      </c>
      <c r="B12" s="12">
        <v>0.24743432821768196</v>
      </c>
    </row>
    <row r="13" spans="1:2" x14ac:dyDescent="0.3">
      <c r="A13" t="s">
        <v>14</v>
      </c>
      <c r="B13" s="12">
        <v>0.2478502954247476</v>
      </c>
    </row>
    <row r="14" spans="1:2" x14ac:dyDescent="0.3">
      <c r="A14" t="s">
        <v>24</v>
      </c>
      <c r="B14" s="12">
        <v>0.24975718051893994</v>
      </c>
    </row>
    <row r="15" spans="1:2" x14ac:dyDescent="0.3">
      <c r="A15" t="s">
        <v>41</v>
      </c>
      <c r="B15" s="12">
        <v>0.25118234366789283</v>
      </c>
    </row>
    <row r="16" spans="1:2" x14ac:dyDescent="0.3">
      <c r="A16" t="s">
        <v>43</v>
      </c>
      <c r="B16" s="12">
        <v>0.25553497239258283</v>
      </c>
    </row>
    <row r="17" spans="1:2" x14ac:dyDescent="0.3">
      <c r="A17" t="s">
        <v>42</v>
      </c>
      <c r="B17" s="12">
        <v>0.25943650579671074</v>
      </c>
    </row>
    <row r="18" spans="1:2" x14ac:dyDescent="0.3">
      <c r="A18" t="s">
        <v>49</v>
      </c>
      <c r="B18" s="12">
        <v>0.26000382921692516</v>
      </c>
    </row>
    <row r="19" spans="1:2" x14ac:dyDescent="0.3">
      <c r="A19" t="s">
        <v>47</v>
      </c>
      <c r="B19" s="12">
        <v>0.26235610789760039</v>
      </c>
    </row>
    <row r="20" spans="1:2" x14ac:dyDescent="0.3">
      <c r="A20" t="s">
        <v>37</v>
      </c>
      <c r="B20" s="12">
        <v>0.26286454957874267</v>
      </c>
    </row>
    <row r="21" spans="1:2" x14ac:dyDescent="0.3">
      <c r="A21" t="s">
        <v>4</v>
      </c>
      <c r="B21" s="12">
        <v>0.26287493379981064</v>
      </c>
    </row>
    <row r="22" spans="1:2" x14ac:dyDescent="0.3">
      <c r="A22" t="s">
        <v>21</v>
      </c>
      <c r="B22" s="12">
        <v>0.26705093491069248</v>
      </c>
    </row>
    <row r="23" spans="1:2" x14ac:dyDescent="0.3">
      <c r="A23" t="s">
        <v>51</v>
      </c>
      <c r="B23" s="12">
        <v>0.26824941130931262</v>
      </c>
    </row>
    <row r="24" spans="1:2" x14ac:dyDescent="0.3">
      <c r="A24" t="s">
        <v>39</v>
      </c>
      <c r="B24" s="12">
        <v>0.26834616281782131</v>
      </c>
    </row>
    <row r="25" spans="1:2" x14ac:dyDescent="0.3">
      <c r="A25" t="s">
        <v>46</v>
      </c>
      <c r="B25" s="12">
        <v>0.26848644284114292</v>
      </c>
    </row>
    <row r="26" spans="1:2" x14ac:dyDescent="0.3">
      <c r="A26" t="s">
        <v>48</v>
      </c>
      <c r="B26" s="12">
        <v>0.27157554416611324</v>
      </c>
    </row>
    <row r="27" spans="1:2" x14ac:dyDescent="0.3">
      <c r="A27" t="s">
        <v>22</v>
      </c>
      <c r="B27" s="12">
        <v>0.27165048878467613</v>
      </c>
    </row>
    <row r="28" spans="1:2" x14ac:dyDescent="0.3">
      <c r="A28" t="s">
        <v>2</v>
      </c>
      <c r="B28" s="12">
        <v>0.27281561260021059</v>
      </c>
    </row>
    <row r="29" spans="1:2" x14ac:dyDescent="0.3">
      <c r="A29" t="s">
        <v>15</v>
      </c>
      <c r="B29" s="12">
        <v>0.27479999999999999</v>
      </c>
    </row>
    <row r="30" spans="1:2" x14ac:dyDescent="0.3">
      <c r="A30" t="s">
        <v>34</v>
      </c>
      <c r="B30" s="12">
        <v>0.27683360258481421</v>
      </c>
    </row>
    <row r="31" spans="1:2" x14ac:dyDescent="0.3">
      <c r="A31" t="s">
        <v>31</v>
      </c>
      <c r="B31" s="12">
        <v>0.27762962962962962</v>
      </c>
    </row>
    <row r="32" spans="1:2" x14ac:dyDescent="0.3">
      <c r="A32" t="s">
        <v>6</v>
      </c>
      <c r="B32" s="12">
        <v>0.27777471770862022</v>
      </c>
    </row>
    <row r="33" spans="1:2" x14ac:dyDescent="0.3">
      <c r="A33" t="s">
        <v>9</v>
      </c>
      <c r="B33" s="12">
        <v>0.27820682440540295</v>
      </c>
    </row>
    <row r="34" spans="1:2" x14ac:dyDescent="0.3">
      <c r="A34" t="s">
        <v>28</v>
      </c>
      <c r="B34" s="12">
        <v>0.28151030353398937</v>
      </c>
    </row>
    <row r="35" spans="1:2" x14ac:dyDescent="0.3">
      <c r="A35" t="s">
        <v>38</v>
      </c>
      <c r="B35" s="12">
        <v>0.28184203696761728</v>
      </c>
    </row>
    <row r="36" spans="1:2" x14ac:dyDescent="0.3">
      <c r="A36" t="s">
        <v>27</v>
      </c>
      <c r="B36" s="12">
        <v>0.28282758620689658</v>
      </c>
    </row>
    <row r="37" spans="1:2" x14ac:dyDescent="0.3">
      <c r="A37" t="s">
        <v>11</v>
      </c>
      <c r="B37" s="12">
        <v>0.28735714285714281</v>
      </c>
    </row>
    <row r="38" spans="1:2" x14ac:dyDescent="0.3">
      <c r="A38" t="s">
        <v>20</v>
      </c>
      <c r="B38" s="12">
        <v>0.29192969498332388</v>
      </c>
    </row>
    <row r="39" spans="1:2" x14ac:dyDescent="0.3">
      <c r="A39" t="s">
        <v>19</v>
      </c>
      <c r="B39" s="12">
        <v>0.29791603745092116</v>
      </c>
    </row>
    <row r="40" spans="1:2" x14ac:dyDescent="0.3">
      <c r="A40" t="s">
        <v>44</v>
      </c>
      <c r="B40" s="12">
        <v>0.30410532134063617</v>
      </c>
    </row>
    <row r="41" spans="1:2" x14ac:dyDescent="0.3">
      <c r="A41" t="s">
        <v>26</v>
      </c>
      <c r="B41" s="12">
        <v>0.30418604651162789</v>
      </c>
    </row>
    <row r="42" spans="1:2" x14ac:dyDescent="0.3">
      <c r="A42" t="s">
        <v>33</v>
      </c>
      <c r="B42" s="12">
        <v>0.311</v>
      </c>
    </row>
    <row r="43" spans="1:2" x14ac:dyDescent="0.3">
      <c r="A43" t="s">
        <v>10</v>
      </c>
      <c r="B43" s="12">
        <v>0.31389128876307421</v>
      </c>
    </row>
    <row r="44" spans="1:2" x14ac:dyDescent="0.3">
      <c r="A44" t="s">
        <v>1</v>
      </c>
      <c r="B44" s="12">
        <v>0.32350877192982458</v>
      </c>
    </row>
    <row r="45" spans="1:2" x14ac:dyDescent="0.3">
      <c r="A45" t="s">
        <v>7</v>
      </c>
      <c r="B45" s="12">
        <v>0.32477297941406091</v>
      </c>
    </row>
    <row r="46" spans="1:2" x14ac:dyDescent="0.3">
      <c r="A46" t="s">
        <v>8</v>
      </c>
      <c r="B46" s="12">
        <v>0.34293369055592765</v>
      </c>
    </row>
    <row r="47" spans="1:2" x14ac:dyDescent="0.3">
      <c r="A47" t="s">
        <v>40</v>
      </c>
      <c r="B47" s="12">
        <v>0.34301663431770424</v>
      </c>
    </row>
    <row r="48" spans="1:2" x14ac:dyDescent="0.3">
      <c r="A48" t="s">
        <v>12</v>
      </c>
      <c r="B48" s="12">
        <v>0.35054999999999997</v>
      </c>
    </row>
    <row r="49" spans="1:2" x14ac:dyDescent="0.3">
      <c r="A49" t="s">
        <v>35</v>
      </c>
      <c r="B49" s="12">
        <v>0.36408613367111248</v>
      </c>
    </row>
    <row r="50" spans="1:2" x14ac:dyDescent="0.3">
      <c r="A50" t="s">
        <v>32</v>
      </c>
      <c r="B50" s="12">
        <v>0.3802429149797571</v>
      </c>
    </row>
    <row r="51" spans="1:2" x14ac:dyDescent="0.3">
      <c r="A51" t="s">
        <v>5</v>
      </c>
      <c r="B51" s="12">
        <v>0.38896587191611548</v>
      </c>
    </row>
  </sheetData>
  <sortState xmlns:xlrd2="http://schemas.microsoft.com/office/spreadsheetml/2017/richdata2" ref="A1:B59">
    <sortCondition ref="B1:B5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n N l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J J z Z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c 2 V Q K I p H u A 4 A A A A R A A A A E w A c A E Z v c m 1 1 b G F z L 1 N l Y 3 R p b 2 4 x L m 0 g o h g A K K A U A A A A A A A A A A A A A A A A A A A A A A A A A A A A K 0 5 N L s n M z 1 M I h t C G 1 g B Q S w E C L Q A U A A I A C A C S c 2 V Q l q n s J q g A A A D 4 A A A A E g A A A A A A A A A A A A A A A A A A A A A A Q 2 9 u Z m l n L 1 B h Y 2 t h Z 2 U u e G 1 s U E s B A i 0 A F A A C A A g A k n N l U A / K 6 a u k A A A A 6 Q A A A B M A A A A A A A A A A A A A A A A A 9 A A A A F t D b 2 5 0 Z W 5 0 X 1 R 5 c G V z X S 5 4 b W x Q S w E C L Q A U A A I A C A C S c 2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5 Y l J p t s Q k + g 9 U J U p A Q 4 a g A A A A A C A A A A A A A Q Z g A A A A E A A C A A A A C l b 5 z 6 Y 3 j X H G o y 4 1 U M p k E I F l M s F 6 n I c X S u 9 Y Z Z Y p l t 5 g A A A A A O g A A A A A I A A C A A A A C D G Z u j a 5 F Z A a F J F g 9 Q T d f D G a / 1 m 8 I v I 6 w E o + g i j T M Y D V A A A A A d d L w s r p V 5 M 5 7 D l l l v C y b u K w 5 3 + V 4 0 u B u w E v Q L D a k f 1 5 Z q n j v 7 o t R e a 6 u z H a 1 g V Q W d 0 6 M 4 s Q K F F 4 4 V b c + 5 c 5 S 9 P X q o S x K Y H M D n l 4 Y l 0 C 5 0 v k A A A A B 0 T h k l Q n x 2 g j s 5 Y 8 0 9 7 i m x C U c b z m S U 8 B W c 9 M g A J u x G f W n A 6 6 B K 8 L W i U k Q X 6 b a q F k h o Z 7 R 1 L T A B F T k a a e U V E S I p < / D a t a M a s h u p > 
</file>

<file path=customXml/itemProps1.xml><?xml version="1.0" encoding="utf-8"?>
<ds:datastoreItem xmlns:ds="http://schemas.openxmlformats.org/officeDocument/2006/customXml" ds:itemID="{64920813-0FD1-48FF-8E6A-CE326308F3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Currey</dc:creator>
  <cp:lastModifiedBy>Blair Currey</cp:lastModifiedBy>
  <dcterms:created xsi:type="dcterms:W3CDTF">2020-03-05T19:22:32Z</dcterms:created>
  <dcterms:modified xsi:type="dcterms:W3CDTF">2020-03-06T02:27:06Z</dcterms:modified>
</cp:coreProperties>
</file>