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ester 6\FIn\"/>
    </mc:Choice>
  </mc:AlternateContent>
  <xr:revisionPtr revIDLastSave="0" documentId="13_ncr:1_{DEAED74B-5FF7-49B1-9536-4B30CA8ADAD6}" xr6:coauthVersionLast="31" xr6:coauthVersionMax="31" xr10:uidLastSave="{00000000-0000-0000-0000-000000000000}"/>
  <bookViews>
    <workbookView xWindow="0" yWindow="0" windowWidth="20490" windowHeight="7545" activeTab="2" xr2:uid="{00000000-000D-0000-FFFF-FFFF00000000}"/>
  </bookViews>
  <sheets>
    <sheet name="General" sheetId="1" r:id="rId1"/>
    <sheet name="Inputs" sheetId="2" r:id="rId2"/>
    <sheet name="Data" sheetId="3" r:id="rId3"/>
    <sheet name="PV Curve" sheetId="4" r:id="rId4"/>
    <sheet name="Mortage Payment" sheetId="5" r:id="rId5"/>
  </sheets>
  <definedNames>
    <definedName name="_xlchart.v1.0" hidden="1">Data!$B$40:$FZ$40</definedName>
    <definedName name="_xlchart.v1.1" hidden="1">Data!$B$77:$MX$77</definedName>
  </definedNames>
  <calcPr calcId="179017"/>
</workbook>
</file>

<file path=xl/calcChain.xml><?xml version="1.0" encoding="utf-8"?>
<calcChain xmlns="http://schemas.openxmlformats.org/spreadsheetml/2006/main">
  <c r="B23" i="2" l="1"/>
  <c r="C51" i="3" l="1"/>
  <c r="B13" i="2"/>
  <c r="C50" i="3"/>
  <c r="C13" i="3"/>
  <c r="B63" i="3" l="1"/>
  <c r="C18" i="3"/>
  <c r="B26" i="3"/>
  <c r="C55" i="3"/>
  <c r="B8" i="2"/>
  <c r="B12" i="2" l="1"/>
  <c r="C14" i="3" s="1"/>
  <c r="B7" i="2"/>
  <c r="C54" i="3" l="1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C17" i="3"/>
  <c r="D51" i="3"/>
  <c r="B48" i="3"/>
  <c r="B66" i="3" s="1"/>
  <c r="B47" i="3"/>
  <c r="B11" i="3"/>
  <c r="B10" i="3"/>
  <c r="B46" i="3"/>
  <c r="C46" i="3" s="1"/>
  <c r="B9" i="3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63" i="3" l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CP63" i="3" s="1"/>
  <c r="CQ63" i="3" s="1"/>
  <c r="CR63" i="3" s="1"/>
  <c r="CS63" i="3" s="1"/>
  <c r="CT63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P63" i="3" s="1"/>
  <c r="DQ63" i="3" s="1"/>
  <c r="DR63" i="3" s="1"/>
  <c r="DS63" i="3" s="1"/>
  <c r="DT63" i="3" s="1"/>
  <c r="DU63" i="3" s="1"/>
  <c r="DV63" i="3" s="1"/>
  <c r="DW63" i="3" s="1"/>
  <c r="DX63" i="3" s="1"/>
  <c r="DY63" i="3" s="1"/>
  <c r="DZ63" i="3" s="1"/>
  <c r="EA63" i="3" s="1"/>
  <c r="EB63" i="3" s="1"/>
  <c r="EC63" i="3" s="1"/>
  <c r="ED63" i="3" s="1"/>
  <c r="EE63" i="3" s="1"/>
  <c r="EF63" i="3" s="1"/>
  <c r="EG63" i="3" s="1"/>
  <c r="EH63" i="3" s="1"/>
  <c r="EI63" i="3" s="1"/>
  <c r="EJ63" i="3" s="1"/>
  <c r="EK63" i="3" s="1"/>
  <c r="EL63" i="3" s="1"/>
  <c r="EM63" i="3" s="1"/>
  <c r="EN63" i="3" s="1"/>
  <c r="EO63" i="3" s="1"/>
  <c r="EP63" i="3" s="1"/>
  <c r="EQ63" i="3" s="1"/>
  <c r="ER63" i="3" s="1"/>
  <c r="ES63" i="3" s="1"/>
  <c r="ET63" i="3" s="1"/>
  <c r="EU63" i="3" s="1"/>
  <c r="EV63" i="3" s="1"/>
  <c r="EW63" i="3" s="1"/>
  <c r="EX63" i="3" s="1"/>
  <c r="EY63" i="3" s="1"/>
  <c r="EZ63" i="3" s="1"/>
  <c r="FA63" i="3" s="1"/>
  <c r="FB63" i="3" s="1"/>
  <c r="FC63" i="3" s="1"/>
  <c r="FD63" i="3" s="1"/>
  <c r="FE63" i="3" s="1"/>
  <c r="FF63" i="3" s="1"/>
  <c r="FG63" i="3" s="1"/>
  <c r="FH63" i="3" s="1"/>
  <c r="FI63" i="3" s="1"/>
  <c r="FJ63" i="3" s="1"/>
  <c r="FK63" i="3" s="1"/>
  <c r="FL63" i="3" s="1"/>
  <c r="FM63" i="3" s="1"/>
  <c r="FN63" i="3" s="1"/>
  <c r="FO63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AM55" i="3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EG55" i="3" s="1"/>
  <c r="EH55" i="3" s="1"/>
  <c r="EI55" i="3" s="1"/>
  <c r="EJ55" i="3" s="1"/>
  <c r="EK55" i="3" s="1"/>
  <c r="EL55" i="3" s="1"/>
  <c r="EM55" i="3" s="1"/>
  <c r="EN55" i="3" s="1"/>
  <c r="EO55" i="3" s="1"/>
  <c r="EP55" i="3" s="1"/>
  <c r="EQ55" i="3" s="1"/>
  <c r="ER55" i="3" s="1"/>
  <c r="ES55" i="3" s="1"/>
  <c r="ET55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U55" i="3" s="1"/>
  <c r="FV55" i="3" s="1"/>
  <c r="FW55" i="3" s="1"/>
  <c r="FX55" i="3" s="1"/>
  <c r="FY55" i="3" s="1"/>
  <c r="AM54" i="3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4" i="3" s="1"/>
  <c r="CV54" i="3" s="1"/>
  <c r="CW54" i="3" s="1"/>
  <c r="CX54" i="3" s="1"/>
  <c r="CY54" i="3" s="1"/>
  <c r="CZ54" i="3" s="1"/>
  <c r="DA54" i="3" s="1"/>
  <c r="DB54" i="3" s="1"/>
  <c r="DC54" i="3" s="1"/>
  <c r="DD54" i="3" s="1"/>
  <c r="DE54" i="3" s="1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4" i="3" s="1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4" i="3" s="1"/>
  <c r="EH54" i="3" s="1"/>
  <c r="EI54" i="3" s="1"/>
  <c r="EJ54" i="3" s="1"/>
  <c r="EK54" i="3" s="1"/>
  <c r="EL54" i="3" s="1"/>
  <c r="EM54" i="3" s="1"/>
  <c r="EN54" i="3" s="1"/>
  <c r="EO54" i="3" s="1"/>
  <c r="EP54" i="3" s="1"/>
  <c r="EQ54" i="3" s="1"/>
  <c r="ER54" i="3" s="1"/>
  <c r="ES54" i="3" s="1"/>
  <c r="ET54" i="3" s="1"/>
  <c r="EU54" i="3" s="1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4" i="3" s="1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4" i="3" s="1"/>
  <c r="FV54" i="3" s="1"/>
  <c r="FW54" i="3" s="1"/>
  <c r="FX54" i="3" s="1"/>
  <c r="FY54" i="3" s="1"/>
  <c r="D46" i="3"/>
  <c r="C52" i="3"/>
  <c r="E51" i="3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D17" i="3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C9" i="3"/>
  <c r="C57" i="3"/>
  <c r="B18" i="2"/>
  <c r="D19" i="3" l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CK56" i="3" s="1"/>
  <c r="CL56" i="3" s="1"/>
  <c r="CM56" i="3" s="1"/>
  <c r="CN56" i="3" s="1"/>
  <c r="CO56" i="3" s="1"/>
  <c r="CP56" i="3" s="1"/>
  <c r="CQ56" i="3" s="1"/>
  <c r="CR56" i="3" s="1"/>
  <c r="CS56" i="3" s="1"/>
  <c r="CT56" i="3" s="1"/>
  <c r="CU56" i="3" s="1"/>
  <c r="CV56" i="3" s="1"/>
  <c r="CW56" i="3" s="1"/>
  <c r="CX56" i="3" s="1"/>
  <c r="CY56" i="3" s="1"/>
  <c r="CZ56" i="3" s="1"/>
  <c r="DA56" i="3" s="1"/>
  <c r="DB56" i="3" s="1"/>
  <c r="DC56" i="3" s="1"/>
  <c r="DD56" i="3" s="1"/>
  <c r="DE56" i="3" s="1"/>
  <c r="DF56" i="3" s="1"/>
  <c r="DG56" i="3" s="1"/>
  <c r="DH56" i="3" s="1"/>
  <c r="DI56" i="3" s="1"/>
  <c r="DJ56" i="3" s="1"/>
  <c r="DK56" i="3" s="1"/>
  <c r="DL56" i="3" s="1"/>
  <c r="DM56" i="3" s="1"/>
  <c r="DN56" i="3" s="1"/>
  <c r="DO56" i="3" s="1"/>
  <c r="DP56" i="3" s="1"/>
  <c r="DQ56" i="3" s="1"/>
  <c r="DR56" i="3" s="1"/>
  <c r="DS56" i="3" s="1"/>
  <c r="DT56" i="3" s="1"/>
  <c r="DU56" i="3" s="1"/>
  <c r="DV56" i="3" s="1"/>
  <c r="DW56" i="3" s="1"/>
  <c r="DX56" i="3" s="1"/>
  <c r="DY56" i="3" s="1"/>
  <c r="DZ56" i="3" s="1"/>
  <c r="EA56" i="3" s="1"/>
  <c r="EB56" i="3" s="1"/>
  <c r="EC56" i="3" s="1"/>
  <c r="ED56" i="3" s="1"/>
  <c r="EE56" i="3" s="1"/>
  <c r="EF56" i="3" s="1"/>
  <c r="EG56" i="3" s="1"/>
  <c r="EH56" i="3" s="1"/>
  <c r="EI56" i="3" s="1"/>
  <c r="EJ56" i="3" s="1"/>
  <c r="EK56" i="3" s="1"/>
  <c r="EL56" i="3" s="1"/>
  <c r="EM56" i="3" s="1"/>
  <c r="EN56" i="3" s="1"/>
  <c r="EO56" i="3" s="1"/>
  <c r="EP56" i="3" s="1"/>
  <c r="EQ56" i="3" s="1"/>
  <c r="ER56" i="3" s="1"/>
  <c r="ES56" i="3" s="1"/>
  <c r="ET56" i="3" s="1"/>
  <c r="EU56" i="3" s="1"/>
  <c r="EV56" i="3" s="1"/>
  <c r="EW56" i="3" s="1"/>
  <c r="EX56" i="3" s="1"/>
  <c r="EY56" i="3" s="1"/>
  <c r="EZ56" i="3" s="1"/>
  <c r="FA56" i="3" s="1"/>
  <c r="FB56" i="3" s="1"/>
  <c r="FC56" i="3" s="1"/>
  <c r="FD56" i="3" s="1"/>
  <c r="FE56" i="3" s="1"/>
  <c r="FF56" i="3" s="1"/>
  <c r="FG56" i="3" s="1"/>
  <c r="FH56" i="3" s="1"/>
  <c r="FI56" i="3" s="1"/>
  <c r="FJ56" i="3" s="1"/>
  <c r="FK56" i="3" s="1"/>
  <c r="FL56" i="3" s="1"/>
  <c r="FM56" i="3" s="1"/>
  <c r="FN56" i="3" s="1"/>
  <c r="FO56" i="3" s="1"/>
  <c r="FP56" i="3" s="1"/>
  <c r="FQ56" i="3" s="1"/>
  <c r="FR56" i="3" s="1"/>
  <c r="FS56" i="3" s="1"/>
  <c r="FT56" i="3" s="1"/>
  <c r="FU56" i="3" s="1"/>
  <c r="FV56" i="3" s="1"/>
  <c r="FW56" i="3" s="1"/>
  <c r="FX56" i="3" s="1"/>
  <c r="FY56" i="3" s="1"/>
  <c r="FZ56" i="3" s="1"/>
  <c r="GA56" i="3" s="1"/>
  <c r="GB56" i="3" s="1"/>
  <c r="GC56" i="3" s="1"/>
  <c r="GD56" i="3" s="1"/>
  <c r="GE56" i="3" s="1"/>
  <c r="GF56" i="3" s="1"/>
  <c r="GG56" i="3" s="1"/>
  <c r="GH56" i="3" s="1"/>
  <c r="GI56" i="3" s="1"/>
  <c r="GJ56" i="3" s="1"/>
  <c r="GK56" i="3" s="1"/>
  <c r="GL56" i="3" s="1"/>
  <c r="GM56" i="3" s="1"/>
  <c r="GN56" i="3" s="1"/>
  <c r="GO56" i="3" s="1"/>
  <c r="GP56" i="3" s="1"/>
  <c r="GQ56" i="3" s="1"/>
  <c r="GR56" i="3" s="1"/>
  <c r="GS56" i="3" s="1"/>
  <c r="GT56" i="3" s="1"/>
  <c r="GU56" i="3" s="1"/>
  <c r="GV56" i="3" s="1"/>
  <c r="GW56" i="3" s="1"/>
  <c r="GX56" i="3" s="1"/>
  <c r="GY56" i="3" s="1"/>
  <c r="GZ56" i="3" s="1"/>
  <c r="HA56" i="3" s="1"/>
  <c r="HB56" i="3" s="1"/>
  <c r="HC56" i="3" s="1"/>
  <c r="HD56" i="3" s="1"/>
  <c r="HE56" i="3" s="1"/>
  <c r="HF56" i="3" s="1"/>
  <c r="HG56" i="3" s="1"/>
  <c r="HH56" i="3" s="1"/>
  <c r="HI56" i="3" s="1"/>
  <c r="HJ56" i="3" s="1"/>
  <c r="HK56" i="3" s="1"/>
  <c r="HL56" i="3" s="1"/>
  <c r="HM56" i="3" s="1"/>
  <c r="HN56" i="3" s="1"/>
  <c r="HO56" i="3" s="1"/>
  <c r="HP56" i="3" s="1"/>
  <c r="HQ56" i="3" s="1"/>
  <c r="HR56" i="3" s="1"/>
  <c r="HS56" i="3" s="1"/>
  <c r="HT56" i="3" s="1"/>
  <c r="HU56" i="3" s="1"/>
  <c r="HV56" i="3" s="1"/>
  <c r="HW56" i="3" s="1"/>
  <c r="HX56" i="3" s="1"/>
  <c r="HY56" i="3" s="1"/>
  <c r="HZ56" i="3" s="1"/>
  <c r="IA56" i="3" s="1"/>
  <c r="IB56" i="3" s="1"/>
  <c r="IC56" i="3" s="1"/>
  <c r="ID56" i="3" s="1"/>
  <c r="IE56" i="3" s="1"/>
  <c r="IF56" i="3" s="1"/>
  <c r="IG56" i="3" s="1"/>
  <c r="IH56" i="3" s="1"/>
  <c r="II56" i="3" s="1"/>
  <c r="IJ56" i="3" s="1"/>
  <c r="IK56" i="3" s="1"/>
  <c r="IL56" i="3" s="1"/>
  <c r="IM56" i="3" s="1"/>
  <c r="IN56" i="3" s="1"/>
  <c r="IO56" i="3" s="1"/>
  <c r="IP56" i="3" s="1"/>
  <c r="IQ56" i="3" s="1"/>
  <c r="IR56" i="3" s="1"/>
  <c r="IS56" i="3" s="1"/>
  <c r="IT56" i="3" s="1"/>
  <c r="IU56" i="3" s="1"/>
  <c r="IV56" i="3" s="1"/>
  <c r="IW56" i="3" s="1"/>
  <c r="IX56" i="3" s="1"/>
  <c r="IY56" i="3" s="1"/>
  <c r="IZ56" i="3" s="1"/>
  <c r="JA56" i="3" s="1"/>
  <c r="JB56" i="3" s="1"/>
  <c r="JC56" i="3" s="1"/>
  <c r="JD56" i="3" s="1"/>
  <c r="JE56" i="3" s="1"/>
  <c r="JF56" i="3" s="1"/>
  <c r="JG56" i="3" s="1"/>
  <c r="JH56" i="3" s="1"/>
  <c r="JI56" i="3" s="1"/>
  <c r="JJ56" i="3" s="1"/>
  <c r="JK56" i="3" s="1"/>
  <c r="JL56" i="3" s="1"/>
  <c r="JM56" i="3" s="1"/>
  <c r="JN56" i="3" s="1"/>
  <c r="JO56" i="3" s="1"/>
  <c r="JP56" i="3" s="1"/>
  <c r="JQ56" i="3" s="1"/>
  <c r="JR56" i="3" s="1"/>
  <c r="JS56" i="3" s="1"/>
  <c r="JT56" i="3" s="1"/>
  <c r="JU56" i="3" s="1"/>
  <c r="JV56" i="3" s="1"/>
  <c r="JW56" i="3" s="1"/>
  <c r="JX56" i="3" s="1"/>
  <c r="JY56" i="3" s="1"/>
  <c r="JZ56" i="3" s="1"/>
  <c r="KA56" i="3" s="1"/>
  <c r="KB56" i="3" s="1"/>
  <c r="KC56" i="3" s="1"/>
  <c r="KD56" i="3" s="1"/>
  <c r="KE56" i="3" s="1"/>
  <c r="KF56" i="3" s="1"/>
  <c r="KG56" i="3" s="1"/>
  <c r="KH56" i="3" s="1"/>
  <c r="KI56" i="3" s="1"/>
  <c r="KJ56" i="3" s="1"/>
  <c r="KK56" i="3" s="1"/>
  <c r="KL56" i="3" s="1"/>
  <c r="KM56" i="3" s="1"/>
  <c r="KN56" i="3" s="1"/>
  <c r="KO56" i="3" s="1"/>
  <c r="KP56" i="3" s="1"/>
  <c r="KQ56" i="3" s="1"/>
  <c r="KR56" i="3" s="1"/>
  <c r="KS56" i="3" s="1"/>
  <c r="KT56" i="3" s="1"/>
  <c r="KU56" i="3" s="1"/>
  <c r="KV56" i="3" s="1"/>
  <c r="KW56" i="3" s="1"/>
  <c r="KX56" i="3" s="1"/>
  <c r="KY56" i="3" s="1"/>
  <c r="KZ56" i="3" s="1"/>
  <c r="LA56" i="3" s="1"/>
  <c r="LB56" i="3" s="1"/>
  <c r="LC56" i="3" s="1"/>
  <c r="LD56" i="3" s="1"/>
  <c r="LE56" i="3" s="1"/>
  <c r="LF56" i="3" s="1"/>
  <c r="LG56" i="3" s="1"/>
  <c r="LH56" i="3" s="1"/>
  <c r="LI56" i="3" s="1"/>
  <c r="LJ56" i="3" s="1"/>
  <c r="LK56" i="3" s="1"/>
  <c r="LL56" i="3" s="1"/>
  <c r="LM56" i="3" s="1"/>
  <c r="LN56" i="3" s="1"/>
  <c r="LO56" i="3" s="1"/>
  <c r="LP56" i="3" s="1"/>
  <c r="LQ56" i="3" s="1"/>
  <c r="LR56" i="3" s="1"/>
  <c r="LS56" i="3" s="1"/>
  <c r="LT56" i="3" s="1"/>
  <c r="LU56" i="3" s="1"/>
  <c r="LV56" i="3" s="1"/>
  <c r="LW56" i="3" s="1"/>
  <c r="LX56" i="3" s="1"/>
  <c r="LY56" i="3" s="1"/>
  <c r="LZ56" i="3" s="1"/>
  <c r="MA56" i="3" s="1"/>
  <c r="MB56" i="3" s="1"/>
  <c r="MC56" i="3" s="1"/>
  <c r="MD56" i="3" s="1"/>
  <c r="ME56" i="3" s="1"/>
  <c r="MF56" i="3" s="1"/>
  <c r="MG56" i="3" s="1"/>
  <c r="MH56" i="3" s="1"/>
  <c r="MI56" i="3" s="1"/>
  <c r="MJ56" i="3" s="1"/>
  <c r="MK56" i="3" s="1"/>
  <c r="ML56" i="3" s="1"/>
  <c r="MM56" i="3" s="1"/>
  <c r="MN56" i="3" s="1"/>
  <c r="MO56" i="3" s="1"/>
  <c r="MP56" i="3" s="1"/>
  <c r="MQ56" i="3" s="1"/>
  <c r="MR56" i="3" s="1"/>
  <c r="MS56" i="3" s="1"/>
  <c r="MT56" i="3" s="1"/>
  <c r="MU56" i="3" s="1"/>
  <c r="MV56" i="3" s="1"/>
  <c r="MW56" i="3" s="1"/>
  <c r="MX56" i="3" s="1"/>
  <c r="C19" i="3"/>
  <c r="FZ55" i="3"/>
  <c r="GA55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HE55" i="3" s="1"/>
  <c r="HF55" i="3" s="1"/>
  <c r="HG55" i="3" s="1"/>
  <c r="HH55" i="3" s="1"/>
  <c r="HI55" i="3" s="1"/>
  <c r="HJ55" i="3" s="1"/>
  <c r="HK55" i="3" s="1"/>
  <c r="HL55" i="3" s="1"/>
  <c r="HM55" i="3" s="1"/>
  <c r="HN55" i="3" s="1"/>
  <c r="HO55" i="3" s="1"/>
  <c r="HP55" i="3" s="1"/>
  <c r="HQ55" i="3" s="1"/>
  <c r="HR55" i="3" s="1"/>
  <c r="HS55" i="3" s="1"/>
  <c r="HT55" i="3" s="1"/>
  <c r="HU55" i="3" s="1"/>
  <c r="HV55" i="3" s="1"/>
  <c r="HW55" i="3" s="1"/>
  <c r="HX55" i="3" s="1"/>
  <c r="HY55" i="3" s="1"/>
  <c r="HZ55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IM55" i="3" s="1"/>
  <c r="IN55" i="3" s="1"/>
  <c r="IO55" i="3" s="1"/>
  <c r="IP55" i="3" s="1"/>
  <c r="IQ55" i="3" s="1"/>
  <c r="IR55" i="3" s="1"/>
  <c r="IS55" i="3" s="1"/>
  <c r="IT55" i="3" s="1"/>
  <c r="IU55" i="3" s="1"/>
  <c r="IV55" i="3" s="1"/>
  <c r="IW55" i="3" s="1"/>
  <c r="IX55" i="3" s="1"/>
  <c r="IY55" i="3" s="1"/>
  <c r="IZ55" i="3" s="1"/>
  <c r="JA55" i="3" s="1"/>
  <c r="JB55" i="3" s="1"/>
  <c r="JC55" i="3" s="1"/>
  <c r="JD55" i="3" s="1"/>
  <c r="JE55" i="3" s="1"/>
  <c r="JF55" i="3" s="1"/>
  <c r="JG55" i="3" s="1"/>
  <c r="JH55" i="3" s="1"/>
  <c r="JI55" i="3" s="1"/>
  <c r="JJ55" i="3" s="1"/>
  <c r="JK55" i="3" s="1"/>
  <c r="JL55" i="3" s="1"/>
  <c r="JM55" i="3" s="1"/>
  <c r="JN55" i="3" s="1"/>
  <c r="JO55" i="3" s="1"/>
  <c r="JP55" i="3" s="1"/>
  <c r="JQ55" i="3" s="1"/>
  <c r="JR55" i="3" s="1"/>
  <c r="JS55" i="3" s="1"/>
  <c r="JT55" i="3" s="1"/>
  <c r="JU55" i="3" s="1"/>
  <c r="JV55" i="3" s="1"/>
  <c r="JW55" i="3" s="1"/>
  <c r="JX55" i="3" s="1"/>
  <c r="JY55" i="3" s="1"/>
  <c r="JZ55" i="3" s="1"/>
  <c r="KA55" i="3" s="1"/>
  <c r="KB55" i="3" s="1"/>
  <c r="KC55" i="3" s="1"/>
  <c r="KD55" i="3" s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FZ54" i="3"/>
  <c r="GA54" i="3" s="1"/>
  <c r="GB54" i="3" s="1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4" i="3" s="1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4" i="3" s="1"/>
  <c r="HF54" i="3" s="1"/>
  <c r="HG54" i="3" s="1"/>
  <c r="HH54" i="3" s="1"/>
  <c r="HI54" i="3" s="1"/>
  <c r="HJ54" i="3" s="1"/>
  <c r="HK54" i="3" s="1"/>
  <c r="HL54" i="3" s="1"/>
  <c r="HM54" i="3" s="1"/>
  <c r="HN54" i="3" s="1"/>
  <c r="HO54" i="3" s="1"/>
  <c r="HP54" i="3" s="1"/>
  <c r="HQ54" i="3" s="1"/>
  <c r="HR54" i="3" s="1"/>
  <c r="HS54" i="3" s="1"/>
  <c r="HT54" i="3" s="1"/>
  <c r="HU54" i="3" s="1"/>
  <c r="HV54" i="3" s="1"/>
  <c r="HW54" i="3" s="1"/>
  <c r="HX54" i="3" s="1"/>
  <c r="HY54" i="3" s="1"/>
  <c r="HZ54" i="3" s="1"/>
  <c r="IA54" i="3" s="1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4" i="3" s="1"/>
  <c r="IN54" i="3" s="1"/>
  <c r="IO54" i="3" s="1"/>
  <c r="IP54" i="3" s="1"/>
  <c r="IQ54" i="3" s="1"/>
  <c r="IR54" i="3" s="1"/>
  <c r="IS54" i="3" s="1"/>
  <c r="IT54" i="3" s="1"/>
  <c r="IU54" i="3" s="1"/>
  <c r="IV54" i="3" s="1"/>
  <c r="IW54" i="3" s="1"/>
  <c r="IX54" i="3" s="1"/>
  <c r="IY54" i="3" s="1"/>
  <c r="IZ54" i="3" s="1"/>
  <c r="JA54" i="3" s="1"/>
  <c r="JB54" i="3" s="1"/>
  <c r="JC54" i="3" s="1"/>
  <c r="JD54" i="3" s="1"/>
  <c r="JE54" i="3" s="1"/>
  <c r="JF54" i="3" s="1"/>
  <c r="JG54" i="3" s="1"/>
  <c r="JH54" i="3" s="1"/>
  <c r="JI54" i="3" s="1"/>
  <c r="JJ54" i="3" s="1"/>
  <c r="JK54" i="3" s="1"/>
  <c r="JL54" i="3" s="1"/>
  <c r="JM54" i="3" s="1"/>
  <c r="JN54" i="3" s="1"/>
  <c r="JO54" i="3" s="1"/>
  <c r="JP54" i="3" s="1"/>
  <c r="JQ54" i="3" s="1"/>
  <c r="JR54" i="3" s="1"/>
  <c r="JS54" i="3" s="1"/>
  <c r="JT54" i="3" s="1"/>
  <c r="JU54" i="3" s="1"/>
  <c r="JV54" i="3" s="1"/>
  <c r="JW54" i="3" s="1"/>
  <c r="JX54" i="3" s="1"/>
  <c r="JY54" i="3" s="1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FZ63" i="3"/>
  <c r="GA63" i="3" s="1"/>
  <c r="GB63" i="3" s="1"/>
  <c r="GC63" i="3" s="1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P63" i="3" s="1"/>
  <c r="GQ63" i="3" s="1"/>
  <c r="GR63" i="3" s="1"/>
  <c r="GS63" i="3" s="1"/>
  <c r="GT63" i="3" s="1"/>
  <c r="GU63" i="3" s="1"/>
  <c r="GV63" i="3" s="1"/>
  <c r="GW63" i="3" s="1"/>
  <c r="GX63" i="3" s="1"/>
  <c r="GY63" i="3" s="1"/>
  <c r="GZ63" i="3" s="1"/>
  <c r="HA63" i="3" s="1"/>
  <c r="HB63" i="3" s="1"/>
  <c r="HC63" i="3" s="1"/>
  <c r="HD63" i="3" s="1"/>
  <c r="HE63" i="3" s="1"/>
  <c r="HF63" i="3" s="1"/>
  <c r="HG63" i="3" s="1"/>
  <c r="HH63" i="3" s="1"/>
  <c r="HI63" i="3" s="1"/>
  <c r="HJ63" i="3" s="1"/>
  <c r="HK63" i="3" s="1"/>
  <c r="HL63" i="3" s="1"/>
  <c r="HM63" i="3" s="1"/>
  <c r="HN63" i="3" s="1"/>
  <c r="HO63" i="3" s="1"/>
  <c r="HP63" i="3" s="1"/>
  <c r="HQ63" i="3" s="1"/>
  <c r="HR63" i="3" s="1"/>
  <c r="HS63" i="3" s="1"/>
  <c r="HT63" i="3" s="1"/>
  <c r="HU63" i="3" s="1"/>
  <c r="HV63" i="3" s="1"/>
  <c r="HW63" i="3" s="1"/>
  <c r="HX63" i="3" s="1"/>
  <c r="HY63" i="3" s="1"/>
  <c r="HZ63" i="3" s="1"/>
  <c r="IA63" i="3" s="1"/>
  <c r="IB63" i="3" s="1"/>
  <c r="IC63" i="3" s="1"/>
  <c r="ID63" i="3" s="1"/>
  <c r="IE63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IT63" i="3" s="1"/>
  <c r="IU63" i="3" s="1"/>
  <c r="IV63" i="3" s="1"/>
  <c r="IW63" i="3" s="1"/>
  <c r="IX63" i="3" s="1"/>
  <c r="IY63" i="3" s="1"/>
  <c r="IZ63" i="3" s="1"/>
  <c r="JA63" i="3" s="1"/>
  <c r="JB63" i="3" s="1"/>
  <c r="JC63" i="3" s="1"/>
  <c r="JD63" i="3" s="1"/>
  <c r="JE63" i="3" s="1"/>
  <c r="JF63" i="3" s="1"/>
  <c r="JG63" i="3" s="1"/>
  <c r="JH63" i="3" s="1"/>
  <c r="JI63" i="3" s="1"/>
  <c r="JJ63" i="3" s="1"/>
  <c r="JK63" i="3" s="1"/>
  <c r="JL63" i="3" s="1"/>
  <c r="JM63" i="3" s="1"/>
  <c r="JN63" i="3" s="1"/>
  <c r="JO63" i="3" s="1"/>
  <c r="JP63" i="3" s="1"/>
  <c r="JQ63" i="3" s="1"/>
  <c r="JR63" i="3" s="1"/>
  <c r="JS63" i="3" s="1"/>
  <c r="JT63" i="3" s="1"/>
  <c r="JU63" i="3" s="1"/>
  <c r="JV63" i="3" s="1"/>
  <c r="JW63" i="3" s="1"/>
  <c r="JX63" i="3" s="1"/>
  <c r="JY63" i="3" s="1"/>
  <c r="JZ63" i="3" s="1"/>
  <c r="KA63" i="3" s="1"/>
  <c r="KB63" i="3" s="1"/>
  <c r="KC63" i="3" s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EW17" i="3" s="1"/>
  <c r="EX17" i="3" s="1"/>
  <c r="EY17" i="3" s="1"/>
  <c r="EZ17" i="3" s="1"/>
  <c r="FA17" i="3" s="1"/>
  <c r="FB17" i="3" s="1"/>
  <c r="FC17" i="3" s="1"/>
  <c r="FD17" i="3" s="1"/>
  <c r="FE17" i="3" s="1"/>
  <c r="FF17" i="3" s="1"/>
  <c r="FG17" i="3" s="1"/>
  <c r="FH17" i="3" s="1"/>
  <c r="FI17" i="3" s="1"/>
  <c r="FJ17" i="3" s="1"/>
  <c r="FK17" i="3" s="1"/>
  <c r="FL17" i="3" s="1"/>
  <c r="FM17" i="3" s="1"/>
  <c r="FN17" i="3" s="1"/>
  <c r="FO17" i="3" s="1"/>
  <c r="FP17" i="3" s="1"/>
  <c r="FQ17" i="3" s="1"/>
  <c r="FR17" i="3" s="1"/>
  <c r="FS17" i="3" s="1"/>
  <c r="FT17" i="3" s="1"/>
  <c r="FU17" i="3" s="1"/>
  <c r="FV17" i="3" s="1"/>
  <c r="FW17" i="3" s="1"/>
  <c r="FX17" i="3" s="1"/>
  <c r="FY17" i="3" s="1"/>
  <c r="FZ17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DA26" i="3" s="1"/>
  <c r="DB26" i="3" s="1"/>
  <c r="DC26" i="3" s="1"/>
  <c r="DD26" i="3" s="1"/>
  <c r="DE26" i="3" s="1"/>
  <c r="DF26" i="3" s="1"/>
  <c r="DG26" i="3" s="1"/>
  <c r="DH26" i="3" s="1"/>
  <c r="DI26" i="3" s="1"/>
  <c r="DJ26" i="3" s="1"/>
  <c r="DK26" i="3" s="1"/>
  <c r="DL26" i="3" s="1"/>
  <c r="DM26" i="3" s="1"/>
  <c r="DN26" i="3" s="1"/>
  <c r="DO26" i="3" s="1"/>
  <c r="DP26" i="3" s="1"/>
  <c r="DQ26" i="3" s="1"/>
  <c r="DR26" i="3" s="1"/>
  <c r="DS26" i="3" s="1"/>
  <c r="DT26" i="3" s="1"/>
  <c r="DU26" i="3" s="1"/>
  <c r="DV26" i="3" s="1"/>
  <c r="DW26" i="3" s="1"/>
  <c r="DX26" i="3" s="1"/>
  <c r="DY26" i="3" s="1"/>
  <c r="DZ26" i="3" s="1"/>
  <c r="EA26" i="3" s="1"/>
  <c r="EB26" i="3" s="1"/>
  <c r="EC26" i="3" s="1"/>
  <c r="ED26" i="3" s="1"/>
  <c r="EE26" i="3" s="1"/>
  <c r="EF26" i="3" s="1"/>
  <c r="EG26" i="3" s="1"/>
  <c r="EH26" i="3" s="1"/>
  <c r="EI26" i="3" s="1"/>
  <c r="EJ26" i="3" s="1"/>
  <c r="EK26" i="3" s="1"/>
  <c r="EL26" i="3" s="1"/>
  <c r="EM26" i="3" s="1"/>
  <c r="EN26" i="3" s="1"/>
  <c r="EO26" i="3" s="1"/>
  <c r="EP26" i="3" s="1"/>
  <c r="EQ26" i="3" s="1"/>
  <c r="ER26" i="3" s="1"/>
  <c r="ES26" i="3" s="1"/>
  <c r="ET26" i="3" s="1"/>
  <c r="EU26" i="3" s="1"/>
  <c r="EV26" i="3" s="1"/>
  <c r="EW26" i="3" s="1"/>
  <c r="EX26" i="3" s="1"/>
  <c r="EY26" i="3" s="1"/>
  <c r="EZ26" i="3" s="1"/>
  <c r="FA26" i="3" s="1"/>
  <c r="FB26" i="3" s="1"/>
  <c r="FC26" i="3" s="1"/>
  <c r="FD26" i="3" s="1"/>
  <c r="FE26" i="3" s="1"/>
  <c r="FF26" i="3" s="1"/>
  <c r="FG26" i="3" s="1"/>
  <c r="FH26" i="3" s="1"/>
  <c r="FI26" i="3" s="1"/>
  <c r="FJ26" i="3" s="1"/>
  <c r="FK26" i="3" s="1"/>
  <c r="FL26" i="3" s="1"/>
  <c r="FM26" i="3" s="1"/>
  <c r="FN26" i="3" s="1"/>
  <c r="FO26" i="3" s="1"/>
  <c r="FP26" i="3" s="1"/>
  <c r="FQ26" i="3" s="1"/>
  <c r="FR26" i="3" s="1"/>
  <c r="FS26" i="3" s="1"/>
  <c r="FT26" i="3" s="1"/>
  <c r="FU26" i="3" s="1"/>
  <c r="FV26" i="3" s="1"/>
  <c r="FW26" i="3" s="1"/>
  <c r="FX26" i="3" s="1"/>
  <c r="FY26" i="3" s="1"/>
  <c r="FZ26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CY19" i="3" s="1"/>
  <c r="CZ19" i="3" s="1"/>
  <c r="DA19" i="3" s="1"/>
  <c r="DB19" i="3" s="1"/>
  <c r="DC19" i="3" s="1"/>
  <c r="DD19" i="3" s="1"/>
  <c r="DE19" i="3" s="1"/>
  <c r="DF19" i="3" s="1"/>
  <c r="DG19" i="3" s="1"/>
  <c r="DH19" i="3" s="1"/>
  <c r="DI19" i="3" s="1"/>
  <c r="DJ19" i="3" s="1"/>
  <c r="DK19" i="3" s="1"/>
  <c r="DL19" i="3" s="1"/>
  <c r="DM19" i="3" s="1"/>
  <c r="DN19" i="3" s="1"/>
  <c r="DO19" i="3" s="1"/>
  <c r="DP19" i="3" s="1"/>
  <c r="DQ19" i="3" s="1"/>
  <c r="DR19" i="3" s="1"/>
  <c r="DS19" i="3" s="1"/>
  <c r="DT19" i="3" s="1"/>
  <c r="DU19" i="3" s="1"/>
  <c r="DV19" i="3" s="1"/>
  <c r="DW19" i="3" s="1"/>
  <c r="DX19" i="3" s="1"/>
  <c r="DY19" i="3" s="1"/>
  <c r="DZ19" i="3" s="1"/>
  <c r="EA19" i="3" s="1"/>
  <c r="EB19" i="3" s="1"/>
  <c r="EC19" i="3" s="1"/>
  <c r="ED19" i="3" s="1"/>
  <c r="EE19" i="3" s="1"/>
  <c r="EF19" i="3" s="1"/>
  <c r="EG19" i="3" s="1"/>
  <c r="EH19" i="3" s="1"/>
  <c r="EI19" i="3" s="1"/>
  <c r="EJ19" i="3" s="1"/>
  <c r="EK19" i="3" s="1"/>
  <c r="EL19" i="3" s="1"/>
  <c r="EM19" i="3" s="1"/>
  <c r="EN19" i="3" s="1"/>
  <c r="EO19" i="3" s="1"/>
  <c r="EP19" i="3" s="1"/>
  <c r="EQ19" i="3" s="1"/>
  <c r="ER19" i="3" s="1"/>
  <c r="ES19" i="3" s="1"/>
  <c r="ET19" i="3" s="1"/>
  <c r="EU19" i="3" s="1"/>
  <c r="EV19" i="3" s="1"/>
  <c r="EW19" i="3" s="1"/>
  <c r="EX19" i="3" s="1"/>
  <c r="EY19" i="3" s="1"/>
  <c r="EZ19" i="3" s="1"/>
  <c r="FA19" i="3" s="1"/>
  <c r="FB19" i="3" s="1"/>
  <c r="FC19" i="3" s="1"/>
  <c r="FD19" i="3" s="1"/>
  <c r="FE19" i="3" s="1"/>
  <c r="FF19" i="3" s="1"/>
  <c r="FG19" i="3" s="1"/>
  <c r="FH19" i="3" s="1"/>
  <c r="FI19" i="3" s="1"/>
  <c r="FJ19" i="3" s="1"/>
  <c r="FK19" i="3" s="1"/>
  <c r="FL19" i="3" s="1"/>
  <c r="FM19" i="3" s="1"/>
  <c r="FN19" i="3" s="1"/>
  <c r="FO19" i="3" s="1"/>
  <c r="FP19" i="3" s="1"/>
  <c r="FQ19" i="3" s="1"/>
  <c r="FR19" i="3" s="1"/>
  <c r="FS19" i="3" s="1"/>
  <c r="FT19" i="3" s="1"/>
  <c r="FU19" i="3" s="1"/>
  <c r="FV19" i="3" s="1"/>
  <c r="FW19" i="3" s="1"/>
  <c r="FX19" i="3" s="1"/>
  <c r="FY19" i="3" s="1"/>
  <c r="FZ19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CU18" i="3" s="1"/>
  <c r="CV18" i="3" s="1"/>
  <c r="CW18" i="3" s="1"/>
  <c r="CX18" i="3" s="1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DI18" i="3" s="1"/>
  <c r="DJ18" i="3" s="1"/>
  <c r="DK18" i="3" s="1"/>
  <c r="DL18" i="3" s="1"/>
  <c r="DM18" i="3" s="1"/>
  <c r="DN18" i="3" s="1"/>
  <c r="DO18" i="3" s="1"/>
  <c r="DP18" i="3" s="1"/>
  <c r="DQ18" i="3" s="1"/>
  <c r="DR18" i="3" s="1"/>
  <c r="DS18" i="3" s="1"/>
  <c r="DT18" i="3" s="1"/>
  <c r="DU18" i="3" s="1"/>
  <c r="DV18" i="3" s="1"/>
  <c r="DW18" i="3" s="1"/>
  <c r="DX18" i="3" s="1"/>
  <c r="DY18" i="3" s="1"/>
  <c r="DZ18" i="3" s="1"/>
  <c r="EA18" i="3" s="1"/>
  <c r="EB18" i="3" s="1"/>
  <c r="EC18" i="3" s="1"/>
  <c r="ED18" i="3" s="1"/>
  <c r="EE18" i="3" s="1"/>
  <c r="EF18" i="3" s="1"/>
  <c r="EG18" i="3" s="1"/>
  <c r="EH18" i="3" s="1"/>
  <c r="EI18" i="3" s="1"/>
  <c r="EJ18" i="3" s="1"/>
  <c r="EK18" i="3" s="1"/>
  <c r="EL18" i="3" s="1"/>
  <c r="EM18" i="3" s="1"/>
  <c r="EN18" i="3" s="1"/>
  <c r="EO18" i="3" s="1"/>
  <c r="EP18" i="3" s="1"/>
  <c r="EQ18" i="3" s="1"/>
  <c r="ER18" i="3" s="1"/>
  <c r="ES18" i="3" s="1"/>
  <c r="ET18" i="3" s="1"/>
  <c r="EU18" i="3" s="1"/>
  <c r="EV18" i="3" s="1"/>
  <c r="EW18" i="3" s="1"/>
  <c r="EX18" i="3" s="1"/>
  <c r="EY18" i="3" s="1"/>
  <c r="EZ18" i="3" s="1"/>
  <c r="FA18" i="3" s="1"/>
  <c r="FB18" i="3" s="1"/>
  <c r="FC18" i="3" s="1"/>
  <c r="FD18" i="3" s="1"/>
  <c r="FE18" i="3" s="1"/>
  <c r="FF18" i="3" s="1"/>
  <c r="FG18" i="3" s="1"/>
  <c r="FH18" i="3" s="1"/>
  <c r="FI18" i="3" s="1"/>
  <c r="FJ18" i="3" s="1"/>
  <c r="FK18" i="3" s="1"/>
  <c r="FL18" i="3" s="1"/>
  <c r="FM18" i="3" s="1"/>
  <c r="FN18" i="3" s="1"/>
  <c r="FO18" i="3" s="1"/>
  <c r="FP18" i="3" s="1"/>
  <c r="FQ18" i="3" s="1"/>
  <c r="FR18" i="3" s="1"/>
  <c r="FS18" i="3" s="1"/>
  <c r="FT18" i="3" s="1"/>
  <c r="FU18" i="3" s="1"/>
  <c r="FV18" i="3" s="1"/>
  <c r="FW18" i="3" s="1"/>
  <c r="FX18" i="3" s="1"/>
  <c r="FY18" i="3" s="1"/>
  <c r="FZ18" i="3" s="1"/>
  <c r="C20" i="3"/>
  <c r="D57" i="3"/>
  <c r="C58" i="3"/>
  <c r="C59" i="3" s="1"/>
  <c r="C62" i="3" s="1"/>
  <c r="C66" i="3" s="1"/>
  <c r="C47" i="3"/>
  <c r="D50" i="3" s="1"/>
  <c r="F51" i="3"/>
  <c r="E57" i="3"/>
  <c r="E46" i="3"/>
  <c r="D14" i="3"/>
  <c r="D20" i="3"/>
  <c r="D9" i="3"/>
  <c r="B29" i="3"/>
  <c r="F57" i="3" l="1"/>
  <c r="F46" i="3"/>
  <c r="C48" i="3"/>
  <c r="G51" i="3"/>
  <c r="E14" i="3"/>
  <c r="E20" i="3"/>
  <c r="E9" i="3"/>
  <c r="H51" i="3" l="1"/>
  <c r="G57" i="3"/>
  <c r="G46" i="3"/>
  <c r="D58" i="3"/>
  <c r="D59" i="3" s="1"/>
  <c r="D62" i="3" s="1"/>
  <c r="D66" i="3" s="1"/>
  <c r="D52" i="3"/>
  <c r="D47" i="3" s="1"/>
  <c r="E50" i="3" s="1"/>
  <c r="C21" i="3"/>
  <c r="C22" i="3" s="1"/>
  <c r="C25" i="3" s="1"/>
  <c r="C29" i="3" s="1"/>
  <c r="C15" i="3"/>
  <c r="C10" i="3" s="1"/>
  <c r="D13" i="3" s="1"/>
  <c r="F20" i="3"/>
  <c r="F9" i="3"/>
  <c r="F14" i="3"/>
  <c r="D48" i="3" l="1"/>
  <c r="H57" i="3"/>
  <c r="H46" i="3"/>
  <c r="I51" i="3"/>
  <c r="G20" i="3"/>
  <c r="G9" i="3"/>
  <c r="G14" i="3"/>
  <c r="C11" i="3"/>
  <c r="I57" i="3" l="1"/>
  <c r="I46" i="3"/>
  <c r="J51" i="3"/>
  <c r="E58" i="3"/>
  <c r="E59" i="3" s="1"/>
  <c r="E62" i="3" s="1"/>
  <c r="E66" i="3" s="1"/>
  <c r="E52" i="3"/>
  <c r="E47" i="3" s="1"/>
  <c r="F50" i="3" s="1"/>
  <c r="H20" i="3"/>
  <c r="H9" i="3"/>
  <c r="D21" i="3"/>
  <c r="D22" i="3" s="1"/>
  <c r="D25" i="3" s="1"/>
  <c r="D29" i="3" s="1"/>
  <c r="D15" i="3"/>
  <c r="D10" i="3" s="1"/>
  <c r="H14" i="3"/>
  <c r="J57" i="3" l="1"/>
  <c r="J46" i="3"/>
  <c r="K51" i="3"/>
  <c r="E48" i="3"/>
  <c r="I20" i="3"/>
  <c r="I9" i="3"/>
  <c r="I14" i="3"/>
  <c r="E13" i="3"/>
  <c r="D11" i="3"/>
  <c r="K57" i="3" l="1"/>
  <c r="K46" i="3"/>
  <c r="L51" i="3"/>
  <c r="F58" i="3"/>
  <c r="F59" i="3" s="1"/>
  <c r="F62" i="3" s="1"/>
  <c r="F66" i="3" s="1"/>
  <c r="F52" i="3"/>
  <c r="F47" i="3" s="1"/>
  <c r="G50" i="3" s="1"/>
  <c r="J14" i="3"/>
  <c r="J20" i="3"/>
  <c r="J9" i="3"/>
  <c r="E21" i="3"/>
  <c r="E22" i="3" s="1"/>
  <c r="E25" i="3" s="1"/>
  <c r="E29" i="3" s="1"/>
  <c r="E15" i="3"/>
  <c r="E10" i="3" s="1"/>
  <c r="M51" i="3" l="1"/>
  <c r="L57" i="3"/>
  <c r="L46" i="3"/>
  <c r="F48" i="3"/>
  <c r="K14" i="3"/>
  <c r="F13" i="3"/>
  <c r="E11" i="3"/>
  <c r="K20" i="3"/>
  <c r="K9" i="3"/>
  <c r="G58" i="3" l="1"/>
  <c r="G59" i="3" s="1"/>
  <c r="G62" i="3" s="1"/>
  <c r="G66" i="3" s="1"/>
  <c r="G52" i="3"/>
  <c r="G47" i="3" s="1"/>
  <c r="H50" i="3" s="1"/>
  <c r="M57" i="3"/>
  <c r="M46" i="3"/>
  <c r="N51" i="3"/>
  <c r="L14" i="3"/>
  <c r="F21" i="3"/>
  <c r="F22" i="3" s="1"/>
  <c r="F25" i="3" s="1"/>
  <c r="F29" i="3" s="1"/>
  <c r="F15" i="3"/>
  <c r="F10" i="3" s="1"/>
  <c r="G13" i="3" s="1"/>
  <c r="L20" i="3"/>
  <c r="L9" i="3"/>
  <c r="N57" i="3" l="1"/>
  <c r="N46" i="3"/>
  <c r="O51" i="3"/>
  <c r="G48" i="3"/>
  <c r="M14" i="3"/>
  <c r="M9" i="3"/>
  <c r="M20" i="3"/>
  <c r="F11" i="3"/>
  <c r="H58" i="3" l="1"/>
  <c r="H59" i="3" s="1"/>
  <c r="H62" i="3" s="1"/>
  <c r="H66" i="3" s="1"/>
  <c r="H52" i="3"/>
  <c r="H47" i="3" s="1"/>
  <c r="I50" i="3" s="1"/>
  <c r="P51" i="3"/>
  <c r="O57" i="3"/>
  <c r="O46" i="3"/>
  <c r="G21" i="3"/>
  <c r="G22" i="3" s="1"/>
  <c r="G25" i="3" s="1"/>
  <c r="G29" i="3" s="1"/>
  <c r="G15" i="3"/>
  <c r="G10" i="3" s="1"/>
  <c r="N14" i="3"/>
  <c r="N20" i="3"/>
  <c r="N9" i="3"/>
  <c r="H48" i="3" l="1"/>
  <c r="P57" i="3"/>
  <c r="P46" i="3"/>
  <c r="Q51" i="3"/>
  <c r="H13" i="3"/>
  <c r="G11" i="3"/>
  <c r="O20" i="3"/>
  <c r="O9" i="3"/>
  <c r="O14" i="3"/>
  <c r="Q57" i="3" l="1"/>
  <c r="Q46" i="3"/>
  <c r="R51" i="3"/>
  <c r="I58" i="3"/>
  <c r="I59" i="3" s="1"/>
  <c r="I62" i="3" s="1"/>
  <c r="I66" i="3" s="1"/>
  <c r="I52" i="3"/>
  <c r="I47" i="3" s="1"/>
  <c r="J50" i="3" s="1"/>
  <c r="P20" i="3"/>
  <c r="P9" i="3"/>
  <c r="H21" i="3"/>
  <c r="H22" i="3" s="1"/>
  <c r="H25" i="3" s="1"/>
  <c r="H29" i="3" s="1"/>
  <c r="H15" i="3"/>
  <c r="H10" i="3" s="1"/>
  <c r="P14" i="3"/>
  <c r="R57" i="3" l="1"/>
  <c r="R46" i="3"/>
  <c r="I48" i="3"/>
  <c r="S51" i="3"/>
  <c r="Q14" i="3"/>
  <c r="Q9" i="3"/>
  <c r="Q20" i="3"/>
  <c r="I13" i="3"/>
  <c r="H11" i="3"/>
  <c r="S57" i="3" l="1"/>
  <c r="S46" i="3"/>
  <c r="T51" i="3"/>
  <c r="J58" i="3"/>
  <c r="J59" i="3" s="1"/>
  <c r="J62" i="3" s="1"/>
  <c r="J66" i="3" s="1"/>
  <c r="J52" i="3"/>
  <c r="J47" i="3" s="1"/>
  <c r="K50" i="3" s="1"/>
  <c r="I21" i="3"/>
  <c r="I22" i="3" s="1"/>
  <c r="I25" i="3" s="1"/>
  <c r="I29" i="3" s="1"/>
  <c r="I15" i="3"/>
  <c r="I10" i="3" s="1"/>
  <c r="R14" i="3"/>
  <c r="R20" i="3"/>
  <c r="R9" i="3"/>
  <c r="U51" i="3" l="1"/>
  <c r="J48" i="3"/>
  <c r="T57" i="3"/>
  <c r="T46" i="3"/>
  <c r="S20" i="3"/>
  <c r="S9" i="3"/>
  <c r="J13" i="3"/>
  <c r="I11" i="3"/>
  <c r="S14" i="3"/>
  <c r="V51" i="3" l="1"/>
  <c r="U57" i="3"/>
  <c r="U46" i="3"/>
  <c r="K58" i="3"/>
  <c r="K59" i="3" s="1"/>
  <c r="K62" i="3" s="1"/>
  <c r="K66" i="3" s="1"/>
  <c r="K52" i="3"/>
  <c r="K47" i="3" s="1"/>
  <c r="L50" i="3" s="1"/>
  <c r="T20" i="3"/>
  <c r="T9" i="3"/>
  <c r="J21" i="3"/>
  <c r="J22" i="3" s="1"/>
  <c r="J25" i="3" s="1"/>
  <c r="J29" i="3" s="1"/>
  <c r="J15" i="3"/>
  <c r="J10" i="3" s="1"/>
  <c r="T14" i="3"/>
  <c r="W51" i="3" l="1"/>
  <c r="V57" i="3"/>
  <c r="V46" i="3"/>
  <c r="K48" i="3"/>
  <c r="U14" i="3"/>
  <c r="U20" i="3"/>
  <c r="U9" i="3"/>
  <c r="K13" i="3"/>
  <c r="J11" i="3"/>
  <c r="W57" i="3" l="1"/>
  <c r="W46" i="3"/>
  <c r="L58" i="3"/>
  <c r="L59" i="3" s="1"/>
  <c r="L62" i="3" s="1"/>
  <c r="L66" i="3" s="1"/>
  <c r="L52" i="3"/>
  <c r="L47" i="3" s="1"/>
  <c r="M50" i="3" s="1"/>
  <c r="X51" i="3"/>
  <c r="K21" i="3"/>
  <c r="K22" i="3" s="1"/>
  <c r="K25" i="3" s="1"/>
  <c r="K29" i="3" s="1"/>
  <c r="K15" i="3"/>
  <c r="K10" i="3" s="1"/>
  <c r="V14" i="3"/>
  <c r="V20" i="3"/>
  <c r="V9" i="3"/>
  <c r="X57" i="3" l="1"/>
  <c r="X46" i="3"/>
  <c r="Y51" i="3"/>
  <c r="L48" i="3"/>
  <c r="W20" i="3"/>
  <c r="W9" i="3"/>
  <c r="L13" i="3"/>
  <c r="K11" i="3"/>
  <c r="W14" i="3"/>
  <c r="M58" i="3" l="1"/>
  <c r="M59" i="3" s="1"/>
  <c r="M62" i="3" s="1"/>
  <c r="M66" i="3" s="1"/>
  <c r="M52" i="3"/>
  <c r="M47" i="3" s="1"/>
  <c r="N50" i="3" s="1"/>
  <c r="Z51" i="3"/>
  <c r="Y57" i="3"/>
  <c r="Y46" i="3"/>
  <c r="L21" i="3"/>
  <c r="L22" i="3" s="1"/>
  <c r="L25" i="3" s="1"/>
  <c r="L29" i="3" s="1"/>
  <c r="L15" i="3"/>
  <c r="L10" i="3" s="1"/>
  <c r="X20" i="3"/>
  <c r="X9" i="3"/>
  <c r="X14" i="3"/>
  <c r="M48" i="3" l="1"/>
  <c r="AA51" i="3"/>
  <c r="Z57" i="3"/>
  <c r="Z46" i="3"/>
  <c r="Y20" i="3"/>
  <c r="Y9" i="3"/>
  <c r="Y14" i="3"/>
  <c r="M13" i="3"/>
  <c r="L11" i="3"/>
  <c r="AA57" i="3" l="1"/>
  <c r="AA46" i="3"/>
  <c r="N58" i="3"/>
  <c r="N59" i="3" s="1"/>
  <c r="N62" i="3" s="1"/>
  <c r="N66" i="3" s="1"/>
  <c r="N52" i="3"/>
  <c r="N47" i="3" s="1"/>
  <c r="O50" i="3" s="1"/>
  <c r="AB51" i="3"/>
  <c r="M21" i="3"/>
  <c r="M22" i="3" s="1"/>
  <c r="M25" i="3" s="1"/>
  <c r="M29" i="3" s="1"/>
  <c r="M15" i="3"/>
  <c r="M10" i="3" s="1"/>
  <c r="Z20" i="3"/>
  <c r="Z9" i="3"/>
  <c r="Z14" i="3"/>
  <c r="N48" i="3" l="1"/>
  <c r="N77" i="3" s="1"/>
  <c r="AC51" i="3"/>
  <c r="AB57" i="3"/>
  <c r="AB46" i="3"/>
  <c r="AA20" i="3"/>
  <c r="AA9" i="3"/>
  <c r="AA14" i="3"/>
  <c r="N13" i="3"/>
  <c r="M11" i="3"/>
  <c r="AC57" i="3" l="1"/>
  <c r="AC46" i="3"/>
  <c r="AD51" i="3"/>
  <c r="O58" i="3"/>
  <c r="O59" i="3" s="1"/>
  <c r="O62" i="3" s="1"/>
  <c r="O66" i="3" s="1"/>
  <c r="O52" i="3"/>
  <c r="O47" i="3" s="1"/>
  <c r="P50" i="3" s="1"/>
  <c r="N21" i="3"/>
  <c r="N22" i="3" s="1"/>
  <c r="N25" i="3" s="1"/>
  <c r="N29" i="3" s="1"/>
  <c r="N15" i="3"/>
  <c r="N10" i="3" s="1"/>
  <c r="AB20" i="3"/>
  <c r="AB9" i="3"/>
  <c r="AB14" i="3"/>
  <c r="AD57" i="3" l="1"/>
  <c r="AD46" i="3"/>
  <c r="AE51" i="3"/>
  <c r="O48" i="3"/>
  <c r="O13" i="3"/>
  <c r="N11" i="3"/>
  <c r="N40" i="3" s="1"/>
  <c r="AC14" i="3"/>
  <c r="AC20" i="3"/>
  <c r="AC9" i="3"/>
  <c r="AF51" i="3" l="1"/>
  <c r="AE57" i="3"/>
  <c r="AE46" i="3"/>
  <c r="P58" i="3"/>
  <c r="P59" i="3" s="1"/>
  <c r="P62" i="3" s="1"/>
  <c r="P66" i="3" s="1"/>
  <c r="P52" i="3"/>
  <c r="P47" i="3" s="1"/>
  <c r="Q50" i="3" s="1"/>
  <c r="AD20" i="3"/>
  <c r="AD9" i="3"/>
  <c r="AD14" i="3"/>
  <c r="O21" i="3"/>
  <c r="O22" i="3" s="1"/>
  <c r="O25" i="3" s="1"/>
  <c r="O29" i="3" s="1"/>
  <c r="O15" i="3"/>
  <c r="O10" i="3" s="1"/>
  <c r="AF57" i="3" l="1"/>
  <c r="AF46" i="3"/>
  <c r="AG51" i="3"/>
  <c r="P48" i="3"/>
  <c r="P13" i="3"/>
  <c r="O11" i="3"/>
  <c r="AE20" i="3"/>
  <c r="AE9" i="3"/>
  <c r="AE14" i="3"/>
  <c r="AG57" i="3" l="1"/>
  <c r="AG46" i="3"/>
  <c r="Q58" i="3"/>
  <c r="Q59" i="3" s="1"/>
  <c r="Q62" i="3" s="1"/>
  <c r="Q66" i="3" s="1"/>
  <c r="Q52" i="3"/>
  <c r="Q47" i="3" s="1"/>
  <c r="R50" i="3" s="1"/>
  <c r="AH51" i="3"/>
  <c r="AF20" i="3"/>
  <c r="AF9" i="3"/>
  <c r="AF14" i="3"/>
  <c r="P21" i="3"/>
  <c r="P22" i="3" s="1"/>
  <c r="P25" i="3" s="1"/>
  <c r="P29" i="3" s="1"/>
  <c r="P15" i="3"/>
  <c r="P10" i="3" s="1"/>
  <c r="AI51" i="3" l="1"/>
  <c r="AH46" i="3"/>
  <c r="AH57" i="3"/>
  <c r="Q48" i="3"/>
  <c r="Q13" i="3"/>
  <c r="P11" i="3"/>
  <c r="AG14" i="3"/>
  <c r="AG9" i="3"/>
  <c r="AG20" i="3"/>
  <c r="R58" i="3" l="1"/>
  <c r="R59" i="3" s="1"/>
  <c r="R62" i="3" s="1"/>
  <c r="R66" i="3" s="1"/>
  <c r="R52" i="3"/>
  <c r="R47" i="3" s="1"/>
  <c r="S50" i="3" s="1"/>
  <c r="AJ51" i="3"/>
  <c r="AI57" i="3"/>
  <c r="AI46" i="3"/>
  <c r="AH20" i="3"/>
  <c r="AH9" i="3"/>
  <c r="AH14" i="3"/>
  <c r="Q21" i="3"/>
  <c r="Q22" i="3" s="1"/>
  <c r="Q25" i="3" s="1"/>
  <c r="Q29" i="3" s="1"/>
  <c r="Q15" i="3"/>
  <c r="Q10" i="3" s="1"/>
  <c r="R48" i="3" l="1"/>
  <c r="AK51" i="3"/>
  <c r="AJ57" i="3"/>
  <c r="AJ46" i="3"/>
  <c r="R13" i="3"/>
  <c r="Q11" i="3"/>
  <c r="AI20" i="3"/>
  <c r="AI9" i="3"/>
  <c r="AI14" i="3"/>
  <c r="AK57" i="3" l="1"/>
  <c r="AK46" i="3"/>
  <c r="S58" i="3"/>
  <c r="S59" i="3" s="1"/>
  <c r="S62" i="3" s="1"/>
  <c r="S66" i="3" s="1"/>
  <c r="S52" i="3"/>
  <c r="S47" i="3" s="1"/>
  <c r="T50" i="3" s="1"/>
  <c r="AL51" i="3"/>
  <c r="AM51" i="3" s="1"/>
  <c r="AN51" i="3" s="1"/>
  <c r="AJ20" i="3"/>
  <c r="AJ9" i="3"/>
  <c r="AJ14" i="3"/>
  <c r="R21" i="3"/>
  <c r="R22" i="3" s="1"/>
  <c r="R25" i="3" s="1"/>
  <c r="R29" i="3" s="1"/>
  <c r="R15" i="3"/>
  <c r="R10" i="3" s="1"/>
  <c r="AL57" i="3" l="1"/>
  <c r="AL46" i="3"/>
  <c r="S48" i="3"/>
  <c r="S13" i="3"/>
  <c r="R11" i="3"/>
  <c r="AK20" i="3"/>
  <c r="AK9" i="3"/>
  <c r="AK14" i="3"/>
  <c r="AM46" i="3" l="1"/>
  <c r="AM57" i="3"/>
  <c r="T58" i="3"/>
  <c r="T59" i="3" s="1"/>
  <c r="T62" i="3" s="1"/>
  <c r="T66" i="3" s="1"/>
  <c r="T52" i="3"/>
  <c r="T47" i="3" s="1"/>
  <c r="U50" i="3" s="1"/>
  <c r="AL20" i="3"/>
  <c r="AL9" i="3"/>
  <c r="S21" i="3"/>
  <c r="S22" i="3" s="1"/>
  <c r="S25" i="3" s="1"/>
  <c r="S29" i="3" s="1"/>
  <c r="S15" i="3"/>
  <c r="S10" i="3" s="1"/>
  <c r="AL14" i="3"/>
  <c r="AM14" i="3" s="1"/>
  <c r="AN14" i="3" s="1"/>
  <c r="AM9" i="3" l="1"/>
  <c r="AM20" i="3"/>
  <c r="AN57" i="3"/>
  <c r="AN46" i="3"/>
  <c r="T48" i="3"/>
  <c r="AO51" i="3"/>
  <c r="T13" i="3"/>
  <c r="S11" i="3"/>
  <c r="AN20" i="3" l="1"/>
  <c r="AN9" i="3"/>
  <c r="AP51" i="3"/>
  <c r="AO57" i="3"/>
  <c r="AO46" i="3"/>
  <c r="U58" i="3"/>
  <c r="U59" i="3" s="1"/>
  <c r="U62" i="3" s="1"/>
  <c r="U66" i="3" s="1"/>
  <c r="U52" i="3"/>
  <c r="U47" i="3" s="1"/>
  <c r="V50" i="3" s="1"/>
  <c r="T21" i="3"/>
  <c r="T22" i="3" s="1"/>
  <c r="T25" i="3" s="1"/>
  <c r="T29" i="3" s="1"/>
  <c r="T15" i="3"/>
  <c r="T10" i="3" s="1"/>
  <c r="AQ51" i="3" l="1"/>
  <c r="AP57" i="3"/>
  <c r="AP46" i="3"/>
  <c r="U48" i="3"/>
  <c r="AO20" i="3"/>
  <c r="AO9" i="3"/>
  <c r="U13" i="3"/>
  <c r="T11" i="3"/>
  <c r="AO14" i="3"/>
  <c r="V58" i="3" l="1"/>
  <c r="V59" i="3" s="1"/>
  <c r="V62" i="3" s="1"/>
  <c r="V66" i="3" s="1"/>
  <c r="V52" i="3"/>
  <c r="V47" i="3" s="1"/>
  <c r="W50" i="3" s="1"/>
  <c r="AR51" i="3"/>
  <c r="AQ57" i="3"/>
  <c r="AQ46" i="3"/>
  <c r="U21" i="3"/>
  <c r="U22" i="3" s="1"/>
  <c r="U25" i="3" s="1"/>
  <c r="U29" i="3" s="1"/>
  <c r="U15" i="3"/>
  <c r="U10" i="3" s="1"/>
  <c r="AP20" i="3"/>
  <c r="AP9" i="3"/>
  <c r="AP14" i="3"/>
  <c r="V48" i="3" l="1"/>
  <c r="AS51" i="3"/>
  <c r="AR57" i="3"/>
  <c r="AR46" i="3"/>
  <c r="AQ14" i="3"/>
  <c r="V13" i="3"/>
  <c r="U11" i="3"/>
  <c r="AQ20" i="3"/>
  <c r="AQ9" i="3"/>
  <c r="AS57" i="3" l="1"/>
  <c r="AS46" i="3"/>
  <c r="W58" i="3"/>
  <c r="W59" i="3" s="1"/>
  <c r="W62" i="3" s="1"/>
  <c r="W66" i="3" s="1"/>
  <c r="W52" i="3"/>
  <c r="W47" i="3" s="1"/>
  <c r="X50" i="3" s="1"/>
  <c r="AT51" i="3"/>
  <c r="AR14" i="3"/>
  <c r="AR9" i="3"/>
  <c r="AR20" i="3"/>
  <c r="V21" i="3"/>
  <c r="V22" i="3" s="1"/>
  <c r="V25" i="3" s="1"/>
  <c r="V29" i="3" s="1"/>
  <c r="V15" i="3"/>
  <c r="V10" i="3" s="1"/>
  <c r="AU51" i="3" l="1"/>
  <c r="AT57" i="3"/>
  <c r="AT46" i="3"/>
  <c r="W48" i="3"/>
  <c r="W13" i="3"/>
  <c r="V11" i="3"/>
  <c r="AS14" i="3"/>
  <c r="AS9" i="3"/>
  <c r="AS20" i="3"/>
  <c r="AV51" i="3" l="1"/>
  <c r="X58" i="3"/>
  <c r="X59" i="3" s="1"/>
  <c r="X62" i="3" s="1"/>
  <c r="X66" i="3" s="1"/>
  <c r="X52" i="3"/>
  <c r="X47" i="3" s="1"/>
  <c r="Y50" i="3" s="1"/>
  <c r="AU57" i="3"/>
  <c r="AU46" i="3"/>
  <c r="AT20" i="3"/>
  <c r="AT9" i="3"/>
  <c r="AT14" i="3"/>
  <c r="W21" i="3"/>
  <c r="W22" i="3" s="1"/>
  <c r="W25" i="3" s="1"/>
  <c r="W29" i="3" s="1"/>
  <c r="W15" i="3"/>
  <c r="W10" i="3" s="1"/>
  <c r="AW51" i="3" l="1"/>
  <c r="X48" i="3"/>
  <c r="AV57" i="3"/>
  <c r="AV46" i="3"/>
  <c r="X13" i="3"/>
  <c r="W11" i="3"/>
  <c r="AU20" i="3"/>
  <c r="AU9" i="3"/>
  <c r="AU14" i="3"/>
  <c r="AX51" i="3" l="1"/>
  <c r="AW57" i="3"/>
  <c r="AW46" i="3"/>
  <c r="Y58" i="3"/>
  <c r="Y59" i="3" s="1"/>
  <c r="Y62" i="3" s="1"/>
  <c r="Y66" i="3" s="1"/>
  <c r="Y52" i="3"/>
  <c r="Y47" i="3" s="1"/>
  <c r="Z50" i="3" s="1"/>
  <c r="AV20" i="3"/>
  <c r="AV9" i="3"/>
  <c r="AV14" i="3"/>
  <c r="X21" i="3"/>
  <c r="X22" i="3" s="1"/>
  <c r="X25" i="3" s="1"/>
  <c r="X29" i="3" s="1"/>
  <c r="X15" i="3"/>
  <c r="X10" i="3" s="1"/>
  <c r="AX57" i="3" l="1"/>
  <c r="AX46" i="3"/>
  <c r="AY51" i="3"/>
  <c r="AZ51" i="3" s="1"/>
  <c r="Y48" i="3"/>
  <c r="Y13" i="3"/>
  <c r="X11" i="3"/>
  <c r="AW9" i="3"/>
  <c r="AW20" i="3"/>
  <c r="AW14" i="3"/>
  <c r="AY57" i="3" l="1"/>
  <c r="AY46" i="3"/>
  <c r="Z58" i="3"/>
  <c r="Z59" i="3" s="1"/>
  <c r="Z62" i="3" s="1"/>
  <c r="Z66" i="3" s="1"/>
  <c r="Z52" i="3"/>
  <c r="Z47" i="3" s="1"/>
  <c r="AA50" i="3" s="1"/>
  <c r="AX14" i="3"/>
  <c r="AX20" i="3"/>
  <c r="AX9" i="3"/>
  <c r="Y21" i="3"/>
  <c r="Y22" i="3" s="1"/>
  <c r="Y25" i="3" s="1"/>
  <c r="Y29" i="3" s="1"/>
  <c r="Y15" i="3"/>
  <c r="Y10" i="3" s="1"/>
  <c r="AZ57" i="3" l="1"/>
  <c r="AZ46" i="3"/>
  <c r="Z48" i="3"/>
  <c r="Z77" i="3" s="1"/>
  <c r="BA51" i="3"/>
  <c r="Z13" i="3"/>
  <c r="Y11" i="3"/>
  <c r="AY14" i="3"/>
  <c r="AZ14" i="3" s="1"/>
  <c r="AY20" i="3"/>
  <c r="AY9" i="3"/>
  <c r="AZ9" i="3" l="1"/>
  <c r="AZ20" i="3"/>
  <c r="AA58" i="3"/>
  <c r="AA59" i="3" s="1"/>
  <c r="AA62" i="3" s="1"/>
  <c r="AA66" i="3" s="1"/>
  <c r="AA52" i="3"/>
  <c r="AA47" i="3" s="1"/>
  <c r="AB50" i="3" s="1"/>
  <c r="BA57" i="3"/>
  <c r="BA46" i="3"/>
  <c r="BB51" i="3"/>
  <c r="Z21" i="3"/>
  <c r="Z22" i="3" s="1"/>
  <c r="Z25" i="3" s="1"/>
  <c r="Z29" i="3" s="1"/>
  <c r="Z15" i="3"/>
  <c r="Z10" i="3" s="1"/>
  <c r="BC51" i="3" l="1"/>
  <c r="AA48" i="3"/>
  <c r="BB57" i="3"/>
  <c r="BB46" i="3"/>
  <c r="AA13" i="3"/>
  <c r="Z11" i="3"/>
  <c r="Z40" i="3" s="1"/>
  <c r="BA14" i="3"/>
  <c r="BA20" i="3"/>
  <c r="BA9" i="3"/>
  <c r="BC57" i="3" l="1"/>
  <c r="BC46" i="3"/>
  <c r="BD51" i="3"/>
  <c r="AB58" i="3"/>
  <c r="AB59" i="3" s="1"/>
  <c r="AB62" i="3" s="1"/>
  <c r="AB66" i="3" s="1"/>
  <c r="AB52" i="3"/>
  <c r="AB47" i="3" s="1"/>
  <c r="AC50" i="3" s="1"/>
  <c r="BB14" i="3"/>
  <c r="BB20" i="3"/>
  <c r="BB9" i="3"/>
  <c r="AA21" i="3"/>
  <c r="AA22" i="3" s="1"/>
  <c r="AA25" i="3" s="1"/>
  <c r="AA29" i="3" s="1"/>
  <c r="AA15" i="3"/>
  <c r="AA10" i="3" s="1"/>
  <c r="BD57" i="3" l="1"/>
  <c r="BD46" i="3"/>
  <c r="BE51" i="3"/>
  <c r="AB48" i="3"/>
  <c r="AB13" i="3"/>
  <c r="AA11" i="3"/>
  <c r="BC14" i="3"/>
  <c r="BC20" i="3"/>
  <c r="BC9" i="3"/>
  <c r="BE57" i="3" l="1"/>
  <c r="BE46" i="3"/>
  <c r="BF51" i="3"/>
  <c r="AC58" i="3"/>
  <c r="AC59" i="3" s="1"/>
  <c r="AC62" i="3" s="1"/>
  <c r="AC66" i="3" s="1"/>
  <c r="AC52" i="3"/>
  <c r="AC47" i="3" s="1"/>
  <c r="AD50" i="3" s="1"/>
  <c r="BD14" i="3"/>
  <c r="BD20" i="3"/>
  <c r="BD9" i="3"/>
  <c r="AB21" i="3"/>
  <c r="AB22" i="3" s="1"/>
  <c r="AB25" i="3" s="1"/>
  <c r="AB29" i="3" s="1"/>
  <c r="AB15" i="3"/>
  <c r="AB10" i="3" s="1"/>
  <c r="BG51" i="3" l="1"/>
  <c r="BF57" i="3"/>
  <c r="BF46" i="3"/>
  <c r="AC48" i="3"/>
  <c r="AC13" i="3"/>
  <c r="AB11" i="3"/>
  <c r="BE14" i="3"/>
  <c r="BE20" i="3"/>
  <c r="BE9" i="3"/>
  <c r="BG57" i="3" l="1"/>
  <c r="BG46" i="3"/>
  <c r="BH51" i="3"/>
  <c r="AD58" i="3"/>
  <c r="AD59" i="3" s="1"/>
  <c r="AD62" i="3" s="1"/>
  <c r="AD66" i="3" s="1"/>
  <c r="AD52" i="3"/>
  <c r="AD47" i="3" s="1"/>
  <c r="AE50" i="3" s="1"/>
  <c r="BF14" i="3"/>
  <c r="AC21" i="3"/>
  <c r="AC22" i="3" s="1"/>
  <c r="AC25" i="3" s="1"/>
  <c r="AC29" i="3" s="1"/>
  <c r="AC15" i="3"/>
  <c r="AC10" i="3" s="1"/>
  <c r="BF20" i="3"/>
  <c r="BF9" i="3"/>
  <c r="AD48" i="3" l="1"/>
  <c r="BH57" i="3"/>
  <c r="BH46" i="3"/>
  <c r="BI51" i="3"/>
  <c r="BG20" i="3"/>
  <c r="BG9" i="3"/>
  <c r="BG14" i="3"/>
  <c r="AD13" i="3"/>
  <c r="AC11" i="3"/>
  <c r="BJ51" i="3" l="1"/>
  <c r="BI57" i="3"/>
  <c r="BI46" i="3"/>
  <c r="AE58" i="3"/>
  <c r="AE59" i="3" s="1"/>
  <c r="AE62" i="3" s="1"/>
  <c r="AE66" i="3" s="1"/>
  <c r="AE52" i="3"/>
  <c r="AE47" i="3" s="1"/>
  <c r="AF50" i="3" s="1"/>
  <c r="BH14" i="3"/>
  <c r="BH9" i="3"/>
  <c r="BH20" i="3"/>
  <c r="AD21" i="3"/>
  <c r="AD22" i="3" s="1"/>
  <c r="AD25" i="3" s="1"/>
  <c r="AD29" i="3" s="1"/>
  <c r="AD15" i="3"/>
  <c r="AD10" i="3" s="1"/>
  <c r="AE48" i="3" l="1"/>
  <c r="BK51" i="3"/>
  <c r="BJ57" i="3"/>
  <c r="BJ46" i="3"/>
  <c r="AE13" i="3"/>
  <c r="AD11" i="3"/>
  <c r="BI14" i="3"/>
  <c r="BI20" i="3"/>
  <c r="BI9" i="3"/>
  <c r="BL51" i="3" l="1"/>
  <c r="BK57" i="3"/>
  <c r="BK46" i="3"/>
  <c r="AF58" i="3"/>
  <c r="AF59" i="3" s="1"/>
  <c r="AF62" i="3" s="1"/>
  <c r="AF66" i="3" s="1"/>
  <c r="AF52" i="3"/>
  <c r="AF47" i="3" s="1"/>
  <c r="AG50" i="3" s="1"/>
  <c r="BJ14" i="3"/>
  <c r="BJ20" i="3"/>
  <c r="BJ9" i="3"/>
  <c r="AE21" i="3"/>
  <c r="AE22" i="3" s="1"/>
  <c r="AE25" i="3" s="1"/>
  <c r="AE29" i="3" s="1"/>
  <c r="AE15" i="3"/>
  <c r="AE10" i="3" s="1"/>
  <c r="AF48" i="3" l="1"/>
  <c r="BM51" i="3"/>
  <c r="BL57" i="3"/>
  <c r="BL46" i="3"/>
  <c r="AF13" i="3"/>
  <c r="AE11" i="3"/>
  <c r="BK14" i="3"/>
  <c r="BK20" i="3"/>
  <c r="BK9" i="3"/>
  <c r="BM57" i="3" l="1"/>
  <c r="BM46" i="3"/>
  <c r="BN51" i="3"/>
  <c r="AG58" i="3"/>
  <c r="AG59" i="3" s="1"/>
  <c r="AG62" i="3" s="1"/>
  <c r="AG66" i="3" s="1"/>
  <c r="AG52" i="3"/>
  <c r="AG47" i="3" s="1"/>
  <c r="AH50" i="3" s="1"/>
  <c r="BL20" i="3"/>
  <c r="BL9" i="3"/>
  <c r="BL14" i="3"/>
  <c r="AF21" i="3"/>
  <c r="AF22" i="3" s="1"/>
  <c r="AF25" i="3" s="1"/>
  <c r="AF29" i="3" s="1"/>
  <c r="AF15" i="3"/>
  <c r="AF10" i="3" s="1"/>
  <c r="BO51" i="3" l="1"/>
  <c r="BN57" i="3"/>
  <c r="BN46" i="3"/>
  <c r="AG48" i="3"/>
  <c r="AG13" i="3"/>
  <c r="AF11" i="3"/>
  <c r="BM9" i="3"/>
  <c r="BM20" i="3"/>
  <c r="BM14" i="3"/>
  <c r="BO57" i="3" l="1"/>
  <c r="BO46" i="3"/>
  <c r="BP51" i="3"/>
  <c r="AH58" i="3"/>
  <c r="AH59" i="3" s="1"/>
  <c r="AH62" i="3" s="1"/>
  <c r="AH66" i="3" s="1"/>
  <c r="AH52" i="3"/>
  <c r="AH47" i="3" s="1"/>
  <c r="AI50" i="3" s="1"/>
  <c r="BN14" i="3"/>
  <c r="BN20" i="3"/>
  <c r="BN9" i="3"/>
  <c r="AG21" i="3"/>
  <c r="AG22" i="3" s="1"/>
  <c r="AG25" i="3" s="1"/>
  <c r="AG29" i="3" s="1"/>
  <c r="AG15" i="3"/>
  <c r="AG10" i="3" s="1"/>
  <c r="AH48" i="3" l="1"/>
  <c r="BP57" i="3"/>
  <c r="BP46" i="3"/>
  <c r="BQ51" i="3"/>
  <c r="BO14" i="3"/>
  <c r="AH13" i="3"/>
  <c r="AG11" i="3"/>
  <c r="BO20" i="3"/>
  <c r="BO9" i="3"/>
  <c r="BR51" i="3" l="1"/>
  <c r="BQ57" i="3"/>
  <c r="BQ46" i="3"/>
  <c r="AI58" i="3"/>
  <c r="AI59" i="3" s="1"/>
  <c r="AI62" i="3" s="1"/>
  <c r="AI66" i="3" s="1"/>
  <c r="AI52" i="3"/>
  <c r="AI47" i="3" s="1"/>
  <c r="AJ50" i="3" s="1"/>
  <c r="BP14" i="3"/>
  <c r="BP20" i="3"/>
  <c r="BP9" i="3"/>
  <c r="AH21" i="3"/>
  <c r="AH22" i="3" s="1"/>
  <c r="AH25" i="3" s="1"/>
  <c r="AH29" i="3" s="1"/>
  <c r="AH15" i="3"/>
  <c r="AH10" i="3" s="1"/>
  <c r="BS51" i="3" l="1"/>
  <c r="AI48" i="3"/>
  <c r="BR57" i="3"/>
  <c r="BR46" i="3"/>
  <c r="AI13" i="3"/>
  <c r="AH11" i="3"/>
  <c r="BQ14" i="3"/>
  <c r="BQ20" i="3"/>
  <c r="BQ9" i="3"/>
  <c r="AJ58" i="3" l="1"/>
  <c r="AJ59" i="3" s="1"/>
  <c r="AJ62" i="3" s="1"/>
  <c r="AJ66" i="3" s="1"/>
  <c r="AJ52" i="3"/>
  <c r="AJ47" i="3" s="1"/>
  <c r="AK50" i="3" s="1"/>
  <c r="BS57" i="3"/>
  <c r="BS46" i="3"/>
  <c r="BT51" i="3"/>
  <c r="BR14" i="3"/>
  <c r="AI21" i="3"/>
  <c r="AI22" i="3" s="1"/>
  <c r="AI25" i="3" s="1"/>
  <c r="AI29" i="3" s="1"/>
  <c r="AI15" i="3"/>
  <c r="AI10" i="3" s="1"/>
  <c r="BR9" i="3"/>
  <c r="BR20" i="3"/>
  <c r="BU51" i="3" l="1"/>
  <c r="AJ48" i="3"/>
  <c r="BT57" i="3"/>
  <c r="BT46" i="3"/>
  <c r="BS20" i="3"/>
  <c r="BS9" i="3"/>
  <c r="BS14" i="3"/>
  <c r="AJ13" i="3"/>
  <c r="AI11" i="3"/>
  <c r="BV51" i="3" l="1"/>
  <c r="BU57" i="3"/>
  <c r="BU46" i="3"/>
  <c r="AK58" i="3"/>
  <c r="AK59" i="3" s="1"/>
  <c r="AK62" i="3" s="1"/>
  <c r="AK66" i="3" s="1"/>
  <c r="AK52" i="3"/>
  <c r="AK47" i="3" s="1"/>
  <c r="AL50" i="3" s="1"/>
  <c r="AJ21" i="3"/>
  <c r="AJ22" i="3" s="1"/>
  <c r="AJ25" i="3" s="1"/>
  <c r="AJ29" i="3" s="1"/>
  <c r="AJ15" i="3"/>
  <c r="AJ10" i="3" s="1"/>
  <c r="BT14" i="3"/>
  <c r="BT20" i="3"/>
  <c r="BT9" i="3"/>
  <c r="BW51" i="3" l="1"/>
  <c r="BV57" i="3"/>
  <c r="BV46" i="3"/>
  <c r="AK48" i="3"/>
  <c r="BU20" i="3"/>
  <c r="BU9" i="3"/>
  <c r="AK13" i="3"/>
  <c r="AJ11" i="3"/>
  <c r="BU14" i="3"/>
  <c r="BX51" i="3" l="1"/>
  <c r="AL58" i="3"/>
  <c r="AL59" i="3" s="1"/>
  <c r="AL62" i="3" s="1"/>
  <c r="AL66" i="3" s="1"/>
  <c r="AL52" i="3"/>
  <c r="AL47" i="3" s="1"/>
  <c r="AM50" i="3" s="1"/>
  <c r="BW57" i="3"/>
  <c r="BW46" i="3"/>
  <c r="BV14" i="3"/>
  <c r="AK21" i="3"/>
  <c r="AK22" i="3" s="1"/>
  <c r="AK25" i="3" s="1"/>
  <c r="AK29" i="3" s="1"/>
  <c r="AK15" i="3"/>
  <c r="AK10" i="3" s="1"/>
  <c r="BV20" i="3"/>
  <c r="BV9" i="3"/>
  <c r="BX57" i="3" l="1"/>
  <c r="BX46" i="3"/>
  <c r="BY51" i="3"/>
  <c r="AL48" i="3"/>
  <c r="AL77" i="3" s="1"/>
  <c r="BW20" i="3"/>
  <c r="BW9" i="3"/>
  <c r="BW14" i="3"/>
  <c r="AL13" i="3"/>
  <c r="AK11" i="3"/>
  <c r="AM52" i="3" l="1"/>
  <c r="AM47" i="3" s="1"/>
  <c r="AN50" i="3" s="1"/>
  <c r="AM58" i="3"/>
  <c r="AM59" i="3" s="1"/>
  <c r="AM62" i="3" s="1"/>
  <c r="AM66" i="3" s="1"/>
  <c r="BZ51" i="3"/>
  <c r="BY57" i="3"/>
  <c r="BY46" i="3"/>
  <c r="BX14" i="3"/>
  <c r="BX9" i="3"/>
  <c r="BX20" i="3"/>
  <c r="AL21" i="3"/>
  <c r="AL22" i="3" s="1"/>
  <c r="AL25" i="3" s="1"/>
  <c r="AL29" i="3" s="1"/>
  <c r="AL15" i="3"/>
  <c r="AL10" i="3" s="1"/>
  <c r="AM13" i="3" l="1"/>
  <c r="AM48" i="3"/>
  <c r="CA51" i="3"/>
  <c r="BZ57" i="3"/>
  <c r="BZ46" i="3"/>
  <c r="AL11" i="3"/>
  <c r="AL40" i="3" s="1"/>
  <c r="BY14" i="3"/>
  <c r="BY9" i="3"/>
  <c r="BY20" i="3"/>
  <c r="AM15" i="3" l="1"/>
  <c r="AM10" i="3" s="1"/>
  <c r="AM21" i="3"/>
  <c r="AM22" i="3" s="1"/>
  <c r="AM25" i="3" s="1"/>
  <c r="AM29" i="3" s="1"/>
  <c r="AN58" i="3"/>
  <c r="AN59" i="3" s="1"/>
  <c r="AN62" i="3" s="1"/>
  <c r="AN66" i="3" s="1"/>
  <c r="AN52" i="3"/>
  <c r="AN47" i="3" s="1"/>
  <c r="AO50" i="3" s="1"/>
  <c r="CA57" i="3"/>
  <c r="CA46" i="3"/>
  <c r="CB51" i="3"/>
  <c r="BZ20" i="3"/>
  <c r="BZ9" i="3"/>
  <c r="BZ14" i="3"/>
  <c r="AN48" i="3" l="1"/>
  <c r="AM11" i="3"/>
  <c r="AN13" i="3"/>
  <c r="CC51" i="3"/>
  <c r="CB57" i="3"/>
  <c r="CB46" i="3"/>
  <c r="CA20" i="3"/>
  <c r="CA9" i="3"/>
  <c r="CA14" i="3"/>
  <c r="AN21" i="3" l="1"/>
  <c r="AN22" i="3" s="1"/>
  <c r="AN25" i="3" s="1"/>
  <c r="AN29" i="3" s="1"/>
  <c r="AN15" i="3"/>
  <c r="AN10" i="3" s="1"/>
  <c r="AN11" i="3" s="1"/>
  <c r="CD51" i="3"/>
  <c r="CC57" i="3"/>
  <c r="CC46" i="3"/>
  <c r="AO58" i="3"/>
  <c r="AO59" i="3" s="1"/>
  <c r="AO62" i="3" s="1"/>
  <c r="AO66" i="3" s="1"/>
  <c r="AO52" i="3"/>
  <c r="AO47" i="3" s="1"/>
  <c r="AP50" i="3" s="1"/>
  <c r="CB20" i="3"/>
  <c r="CB9" i="3"/>
  <c r="CB14" i="3"/>
  <c r="CD57" i="3" l="1"/>
  <c r="CD46" i="3"/>
  <c r="CE51" i="3"/>
  <c r="AO48" i="3"/>
  <c r="CC14" i="3"/>
  <c r="CC20" i="3"/>
  <c r="CC9" i="3"/>
  <c r="AO13" i="3"/>
  <c r="AP58" i="3" l="1"/>
  <c r="AP59" i="3" s="1"/>
  <c r="AP62" i="3" s="1"/>
  <c r="AP66" i="3" s="1"/>
  <c r="AP52" i="3"/>
  <c r="AP47" i="3" s="1"/>
  <c r="AQ50" i="3" s="1"/>
  <c r="CE57" i="3"/>
  <c r="CE46" i="3"/>
  <c r="CF51" i="3"/>
  <c r="AO21" i="3"/>
  <c r="AO22" i="3" s="1"/>
  <c r="AO25" i="3" s="1"/>
  <c r="AO29" i="3" s="1"/>
  <c r="AO15" i="3"/>
  <c r="AO10" i="3" s="1"/>
  <c r="CD20" i="3"/>
  <c r="CD9" i="3"/>
  <c r="CD14" i="3"/>
  <c r="AP48" i="3" l="1"/>
  <c r="CF57" i="3"/>
  <c r="CF46" i="3"/>
  <c r="CG51" i="3"/>
  <c r="CE14" i="3"/>
  <c r="AP13" i="3"/>
  <c r="AO11" i="3"/>
  <c r="CE20" i="3"/>
  <c r="CE9" i="3"/>
  <c r="AQ58" i="3" l="1"/>
  <c r="AQ59" i="3" s="1"/>
  <c r="AQ62" i="3" s="1"/>
  <c r="AQ66" i="3" s="1"/>
  <c r="AQ52" i="3"/>
  <c r="AQ47" i="3" s="1"/>
  <c r="AR50" i="3" s="1"/>
  <c r="CG57" i="3"/>
  <c r="CG46" i="3"/>
  <c r="CH51" i="3"/>
  <c r="AP21" i="3"/>
  <c r="AP22" i="3" s="1"/>
  <c r="AP25" i="3" s="1"/>
  <c r="AP29" i="3" s="1"/>
  <c r="AP15" i="3"/>
  <c r="AP10" i="3" s="1"/>
  <c r="CF14" i="3"/>
  <c r="CF20" i="3"/>
  <c r="CF9" i="3"/>
  <c r="CH57" i="3" l="1"/>
  <c r="CH46" i="3"/>
  <c r="CI51" i="3"/>
  <c r="AQ48" i="3"/>
  <c r="CG20" i="3"/>
  <c r="CG9" i="3"/>
  <c r="AQ13" i="3"/>
  <c r="AP11" i="3"/>
  <c r="CG14" i="3"/>
  <c r="AR58" i="3" l="1"/>
  <c r="AR59" i="3" s="1"/>
  <c r="AR62" i="3" s="1"/>
  <c r="AR66" i="3" s="1"/>
  <c r="AR52" i="3"/>
  <c r="AR47" i="3" s="1"/>
  <c r="AS50" i="3" s="1"/>
  <c r="CI57" i="3"/>
  <c r="CI46" i="3"/>
  <c r="CJ51" i="3"/>
  <c r="AQ21" i="3"/>
  <c r="AQ22" i="3" s="1"/>
  <c r="AQ25" i="3" s="1"/>
  <c r="AQ29" i="3" s="1"/>
  <c r="AQ15" i="3"/>
  <c r="AQ10" i="3" s="1"/>
  <c r="CH14" i="3"/>
  <c r="CH20" i="3"/>
  <c r="CH9" i="3"/>
  <c r="CJ57" i="3" l="1"/>
  <c r="CJ46" i="3"/>
  <c r="AR48" i="3"/>
  <c r="CK51" i="3"/>
  <c r="CI20" i="3"/>
  <c r="CI9" i="3"/>
  <c r="CI14" i="3"/>
  <c r="AR13" i="3"/>
  <c r="AQ11" i="3"/>
  <c r="CK57" i="3" l="1"/>
  <c r="CK46" i="3"/>
  <c r="CL51" i="3"/>
  <c r="AS58" i="3"/>
  <c r="AS59" i="3" s="1"/>
  <c r="AS62" i="3" s="1"/>
  <c r="AS66" i="3" s="1"/>
  <c r="AS52" i="3"/>
  <c r="AS47" i="3" s="1"/>
  <c r="AT50" i="3" s="1"/>
  <c r="AR21" i="3"/>
  <c r="AR22" i="3" s="1"/>
  <c r="AR25" i="3" s="1"/>
  <c r="AR29" i="3" s="1"/>
  <c r="AR15" i="3"/>
  <c r="AR10" i="3" s="1"/>
  <c r="CJ20" i="3"/>
  <c r="CJ9" i="3"/>
  <c r="CJ14" i="3"/>
  <c r="CM51" i="3" l="1"/>
  <c r="AS48" i="3"/>
  <c r="CL57" i="3"/>
  <c r="CL46" i="3"/>
  <c r="CK14" i="3"/>
  <c r="AS13" i="3"/>
  <c r="AR11" i="3"/>
  <c r="CK20" i="3"/>
  <c r="CK9" i="3"/>
  <c r="CM57" i="3" l="1"/>
  <c r="CM46" i="3"/>
  <c r="CN51" i="3"/>
  <c r="AT58" i="3"/>
  <c r="AT59" i="3" s="1"/>
  <c r="AT62" i="3" s="1"/>
  <c r="AT66" i="3" s="1"/>
  <c r="AT52" i="3"/>
  <c r="AT47" i="3" s="1"/>
  <c r="AU50" i="3" s="1"/>
  <c r="AS21" i="3"/>
  <c r="AS22" i="3" s="1"/>
  <c r="AS25" i="3" s="1"/>
  <c r="AS29" i="3" s="1"/>
  <c r="AS15" i="3"/>
  <c r="AS10" i="3" s="1"/>
  <c r="CL14" i="3"/>
  <c r="CL20" i="3"/>
  <c r="CL9" i="3"/>
  <c r="CN57" i="3" l="1"/>
  <c r="CN46" i="3"/>
  <c r="CO51" i="3"/>
  <c r="AT48" i="3"/>
  <c r="CM20" i="3"/>
  <c r="CM9" i="3"/>
  <c r="AT13" i="3"/>
  <c r="AS11" i="3"/>
  <c r="CM14" i="3"/>
  <c r="CO57" i="3" l="1"/>
  <c r="CO46" i="3"/>
  <c r="CP51" i="3"/>
  <c r="AU58" i="3"/>
  <c r="AU59" i="3" s="1"/>
  <c r="AU62" i="3" s="1"/>
  <c r="AU66" i="3" s="1"/>
  <c r="AU52" i="3"/>
  <c r="AU47" i="3" s="1"/>
  <c r="AV50" i="3" s="1"/>
  <c r="CN14" i="3"/>
  <c r="CN20" i="3"/>
  <c r="CN9" i="3"/>
  <c r="AT21" i="3"/>
  <c r="AT22" i="3" s="1"/>
  <c r="AT25" i="3" s="1"/>
  <c r="AT29" i="3" s="1"/>
  <c r="AT15" i="3"/>
  <c r="AT10" i="3" s="1"/>
  <c r="AU48" i="3" l="1"/>
  <c r="CP57" i="3"/>
  <c r="CP46" i="3"/>
  <c r="CQ51" i="3"/>
  <c r="AU13" i="3"/>
  <c r="AT11" i="3"/>
  <c r="CO14" i="3"/>
  <c r="CO20" i="3"/>
  <c r="CO9" i="3"/>
  <c r="CQ57" i="3" l="1"/>
  <c r="CQ46" i="3"/>
  <c r="CR51" i="3"/>
  <c r="AV58" i="3"/>
  <c r="AV59" i="3" s="1"/>
  <c r="AV62" i="3" s="1"/>
  <c r="AV66" i="3" s="1"/>
  <c r="AV52" i="3"/>
  <c r="AV47" i="3" s="1"/>
  <c r="AW50" i="3" s="1"/>
  <c r="CP14" i="3"/>
  <c r="CP20" i="3"/>
  <c r="CP9" i="3"/>
  <c r="AU21" i="3"/>
  <c r="AU22" i="3" s="1"/>
  <c r="AU25" i="3" s="1"/>
  <c r="AU29" i="3" s="1"/>
  <c r="AU15" i="3"/>
  <c r="AU10" i="3" s="1"/>
  <c r="CR57" i="3" l="1"/>
  <c r="CR46" i="3"/>
  <c r="CS51" i="3"/>
  <c r="AV48" i="3"/>
  <c r="AV13" i="3"/>
  <c r="AU11" i="3"/>
  <c r="CQ14" i="3"/>
  <c r="CQ20" i="3"/>
  <c r="CQ9" i="3"/>
  <c r="CS57" i="3" l="1"/>
  <c r="CS46" i="3"/>
  <c r="CT51" i="3"/>
  <c r="AW58" i="3"/>
  <c r="AW59" i="3" s="1"/>
  <c r="AW62" i="3" s="1"/>
  <c r="AW66" i="3" s="1"/>
  <c r="AW52" i="3"/>
  <c r="AW47" i="3" s="1"/>
  <c r="AX50" i="3" s="1"/>
  <c r="CR14" i="3"/>
  <c r="CR20" i="3"/>
  <c r="CR9" i="3"/>
  <c r="AV21" i="3"/>
  <c r="AV22" i="3" s="1"/>
  <c r="AV25" i="3" s="1"/>
  <c r="AV29" i="3" s="1"/>
  <c r="AV15" i="3"/>
  <c r="AV10" i="3" s="1"/>
  <c r="CT46" i="3" l="1"/>
  <c r="CT57" i="3"/>
  <c r="CU51" i="3"/>
  <c r="AW48" i="3"/>
  <c r="AW13" i="3"/>
  <c r="AV11" i="3"/>
  <c r="CS14" i="3"/>
  <c r="CS20" i="3"/>
  <c r="CS9" i="3"/>
  <c r="AX58" i="3" l="1"/>
  <c r="AX59" i="3" s="1"/>
  <c r="AX62" i="3" s="1"/>
  <c r="AX66" i="3" s="1"/>
  <c r="AX52" i="3"/>
  <c r="AX47" i="3" s="1"/>
  <c r="AY50" i="3" s="1"/>
  <c r="CU57" i="3"/>
  <c r="CU46" i="3"/>
  <c r="CV51" i="3"/>
  <c r="CT14" i="3"/>
  <c r="CT9" i="3"/>
  <c r="CT20" i="3"/>
  <c r="AW21" i="3"/>
  <c r="AW22" i="3" s="1"/>
  <c r="AW25" i="3" s="1"/>
  <c r="AW29" i="3" s="1"/>
  <c r="AW15" i="3"/>
  <c r="AW10" i="3" s="1"/>
  <c r="CW51" i="3" l="1"/>
  <c r="AX48" i="3"/>
  <c r="AX77" i="3" s="1"/>
  <c r="CV57" i="3"/>
  <c r="CV46" i="3"/>
  <c r="AX13" i="3"/>
  <c r="AW11" i="3"/>
  <c r="CU14" i="3"/>
  <c r="CU20" i="3"/>
  <c r="CU9" i="3"/>
  <c r="CX51" i="3" l="1"/>
  <c r="AY58" i="3"/>
  <c r="AY59" i="3" s="1"/>
  <c r="AY62" i="3" s="1"/>
  <c r="AY66" i="3" s="1"/>
  <c r="AY52" i="3"/>
  <c r="AY47" i="3" s="1"/>
  <c r="AZ50" i="3" s="1"/>
  <c r="CW57" i="3"/>
  <c r="CW46" i="3"/>
  <c r="CV14" i="3"/>
  <c r="CV20" i="3"/>
  <c r="CV9" i="3"/>
  <c r="AX21" i="3"/>
  <c r="AX22" i="3" s="1"/>
  <c r="AX25" i="3" s="1"/>
  <c r="AX29" i="3" s="1"/>
  <c r="AX15" i="3"/>
  <c r="AX10" i="3" s="1"/>
  <c r="AZ58" i="3" l="1"/>
  <c r="AZ59" i="3" s="1"/>
  <c r="AZ62" i="3" s="1"/>
  <c r="AZ66" i="3" s="1"/>
  <c r="AZ52" i="3"/>
  <c r="AZ47" i="3" s="1"/>
  <c r="BA50" i="3" s="1"/>
  <c r="CX57" i="3"/>
  <c r="CX46" i="3"/>
  <c r="CY51" i="3"/>
  <c r="AY48" i="3"/>
  <c r="AY13" i="3"/>
  <c r="AX11" i="3"/>
  <c r="AX40" i="3" s="1"/>
  <c r="CW14" i="3"/>
  <c r="CW20" i="3"/>
  <c r="CW9" i="3"/>
  <c r="AZ48" i="3" l="1"/>
  <c r="CY57" i="3"/>
  <c r="CY46" i="3"/>
  <c r="CZ51" i="3"/>
  <c r="CX14" i="3"/>
  <c r="CX20" i="3"/>
  <c r="CX9" i="3"/>
  <c r="AY21" i="3"/>
  <c r="AY22" i="3" s="1"/>
  <c r="AY25" i="3" s="1"/>
  <c r="AY29" i="3" s="1"/>
  <c r="AY15" i="3"/>
  <c r="AY10" i="3" s="1"/>
  <c r="AZ13" i="3" s="1"/>
  <c r="AZ21" i="3" l="1"/>
  <c r="AZ22" i="3" s="1"/>
  <c r="AZ25" i="3" s="1"/>
  <c r="AZ29" i="3" s="1"/>
  <c r="AZ15" i="3"/>
  <c r="AZ10" i="3" s="1"/>
  <c r="AZ11" i="3" s="1"/>
  <c r="CZ57" i="3"/>
  <c r="CZ46" i="3"/>
  <c r="DA51" i="3"/>
  <c r="AY11" i="3"/>
  <c r="CY14" i="3"/>
  <c r="CY20" i="3"/>
  <c r="CY9" i="3"/>
  <c r="BA58" i="3" l="1"/>
  <c r="BA59" i="3" s="1"/>
  <c r="BA62" i="3" s="1"/>
  <c r="BA66" i="3" s="1"/>
  <c r="BA52" i="3"/>
  <c r="BA47" i="3" s="1"/>
  <c r="BB50" i="3" s="1"/>
  <c r="DA57" i="3"/>
  <c r="DA46" i="3"/>
  <c r="DB51" i="3"/>
  <c r="CZ14" i="3"/>
  <c r="CZ20" i="3"/>
  <c r="CZ9" i="3"/>
  <c r="DC51" i="3" l="1"/>
  <c r="BA48" i="3"/>
  <c r="DB57" i="3"/>
  <c r="DB46" i="3"/>
  <c r="BA13" i="3"/>
  <c r="DA14" i="3"/>
  <c r="DA20" i="3"/>
  <c r="DA9" i="3"/>
  <c r="BB58" i="3" l="1"/>
  <c r="BB59" i="3" s="1"/>
  <c r="BB62" i="3" s="1"/>
  <c r="BB66" i="3" s="1"/>
  <c r="BB52" i="3"/>
  <c r="BB47" i="3" s="1"/>
  <c r="BC50" i="3" s="1"/>
  <c r="DD51" i="3"/>
  <c r="DC57" i="3"/>
  <c r="DC46" i="3"/>
  <c r="DB20" i="3"/>
  <c r="DB9" i="3"/>
  <c r="DB14" i="3"/>
  <c r="BA21" i="3"/>
  <c r="BA22" i="3" s="1"/>
  <c r="BA25" i="3" s="1"/>
  <c r="BA29" i="3" s="1"/>
  <c r="BA15" i="3"/>
  <c r="BA10" i="3" s="1"/>
  <c r="DE51" i="3" l="1"/>
  <c r="DD57" i="3"/>
  <c r="DD46" i="3"/>
  <c r="BB48" i="3"/>
  <c r="BB13" i="3"/>
  <c r="BA11" i="3"/>
  <c r="DC20" i="3"/>
  <c r="DC9" i="3"/>
  <c r="DC14" i="3"/>
  <c r="BC58" i="3" l="1"/>
  <c r="BC59" i="3" s="1"/>
  <c r="BC62" i="3" s="1"/>
  <c r="BC66" i="3" s="1"/>
  <c r="BC52" i="3"/>
  <c r="BC47" i="3" s="1"/>
  <c r="BD50" i="3" s="1"/>
  <c r="DF51" i="3"/>
  <c r="DE57" i="3"/>
  <c r="DE46" i="3"/>
  <c r="DD20" i="3"/>
  <c r="DD9" i="3"/>
  <c r="BB21" i="3"/>
  <c r="BB22" i="3" s="1"/>
  <c r="BB25" i="3" s="1"/>
  <c r="BB29" i="3" s="1"/>
  <c r="BB15" i="3"/>
  <c r="BB10" i="3" s="1"/>
  <c r="DD14" i="3"/>
  <c r="DF57" i="3" l="1"/>
  <c r="DF46" i="3"/>
  <c r="BC48" i="3"/>
  <c r="DG51" i="3"/>
  <c r="DE14" i="3"/>
  <c r="DE20" i="3"/>
  <c r="DE9" i="3"/>
  <c r="BC13" i="3"/>
  <c r="BB11" i="3"/>
  <c r="DG57" i="3" l="1"/>
  <c r="DG46" i="3"/>
  <c r="DH51" i="3"/>
  <c r="BD58" i="3"/>
  <c r="BD59" i="3" s="1"/>
  <c r="BD62" i="3" s="1"/>
  <c r="BD66" i="3" s="1"/>
  <c r="BD52" i="3"/>
  <c r="BD47" i="3" s="1"/>
  <c r="BE50" i="3" s="1"/>
  <c r="BC21" i="3"/>
  <c r="BC22" i="3" s="1"/>
  <c r="BC25" i="3" s="1"/>
  <c r="BC29" i="3" s="1"/>
  <c r="BC15" i="3"/>
  <c r="BC10" i="3" s="1"/>
  <c r="DF14" i="3"/>
  <c r="DF20" i="3"/>
  <c r="DF9" i="3"/>
  <c r="DH57" i="3" l="1"/>
  <c r="DH46" i="3"/>
  <c r="DI51" i="3"/>
  <c r="BD48" i="3"/>
  <c r="BD13" i="3"/>
  <c r="BC11" i="3"/>
  <c r="DG20" i="3"/>
  <c r="DG9" i="3"/>
  <c r="DG14" i="3"/>
  <c r="BE58" i="3" l="1"/>
  <c r="BE59" i="3" s="1"/>
  <c r="BE62" i="3" s="1"/>
  <c r="BE66" i="3" s="1"/>
  <c r="BE52" i="3"/>
  <c r="BE47" i="3" s="1"/>
  <c r="BF50" i="3" s="1"/>
  <c r="DJ51" i="3"/>
  <c r="DI57" i="3"/>
  <c r="DI46" i="3"/>
  <c r="DH20" i="3"/>
  <c r="DH9" i="3"/>
  <c r="DH14" i="3"/>
  <c r="BD21" i="3"/>
  <c r="BD22" i="3" s="1"/>
  <c r="BD25" i="3" s="1"/>
  <c r="BD29" i="3" s="1"/>
  <c r="BD15" i="3"/>
  <c r="BD10" i="3" s="1"/>
  <c r="DK51" i="3" l="1"/>
  <c r="DJ57" i="3"/>
  <c r="DJ46" i="3"/>
  <c r="BE48" i="3"/>
  <c r="BE13" i="3"/>
  <c r="BD11" i="3"/>
  <c r="DI9" i="3"/>
  <c r="DI20" i="3"/>
  <c r="DI14" i="3"/>
  <c r="DK57" i="3" l="1"/>
  <c r="DK46" i="3"/>
  <c r="DL51" i="3"/>
  <c r="BF58" i="3"/>
  <c r="BF59" i="3" s="1"/>
  <c r="BF62" i="3" s="1"/>
  <c r="BF66" i="3" s="1"/>
  <c r="BF52" i="3"/>
  <c r="BF47" i="3" s="1"/>
  <c r="BG50" i="3" s="1"/>
  <c r="DJ14" i="3"/>
  <c r="DJ20" i="3"/>
  <c r="DJ9" i="3"/>
  <c r="BE21" i="3"/>
  <c r="BE22" i="3" s="1"/>
  <c r="BE25" i="3" s="1"/>
  <c r="BE29" i="3" s="1"/>
  <c r="BE15" i="3"/>
  <c r="BE10" i="3" s="1"/>
  <c r="DL57" i="3" l="1"/>
  <c r="DL46" i="3"/>
  <c r="DM51" i="3"/>
  <c r="BF48" i="3"/>
  <c r="BF13" i="3"/>
  <c r="BE11" i="3"/>
  <c r="DK14" i="3"/>
  <c r="DK20" i="3"/>
  <c r="DK9" i="3"/>
  <c r="DN51" i="3" l="1"/>
  <c r="BG58" i="3"/>
  <c r="BG59" i="3" s="1"/>
  <c r="BG62" i="3" s="1"/>
  <c r="BG66" i="3" s="1"/>
  <c r="BG52" i="3"/>
  <c r="BG47" i="3" s="1"/>
  <c r="BH50" i="3" s="1"/>
  <c r="DM57" i="3"/>
  <c r="DM46" i="3"/>
  <c r="DL20" i="3"/>
  <c r="DL9" i="3"/>
  <c r="DL14" i="3"/>
  <c r="BF21" i="3"/>
  <c r="BF22" i="3" s="1"/>
  <c r="BF25" i="3" s="1"/>
  <c r="BF29" i="3" s="1"/>
  <c r="BF15" i="3"/>
  <c r="BF10" i="3" s="1"/>
  <c r="DO51" i="3" l="1"/>
  <c r="BG48" i="3"/>
  <c r="DN57" i="3"/>
  <c r="DN46" i="3"/>
  <c r="BG13" i="3"/>
  <c r="BF11" i="3"/>
  <c r="DM20" i="3"/>
  <c r="DM9" i="3"/>
  <c r="DM14" i="3"/>
  <c r="DO57" i="3" l="1"/>
  <c r="DO46" i="3"/>
  <c r="BH58" i="3"/>
  <c r="BH59" i="3" s="1"/>
  <c r="BH62" i="3" s="1"/>
  <c r="BH66" i="3" s="1"/>
  <c r="BH52" i="3"/>
  <c r="BH47" i="3" s="1"/>
  <c r="BI50" i="3" s="1"/>
  <c r="DP51" i="3"/>
  <c r="DN20" i="3"/>
  <c r="DN9" i="3"/>
  <c r="BG21" i="3"/>
  <c r="BG22" i="3" s="1"/>
  <c r="BG25" i="3" s="1"/>
  <c r="BG29" i="3" s="1"/>
  <c r="BG15" i="3"/>
  <c r="BG10" i="3" s="1"/>
  <c r="DN14" i="3"/>
  <c r="DP57" i="3" l="1"/>
  <c r="DP46" i="3"/>
  <c r="DQ51" i="3"/>
  <c r="BH48" i="3"/>
  <c r="DO14" i="3"/>
  <c r="DO20" i="3"/>
  <c r="DO9" i="3"/>
  <c r="BH13" i="3"/>
  <c r="BG11" i="3"/>
  <c r="BI58" i="3" l="1"/>
  <c r="BI59" i="3" s="1"/>
  <c r="BI62" i="3" s="1"/>
  <c r="BI66" i="3" s="1"/>
  <c r="BI52" i="3"/>
  <c r="BI47" i="3" s="1"/>
  <c r="BJ50" i="3" s="1"/>
  <c r="DQ57" i="3"/>
  <c r="DQ46" i="3"/>
  <c r="DR51" i="3"/>
  <c r="BH21" i="3"/>
  <c r="BH22" i="3" s="1"/>
  <c r="BH25" i="3" s="1"/>
  <c r="BH29" i="3" s="1"/>
  <c r="BH15" i="3"/>
  <c r="BH10" i="3" s="1"/>
  <c r="DP20" i="3"/>
  <c r="DP9" i="3"/>
  <c r="DP14" i="3"/>
  <c r="DR57" i="3" l="1"/>
  <c r="DR46" i="3"/>
  <c r="DS51" i="3"/>
  <c r="BI48" i="3"/>
  <c r="DQ14" i="3"/>
  <c r="DQ20" i="3"/>
  <c r="DQ9" i="3"/>
  <c r="BI13" i="3"/>
  <c r="BH11" i="3"/>
  <c r="BJ58" i="3" l="1"/>
  <c r="BJ59" i="3" s="1"/>
  <c r="BJ62" i="3" s="1"/>
  <c r="BJ66" i="3" s="1"/>
  <c r="BJ52" i="3"/>
  <c r="BJ47" i="3" s="1"/>
  <c r="BK50" i="3" s="1"/>
  <c r="DS57" i="3"/>
  <c r="DS46" i="3"/>
  <c r="DT51" i="3"/>
  <c r="BI21" i="3"/>
  <c r="BI22" i="3" s="1"/>
  <c r="BI25" i="3" s="1"/>
  <c r="BI29" i="3" s="1"/>
  <c r="BI15" i="3"/>
  <c r="BI10" i="3" s="1"/>
  <c r="DR20" i="3"/>
  <c r="DR9" i="3"/>
  <c r="DR14" i="3"/>
  <c r="DT57" i="3" l="1"/>
  <c r="DT46" i="3"/>
  <c r="DU51" i="3"/>
  <c r="BJ48" i="3"/>
  <c r="BJ77" i="3" s="1"/>
  <c r="DS14" i="3"/>
  <c r="BJ13" i="3"/>
  <c r="BI11" i="3"/>
  <c r="DS20" i="3"/>
  <c r="DS9" i="3"/>
  <c r="BK58" i="3" l="1"/>
  <c r="BK59" i="3" s="1"/>
  <c r="BK62" i="3" s="1"/>
  <c r="BK66" i="3" s="1"/>
  <c r="BK52" i="3"/>
  <c r="BK47" i="3" s="1"/>
  <c r="BL50" i="3" s="1"/>
  <c r="DV51" i="3"/>
  <c r="DU57" i="3"/>
  <c r="DU46" i="3"/>
  <c r="DT20" i="3"/>
  <c r="DT9" i="3"/>
  <c r="DT14" i="3"/>
  <c r="BJ21" i="3"/>
  <c r="BJ22" i="3" s="1"/>
  <c r="BJ25" i="3" s="1"/>
  <c r="BJ29" i="3" s="1"/>
  <c r="BJ15" i="3"/>
  <c r="BJ10" i="3" s="1"/>
  <c r="DW51" i="3" l="1"/>
  <c r="DV57" i="3"/>
  <c r="DV46" i="3"/>
  <c r="BK48" i="3"/>
  <c r="BK13" i="3"/>
  <c r="BJ11" i="3"/>
  <c r="BJ40" i="3" s="1"/>
  <c r="DU14" i="3"/>
  <c r="DU20" i="3"/>
  <c r="DU9" i="3"/>
  <c r="BL58" i="3" l="1"/>
  <c r="BL59" i="3" s="1"/>
  <c r="BL62" i="3" s="1"/>
  <c r="BL66" i="3" s="1"/>
  <c r="BL52" i="3"/>
  <c r="BL47" i="3" s="1"/>
  <c r="BM50" i="3" s="1"/>
  <c r="DX51" i="3"/>
  <c r="DW57" i="3"/>
  <c r="DW46" i="3"/>
  <c r="DV14" i="3"/>
  <c r="DV20" i="3"/>
  <c r="DV9" i="3"/>
  <c r="BK21" i="3"/>
  <c r="BK22" i="3" s="1"/>
  <c r="BK25" i="3" s="1"/>
  <c r="BK29" i="3" s="1"/>
  <c r="BK15" i="3"/>
  <c r="BK10" i="3" s="1"/>
  <c r="DX57" i="3" l="1"/>
  <c r="DX46" i="3"/>
  <c r="BL48" i="3"/>
  <c r="DY51" i="3"/>
  <c r="BL13" i="3"/>
  <c r="BK11" i="3"/>
  <c r="DW20" i="3"/>
  <c r="DW9" i="3"/>
  <c r="DW14" i="3"/>
  <c r="DZ51" i="3" l="1"/>
  <c r="BM58" i="3"/>
  <c r="BM59" i="3" s="1"/>
  <c r="BM62" i="3" s="1"/>
  <c r="BM66" i="3" s="1"/>
  <c r="BM52" i="3"/>
  <c r="BM47" i="3" s="1"/>
  <c r="BN50" i="3" s="1"/>
  <c r="DY57" i="3"/>
  <c r="DY46" i="3"/>
  <c r="DX20" i="3"/>
  <c r="DX9" i="3"/>
  <c r="DX14" i="3"/>
  <c r="BL21" i="3"/>
  <c r="BL22" i="3" s="1"/>
  <c r="BL25" i="3" s="1"/>
  <c r="BL29" i="3" s="1"/>
  <c r="BL15" i="3"/>
  <c r="BL10" i="3" s="1"/>
  <c r="BM48" i="3" l="1"/>
  <c r="DZ46" i="3"/>
  <c r="DZ57" i="3"/>
  <c r="EA51" i="3"/>
  <c r="BM13" i="3"/>
  <c r="BL11" i="3"/>
  <c r="DY9" i="3"/>
  <c r="DY20" i="3"/>
  <c r="DY14" i="3"/>
  <c r="EA57" i="3" l="1"/>
  <c r="EA46" i="3"/>
  <c r="EB51" i="3"/>
  <c r="BN58" i="3"/>
  <c r="BN59" i="3" s="1"/>
  <c r="BN62" i="3" s="1"/>
  <c r="BN66" i="3" s="1"/>
  <c r="BN52" i="3"/>
  <c r="BN47" i="3" s="1"/>
  <c r="BO50" i="3" s="1"/>
  <c r="DZ14" i="3"/>
  <c r="DZ9" i="3"/>
  <c r="DZ20" i="3"/>
  <c r="BM21" i="3"/>
  <c r="BM22" i="3" s="1"/>
  <c r="BM25" i="3" s="1"/>
  <c r="BM29" i="3" s="1"/>
  <c r="BM15" i="3"/>
  <c r="BM10" i="3" s="1"/>
  <c r="EB57" i="3" l="1"/>
  <c r="EB46" i="3"/>
  <c r="EC51" i="3"/>
  <c r="BN48" i="3"/>
  <c r="BN13" i="3"/>
  <c r="BM11" i="3"/>
  <c r="EA14" i="3"/>
  <c r="EA20" i="3"/>
  <c r="EA9" i="3"/>
  <c r="ED51" i="3" l="1"/>
  <c r="BO58" i="3"/>
  <c r="BO59" i="3" s="1"/>
  <c r="BO62" i="3" s="1"/>
  <c r="BO66" i="3" s="1"/>
  <c r="BO52" i="3"/>
  <c r="BO47" i="3" s="1"/>
  <c r="BP50" i="3" s="1"/>
  <c r="EC57" i="3"/>
  <c r="EC46" i="3"/>
  <c r="BN21" i="3"/>
  <c r="BN22" i="3" s="1"/>
  <c r="BN25" i="3" s="1"/>
  <c r="BN29" i="3" s="1"/>
  <c r="BN15" i="3"/>
  <c r="BN10" i="3" s="1"/>
  <c r="EB14" i="3"/>
  <c r="EB20" i="3"/>
  <c r="EB9" i="3"/>
  <c r="ED57" i="3" l="1"/>
  <c r="ED46" i="3"/>
  <c r="EE51" i="3"/>
  <c r="BO48" i="3"/>
  <c r="BO13" i="3"/>
  <c r="BN11" i="3"/>
  <c r="EC20" i="3"/>
  <c r="EC9" i="3"/>
  <c r="EC14" i="3"/>
  <c r="BP58" i="3" l="1"/>
  <c r="BP59" i="3" s="1"/>
  <c r="BP62" i="3" s="1"/>
  <c r="BP66" i="3" s="1"/>
  <c r="BP52" i="3"/>
  <c r="BP47" i="3" s="1"/>
  <c r="BQ50" i="3" s="1"/>
  <c r="EE57" i="3"/>
  <c r="EE46" i="3"/>
  <c r="EF51" i="3"/>
  <c r="ED14" i="3"/>
  <c r="ED20" i="3"/>
  <c r="ED9" i="3"/>
  <c r="BO21" i="3"/>
  <c r="BO22" i="3" s="1"/>
  <c r="BO25" i="3" s="1"/>
  <c r="BO29" i="3" s="1"/>
  <c r="BO15" i="3"/>
  <c r="BO10" i="3" s="1"/>
  <c r="BP48" i="3" l="1"/>
  <c r="EF57" i="3"/>
  <c r="EF46" i="3"/>
  <c r="EG51" i="3"/>
  <c r="BP13" i="3"/>
  <c r="BO11" i="3"/>
  <c r="EE20" i="3"/>
  <c r="EE9" i="3"/>
  <c r="EE14" i="3"/>
  <c r="BQ58" i="3" l="1"/>
  <c r="BQ59" i="3" s="1"/>
  <c r="BQ62" i="3" s="1"/>
  <c r="BQ66" i="3" s="1"/>
  <c r="BQ52" i="3"/>
  <c r="BQ47" i="3" s="1"/>
  <c r="BR50" i="3" s="1"/>
  <c r="EG57" i="3"/>
  <c r="EG46" i="3"/>
  <c r="EH51" i="3"/>
  <c r="EF14" i="3"/>
  <c r="BP21" i="3"/>
  <c r="BP22" i="3" s="1"/>
  <c r="BP25" i="3" s="1"/>
  <c r="BP29" i="3" s="1"/>
  <c r="BP15" i="3"/>
  <c r="BP10" i="3" s="1"/>
  <c r="EF20" i="3"/>
  <c r="EF9" i="3"/>
  <c r="BQ48" i="3" l="1"/>
  <c r="EI51" i="3"/>
  <c r="EH57" i="3"/>
  <c r="EH46" i="3"/>
  <c r="EG20" i="3"/>
  <c r="EG9" i="3"/>
  <c r="EG14" i="3"/>
  <c r="BQ13" i="3"/>
  <c r="BP11" i="3"/>
  <c r="EJ51" i="3" l="1"/>
  <c r="BR58" i="3"/>
  <c r="BR59" i="3" s="1"/>
  <c r="BR62" i="3" s="1"/>
  <c r="BR66" i="3" s="1"/>
  <c r="BR52" i="3"/>
  <c r="BR47" i="3" s="1"/>
  <c r="BS50" i="3" s="1"/>
  <c r="EI57" i="3"/>
  <c r="EI46" i="3"/>
  <c r="EH14" i="3"/>
  <c r="BQ21" i="3"/>
  <c r="BQ22" i="3" s="1"/>
  <c r="BQ25" i="3" s="1"/>
  <c r="BQ29" i="3" s="1"/>
  <c r="BQ15" i="3"/>
  <c r="BQ10" i="3" s="1"/>
  <c r="EH20" i="3"/>
  <c r="EH9" i="3"/>
  <c r="EK51" i="3" l="1"/>
  <c r="EJ57" i="3"/>
  <c r="EJ46" i="3"/>
  <c r="BR48" i="3"/>
  <c r="EI20" i="3"/>
  <c r="EI9" i="3"/>
  <c r="EI14" i="3"/>
  <c r="BR13" i="3"/>
  <c r="BQ11" i="3"/>
  <c r="EK57" i="3" l="1"/>
  <c r="EK46" i="3"/>
  <c r="BS58" i="3"/>
  <c r="BS59" i="3" s="1"/>
  <c r="BS62" i="3" s="1"/>
  <c r="BS66" i="3" s="1"/>
  <c r="BS52" i="3"/>
  <c r="BS47" i="3" s="1"/>
  <c r="BT50" i="3" s="1"/>
  <c r="EL51" i="3"/>
  <c r="EJ20" i="3"/>
  <c r="EJ9" i="3"/>
  <c r="EJ14" i="3"/>
  <c r="BR21" i="3"/>
  <c r="BR22" i="3" s="1"/>
  <c r="BR25" i="3" s="1"/>
  <c r="BR29" i="3" s="1"/>
  <c r="BR15" i="3"/>
  <c r="BR10" i="3" s="1"/>
  <c r="EM51" i="3" l="1"/>
  <c r="EL57" i="3"/>
  <c r="EL46" i="3"/>
  <c r="BS48" i="3"/>
  <c r="BS13" i="3"/>
  <c r="BR11" i="3"/>
  <c r="EK14" i="3"/>
  <c r="EK9" i="3"/>
  <c r="EK20" i="3"/>
  <c r="EN51" i="3" l="1"/>
  <c r="EM57" i="3"/>
  <c r="EM46" i="3"/>
  <c r="BT58" i="3"/>
  <c r="BT59" i="3" s="1"/>
  <c r="BT62" i="3" s="1"/>
  <c r="BT66" i="3" s="1"/>
  <c r="BT52" i="3"/>
  <c r="BT47" i="3" s="1"/>
  <c r="BU50" i="3" s="1"/>
  <c r="EL20" i="3"/>
  <c r="EL9" i="3"/>
  <c r="BS21" i="3"/>
  <c r="BS22" i="3" s="1"/>
  <c r="BS25" i="3" s="1"/>
  <c r="BS29" i="3" s="1"/>
  <c r="BS15" i="3"/>
  <c r="BS10" i="3" s="1"/>
  <c r="EL14" i="3"/>
  <c r="EN57" i="3" l="1"/>
  <c r="EN46" i="3"/>
  <c r="BT48" i="3"/>
  <c r="EO51" i="3"/>
  <c r="BT13" i="3"/>
  <c r="BS11" i="3"/>
  <c r="EM14" i="3"/>
  <c r="EM20" i="3"/>
  <c r="EM9" i="3"/>
  <c r="EP51" i="3" l="1"/>
  <c r="BU58" i="3"/>
  <c r="BU59" i="3" s="1"/>
  <c r="BU62" i="3" s="1"/>
  <c r="BU66" i="3" s="1"/>
  <c r="BU52" i="3"/>
  <c r="BU47" i="3" s="1"/>
  <c r="BV50" i="3" s="1"/>
  <c r="EO57" i="3"/>
  <c r="EO46" i="3"/>
  <c r="EN14" i="3"/>
  <c r="BT21" i="3"/>
  <c r="BT22" i="3" s="1"/>
  <c r="BT25" i="3" s="1"/>
  <c r="BT29" i="3" s="1"/>
  <c r="BT15" i="3"/>
  <c r="BT10" i="3" s="1"/>
  <c r="EN20" i="3"/>
  <c r="EN9" i="3"/>
  <c r="EP57" i="3" l="1"/>
  <c r="EP46" i="3"/>
  <c r="BU48" i="3"/>
  <c r="EQ51" i="3"/>
  <c r="BU13" i="3"/>
  <c r="BT11" i="3"/>
  <c r="EO9" i="3"/>
  <c r="EO20" i="3"/>
  <c r="EO14" i="3"/>
  <c r="ER51" i="3" l="1"/>
  <c r="BV58" i="3"/>
  <c r="BV59" i="3" s="1"/>
  <c r="BV62" i="3" s="1"/>
  <c r="BV66" i="3" s="1"/>
  <c r="BV52" i="3"/>
  <c r="BV47" i="3" s="1"/>
  <c r="BW50" i="3" s="1"/>
  <c r="EQ57" i="3"/>
  <c r="EQ46" i="3"/>
  <c r="EP20" i="3"/>
  <c r="EP9" i="3"/>
  <c r="EP14" i="3"/>
  <c r="BU21" i="3"/>
  <c r="BU22" i="3" s="1"/>
  <c r="BU25" i="3" s="1"/>
  <c r="BU29" i="3" s="1"/>
  <c r="BU15" i="3"/>
  <c r="BU10" i="3" s="1"/>
  <c r="ES51" i="3" l="1"/>
  <c r="ER57" i="3"/>
  <c r="ER46" i="3"/>
  <c r="BV48" i="3"/>
  <c r="BV77" i="3" s="1"/>
  <c r="BV13" i="3"/>
  <c r="BU11" i="3"/>
  <c r="EQ20" i="3"/>
  <c r="EQ9" i="3"/>
  <c r="EQ14" i="3"/>
  <c r="ES57" i="3" l="1"/>
  <c r="ES46" i="3"/>
  <c r="BW58" i="3"/>
  <c r="BW59" i="3" s="1"/>
  <c r="BW62" i="3" s="1"/>
  <c r="BW66" i="3" s="1"/>
  <c r="BW52" i="3"/>
  <c r="BW47" i="3" s="1"/>
  <c r="BX50" i="3" s="1"/>
  <c r="ET51" i="3"/>
  <c r="BV21" i="3"/>
  <c r="BV22" i="3" s="1"/>
  <c r="BV25" i="3" s="1"/>
  <c r="BV29" i="3" s="1"/>
  <c r="BV15" i="3"/>
  <c r="BV10" i="3" s="1"/>
  <c r="ER20" i="3"/>
  <c r="ER9" i="3"/>
  <c r="ER14" i="3"/>
  <c r="EU51" i="3" l="1"/>
  <c r="ET57" i="3"/>
  <c r="ET46" i="3"/>
  <c r="BW48" i="3"/>
  <c r="ES14" i="3"/>
  <c r="ES20" i="3"/>
  <c r="ES9" i="3"/>
  <c r="BW13" i="3"/>
  <c r="BV11" i="3"/>
  <c r="BV40" i="3" s="1"/>
  <c r="BX58" i="3" l="1"/>
  <c r="BX59" i="3" s="1"/>
  <c r="BX62" i="3" s="1"/>
  <c r="BX66" i="3" s="1"/>
  <c r="BX52" i="3"/>
  <c r="BX47" i="3" s="1"/>
  <c r="BY50" i="3" s="1"/>
  <c r="EU57" i="3"/>
  <c r="EU46" i="3"/>
  <c r="EV51" i="3"/>
  <c r="BW21" i="3"/>
  <c r="BW22" i="3" s="1"/>
  <c r="BW25" i="3" s="1"/>
  <c r="BW29" i="3" s="1"/>
  <c r="BW15" i="3"/>
  <c r="BW10" i="3" s="1"/>
  <c r="ET14" i="3"/>
  <c r="ET20" i="3"/>
  <c r="ET9" i="3"/>
  <c r="BX48" i="3" l="1"/>
  <c r="EV57" i="3"/>
  <c r="EV46" i="3"/>
  <c r="EW51" i="3"/>
  <c r="EU20" i="3"/>
  <c r="EU9" i="3"/>
  <c r="EU14" i="3"/>
  <c r="BX13" i="3"/>
  <c r="BW11" i="3"/>
  <c r="EW57" i="3" l="1"/>
  <c r="EW46" i="3"/>
  <c r="EX51" i="3"/>
  <c r="BY58" i="3"/>
  <c r="BY59" i="3" s="1"/>
  <c r="BY62" i="3" s="1"/>
  <c r="BY66" i="3" s="1"/>
  <c r="BY52" i="3"/>
  <c r="BY47" i="3" s="1"/>
  <c r="BZ50" i="3" s="1"/>
  <c r="EV14" i="3"/>
  <c r="BX21" i="3"/>
  <c r="BX22" i="3" s="1"/>
  <c r="BX25" i="3" s="1"/>
  <c r="BX29" i="3" s="1"/>
  <c r="BX15" i="3"/>
  <c r="BX10" i="3" s="1"/>
  <c r="EV20" i="3"/>
  <c r="EV9" i="3"/>
  <c r="EY51" i="3" l="1"/>
  <c r="BY48" i="3"/>
  <c r="EX57" i="3"/>
  <c r="EX46" i="3"/>
  <c r="BY13" i="3"/>
  <c r="BX11" i="3"/>
  <c r="EW20" i="3"/>
  <c r="EW9" i="3"/>
  <c r="EW14" i="3"/>
  <c r="EZ51" i="3" l="1"/>
  <c r="EY57" i="3"/>
  <c r="EY46" i="3"/>
  <c r="BZ58" i="3"/>
  <c r="BZ59" i="3" s="1"/>
  <c r="BZ62" i="3" s="1"/>
  <c r="BZ66" i="3" s="1"/>
  <c r="BZ52" i="3"/>
  <c r="BZ47" i="3" s="1"/>
  <c r="CA50" i="3" s="1"/>
  <c r="EX20" i="3"/>
  <c r="EX9" i="3"/>
  <c r="BY21" i="3"/>
  <c r="BY22" i="3" s="1"/>
  <c r="BY25" i="3" s="1"/>
  <c r="BY29" i="3" s="1"/>
  <c r="BY15" i="3"/>
  <c r="BY10" i="3" s="1"/>
  <c r="EX14" i="3"/>
  <c r="EZ57" i="3" l="1"/>
  <c r="EZ46" i="3"/>
  <c r="FA51" i="3"/>
  <c r="BZ48" i="3"/>
  <c r="EY14" i="3"/>
  <c r="EY20" i="3"/>
  <c r="EY9" i="3"/>
  <c r="BZ13" i="3"/>
  <c r="BY11" i="3"/>
  <c r="CA58" i="3" l="1"/>
  <c r="CA59" i="3" s="1"/>
  <c r="CA62" i="3" s="1"/>
  <c r="CA66" i="3" s="1"/>
  <c r="CA52" i="3"/>
  <c r="CA47" i="3" s="1"/>
  <c r="CB50" i="3" s="1"/>
  <c r="FB51" i="3"/>
  <c r="FA57" i="3"/>
  <c r="FA46" i="3"/>
  <c r="EZ14" i="3"/>
  <c r="EZ20" i="3"/>
  <c r="EZ9" i="3"/>
  <c r="BZ21" i="3"/>
  <c r="BZ22" i="3" s="1"/>
  <c r="BZ25" i="3" s="1"/>
  <c r="BZ29" i="3" s="1"/>
  <c r="BZ15" i="3"/>
  <c r="BZ10" i="3" s="1"/>
  <c r="FB57" i="3" l="1"/>
  <c r="FB46" i="3"/>
  <c r="FC51" i="3"/>
  <c r="CA48" i="3"/>
  <c r="FA20" i="3"/>
  <c r="FA9" i="3"/>
  <c r="CA13" i="3"/>
  <c r="BZ11" i="3"/>
  <c r="FA14" i="3"/>
  <c r="CB58" i="3" l="1"/>
  <c r="CB59" i="3" s="1"/>
  <c r="CB62" i="3" s="1"/>
  <c r="CB66" i="3" s="1"/>
  <c r="CB52" i="3"/>
  <c r="CB47" i="3" s="1"/>
  <c r="CC50" i="3" s="1"/>
  <c r="FC57" i="3"/>
  <c r="FC46" i="3"/>
  <c r="FD51" i="3"/>
  <c r="CA21" i="3"/>
  <c r="CA22" i="3" s="1"/>
  <c r="CA25" i="3" s="1"/>
  <c r="CA29" i="3" s="1"/>
  <c r="CA15" i="3"/>
  <c r="CA10" i="3" s="1"/>
  <c r="FB20" i="3"/>
  <c r="FB9" i="3"/>
  <c r="FB14" i="3"/>
  <c r="FE51" i="3" l="1"/>
  <c r="FD57" i="3"/>
  <c r="FD46" i="3"/>
  <c r="CB48" i="3"/>
  <c r="FC20" i="3"/>
  <c r="FC9" i="3"/>
  <c r="FC14" i="3"/>
  <c r="CB13" i="3"/>
  <c r="CA11" i="3"/>
  <c r="CC58" i="3" l="1"/>
  <c r="CC59" i="3" s="1"/>
  <c r="CC62" i="3" s="1"/>
  <c r="CC66" i="3" s="1"/>
  <c r="CC52" i="3"/>
  <c r="CC47" i="3" s="1"/>
  <c r="CD50" i="3" s="1"/>
  <c r="FF51" i="3"/>
  <c r="FE57" i="3"/>
  <c r="FE46" i="3"/>
  <c r="CB21" i="3"/>
  <c r="CB22" i="3" s="1"/>
  <c r="CB25" i="3" s="1"/>
  <c r="CB29" i="3" s="1"/>
  <c r="CB15" i="3"/>
  <c r="CB10" i="3" s="1"/>
  <c r="FD14" i="3"/>
  <c r="FD20" i="3"/>
  <c r="FD9" i="3"/>
  <c r="FF46" i="3" l="1"/>
  <c r="FF57" i="3"/>
  <c r="CC48" i="3"/>
  <c r="FG51" i="3"/>
  <c r="FE9" i="3"/>
  <c r="FE20" i="3"/>
  <c r="CC13" i="3"/>
  <c r="CB11" i="3"/>
  <c r="FE14" i="3"/>
  <c r="FG57" i="3" l="1"/>
  <c r="FG46" i="3"/>
  <c r="FH51" i="3"/>
  <c r="CD58" i="3"/>
  <c r="CD59" i="3" s="1"/>
  <c r="CD62" i="3" s="1"/>
  <c r="CD66" i="3" s="1"/>
  <c r="CD52" i="3"/>
  <c r="CD47" i="3" s="1"/>
  <c r="CE50" i="3" s="1"/>
  <c r="FF14" i="3"/>
  <c r="CC21" i="3"/>
  <c r="CC22" i="3" s="1"/>
  <c r="CC25" i="3" s="1"/>
  <c r="CC29" i="3" s="1"/>
  <c r="CC15" i="3"/>
  <c r="CC10" i="3" s="1"/>
  <c r="FF20" i="3"/>
  <c r="FF9" i="3"/>
  <c r="FI51" i="3" l="1"/>
  <c r="FH57" i="3"/>
  <c r="FH46" i="3"/>
  <c r="CD48" i="3"/>
  <c r="CD13" i="3"/>
  <c r="CC11" i="3"/>
  <c r="FG20" i="3"/>
  <c r="FG9" i="3"/>
  <c r="FG14" i="3"/>
  <c r="FI57" i="3" l="1"/>
  <c r="FI46" i="3"/>
  <c r="CE58" i="3"/>
  <c r="CE59" i="3" s="1"/>
  <c r="CE62" i="3" s="1"/>
  <c r="CE66" i="3" s="1"/>
  <c r="CE52" i="3"/>
  <c r="CE47" i="3" s="1"/>
  <c r="CF50" i="3" s="1"/>
  <c r="FJ51" i="3"/>
  <c r="FH14" i="3"/>
  <c r="FH20" i="3"/>
  <c r="FH9" i="3"/>
  <c r="CD21" i="3"/>
  <c r="CD22" i="3" s="1"/>
  <c r="CD25" i="3" s="1"/>
  <c r="CD29" i="3" s="1"/>
  <c r="CD15" i="3"/>
  <c r="CD10" i="3" s="1"/>
  <c r="FK51" i="3" l="1"/>
  <c r="FJ57" i="3"/>
  <c r="FJ46" i="3"/>
  <c r="CE48" i="3"/>
  <c r="CE13" i="3"/>
  <c r="CD11" i="3"/>
  <c r="FI14" i="3"/>
  <c r="FI20" i="3"/>
  <c r="FI9" i="3"/>
  <c r="FL51" i="3" l="1"/>
  <c r="FK57" i="3"/>
  <c r="FK46" i="3"/>
  <c r="CF58" i="3"/>
  <c r="CF59" i="3" s="1"/>
  <c r="CF62" i="3" s="1"/>
  <c r="CF66" i="3" s="1"/>
  <c r="CF52" i="3"/>
  <c r="CF47" i="3" s="1"/>
  <c r="CG50" i="3" s="1"/>
  <c r="FJ20" i="3"/>
  <c r="FJ9" i="3"/>
  <c r="CE21" i="3"/>
  <c r="CE22" i="3" s="1"/>
  <c r="CE25" i="3" s="1"/>
  <c r="CE29" i="3" s="1"/>
  <c r="CE15" i="3"/>
  <c r="CE10" i="3" s="1"/>
  <c r="FJ14" i="3"/>
  <c r="FL57" i="3" l="1"/>
  <c r="FL46" i="3"/>
  <c r="FM51" i="3"/>
  <c r="CF48" i="3"/>
  <c r="CF13" i="3"/>
  <c r="CE11" i="3"/>
  <c r="FK14" i="3"/>
  <c r="FK20" i="3"/>
  <c r="FK9" i="3"/>
  <c r="CG58" i="3" l="1"/>
  <c r="CG59" i="3" s="1"/>
  <c r="CG62" i="3" s="1"/>
  <c r="CG66" i="3" s="1"/>
  <c r="CG52" i="3"/>
  <c r="CG47" i="3" s="1"/>
  <c r="CH50" i="3" s="1"/>
  <c r="FM57" i="3"/>
  <c r="FM46" i="3"/>
  <c r="FN51" i="3"/>
  <c r="FL20" i="3"/>
  <c r="FL9" i="3"/>
  <c r="FL14" i="3"/>
  <c r="CF21" i="3"/>
  <c r="CF22" i="3" s="1"/>
  <c r="CF25" i="3" s="1"/>
  <c r="CF29" i="3" s="1"/>
  <c r="CF15" i="3"/>
  <c r="CF10" i="3" s="1"/>
  <c r="CG48" i="3" l="1"/>
  <c r="FO51" i="3"/>
  <c r="FN57" i="3"/>
  <c r="FN46" i="3"/>
  <c r="CG13" i="3"/>
  <c r="CF11" i="3"/>
  <c r="FM20" i="3"/>
  <c r="FM9" i="3"/>
  <c r="FM14" i="3"/>
  <c r="FP51" i="3" l="1"/>
  <c r="FO57" i="3"/>
  <c r="FO46" i="3"/>
  <c r="CH58" i="3"/>
  <c r="CH59" i="3" s="1"/>
  <c r="CH62" i="3" s="1"/>
  <c r="CH66" i="3" s="1"/>
  <c r="CH52" i="3"/>
  <c r="CH47" i="3" s="1"/>
  <c r="CI50" i="3" s="1"/>
  <c r="FN14" i="3"/>
  <c r="CG21" i="3"/>
  <c r="CG22" i="3" s="1"/>
  <c r="CG25" i="3" s="1"/>
  <c r="CG29" i="3" s="1"/>
  <c r="CG15" i="3"/>
  <c r="CG10" i="3" s="1"/>
  <c r="FN20" i="3"/>
  <c r="FN9" i="3"/>
  <c r="FQ51" i="3" l="1"/>
  <c r="CH48" i="3"/>
  <c r="CH77" i="3" s="1"/>
  <c r="FP57" i="3"/>
  <c r="FP46" i="3"/>
  <c r="CH13" i="3"/>
  <c r="CG11" i="3"/>
  <c r="FO20" i="3"/>
  <c r="FO9" i="3"/>
  <c r="FO14" i="3"/>
  <c r="FQ57" i="3" l="1"/>
  <c r="FQ46" i="3"/>
  <c r="FR51" i="3"/>
  <c r="CI58" i="3"/>
  <c r="CI59" i="3" s="1"/>
  <c r="CI62" i="3" s="1"/>
  <c r="CI66" i="3" s="1"/>
  <c r="CI52" i="3"/>
  <c r="CI47" i="3" s="1"/>
  <c r="CJ50" i="3" s="1"/>
  <c r="FP14" i="3"/>
  <c r="FP20" i="3"/>
  <c r="FP9" i="3"/>
  <c r="CH21" i="3"/>
  <c r="CH22" i="3" s="1"/>
  <c r="CH25" i="3" s="1"/>
  <c r="CH29" i="3" s="1"/>
  <c r="CH15" i="3"/>
  <c r="CH10" i="3" s="1"/>
  <c r="CI48" i="3" l="1"/>
  <c r="FR57" i="3"/>
  <c r="FR46" i="3"/>
  <c r="FS51" i="3"/>
  <c r="CI13" i="3"/>
  <c r="CH11" i="3"/>
  <c r="CH40" i="3" s="1"/>
  <c r="FQ14" i="3"/>
  <c r="FQ9" i="3"/>
  <c r="FQ20" i="3"/>
  <c r="CJ58" i="3" l="1"/>
  <c r="CJ59" i="3" s="1"/>
  <c r="CJ62" i="3" s="1"/>
  <c r="CJ66" i="3" s="1"/>
  <c r="CJ52" i="3"/>
  <c r="CJ47" i="3" s="1"/>
  <c r="CK50" i="3" s="1"/>
  <c r="FT51" i="3"/>
  <c r="FS57" i="3"/>
  <c r="FS46" i="3"/>
  <c r="CI21" i="3"/>
  <c r="CI22" i="3" s="1"/>
  <c r="CI25" i="3" s="1"/>
  <c r="CI29" i="3" s="1"/>
  <c r="CI15" i="3"/>
  <c r="CI10" i="3" s="1"/>
  <c r="FR20" i="3"/>
  <c r="FR9" i="3"/>
  <c r="FR14" i="3"/>
  <c r="FU51" i="3" l="1"/>
  <c r="FT57" i="3"/>
  <c r="FT46" i="3"/>
  <c r="CJ48" i="3"/>
  <c r="FS14" i="3"/>
  <c r="FS20" i="3"/>
  <c r="FS9" i="3"/>
  <c r="CJ13" i="3"/>
  <c r="CI11" i="3"/>
  <c r="FV51" i="3" l="1"/>
  <c r="CK58" i="3"/>
  <c r="CK59" i="3" s="1"/>
  <c r="CK62" i="3" s="1"/>
  <c r="CK66" i="3" s="1"/>
  <c r="CK52" i="3"/>
  <c r="CK47" i="3" s="1"/>
  <c r="CL50" i="3" s="1"/>
  <c r="FU57" i="3"/>
  <c r="FU46" i="3"/>
  <c r="FT14" i="3"/>
  <c r="FT20" i="3"/>
  <c r="FT9" i="3"/>
  <c r="CJ21" i="3"/>
  <c r="CJ22" i="3" s="1"/>
  <c r="CJ25" i="3" s="1"/>
  <c r="CJ29" i="3" s="1"/>
  <c r="CJ15" i="3"/>
  <c r="CJ10" i="3" s="1"/>
  <c r="FW51" i="3" l="1"/>
  <c r="CK48" i="3"/>
  <c r="FV57" i="3"/>
  <c r="FV46" i="3"/>
  <c r="CK13" i="3"/>
  <c r="CJ11" i="3"/>
  <c r="FU20" i="3"/>
  <c r="FU9" i="3"/>
  <c r="FU14" i="3"/>
  <c r="FX51" i="3" l="1"/>
  <c r="FW57" i="3"/>
  <c r="FW46" i="3"/>
  <c r="CL58" i="3"/>
  <c r="CL59" i="3" s="1"/>
  <c r="CL62" i="3" s="1"/>
  <c r="CL66" i="3" s="1"/>
  <c r="CL52" i="3"/>
  <c r="CL47" i="3" s="1"/>
  <c r="CM50" i="3" s="1"/>
  <c r="FV14" i="3"/>
  <c r="FV20" i="3"/>
  <c r="FV9" i="3"/>
  <c r="CK21" i="3"/>
  <c r="CK22" i="3" s="1"/>
  <c r="CK25" i="3" s="1"/>
  <c r="CK29" i="3" s="1"/>
  <c r="CK15" i="3"/>
  <c r="CK10" i="3" s="1"/>
  <c r="FY51" i="3" l="1"/>
  <c r="FZ51" i="3" s="1"/>
  <c r="FX57" i="3"/>
  <c r="FX46" i="3"/>
  <c r="CL48" i="3"/>
  <c r="CL13" i="3"/>
  <c r="CK11" i="3"/>
  <c r="FW20" i="3"/>
  <c r="FW9" i="3"/>
  <c r="FW14" i="3"/>
  <c r="CM58" i="3" l="1"/>
  <c r="CM59" i="3" s="1"/>
  <c r="CM62" i="3" s="1"/>
  <c r="CM66" i="3" s="1"/>
  <c r="CM52" i="3"/>
  <c r="CM47" i="3" s="1"/>
  <c r="CN50" i="3" s="1"/>
  <c r="FY57" i="3"/>
  <c r="FY46" i="3"/>
  <c r="FX20" i="3"/>
  <c r="FX9" i="3"/>
  <c r="FX14" i="3"/>
  <c r="CL21" i="3"/>
  <c r="CL22" i="3" s="1"/>
  <c r="CL25" i="3" s="1"/>
  <c r="CL29" i="3" s="1"/>
  <c r="CL15" i="3"/>
  <c r="CL10" i="3" s="1"/>
  <c r="FZ46" i="3" l="1"/>
  <c r="FZ57" i="3"/>
  <c r="CM48" i="3"/>
  <c r="GA51" i="3"/>
  <c r="CM13" i="3"/>
  <c r="CL11" i="3"/>
  <c r="FY20" i="3"/>
  <c r="FY9" i="3"/>
  <c r="FY14" i="3"/>
  <c r="FZ14" i="3" s="1"/>
  <c r="FZ9" i="3" l="1"/>
  <c r="B35" i="3" s="1"/>
  <c r="FZ20" i="3"/>
  <c r="GA57" i="3"/>
  <c r="GA46" i="3"/>
  <c r="GB51" i="3"/>
  <c r="CN58" i="3"/>
  <c r="CN59" i="3" s="1"/>
  <c r="CN62" i="3" s="1"/>
  <c r="CN66" i="3" s="1"/>
  <c r="CN52" i="3"/>
  <c r="CN47" i="3" s="1"/>
  <c r="CO50" i="3" s="1"/>
  <c r="CM21" i="3"/>
  <c r="CM22" i="3" s="1"/>
  <c r="CM25" i="3" s="1"/>
  <c r="CM29" i="3" s="1"/>
  <c r="CM15" i="3"/>
  <c r="CM10" i="3" s="1"/>
  <c r="B32" i="3" l="1"/>
  <c r="CN48" i="3"/>
  <c r="GB57" i="3"/>
  <c r="GB46" i="3"/>
  <c r="GC51" i="3"/>
  <c r="CN13" i="3"/>
  <c r="CM11" i="3"/>
  <c r="GC57" i="3" l="1"/>
  <c r="GC46" i="3"/>
  <c r="CO58" i="3"/>
  <c r="CO59" i="3" s="1"/>
  <c r="CO62" i="3" s="1"/>
  <c r="CO66" i="3" s="1"/>
  <c r="CO52" i="3"/>
  <c r="CO47" i="3" s="1"/>
  <c r="CP50" i="3" s="1"/>
  <c r="GD51" i="3"/>
  <c r="CN21" i="3"/>
  <c r="CN22" i="3" s="1"/>
  <c r="CN25" i="3" s="1"/>
  <c r="CN29" i="3" s="1"/>
  <c r="CN15" i="3"/>
  <c r="CN10" i="3" s="1"/>
  <c r="GD57" i="3" l="1"/>
  <c r="GD46" i="3"/>
  <c r="GE51" i="3"/>
  <c r="CO48" i="3"/>
  <c r="CO13" i="3"/>
  <c r="CN11" i="3"/>
  <c r="GF51" i="3" l="1"/>
  <c r="CP58" i="3"/>
  <c r="CP59" i="3" s="1"/>
  <c r="CP62" i="3" s="1"/>
  <c r="CP66" i="3" s="1"/>
  <c r="CP52" i="3"/>
  <c r="CP47" i="3" s="1"/>
  <c r="CQ50" i="3" s="1"/>
  <c r="GE57" i="3"/>
  <c r="GE46" i="3"/>
  <c r="CO21" i="3"/>
  <c r="CO22" i="3" s="1"/>
  <c r="CO25" i="3" s="1"/>
  <c r="CO29" i="3" s="1"/>
  <c r="CO15" i="3"/>
  <c r="CO10" i="3" s="1"/>
  <c r="GF57" i="3" l="1"/>
  <c r="GF46" i="3"/>
  <c r="GG51" i="3"/>
  <c r="CP48" i="3"/>
  <c r="CP13" i="3"/>
  <c r="CO11" i="3"/>
  <c r="GG57" i="3" l="1"/>
  <c r="GG46" i="3"/>
  <c r="GH51" i="3"/>
  <c r="CQ58" i="3"/>
  <c r="CQ59" i="3" s="1"/>
  <c r="CQ62" i="3" s="1"/>
  <c r="CQ66" i="3" s="1"/>
  <c r="CQ52" i="3"/>
  <c r="CQ47" i="3" s="1"/>
  <c r="CR50" i="3" s="1"/>
  <c r="CP21" i="3"/>
  <c r="CP22" i="3" s="1"/>
  <c r="CP25" i="3" s="1"/>
  <c r="CP29" i="3" s="1"/>
  <c r="CP15" i="3"/>
  <c r="CP10" i="3" s="1"/>
  <c r="GI51" i="3" l="1"/>
  <c r="GH57" i="3"/>
  <c r="GH46" i="3"/>
  <c r="CQ48" i="3"/>
  <c r="CQ13" i="3"/>
  <c r="CP11" i="3"/>
  <c r="CR58" i="3" l="1"/>
  <c r="CR59" i="3" s="1"/>
  <c r="CR62" i="3" s="1"/>
  <c r="CR66" i="3" s="1"/>
  <c r="CR52" i="3"/>
  <c r="CR47" i="3" s="1"/>
  <c r="CS50" i="3" s="1"/>
  <c r="GI57" i="3"/>
  <c r="GI46" i="3"/>
  <c r="GJ51" i="3"/>
  <c r="CQ21" i="3"/>
  <c r="CQ22" i="3" s="1"/>
  <c r="CQ25" i="3" s="1"/>
  <c r="CQ29" i="3" s="1"/>
  <c r="CQ15" i="3"/>
  <c r="CQ10" i="3" s="1"/>
  <c r="GK51" i="3" l="1"/>
  <c r="CR48" i="3"/>
  <c r="GJ57" i="3"/>
  <c r="GJ46" i="3"/>
  <c r="CR13" i="3"/>
  <c r="CQ11" i="3"/>
  <c r="CS58" i="3" l="1"/>
  <c r="CS59" i="3" s="1"/>
  <c r="CS62" i="3" s="1"/>
  <c r="CS66" i="3" s="1"/>
  <c r="CS52" i="3"/>
  <c r="CS47" i="3" s="1"/>
  <c r="CT50" i="3" s="1"/>
  <c r="GL51" i="3"/>
  <c r="GK57" i="3"/>
  <c r="GK46" i="3"/>
  <c r="CR21" i="3"/>
  <c r="CR22" i="3" s="1"/>
  <c r="CR25" i="3" s="1"/>
  <c r="CR29" i="3" s="1"/>
  <c r="CR15" i="3"/>
  <c r="CR10" i="3" s="1"/>
  <c r="GL57" i="3" l="1"/>
  <c r="GL46" i="3"/>
  <c r="CS48" i="3"/>
  <c r="GM51" i="3"/>
  <c r="CS13" i="3"/>
  <c r="CR11" i="3"/>
  <c r="GM57" i="3" l="1"/>
  <c r="GM46" i="3"/>
  <c r="GN51" i="3"/>
  <c r="CT58" i="3"/>
  <c r="CT59" i="3" s="1"/>
  <c r="CT62" i="3" s="1"/>
  <c r="CT66" i="3" s="1"/>
  <c r="CT52" i="3"/>
  <c r="CT47" i="3" s="1"/>
  <c r="CU50" i="3" s="1"/>
  <c r="CS21" i="3"/>
  <c r="CS22" i="3" s="1"/>
  <c r="CS25" i="3" s="1"/>
  <c r="CS29" i="3" s="1"/>
  <c r="CS15" i="3"/>
  <c r="CS10" i="3" s="1"/>
  <c r="GO51" i="3" l="1"/>
  <c r="GN57" i="3"/>
  <c r="GN46" i="3"/>
  <c r="CT48" i="3"/>
  <c r="CT77" i="3" s="1"/>
  <c r="CT13" i="3"/>
  <c r="CS11" i="3"/>
  <c r="GO57" i="3" l="1"/>
  <c r="GO46" i="3"/>
  <c r="CU58" i="3"/>
  <c r="CU59" i="3" s="1"/>
  <c r="CU62" i="3" s="1"/>
  <c r="CU66" i="3" s="1"/>
  <c r="CU52" i="3"/>
  <c r="CU47" i="3" s="1"/>
  <c r="CV50" i="3" s="1"/>
  <c r="GP51" i="3"/>
  <c r="CT21" i="3"/>
  <c r="CT22" i="3" s="1"/>
  <c r="CT25" i="3" s="1"/>
  <c r="CT29" i="3" s="1"/>
  <c r="CT15" i="3"/>
  <c r="CT10" i="3" s="1"/>
  <c r="GQ51" i="3" l="1"/>
  <c r="GP57" i="3"/>
  <c r="GP46" i="3"/>
  <c r="CU48" i="3"/>
  <c r="CU13" i="3"/>
  <c r="CT11" i="3"/>
  <c r="CT40" i="3" s="1"/>
  <c r="GQ57" i="3" l="1"/>
  <c r="GQ46" i="3"/>
  <c r="GR51" i="3"/>
  <c r="CV58" i="3"/>
  <c r="CV59" i="3" s="1"/>
  <c r="CV62" i="3" s="1"/>
  <c r="CV66" i="3" s="1"/>
  <c r="CV52" i="3"/>
  <c r="CV47" i="3" s="1"/>
  <c r="CW50" i="3" s="1"/>
  <c r="CU21" i="3"/>
  <c r="CU22" i="3" s="1"/>
  <c r="CU25" i="3" s="1"/>
  <c r="CU29" i="3" s="1"/>
  <c r="CU15" i="3"/>
  <c r="CU10" i="3" s="1"/>
  <c r="CV48" i="3" l="1"/>
  <c r="GR57" i="3"/>
  <c r="GR46" i="3"/>
  <c r="GS51" i="3"/>
  <c r="CV13" i="3"/>
  <c r="CU11" i="3"/>
  <c r="GS57" i="3" l="1"/>
  <c r="GS46" i="3"/>
  <c r="GT51" i="3"/>
  <c r="CW58" i="3"/>
  <c r="CW59" i="3" s="1"/>
  <c r="CW62" i="3" s="1"/>
  <c r="CW66" i="3" s="1"/>
  <c r="CW52" i="3"/>
  <c r="CW47" i="3" s="1"/>
  <c r="CX50" i="3" s="1"/>
  <c r="CV21" i="3"/>
  <c r="CV22" i="3" s="1"/>
  <c r="CV25" i="3" s="1"/>
  <c r="CV29" i="3" s="1"/>
  <c r="CV15" i="3"/>
  <c r="CV10" i="3" s="1"/>
  <c r="CW48" i="3" l="1"/>
  <c r="GT57" i="3"/>
  <c r="GT46" i="3"/>
  <c r="GU51" i="3"/>
  <c r="CW13" i="3"/>
  <c r="CV11" i="3"/>
  <c r="GU57" i="3" l="1"/>
  <c r="GU46" i="3"/>
  <c r="GV51" i="3"/>
  <c r="CX58" i="3"/>
  <c r="CX59" i="3" s="1"/>
  <c r="CX62" i="3" s="1"/>
  <c r="CX66" i="3" s="1"/>
  <c r="CX52" i="3"/>
  <c r="CX47" i="3" s="1"/>
  <c r="CY50" i="3" s="1"/>
  <c r="CW21" i="3"/>
  <c r="CW22" i="3" s="1"/>
  <c r="CW25" i="3" s="1"/>
  <c r="CW29" i="3" s="1"/>
  <c r="CW15" i="3"/>
  <c r="CW10" i="3" s="1"/>
  <c r="CX48" i="3" l="1"/>
  <c r="GV57" i="3"/>
  <c r="GV46" i="3"/>
  <c r="GW51" i="3"/>
  <c r="CX13" i="3"/>
  <c r="CW11" i="3"/>
  <c r="GW57" i="3" l="1"/>
  <c r="GW46" i="3"/>
  <c r="GX51" i="3"/>
  <c r="CY58" i="3"/>
  <c r="CY59" i="3" s="1"/>
  <c r="CY62" i="3" s="1"/>
  <c r="CY66" i="3" s="1"/>
  <c r="CY52" i="3"/>
  <c r="CY47" i="3" s="1"/>
  <c r="CZ50" i="3" s="1"/>
  <c r="CX21" i="3"/>
  <c r="CX22" i="3" s="1"/>
  <c r="CX25" i="3" s="1"/>
  <c r="CX29" i="3" s="1"/>
  <c r="CX15" i="3"/>
  <c r="CX10" i="3" s="1"/>
  <c r="CY48" i="3" l="1"/>
  <c r="GX57" i="3"/>
  <c r="GX46" i="3"/>
  <c r="GY51" i="3"/>
  <c r="CY13" i="3"/>
  <c r="CX11" i="3"/>
  <c r="GY57" i="3" l="1"/>
  <c r="GY46" i="3"/>
  <c r="GZ51" i="3"/>
  <c r="CZ58" i="3"/>
  <c r="CZ59" i="3" s="1"/>
  <c r="CZ62" i="3" s="1"/>
  <c r="CZ66" i="3" s="1"/>
  <c r="CZ52" i="3"/>
  <c r="CZ47" i="3" s="1"/>
  <c r="DA50" i="3" s="1"/>
  <c r="CY21" i="3"/>
  <c r="CY22" i="3" s="1"/>
  <c r="CY25" i="3" s="1"/>
  <c r="CY29" i="3" s="1"/>
  <c r="CY15" i="3"/>
  <c r="CY10" i="3" s="1"/>
  <c r="CZ48" i="3" l="1"/>
  <c r="GZ57" i="3"/>
  <c r="GZ46" i="3"/>
  <c r="HA51" i="3"/>
  <c r="CZ13" i="3"/>
  <c r="CY11" i="3"/>
  <c r="DA58" i="3" l="1"/>
  <c r="DA59" i="3" s="1"/>
  <c r="DA62" i="3" s="1"/>
  <c r="DA66" i="3" s="1"/>
  <c r="DA52" i="3"/>
  <c r="DA47" i="3" s="1"/>
  <c r="DB50" i="3" s="1"/>
  <c r="HA57" i="3"/>
  <c r="HA46" i="3"/>
  <c r="HB51" i="3"/>
  <c r="CZ21" i="3"/>
  <c r="CZ22" i="3" s="1"/>
  <c r="CZ25" i="3" s="1"/>
  <c r="CZ29" i="3" s="1"/>
  <c r="CZ15" i="3"/>
  <c r="CZ10" i="3" s="1"/>
  <c r="HC51" i="3" l="1"/>
  <c r="DA48" i="3"/>
  <c r="HB57" i="3"/>
  <c r="HB46" i="3"/>
  <c r="DA13" i="3"/>
  <c r="CZ11" i="3"/>
  <c r="HD51" i="3" l="1"/>
  <c r="HC57" i="3"/>
  <c r="HC46" i="3"/>
  <c r="DB58" i="3"/>
  <c r="DB59" i="3" s="1"/>
  <c r="DB62" i="3" s="1"/>
  <c r="DB66" i="3" s="1"/>
  <c r="DB52" i="3"/>
  <c r="DB47" i="3" s="1"/>
  <c r="DC50" i="3" s="1"/>
  <c r="DA21" i="3"/>
  <c r="DA22" i="3" s="1"/>
  <c r="DA25" i="3" s="1"/>
  <c r="DA29" i="3" s="1"/>
  <c r="DA15" i="3"/>
  <c r="DA10" i="3" s="1"/>
  <c r="HD57" i="3" l="1"/>
  <c r="HD46" i="3"/>
  <c r="HE51" i="3"/>
  <c r="DB48" i="3"/>
  <c r="DB13" i="3"/>
  <c r="DA11" i="3"/>
  <c r="HF51" i="3" l="1"/>
  <c r="DC58" i="3"/>
  <c r="DC59" i="3" s="1"/>
  <c r="DC62" i="3" s="1"/>
  <c r="DC66" i="3" s="1"/>
  <c r="DC52" i="3"/>
  <c r="DC47" i="3" s="1"/>
  <c r="DD50" i="3" s="1"/>
  <c r="HE57" i="3"/>
  <c r="HE46" i="3"/>
  <c r="DB21" i="3"/>
  <c r="DB22" i="3" s="1"/>
  <c r="DB25" i="3" s="1"/>
  <c r="DB29" i="3" s="1"/>
  <c r="DB15" i="3"/>
  <c r="DB10" i="3" s="1"/>
  <c r="HG51" i="3" l="1"/>
  <c r="HF57" i="3"/>
  <c r="HF46" i="3"/>
  <c r="DC48" i="3"/>
  <c r="DC13" i="3"/>
  <c r="DB11" i="3"/>
  <c r="HG57" i="3" l="1"/>
  <c r="HG46" i="3"/>
  <c r="DD58" i="3"/>
  <c r="DD59" i="3" s="1"/>
  <c r="DD62" i="3" s="1"/>
  <c r="DD66" i="3" s="1"/>
  <c r="DD52" i="3"/>
  <c r="DD47" i="3" s="1"/>
  <c r="DE50" i="3" s="1"/>
  <c r="HH51" i="3"/>
  <c r="DC21" i="3"/>
  <c r="DC22" i="3" s="1"/>
  <c r="DC25" i="3" s="1"/>
  <c r="DC29" i="3" s="1"/>
  <c r="DC15" i="3"/>
  <c r="DC10" i="3" s="1"/>
  <c r="HI51" i="3" l="1"/>
  <c r="HH57" i="3"/>
  <c r="HH46" i="3"/>
  <c r="DD48" i="3"/>
  <c r="DD13" i="3"/>
  <c r="DC11" i="3"/>
  <c r="DE58" i="3" l="1"/>
  <c r="DE59" i="3" s="1"/>
  <c r="DE62" i="3" s="1"/>
  <c r="DE66" i="3" s="1"/>
  <c r="DE52" i="3"/>
  <c r="DE47" i="3" s="1"/>
  <c r="DF50" i="3" s="1"/>
  <c r="HJ51" i="3"/>
  <c r="HI57" i="3"/>
  <c r="HI46" i="3"/>
  <c r="DD21" i="3"/>
  <c r="DD22" i="3" s="1"/>
  <c r="DD25" i="3" s="1"/>
  <c r="DD29" i="3" s="1"/>
  <c r="DD15" i="3"/>
  <c r="DD10" i="3" s="1"/>
  <c r="HK51" i="3" l="1"/>
  <c r="HJ57" i="3"/>
  <c r="HJ46" i="3"/>
  <c r="DE48" i="3"/>
  <c r="DE13" i="3"/>
  <c r="DD11" i="3"/>
  <c r="DF58" i="3" l="1"/>
  <c r="DF59" i="3" s="1"/>
  <c r="DF62" i="3" s="1"/>
  <c r="DF66" i="3" s="1"/>
  <c r="DF52" i="3"/>
  <c r="DF47" i="3" s="1"/>
  <c r="DG50" i="3" s="1"/>
  <c r="HL51" i="3"/>
  <c r="HK57" i="3"/>
  <c r="HK46" i="3"/>
  <c r="DE21" i="3"/>
  <c r="DE22" i="3" s="1"/>
  <c r="DE25" i="3" s="1"/>
  <c r="DE29" i="3" s="1"/>
  <c r="DE15" i="3"/>
  <c r="DE10" i="3" s="1"/>
  <c r="HL57" i="3" l="1"/>
  <c r="HL46" i="3"/>
  <c r="DF48" i="3"/>
  <c r="DF77" i="3" s="1"/>
  <c r="HM51" i="3"/>
  <c r="DF13" i="3"/>
  <c r="DE11" i="3"/>
  <c r="HN51" i="3" l="1"/>
  <c r="HM57" i="3"/>
  <c r="HM46" i="3"/>
  <c r="DG58" i="3"/>
  <c r="DG59" i="3" s="1"/>
  <c r="DG62" i="3" s="1"/>
  <c r="DG66" i="3" s="1"/>
  <c r="DG52" i="3"/>
  <c r="DG47" i="3" s="1"/>
  <c r="DH50" i="3" s="1"/>
  <c r="DF21" i="3"/>
  <c r="DF22" i="3" s="1"/>
  <c r="DF25" i="3" s="1"/>
  <c r="DF29" i="3" s="1"/>
  <c r="DF15" i="3"/>
  <c r="DF10" i="3" s="1"/>
  <c r="DG48" i="3" l="1"/>
  <c r="HO51" i="3"/>
  <c r="HN57" i="3"/>
  <c r="HN46" i="3"/>
  <c r="DG13" i="3"/>
  <c r="DF11" i="3"/>
  <c r="DF40" i="3" s="1"/>
  <c r="HP51" i="3" l="1"/>
  <c r="DH58" i="3"/>
  <c r="DH59" i="3" s="1"/>
  <c r="DH62" i="3" s="1"/>
  <c r="DH66" i="3" s="1"/>
  <c r="DH52" i="3"/>
  <c r="DH47" i="3" s="1"/>
  <c r="DI50" i="3" s="1"/>
  <c r="HO57" i="3"/>
  <c r="HO46" i="3"/>
  <c r="DG21" i="3"/>
  <c r="DG22" i="3" s="1"/>
  <c r="DG25" i="3" s="1"/>
  <c r="DG29" i="3" s="1"/>
  <c r="DG15" i="3"/>
  <c r="DG10" i="3" s="1"/>
  <c r="HQ51" i="3" l="1"/>
  <c r="HP57" i="3"/>
  <c r="HP46" i="3"/>
  <c r="DH48" i="3"/>
  <c r="DH13" i="3"/>
  <c r="DG11" i="3"/>
  <c r="HQ57" i="3" l="1"/>
  <c r="HQ46" i="3"/>
  <c r="DI58" i="3"/>
  <c r="DI59" i="3" s="1"/>
  <c r="DI62" i="3" s="1"/>
  <c r="DI66" i="3" s="1"/>
  <c r="DI52" i="3"/>
  <c r="DI47" i="3" s="1"/>
  <c r="DJ50" i="3" s="1"/>
  <c r="HR51" i="3"/>
  <c r="DH21" i="3"/>
  <c r="DH22" i="3" s="1"/>
  <c r="DH25" i="3" s="1"/>
  <c r="DH29" i="3" s="1"/>
  <c r="DH15" i="3"/>
  <c r="DH10" i="3" s="1"/>
  <c r="HS51" i="3" l="1"/>
  <c r="HR46" i="3"/>
  <c r="HR57" i="3"/>
  <c r="DI48" i="3"/>
  <c r="DI13" i="3"/>
  <c r="DH11" i="3"/>
  <c r="DJ58" i="3" l="1"/>
  <c r="DJ59" i="3" s="1"/>
  <c r="DJ62" i="3" s="1"/>
  <c r="DJ66" i="3" s="1"/>
  <c r="DJ52" i="3"/>
  <c r="DJ47" i="3" s="1"/>
  <c r="DK50" i="3" s="1"/>
  <c r="HT51" i="3"/>
  <c r="HS57" i="3"/>
  <c r="HS46" i="3"/>
  <c r="DI21" i="3"/>
  <c r="DI22" i="3" s="1"/>
  <c r="DI25" i="3" s="1"/>
  <c r="DI29" i="3" s="1"/>
  <c r="DI15" i="3"/>
  <c r="DI10" i="3" s="1"/>
  <c r="DJ48" i="3" l="1"/>
  <c r="HU51" i="3"/>
  <c r="HT57" i="3"/>
  <c r="HT46" i="3"/>
  <c r="DJ13" i="3"/>
  <c r="DI11" i="3"/>
  <c r="HV51" i="3" l="1"/>
  <c r="HU57" i="3"/>
  <c r="HU46" i="3"/>
  <c r="DK58" i="3"/>
  <c r="DK59" i="3" s="1"/>
  <c r="DK62" i="3" s="1"/>
  <c r="DK66" i="3" s="1"/>
  <c r="DK52" i="3"/>
  <c r="DK47" i="3" s="1"/>
  <c r="DL50" i="3" s="1"/>
  <c r="DJ21" i="3"/>
  <c r="DJ22" i="3" s="1"/>
  <c r="DJ25" i="3" s="1"/>
  <c r="DJ29" i="3" s="1"/>
  <c r="DJ15" i="3"/>
  <c r="DJ10" i="3" s="1"/>
  <c r="HV57" i="3" l="1"/>
  <c r="HV46" i="3"/>
  <c r="HW51" i="3"/>
  <c r="DK48" i="3"/>
  <c r="DK13" i="3"/>
  <c r="DJ11" i="3"/>
  <c r="HX51" i="3" l="1"/>
  <c r="HW57" i="3"/>
  <c r="HW46" i="3"/>
  <c r="DL58" i="3"/>
  <c r="DL59" i="3" s="1"/>
  <c r="DL62" i="3" s="1"/>
  <c r="DL66" i="3" s="1"/>
  <c r="DL52" i="3"/>
  <c r="DL47" i="3" s="1"/>
  <c r="DM50" i="3" s="1"/>
  <c r="DK21" i="3"/>
  <c r="DK22" i="3" s="1"/>
  <c r="DK25" i="3" s="1"/>
  <c r="DK29" i="3" s="1"/>
  <c r="DK15" i="3"/>
  <c r="DK10" i="3" s="1"/>
  <c r="DL48" i="3" l="1"/>
  <c r="HY51" i="3"/>
  <c r="HX57" i="3"/>
  <c r="HX46" i="3"/>
  <c r="DL13" i="3"/>
  <c r="DK11" i="3"/>
  <c r="HY57" i="3" l="1"/>
  <c r="HY46" i="3"/>
  <c r="HZ51" i="3"/>
  <c r="DM58" i="3"/>
  <c r="DM59" i="3" s="1"/>
  <c r="DM62" i="3" s="1"/>
  <c r="DM66" i="3" s="1"/>
  <c r="DM52" i="3"/>
  <c r="DM47" i="3" s="1"/>
  <c r="DN50" i="3" s="1"/>
  <c r="DL21" i="3"/>
  <c r="DL22" i="3" s="1"/>
  <c r="DL25" i="3" s="1"/>
  <c r="DL29" i="3" s="1"/>
  <c r="DL15" i="3"/>
  <c r="DL10" i="3" s="1"/>
  <c r="DM48" i="3" l="1"/>
  <c r="HZ57" i="3"/>
  <c r="HZ46" i="3"/>
  <c r="IA51" i="3"/>
  <c r="DM13" i="3"/>
  <c r="DL11" i="3"/>
  <c r="IA57" i="3" l="1"/>
  <c r="IA46" i="3"/>
  <c r="IB51" i="3"/>
  <c r="DN58" i="3"/>
  <c r="DN59" i="3" s="1"/>
  <c r="DN62" i="3" s="1"/>
  <c r="DN66" i="3" s="1"/>
  <c r="DN52" i="3"/>
  <c r="DN47" i="3" s="1"/>
  <c r="DO50" i="3" s="1"/>
  <c r="DM21" i="3"/>
  <c r="DM22" i="3" s="1"/>
  <c r="DM25" i="3" s="1"/>
  <c r="DM29" i="3" s="1"/>
  <c r="DM15" i="3"/>
  <c r="DM10" i="3" s="1"/>
  <c r="DN48" i="3" l="1"/>
  <c r="IB57" i="3"/>
  <c r="IB46" i="3"/>
  <c r="IC51" i="3"/>
  <c r="DN13" i="3"/>
  <c r="DM11" i="3"/>
  <c r="IC57" i="3" l="1"/>
  <c r="IC46" i="3"/>
  <c r="ID51" i="3"/>
  <c r="DO58" i="3"/>
  <c r="DO59" i="3" s="1"/>
  <c r="DO62" i="3" s="1"/>
  <c r="DO66" i="3" s="1"/>
  <c r="DO52" i="3"/>
  <c r="DO47" i="3" s="1"/>
  <c r="DP50" i="3" s="1"/>
  <c r="DN21" i="3"/>
  <c r="DN22" i="3" s="1"/>
  <c r="DN25" i="3" s="1"/>
  <c r="DN29" i="3" s="1"/>
  <c r="DN15" i="3"/>
  <c r="DN10" i="3" s="1"/>
  <c r="IE51" i="3" l="1"/>
  <c r="DO48" i="3"/>
  <c r="ID57" i="3"/>
  <c r="ID46" i="3"/>
  <c r="DO13" i="3"/>
  <c r="DN11" i="3"/>
  <c r="DP58" i="3" l="1"/>
  <c r="DP59" i="3" s="1"/>
  <c r="DP62" i="3" s="1"/>
  <c r="DP66" i="3" s="1"/>
  <c r="DP52" i="3"/>
  <c r="DP47" i="3" s="1"/>
  <c r="DQ50" i="3" s="1"/>
  <c r="IF51" i="3"/>
  <c r="IE57" i="3"/>
  <c r="IE46" i="3"/>
  <c r="DO21" i="3"/>
  <c r="DO22" i="3" s="1"/>
  <c r="DO25" i="3" s="1"/>
  <c r="DO29" i="3" s="1"/>
  <c r="DO15" i="3"/>
  <c r="DO10" i="3" s="1"/>
  <c r="IF57" i="3" l="1"/>
  <c r="IF46" i="3"/>
  <c r="IG51" i="3"/>
  <c r="DP48" i="3"/>
  <c r="DP13" i="3"/>
  <c r="DO11" i="3"/>
  <c r="IG57" i="3" l="1"/>
  <c r="IG46" i="3"/>
  <c r="IH51" i="3"/>
  <c r="DQ58" i="3"/>
  <c r="DQ59" i="3" s="1"/>
  <c r="DQ62" i="3" s="1"/>
  <c r="DQ66" i="3" s="1"/>
  <c r="DQ52" i="3"/>
  <c r="DQ47" i="3" s="1"/>
  <c r="DR50" i="3" s="1"/>
  <c r="DP21" i="3"/>
  <c r="DP22" i="3" s="1"/>
  <c r="DP25" i="3" s="1"/>
  <c r="DP29" i="3" s="1"/>
  <c r="DP15" i="3"/>
  <c r="DP10" i="3" s="1"/>
  <c r="IH57" i="3" l="1"/>
  <c r="IH46" i="3"/>
  <c r="II51" i="3"/>
  <c r="DQ48" i="3"/>
  <c r="DQ13" i="3"/>
  <c r="DP11" i="3"/>
  <c r="DR58" i="3" l="1"/>
  <c r="DR59" i="3" s="1"/>
  <c r="DR62" i="3" s="1"/>
  <c r="DR66" i="3" s="1"/>
  <c r="DR52" i="3"/>
  <c r="DR47" i="3" s="1"/>
  <c r="DS50" i="3" s="1"/>
  <c r="II57" i="3"/>
  <c r="II46" i="3"/>
  <c r="IJ51" i="3"/>
  <c r="DQ21" i="3"/>
  <c r="DQ22" i="3" s="1"/>
  <c r="DQ25" i="3" s="1"/>
  <c r="DQ29" i="3" s="1"/>
  <c r="DQ15" i="3"/>
  <c r="DQ10" i="3" s="1"/>
  <c r="IK51" i="3" l="1"/>
  <c r="IJ57" i="3"/>
  <c r="IJ46" i="3"/>
  <c r="DR48" i="3"/>
  <c r="DR77" i="3" s="1"/>
  <c r="DR13" i="3"/>
  <c r="DQ11" i="3"/>
  <c r="IK57" i="3" l="1"/>
  <c r="IK46" i="3"/>
  <c r="DS58" i="3"/>
  <c r="DS59" i="3" s="1"/>
  <c r="DS62" i="3" s="1"/>
  <c r="DS66" i="3" s="1"/>
  <c r="DS52" i="3"/>
  <c r="DS47" i="3" s="1"/>
  <c r="DT50" i="3" s="1"/>
  <c r="IL51" i="3"/>
  <c r="DR21" i="3"/>
  <c r="DR22" i="3" s="1"/>
  <c r="DR25" i="3" s="1"/>
  <c r="DR29" i="3" s="1"/>
  <c r="DR15" i="3"/>
  <c r="DR10" i="3" s="1"/>
  <c r="DS48" i="3" l="1"/>
  <c r="IL57" i="3"/>
  <c r="IL46" i="3"/>
  <c r="IM51" i="3"/>
  <c r="DS13" i="3"/>
  <c r="DR11" i="3"/>
  <c r="IM57" i="3" l="1"/>
  <c r="IM46" i="3"/>
  <c r="IN51" i="3"/>
  <c r="DT58" i="3"/>
  <c r="DT59" i="3" s="1"/>
  <c r="DT62" i="3" s="1"/>
  <c r="DT66" i="3" s="1"/>
  <c r="DT52" i="3"/>
  <c r="DT47" i="3" s="1"/>
  <c r="DU50" i="3" s="1"/>
  <c r="DS21" i="3"/>
  <c r="DS22" i="3" s="1"/>
  <c r="DS25" i="3" s="1"/>
  <c r="DS29" i="3" s="1"/>
  <c r="DS15" i="3"/>
  <c r="DS10" i="3" s="1"/>
  <c r="DR40" i="3"/>
  <c r="IN57" i="3" l="1"/>
  <c r="IN46" i="3"/>
  <c r="DT48" i="3"/>
  <c r="IO51" i="3"/>
  <c r="DT13" i="3"/>
  <c r="DS11" i="3"/>
  <c r="IP51" i="3" l="1"/>
  <c r="DU58" i="3"/>
  <c r="DU59" i="3" s="1"/>
  <c r="DU62" i="3" s="1"/>
  <c r="DU66" i="3" s="1"/>
  <c r="DU52" i="3"/>
  <c r="DU47" i="3" s="1"/>
  <c r="DV50" i="3" s="1"/>
  <c r="IO57" i="3"/>
  <c r="IO46" i="3"/>
  <c r="DT21" i="3"/>
  <c r="DT22" i="3" s="1"/>
  <c r="DT25" i="3" s="1"/>
  <c r="DT29" i="3" s="1"/>
  <c r="DT15" i="3"/>
  <c r="DT10" i="3" s="1"/>
  <c r="DU48" i="3" l="1"/>
  <c r="IP57" i="3"/>
  <c r="IP46" i="3"/>
  <c r="IQ51" i="3"/>
  <c r="DU13" i="3"/>
  <c r="DT11" i="3"/>
  <c r="IR51" i="3" l="1"/>
  <c r="IQ57" i="3"/>
  <c r="IQ46" i="3"/>
  <c r="DV58" i="3"/>
  <c r="DV59" i="3" s="1"/>
  <c r="DV62" i="3" s="1"/>
  <c r="DV66" i="3" s="1"/>
  <c r="DV52" i="3"/>
  <c r="DV47" i="3" s="1"/>
  <c r="DW50" i="3" s="1"/>
  <c r="DU21" i="3"/>
  <c r="DU22" i="3" s="1"/>
  <c r="DU25" i="3" s="1"/>
  <c r="DU29" i="3" s="1"/>
  <c r="DU15" i="3"/>
  <c r="DU10" i="3" s="1"/>
  <c r="IR57" i="3" l="1"/>
  <c r="IR46" i="3"/>
  <c r="DV48" i="3"/>
  <c r="IS51" i="3"/>
  <c r="DV13" i="3"/>
  <c r="DU11" i="3"/>
  <c r="DW58" i="3" l="1"/>
  <c r="DW59" i="3" s="1"/>
  <c r="DW62" i="3" s="1"/>
  <c r="DW66" i="3" s="1"/>
  <c r="DW52" i="3"/>
  <c r="DW47" i="3" s="1"/>
  <c r="DX50" i="3" s="1"/>
  <c r="IT51" i="3"/>
  <c r="IS57" i="3"/>
  <c r="IS46" i="3"/>
  <c r="DV21" i="3"/>
  <c r="DV22" i="3" s="1"/>
  <c r="DV25" i="3" s="1"/>
  <c r="DV29" i="3" s="1"/>
  <c r="DV15" i="3"/>
  <c r="DV10" i="3" s="1"/>
  <c r="IT57" i="3" l="1"/>
  <c r="IT46" i="3"/>
  <c r="IU51" i="3"/>
  <c r="DW48" i="3"/>
  <c r="DW13" i="3"/>
  <c r="DV11" i="3"/>
  <c r="IU57" i="3" l="1"/>
  <c r="IU46" i="3"/>
  <c r="IV51" i="3"/>
  <c r="DX58" i="3"/>
  <c r="DX59" i="3" s="1"/>
  <c r="DX62" i="3" s="1"/>
  <c r="DX66" i="3" s="1"/>
  <c r="DX52" i="3"/>
  <c r="DX47" i="3" s="1"/>
  <c r="DY50" i="3" s="1"/>
  <c r="DW21" i="3"/>
  <c r="DW22" i="3" s="1"/>
  <c r="DW25" i="3" s="1"/>
  <c r="DW29" i="3" s="1"/>
  <c r="DW15" i="3"/>
  <c r="DW10" i="3" s="1"/>
  <c r="DX48" i="3" l="1"/>
  <c r="IV57" i="3"/>
  <c r="IV46" i="3"/>
  <c r="IW51" i="3"/>
  <c r="DX13" i="3"/>
  <c r="DW11" i="3"/>
  <c r="IW57" i="3" l="1"/>
  <c r="IW46" i="3"/>
  <c r="IX51" i="3"/>
  <c r="DY58" i="3"/>
  <c r="DY59" i="3" s="1"/>
  <c r="DY62" i="3" s="1"/>
  <c r="DY66" i="3" s="1"/>
  <c r="DY52" i="3"/>
  <c r="DY47" i="3" s="1"/>
  <c r="DZ50" i="3" s="1"/>
  <c r="DX21" i="3"/>
  <c r="DX22" i="3" s="1"/>
  <c r="DX25" i="3" s="1"/>
  <c r="DX29" i="3" s="1"/>
  <c r="DX15" i="3"/>
  <c r="DX10" i="3" s="1"/>
  <c r="IY51" i="3" l="1"/>
  <c r="DY48" i="3"/>
  <c r="IX46" i="3"/>
  <c r="IX57" i="3"/>
  <c r="DY13" i="3"/>
  <c r="DX11" i="3"/>
  <c r="DZ58" i="3" l="1"/>
  <c r="DZ59" i="3" s="1"/>
  <c r="DZ62" i="3" s="1"/>
  <c r="DZ66" i="3" s="1"/>
  <c r="DZ52" i="3"/>
  <c r="DZ47" i="3" s="1"/>
  <c r="EA50" i="3" s="1"/>
  <c r="IZ51" i="3"/>
  <c r="IY57" i="3"/>
  <c r="IY46" i="3"/>
  <c r="DY21" i="3"/>
  <c r="DY22" i="3" s="1"/>
  <c r="DY25" i="3" s="1"/>
  <c r="DY29" i="3" s="1"/>
  <c r="DY15" i="3"/>
  <c r="DY10" i="3" s="1"/>
  <c r="IZ57" i="3" l="1"/>
  <c r="IZ46" i="3"/>
  <c r="DZ48" i="3"/>
  <c r="JA51" i="3"/>
  <c r="DZ13" i="3"/>
  <c r="DY11" i="3"/>
  <c r="EA58" i="3" l="1"/>
  <c r="EA59" i="3" s="1"/>
  <c r="EA62" i="3" s="1"/>
  <c r="EA66" i="3" s="1"/>
  <c r="EA52" i="3"/>
  <c r="EA47" i="3" s="1"/>
  <c r="EB50" i="3" s="1"/>
  <c r="JA57" i="3"/>
  <c r="JA46" i="3"/>
  <c r="JB51" i="3"/>
  <c r="DZ21" i="3"/>
  <c r="DZ22" i="3" s="1"/>
  <c r="DZ25" i="3" s="1"/>
  <c r="DZ29" i="3" s="1"/>
  <c r="DZ15" i="3"/>
  <c r="DZ10" i="3" s="1"/>
  <c r="JB57" i="3" l="1"/>
  <c r="JB46" i="3"/>
  <c r="JC51" i="3"/>
  <c r="EA48" i="3"/>
  <c r="EA13" i="3"/>
  <c r="DZ11" i="3"/>
  <c r="JC57" i="3" l="1"/>
  <c r="JC46" i="3"/>
  <c r="JD51" i="3"/>
  <c r="EB58" i="3"/>
  <c r="EB59" i="3" s="1"/>
  <c r="EB62" i="3" s="1"/>
  <c r="EB66" i="3" s="1"/>
  <c r="EB52" i="3"/>
  <c r="EB47" i="3" s="1"/>
  <c r="EC50" i="3" s="1"/>
  <c r="EA21" i="3"/>
  <c r="EA22" i="3" s="1"/>
  <c r="EA25" i="3" s="1"/>
  <c r="EA29" i="3" s="1"/>
  <c r="EA15" i="3"/>
  <c r="EA10" i="3" s="1"/>
  <c r="JD57" i="3" l="1"/>
  <c r="JD46" i="3"/>
  <c r="EB48" i="3"/>
  <c r="JE51" i="3"/>
  <c r="EB13" i="3"/>
  <c r="EA11" i="3"/>
  <c r="JE57" i="3" l="1"/>
  <c r="JE46" i="3"/>
  <c r="JF51" i="3"/>
  <c r="EC58" i="3"/>
  <c r="EC59" i="3" s="1"/>
  <c r="EC62" i="3" s="1"/>
  <c r="EC66" i="3" s="1"/>
  <c r="EC52" i="3"/>
  <c r="EC47" i="3" s="1"/>
  <c r="ED50" i="3" s="1"/>
  <c r="EB21" i="3"/>
  <c r="EB22" i="3" s="1"/>
  <c r="EB25" i="3" s="1"/>
  <c r="EB29" i="3" s="1"/>
  <c r="EB15" i="3"/>
  <c r="EB10" i="3" s="1"/>
  <c r="EC48" i="3" l="1"/>
  <c r="JF57" i="3"/>
  <c r="JF46" i="3"/>
  <c r="JG51" i="3"/>
  <c r="EC13" i="3"/>
  <c r="EB11" i="3"/>
  <c r="JH51" i="3" l="1"/>
  <c r="JG57" i="3"/>
  <c r="JG46" i="3"/>
  <c r="ED58" i="3"/>
  <c r="ED59" i="3" s="1"/>
  <c r="ED62" i="3" s="1"/>
  <c r="ED66" i="3" s="1"/>
  <c r="ED52" i="3"/>
  <c r="ED47" i="3" s="1"/>
  <c r="EE50" i="3" s="1"/>
  <c r="EC21" i="3"/>
  <c r="EC22" i="3" s="1"/>
  <c r="EC25" i="3" s="1"/>
  <c r="EC29" i="3" s="1"/>
  <c r="EC15" i="3"/>
  <c r="EC10" i="3" s="1"/>
  <c r="JI51" i="3" l="1"/>
  <c r="JH57" i="3"/>
  <c r="JH46" i="3"/>
  <c r="ED48" i="3"/>
  <c r="ED77" i="3" s="1"/>
  <c r="ED13" i="3"/>
  <c r="EC11" i="3"/>
  <c r="EE58" i="3" l="1"/>
  <c r="EE59" i="3" s="1"/>
  <c r="EE62" i="3" s="1"/>
  <c r="EE66" i="3" s="1"/>
  <c r="EE52" i="3"/>
  <c r="EE47" i="3" s="1"/>
  <c r="EF50" i="3" s="1"/>
  <c r="JI57" i="3"/>
  <c r="JI46" i="3"/>
  <c r="JJ51" i="3"/>
  <c r="ED21" i="3"/>
  <c r="ED22" i="3" s="1"/>
  <c r="ED25" i="3" s="1"/>
  <c r="ED29" i="3" s="1"/>
  <c r="ED15" i="3"/>
  <c r="ED10" i="3" s="1"/>
  <c r="JJ57" i="3" l="1"/>
  <c r="JJ46" i="3"/>
  <c r="JK51" i="3"/>
  <c r="EE48" i="3"/>
  <c r="EE13" i="3"/>
  <c r="ED11" i="3"/>
  <c r="ED40" i="3" s="1"/>
  <c r="JK57" i="3" l="1"/>
  <c r="JK46" i="3"/>
  <c r="JL51" i="3"/>
  <c r="EF58" i="3"/>
  <c r="EF59" i="3" s="1"/>
  <c r="EF62" i="3" s="1"/>
  <c r="EF66" i="3" s="1"/>
  <c r="EF52" i="3"/>
  <c r="EF47" i="3" s="1"/>
  <c r="EG50" i="3" s="1"/>
  <c r="EE21" i="3"/>
  <c r="EE22" i="3" s="1"/>
  <c r="EE25" i="3" s="1"/>
  <c r="EE29" i="3" s="1"/>
  <c r="EE15" i="3"/>
  <c r="EE10" i="3" s="1"/>
  <c r="EF48" i="3" l="1"/>
  <c r="JL57" i="3"/>
  <c r="JL46" i="3"/>
  <c r="JM51" i="3"/>
  <c r="EF13" i="3"/>
  <c r="EE11" i="3"/>
  <c r="EG58" i="3" l="1"/>
  <c r="EG59" i="3" s="1"/>
  <c r="EG62" i="3" s="1"/>
  <c r="EG66" i="3" s="1"/>
  <c r="EG52" i="3"/>
  <c r="EG47" i="3" s="1"/>
  <c r="EH50" i="3" s="1"/>
  <c r="JN51" i="3"/>
  <c r="JM57" i="3"/>
  <c r="JM46" i="3"/>
  <c r="EF21" i="3"/>
  <c r="EF22" i="3" s="1"/>
  <c r="EF25" i="3" s="1"/>
  <c r="EF29" i="3" s="1"/>
  <c r="EF15" i="3"/>
  <c r="EF10" i="3" s="1"/>
  <c r="JO51" i="3" l="1"/>
  <c r="JN57" i="3"/>
  <c r="JN46" i="3"/>
  <c r="EG48" i="3"/>
  <c r="EG13" i="3"/>
  <c r="EF11" i="3"/>
  <c r="EH58" i="3" l="1"/>
  <c r="EH59" i="3" s="1"/>
  <c r="EH62" i="3" s="1"/>
  <c r="EH66" i="3" s="1"/>
  <c r="EH52" i="3"/>
  <c r="EH47" i="3" s="1"/>
  <c r="EI50" i="3" s="1"/>
  <c r="JO57" i="3"/>
  <c r="JO46" i="3"/>
  <c r="JP51" i="3"/>
  <c r="EG21" i="3"/>
  <c r="EG22" i="3" s="1"/>
  <c r="EG25" i="3" s="1"/>
  <c r="EG29" i="3" s="1"/>
  <c r="EG15" i="3"/>
  <c r="EG10" i="3" s="1"/>
  <c r="EH48" i="3" l="1"/>
  <c r="JQ51" i="3"/>
  <c r="JP57" i="3"/>
  <c r="JP46" i="3"/>
  <c r="EH13" i="3"/>
  <c r="EG11" i="3"/>
  <c r="EI58" i="3" l="1"/>
  <c r="EI59" i="3" s="1"/>
  <c r="EI62" i="3" s="1"/>
  <c r="EI66" i="3" s="1"/>
  <c r="EI52" i="3"/>
  <c r="EI47" i="3" s="1"/>
  <c r="EJ50" i="3" s="1"/>
  <c r="JQ57" i="3"/>
  <c r="JQ46" i="3"/>
  <c r="JR51" i="3"/>
  <c r="EH21" i="3"/>
  <c r="EH22" i="3" s="1"/>
  <c r="EH25" i="3" s="1"/>
  <c r="EH29" i="3" s="1"/>
  <c r="EH15" i="3"/>
  <c r="EH10" i="3" s="1"/>
  <c r="JR57" i="3" l="1"/>
  <c r="JR46" i="3"/>
  <c r="JS51" i="3"/>
  <c r="EI48" i="3"/>
  <c r="EI13" i="3"/>
  <c r="EH11" i="3"/>
  <c r="EJ58" i="3" l="1"/>
  <c r="EJ59" i="3" s="1"/>
  <c r="EJ62" i="3" s="1"/>
  <c r="EJ66" i="3" s="1"/>
  <c r="EJ52" i="3"/>
  <c r="EJ47" i="3" s="1"/>
  <c r="EK50" i="3" s="1"/>
  <c r="JS57" i="3"/>
  <c r="JS46" i="3"/>
  <c r="JT51" i="3"/>
  <c r="EI21" i="3"/>
  <c r="EI22" i="3" s="1"/>
  <c r="EI25" i="3" s="1"/>
  <c r="EI29" i="3" s="1"/>
  <c r="EI15" i="3"/>
  <c r="EI10" i="3" s="1"/>
  <c r="JU51" i="3" l="1"/>
  <c r="EJ48" i="3"/>
  <c r="JT57" i="3"/>
  <c r="JT46" i="3"/>
  <c r="EJ13" i="3"/>
  <c r="EI11" i="3"/>
  <c r="JU57" i="3" l="1"/>
  <c r="JU46" i="3"/>
  <c r="EK58" i="3"/>
  <c r="EK59" i="3" s="1"/>
  <c r="EK62" i="3" s="1"/>
  <c r="EK66" i="3" s="1"/>
  <c r="EK52" i="3"/>
  <c r="EK47" i="3" s="1"/>
  <c r="EL50" i="3" s="1"/>
  <c r="JV51" i="3"/>
  <c r="EJ21" i="3"/>
  <c r="EJ22" i="3" s="1"/>
  <c r="EJ25" i="3" s="1"/>
  <c r="EJ29" i="3" s="1"/>
  <c r="EJ15" i="3"/>
  <c r="EJ10" i="3" s="1"/>
  <c r="EK48" i="3" l="1"/>
  <c r="JW51" i="3"/>
  <c r="JV57" i="3"/>
  <c r="JV46" i="3"/>
  <c r="EK13" i="3"/>
  <c r="EJ11" i="3"/>
  <c r="JX51" i="3" l="1"/>
  <c r="JW57" i="3"/>
  <c r="JW46" i="3"/>
  <c r="EL58" i="3"/>
  <c r="EL59" i="3" s="1"/>
  <c r="EL62" i="3" s="1"/>
  <c r="EL66" i="3" s="1"/>
  <c r="EL52" i="3"/>
  <c r="EL47" i="3" s="1"/>
  <c r="EM50" i="3" s="1"/>
  <c r="EK21" i="3"/>
  <c r="EK22" i="3" s="1"/>
  <c r="EK25" i="3" s="1"/>
  <c r="EK29" i="3" s="1"/>
  <c r="EK15" i="3"/>
  <c r="EK10" i="3" s="1"/>
  <c r="JY51" i="3" l="1"/>
  <c r="JX57" i="3"/>
  <c r="JX46" i="3"/>
  <c r="EL48" i="3"/>
  <c r="EL13" i="3"/>
  <c r="EK11" i="3"/>
  <c r="JY57" i="3" l="1"/>
  <c r="JY46" i="3"/>
  <c r="EM58" i="3"/>
  <c r="EM59" i="3" s="1"/>
  <c r="EM62" i="3" s="1"/>
  <c r="EM66" i="3" s="1"/>
  <c r="EM52" i="3"/>
  <c r="EM47" i="3" s="1"/>
  <c r="EN50" i="3" s="1"/>
  <c r="JZ51" i="3"/>
  <c r="EL21" i="3"/>
  <c r="EL22" i="3" s="1"/>
  <c r="EL25" i="3" s="1"/>
  <c r="EL29" i="3" s="1"/>
  <c r="EL15" i="3"/>
  <c r="EL10" i="3" s="1"/>
  <c r="KA51" i="3" l="1"/>
  <c r="JZ57" i="3"/>
  <c r="JZ46" i="3"/>
  <c r="EM48" i="3"/>
  <c r="EM13" i="3"/>
  <c r="EL11" i="3"/>
  <c r="KB51" i="3" l="1"/>
  <c r="KA57" i="3"/>
  <c r="KA46" i="3"/>
  <c r="EN58" i="3"/>
  <c r="EN59" i="3" s="1"/>
  <c r="EN62" i="3" s="1"/>
  <c r="EN66" i="3" s="1"/>
  <c r="EN52" i="3"/>
  <c r="EN47" i="3" s="1"/>
  <c r="EO50" i="3" s="1"/>
  <c r="EM21" i="3"/>
  <c r="EM22" i="3" s="1"/>
  <c r="EM25" i="3" s="1"/>
  <c r="EM29" i="3" s="1"/>
  <c r="EM15" i="3"/>
  <c r="EM10" i="3" s="1"/>
  <c r="EN48" i="3" l="1"/>
  <c r="KC51" i="3"/>
  <c r="KB57" i="3"/>
  <c r="KB46" i="3"/>
  <c r="EN13" i="3"/>
  <c r="EM11" i="3"/>
  <c r="EO58" i="3" l="1"/>
  <c r="EO59" i="3" s="1"/>
  <c r="EO62" i="3" s="1"/>
  <c r="EO66" i="3" s="1"/>
  <c r="EO52" i="3"/>
  <c r="EO47" i="3" s="1"/>
  <c r="EP50" i="3" s="1"/>
  <c r="KD51" i="3"/>
  <c r="KC57" i="3"/>
  <c r="KC46" i="3"/>
  <c r="EN21" i="3"/>
  <c r="EN22" i="3" s="1"/>
  <c r="EN25" i="3" s="1"/>
  <c r="EN29" i="3" s="1"/>
  <c r="EN15" i="3"/>
  <c r="EN10" i="3" s="1"/>
  <c r="KE51" i="3" l="1"/>
  <c r="KD46" i="3"/>
  <c r="KD57" i="3"/>
  <c r="EO48" i="3"/>
  <c r="EO13" i="3"/>
  <c r="EN11" i="3"/>
  <c r="EP58" i="3" l="1"/>
  <c r="EP59" i="3" s="1"/>
  <c r="EP62" i="3" s="1"/>
  <c r="EP66" i="3" s="1"/>
  <c r="EP52" i="3"/>
  <c r="EP47" i="3" s="1"/>
  <c r="EQ50" i="3" s="1"/>
  <c r="KF51" i="3"/>
  <c r="KE57" i="3"/>
  <c r="KE46" i="3"/>
  <c r="EO21" i="3"/>
  <c r="EO22" i="3" s="1"/>
  <c r="EO25" i="3" s="1"/>
  <c r="EO29" i="3" s="1"/>
  <c r="EO15" i="3"/>
  <c r="EO10" i="3" s="1"/>
  <c r="KF57" i="3" l="1"/>
  <c r="KF46" i="3"/>
  <c r="EP48" i="3"/>
  <c r="EP77" i="3" s="1"/>
  <c r="KG51" i="3"/>
  <c r="EP13" i="3"/>
  <c r="EO11" i="3"/>
  <c r="EQ58" i="3" l="1"/>
  <c r="EQ59" i="3" s="1"/>
  <c r="EQ62" i="3" s="1"/>
  <c r="EQ66" i="3" s="1"/>
  <c r="EQ52" i="3"/>
  <c r="EQ47" i="3" s="1"/>
  <c r="ER50" i="3" s="1"/>
  <c r="KG57" i="3"/>
  <c r="KG46" i="3"/>
  <c r="KH51" i="3"/>
  <c r="EP21" i="3"/>
  <c r="EP22" i="3" s="1"/>
  <c r="EP25" i="3" s="1"/>
  <c r="EP29" i="3" s="1"/>
  <c r="EP15" i="3"/>
  <c r="EP10" i="3" s="1"/>
  <c r="KH57" i="3" l="1"/>
  <c r="KH46" i="3"/>
  <c r="KI51" i="3"/>
  <c r="EQ48" i="3"/>
  <c r="EQ13" i="3"/>
  <c r="EP11" i="3"/>
  <c r="EP40" i="3" s="1"/>
  <c r="KI57" i="3" l="1"/>
  <c r="KI46" i="3"/>
  <c r="KJ51" i="3"/>
  <c r="ER58" i="3"/>
  <c r="ER59" i="3" s="1"/>
  <c r="ER62" i="3" s="1"/>
  <c r="ER66" i="3" s="1"/>
  <c r="ER52" i="3"/>
  <c r="ER47" i="3" s="1"/>
  <c r="ES50" i="3" s="1"/>
  <c r="EQ21" i="3"/>
  <c r="EQ22" i="3" s="1"/>
  <c r="EQ25" i="3" s="1"/>
  <c r="EQ29" i="3" s="1"/>
  <c r="EQ15" i="3"/>
  <c r="EQ10" i="3" s="1"/>
  <c r="KJ57" i="3" l="1"/>
  <c r="KJ46" i="3"/>
  <c r="ER48" i="3"/>
  <c r="KK51" i="3"/>
  <c r="ER13" i="3"/>
  <c r="EQ11" i="3"/>
  <c r="ES58" i="3" l="1"/>
  <c r="ES59" i="3" s="1"/>
  <c r="ES62" i="3" s="1"/>
  <c r="ES66" i="3" s="1"/>
  <c r="ES52" i="3"/>
  <c r="ES47" i="3" s="1"/>
  <c r="ET50" i="3" s="1"/>
  <c r="KK57" i="3"/>
  <c r="KK46" i="3"/>
  <c r="KL51" i="3"/>
  <c r="ER21" i="3"/>
  <c r="ER22" i="3" s="1"/>
  <c r="ER25" i="3" s="1"/>
  <c r="ER29" i="3" s="1"/>
  <c r="ER15" i="3"/>
  <c r="ER10" i="3" s="1"/>
  <c r="KL57" i="3" l="1"/>
  <c r="KL46" i="3"/>
  <c r="KM51" i="3"/>
  <c r="ES48" i="3"/>
  <c r="ES13" i="3"/>
  <c r="ER11" i="3"/>
  <c r="ET58" i="3" l="1"/>
  <c r="ET59" i="3" s="1"/>
  <c r="ET62" i="3" s="1"/>
  <c r="ET66" i="3" s="1"/>
  <c r="ET52" i="3"/>
  <c r="ET47" i="3" s="1"/>
  <c r="EU50" i="3" s="1"/>
  <c r="KM57" i="3"/>
  <c r="KM46" i="3"/>
  <c r="KN51" i="3"/>
  <c r="ES21" i="3"/>
  <c r="ES22" i="3" s="1"/>
  <c r="ES25" i="3" s="1"/>
  <c r="ES29" i="3" s="1"/>
  <c r="ES15" i="3"/>
  <c r="ES10" i="3" s="1"/>
  <c r="KO51" i="3" l="1"/>
  <c r="KN57" i="3"/>
  <c r="KN46" i="3"/>
  <c r="ET48" i="3"/>
  <c r="ET13" i="3"/>
  <c r="ES11" i="3"/>
  <c r="EU58" i="3" l="1"/>
  <c r="EU59" i="3" s="1"/>
  <c r="EU62" i="3" s="1"/>
  <c r="EU66" i="3" s="1"/>
  <c r="EU52" i="3"/>
  <c r="EU47" i="3" s="1"/>
  <c r="EV50" i="3" s="1"/>
  <c r="KO57" i="3"/>
  <c r="KO46" i="3"/>
  <c r="KP51" i="3"/>
  <c r="ET21" i="3"/>
  <c r="ET22" i="3" s="1"/>
  <c r="ET25" i="3" s="1"/>
  <c r="ET29" i="3" s="1"/>
  <c r="ET15" i="3"/>
  <c r="ET10" i="3" s="1"/>
  <c r="KP57" i="3" l="1"/>
  <c r="KP46" i="3"/>
  <c r="KQ51" i="3"/>
  <c r="EU48" i="3"/>
  <c r="EU13" i="3"/>
  <c r="ET11" i="3"/>
  <c r="KQ57" i="3" l="1"/>
  <c r="KQ46" i="3"/>
  <c r="KR51" i="3"/>
  <c r="EV58" i="3"/>
  <c r="EV59" i="3" s="1"/>
  <c r="EV62" i="3" s="1"/>
  <c r="EV66" i="3" s="1"/>
  <c r="EV52" i="3"/>
  <c r="EV47" i="3" s="1"/>
  <c r="EW50" i="3" s="1"/>
  <c r="EU21" i="3"/>
  <c r="EU22" i="3" s="1"/>
  <c r="EU25" i="3" s="1"/>
  <c r="EU29" i="3" s="1"/>
  <c r="EU15" i="3"/>
  <c r="EU10" i="3" s="1"/>
  <c r="EV48" i="3" l="1"/>
  <c r="KR57" i="3"/>
  <c r="KR46" i="3"/>
  <c r="KS51" i="3"/>
  <c r="EV13" i="3"/>
  <c r="EU11" i="3"/>
  <c r="KS57" i="3" l="1"/>
  <c r="KS46" i="3"/>
  <c r="KT51" i="3"/>
  <c r="EW58" i="3"/>
  <c r="EW59" i="3" s="1"/>
  <c r="EW62" i="3" s="1"/>
  <c r="EW66" i="3" s="1"/>
  <c r="EW52" i="3"/>
  <c r="EW47" i="3" s="1"/>
  <c r="EX50" i="3" s="1"/>
  <c r="EV21" i="3"/>
  <c r="EV22" i="3" s="1"/>
  <c r="EV25" i="3" s="1"/>
  <c r="EV29" i="3" s="1"/>
  <c r="EV15" i="3"/>
  <c r="EV10" i="3" s="1"/>
  <c r="EW48" i="3" l="1"/>
  <c r="KT57" i="3"/>
  <c r="KT46" i="3"/>
  <c r="KU51" i="3"/>
  <c r="EW13" i="3"/>
  <c r="EV11" i="3"/>
  <c r="KV51" i="3" l="1"/>
  <c r="KU57" i="3"/>
  <c r="KU46" i="3"/>
  <c r="EX58" i="3"/>
  <c r="EX59" i="3" s="1"/>
  <c r="EX62" i="3" s="1"/>
  <c r="EX66" i="3" s="1"/>
  <c r="EX52" i="3"/>
  <c r="EX47" i="3" s="1"/>
  <c r="EY50" i="3" s="1"/>
  <c r="EW21" i="3"/>
  <c r="EW22" i="3" s="1"/>
  <c r="EW25" i="3" s="1"/>
  <c r="EW29" i="3" s="1"/>
  <c r="EW15" i="3"/>
  <c r="EW10" i="3" s="1"/>
  <c r="EX48" i="3" l="1"/>
  <c r="KW51" i="3"/>
  <c r="KV57" i="3"/>
  <c r="KV46" i="3"/>
  <c r="EX13" i="3"/>
  <c r="EW11" i="3"/>
  <c r="EY58" i="3" l="1"/>
  <c r="EY59" i="3" s="1"/>
  <c r="EY62" i="3" s="1"/>
  <c r="EY66" i="3" s="1"/>
  <c r="EY52" i="3"/>
  <c r="EY47" i="3" s="1"/>
  <c r="EZ50" i="3" s="1"/>
  <c r="KX51" i="3"/>
  <c r="KW57" i="3"/>
  <c r="KW46" i="3"/>
  <c r="EX21" i="3"/>
  <c r="EX22" i="3" s="1"/>
  <c r="EX25" i="3" s="1"/>
  <c r="EX29" i="3" s="1"/>
  <c r="EX15" i="3"/>
  <c r="EX10" i="3" s="1"/>
  <c r="KY51" i="3" l="1"/>
  <c r="KX57" i="3"/>
  <c r="KX46" i="3"/>
  <c r="EY48" i="3"/>
  <c r="EY13" i="3"/>
  <c r="EX11" i="3"/>
  <c r="EZ58" i="3" l="1"/>
  <c r="EZ59" i="3" s="1"/>
  <c r="EZ62" i="3" s="1"/>
  <c r="EZ66" i="3" s="1"/>
  <c r="EZ52" i="3"/>
  <c r="EZ47" i="3" s="1"/>
  <c r="FA50" i="3" s="1"/>
  <c r="KZ51" i="3"/>
  <c r="KY57" i="3"/>
  <c r="KY46" i="3"/>
  <c r="EY21" i="3"/>
  <c r="EY22" i="3" s="1"/>
  <c r="EY25" i="3" s="1"/>
  <c r="EY29" i="3" s="1"/>
  <c r="EY15" i="3"/>
  <c r="EY10" i="3" s="1"/>
  <c r="KZ57" i="3" l="1"/>
  <c r="KZ46" i="3"/>
  <c r="EZ48" i="3"/>
  <c r="LA51" i="3"/>
  <c r="EZ13" i="3"/>
  <c r="EY11" i="3"/>
  <c r="FA58" i="3" l="1"/>
  <c r="FA59" i="3" s="1"/>
  <c r="FA62" i="3" s="1"/>
  <c r="FA66" i="3" s="1"/>
  <c r="FA52" i="3"/>
  <c r="FA47" i="3" s="1"/>
  <c r="FB50" i="3" s="1"/>
  <c r="LA57" i="3"/>
  <c r="LA46" i="3"/>
  <c r="LB51" i="3"/>
  <c r="EZ21" i="3"/>
  <c r="EZ22" i="3" s="1"/>
  <c r="EZ25" i="3" s="1"/>
  <c r="EZ29" i="3" s="1"/>
  <c r="EZ15" i="3"/>
  <c r="EZ10" i="3" s="1"/>
  <c r="LB57" i="3" l="1"/>
  <c r="LB46" i="3"/>
  <c r="LC51" i="3"/>
  <c r="FA48" i="3"/>
  <c r="FA13" i="3"/>
  <c r="EZ11" i="3"/>
  <c r="FB58" i="3" l="1"/>
  <c r="FB59" i="3" s="1"/>
  <c r="FB62" i="3" s="1"/>
  <c r="FB66" i="3" s="1"/>
  <c r="FB52" i="3"/>
  <c r="FB47" i="3" s="1"/>
  <c r="FC50" i="3" s="1"/>
  <c r="LC57" i="3"/>
  <c r="LC46" i="3"/>
  <c r="LD51" i="3"/>
  <c r="FA21" i="3"/>
  <c r="FA22" i="3" s="1"/>
  <c r="FA25" i="3" s="1"/>
  <c r="FA29" i="3" s="1"/>
  <c r="FA15" i="3"/>
  <c r="FA10" i="3" s="1"/>
  <c r="LE51" i="3" l="1"/>
  <c r="LD57" i="3"/>
  <c r="LD46" i="3"/>
  <c r="FB48" i="3"/>
  <c r="FB77" i="3" s="1"/>
  <c r="FB13" i="3"/>
  <c r="FA11" i="3"/>
  <c r="FC58" i="3" l="1"/>
  <c r="FC59" i="3" s="1"/>
  <c r="FC62" i="3" s="1"/>
  <c r="FC66" i="3" s="1"/>
  <c r="FC52" i="3"/>
  <c r="FC47" i="3" s="1"/>
  <c r="FD50" i="3" s="1"/>
  <c r="LF51" i="3"/>
  <c r="LE57" i="3"/>
  <c r="LE46" i="3"/>
  <c r="FB21" i="3"/>
  <c r="FB22" i="3" s="1"/>
  <c r="FB25" i="3" s="1"/>
  <c r="FB29" i="3" s="1"/>
  <c r="FB15" i="3"/>
  <c r="FB10" i="3" s="1"/>
  <c r="LG51" i="3" l="1"/>
  <c r="LF57" i="3"/>
  <c r="LF46" i="3"/>
  <c r="FC48" i="3"/>
  <c r="FC13" i="3"/>
  <c r="FB11" i="3"/>
  <c r="FB40" i="3" s="1"/>
  <c r="FD58" i="3" l="1"/>
  <c r="FD59" i="3" s="1"/>
  <c r="FD62" i="3" s="1"/>
  <c r="FD66" i="3" s="1"/>
  <c r="FD52" i="3"/>
  <c r="FD47" i="3" s="1"/>
  <c r="FE50" i="3" s="1"/>
  <c r="LH51" i="3"/>
  <c r="LG57" i="3"/>
  <c r="LG46" i="3"/>
  <c r="FC21" i="3"/>
  <c r="FC22" i="3" s="1"/>
  <c r="FC25" i="3" s="1"/>
  <c r="FC29" i="3" s="1"/>
  <c r="FC15" i="3"/>
  <c r="FC10" i="3" s="1"/>
  <c r="LH57" i="3" l="1"/>
  <c r="LH46" i="3"/>
  <c r="FD48" i="3"/>
  <c r="LI51" i="3"/>
  <c r="FD13" i="3"/>
  <c r="FC11" i="3"/>
  <c r="LI57" i="3" l="1"/>
  <c r="LI46" i="3"/>
  <c r="LJ51" i="3"/>
  <c r="FE58" i="3"/>
  <c r="FE59" i="3" s="1"/>
  <c r="FE62" i="3" s="1"/>
  <c r="FE66" i="3" s="1"/>
  <c r="FE52" i="3"/>
  <c r="FE47" i="3" s="1"/>
  <c r="FF50" i="3" s="1"/>
  <c r="FD21" i="3"/>
  <c r="FD22" i="3" s="1"/>
  <c r="FD25" i="3" s="1"/>
  <c r="FD29" i="3" s="1"/>
  <c r="FD15" i="3"/>
  <c r="FD10" i="3" s="1"/>
  <c r="LJ57" i="3" l="1"/>
  <c r="LJ46" i="3"/>
  <c r="FE48" i="3"/>
  <c r="LK51" i="3"/>
  <c r="FE13" i="3"/>
  <c r="FD11" i="3"/>
  <c r="LK57" i="3" l="1"/>
  <c r="LK46" i="3"/>
  <c r="LL51" i="3"/>
  <c r="FF58" i="3"/>
  <c r="FF59" i="3" s="1"/>
  <c r="FF62" i="3" s="1"/>
  <c r="FF66" i="3" s="1"/>
  <c r="FF52" i="3"/>
  <c r="FF47" i="3" s="1"/>
  <c r="FG50" i="3" s="1"/>
  <c r="FE21" i="3"/>
  <c r="FE22" i="3" s="1"/>
  <c r="FE25" i="3" s="1"/>
  <c r="FE29" i="3" s="1"/>
  <c r="FE15" i="3"/>
  <c r="FE10" i="3" s="1"/>
  <c r="FF48" i="3" l="1"/>
  <c r="LL57" i="3"/>
  <c r="LL46" i="3"/>
  <c r="LM51" i="3"/>
  <c r="FF13" i="3"/>
  <c r="FE11" i="3"/>
  <c r="LN51" i="3" l="1"/>
  <c r="LM57" i="3"/>
  <c r="LM46" i="3"/>
  <c r="FG58" i="3"/>
  <c r="FG59" i="3" s="1"/>
  <c r="FG62" i="3" s="1"/>
  <c r="FG66" i="3" s="1"/>
  <c r="FG52" i="3"/>
  <c r="FG47" i="3" s="1"/>
  <c r="FH50" i="3" s="1"/>
  <c r="FF21" i="3"/>
  <c r="FF22" i="3" s="1"/>
  <c r="FF25" i="3" s="1"/>
  <c r="FF29" i="3" s="1"/>
  <c r="FF15" i="3"/>
  <c r="FF10" i="3" s="1"/>
  <c r="LN57" i="3" l="1"/>
  <c r="LN46" i="3"/>
  <c r="FG48" i="3"/>
  <c r="LO51" i="3"/>
  <c r="FG13" i="3"/>
  <c r="FF11" i="3"/>
  <c r="FH58" i="3" l="1"/>
  <c r="FH59" i="3" s="1"/>
  <c r="FH62" i="3" s="1"/>
  <c r="FH66" i="3" s="1"/>
  <c r="FH52" i="3"/>
  <c r="FH47" i="3" s="1"/>
  <c r="FI50" i="3" s="1"/>
  <c r="LO57" i="3"/>
  <c r="LO46" i="3"/>
  <c r="LP51" i="3"/>
  <c r="FG21" i="3"/>
  <c r="FG22" i="3" s="1"/>
  <c r="FG25" i="3" s="1"/>
  <c r="FG29" i="3" s="1"/>
  <c r="FG15" i="3"/>
  <c r="FG10" i="3" s="1"/>
  <c r="FH48" i="3" l="1"/>
  <c r="LQ51" i="3"/>
  <c r="LP57" i="3"/>
  <c r="LP46" i="3"/>
  <c r="FH13" i="3"/>
  <c r="FG11" i="3"/>
  <c r="LR51" i="3" l="1"/>
  <c r="LQ57" i="3"/>
  <c r="LQ46" i="3"/>
  <c r="FI58" i="3"/>
  <c r="FI59" i="3" s="1"/>
  <c r="FI62" i="3" s="1"/>
  <c r="FI66" i="3" s="1"/>
  <c r="FI52" i="3"/>
  <c r="FI47" i="3" s="1"/>
  <c r="FJ50" i="3" s="1"/>
  <c r="FH21" i="3"/>
  <c r="FH22" i="3" s="1"/>
  <c r="FH25" i="3" s="1"/>
  <c r="FH29" i="3" s="1"/>
  <c r="FH15" i="3"/>
  <c r="FH10" i="3" s="1"/>
  <c r="LR57" i="3" l="1"/>
  <c r="LR46" i="3"/>
  <c r="FI48" i="3"/>
  <c r="LS51" i="3"/>
  <c r="FI13" i="3"/>
  <c r="FH11" i="3"/>
  <c r="FJ58" i="3" l="1"/>
  <c r="FJ59" i="3" s="1"/>
  <c r="FJ62" i="3" s="1"/>
  <c r="FJ66" i="3" s="1"/>
  <c r="FJ52" i="3"/>
  <c r="FJ47" i="3" s="1"/>
  <c r="FK50" i="3" s="1"/>
  <c r="LS57" i="3"/>
  <c r="LS46" i="3"/>
  <c r="LT51" i="3"/>
  <c r="FI21" i="3"/>
  <c r="FI22" i="3" s="1"/>
  <c r="FI25" i="3" s="1"/>
  <c r="FI29" i="3" s="1"/>
  <c r="FI15" i="3"/>
  <c r="FI10" i="3" s="1"/>
  <c r="FJ48" i="3" l="1"/>
  <c r="LU51" i="3"/>
  <c r="LT57" i="3"/>
  <c r="LT46" i="3"/>
  <c r="FJ13" i="3"/>
  <c r="FI11" i="3"/>
  <c r="LU57" i="3" l="1"/>
  <c r="LU46" i="3"/>
  <c r="LV51" i="3"/>
  <c r="FK58" i="3"/>
  <c r="FK59" i="3" s="1"/>
  <c r="FK62" i="3" s="1"/>
  <c r="FK66" i="3" s="1"/>
  <c r="FK52" i="3"/>
  <c r="FK47" i="3" s="1"/>
  <c r="FL50" i="3" s="1"/>
  <c r="FJ21" i="3"/>
  <c r="FJ22" i="3" s="1"/>
  <c r="FJ25" i="3" s="1"/>
  <c r="FJ29" i="3" s="1"/>
  <c r="FJ15" i="3"/>
  <c r="FJ10" i="3" s="1"/>
  <c r="FK48" i="3" l="1"/>
  <c r="LV57" i="3"/>
  <c r="LV46" i="3"/>
  <c r="LW51" i="3"/>
  <c r="FK13" i="3"/>
  <c r="FJ11" i="3"/>
  <c r="LW57" i="3" l="1"/>
  <c r="LW46" i="3"/>
  <c r="FL58" i="3"/>
  <c r="FL59" i="3" s="1"/>
  <c r="FL62" i="3" s="1"/>
  <c r="FL66" i="3" s="1"/>
  <c r="FL52" i="3"/>
  <c r="FL47" i="3" s="1"/>
  <c r="FM50" i="3" s="1"/>
  <c r="LX51" i="3"/>
  <c r="FK21" i="3"/>
  <c r="FK22" i="3" s="1"/>
  <c r="FK25" i="3" s="1"/>
  <c r="FK29" i="3" s="1"/>
  <c r="FK15" i="3"/>
  <c r="FK10" i="3" s="1"/>
  <c r="LY51" i="3" l="1"/>
  <c r="LX57" i="3"/>
  <c r="LX46" i="3"/>
  <c r="FL48" i="3"/>
  <c r="FL13" i="3"/>
  <c r="FK11" i="3"/>
  <c r="FM58" i="3" l="1"/>
  <c r="FM59" i="3" s="1"/>
  <c r="FM62" i="3" s="1"/>
  <c r="FM66" i="3" s="1"/>
  <c r="FM52" i="3"/>
  <c r="FM47" i="3" s="1"/>
  <c r="FN50" i="3" s="1"/>
  <c r="LY57" i="3"/>
  <c r="LY46" i="3"/>
  <c r="LZ51" i="3"/>
  <c r="FL21" i="3"/>
  <c r="FL22" i="3" s="1"/>
  <c r="FL25" i="3" s="1"/>
  <c r="FL29" i="3" s="1"/>
  <c r="FL15" i="3"/>
  <c r="FL10" i="3" s="1"/>
  <c r="LZ57" i="3" l="1"/>
  <c r="LZ46" i="3"/>
  <c r="MA51" i="3"/>
  <c r="FM48" i="3"/>
  <c r="FM13" i="3"/>
  <c r="FL11" i="3"/>
  <c r="FN58" i="3" l="1"/>
  <c r="FN59" i="3" s="1"/>
  <c r="FN62" i="3" s="1"/>
  <c r="FN66" i="3" s="1"/>
  <c r="FN52" i="3"/>
  <c r="FN47" i="3" s="1"/>
  <c r="FO50" i="3" s="1"/>
  <c r="MA57" i="3"/>
  <c r="MA46" i="3"/>
  <c r="MB51" i="3"/>
  <c r="FM21" i="3"/>
  <c r="FM22" i="3" s="1"/>
  <c r="FM25" i="3" s="1"/>
  <c r="FM29" i="3" s="1"/>
  <c r="FM15" i="3"/>
  <c r="FM10" i="3" s="1"/>
  <c r="MC51" i="3" l="1"/>
  <c r="MB57" i="3"/>
  <c r="MB46" i="3"/>
  <c r="FN48" i="3"/>
  <c r="FN77" i="3" s="1"/>
  <c r="FN13" i="3"/>
  <c r="FM11" i="3"/>
  <c r="FO58" i="3" l="1"/>
  <c r="FO59" i="3" s="1"/>
  <c r="FO62" i="3" s="1"/>
  <c r="FO66" i="3" s="1"/>
  <c r="FO52" i="3"/>
  <c r="FO47" i="3" s="1"/>
  <c r="FP50" i="3" s="1"/>
  <c r="MD51" i="3"/>
  <c r="MC46" i="3"/>
  <c r="MC57" i="3"/>
  <c r="FN21" i="3"/>
  <c r="FN22" i="3" s="1"/>
  <c r="FN25" i="3" s="1"/>
  <c r="FN29" i="3" s="1"/>
  <c r="FN15" i="3"/>
  <c r="FN10" i="3" s="1"/>
  <c r="MD57" i="3" l="1"/>
  <c r="MD46" i="3"/>
  <c r="FO48" i="3"/>
  <c r="ME51" i="3"/>
  <c r="FO13" i="3"/>
  <c r="FN11" i="3"/>
  <c r="FN40" i="3" s="1"/>
  <c r="ME57" i="3" l="1"/>
  <c r="ME46" i="3"/>
  <c r="MF51" i="3"/>
  <c r="FP58" i="3"/>
  <c r="FP59" i="3" s="1"/>
  <c r="FP62" i="3" s="1"/>
  <c r="FP66" i="3" s="1"/>
  <c r="FP52" i="3"/>
  <c r="FP47" i="3" s="1"/>
  <c r="FQ50" i="3" s="1"/>
  <c r="FO21" i="3"/>
  <c r="FO22" i="3" s="1"/>
  <c r="FO25" i="3" s="1"/>
  <c r="FO29" i="3" s="1"/>
  <c r="FO15" i="3"/>
  <c r="FO10" i="3" s="1"/>
  <c r="MG51" i="3" l="1"/>
  <c r="FP48" i="3"/>
  <c r="MF57" i="3"/>
  <c r="MF46" i="3"/>
  <c r="FP13" i="3"/>
  <c r="FO11" i="3"/>
  <c r="FQ58" i="3" l="1"/>
  <c r="FQ59" i="3" s="1"/>
  <c r="FQ62" i="3" s="1"/>
  <c r="FQ66" i="3" s="1"/>
  <c r="FQ52" i="3"/>
  <c r="FQ47" i="3" s="1"/>
  <c r="FR50" i="3" s="1"/>
  <c r="MH51" i="3"/>
  <c r="MG57" i="3"/>
  <c r="MG46" i="3"/>
  <c r="FP21" i="3"/>
  <c r="FP22" i="3" s="1"/>
  <c r="FP25" i="3" s="1"/>
  <c r="FP29" i="3" s="1"/>
  <c r="FP15" i="3"/>
  <c r="FP10" i="3" s="1"/>
  <c r="MI51" i="3" l="1"/>
  <c r="MH57" i="3"/>
  <c r="MH46" i="3"/>
  <c r="FQ48" i="3"/>
  <c r="FQ13" i="3"/>
  <c r="FP11" i="3"/>
  <c r="FR58" i="3" l="1"/>
  <c r="FR59" i="3" s="1"/>
  <c r="FR62" i="3" s="1"/>
  <c r="FR66" i="3" s="1"/>
  <c r="FR52" i="3"/>
  <c r="FR47" i="3" s="1"/>
  <c r="FS50" i="3" s="1"/>
  <c r="MI57" i="3"/>
  <c r="MI46" i="3"/>
  <c r="MJ51" i="3"/>
  <c r="FQ21" i="3"/>
  <c r="FQ22" i="3" s="1"/>
  <c r="FQ25" i="3" s="1"/>
  <c r="FQ29" i="3" s="1"/>
  <c r="FQ15" i="3"/>
  <c r="FQ10" i="3" s="1"/>
  <c r="FR48" i="3" l="1"/>
  <c r="MK51" i="3"/>
  <c r="MJ57" i="3"/>
  <c r="MJ46" i="3"/>
  <c r="FR13" i="3"/>
  <c r="FQ11" i="3"/>
  <c r="FS58" i="3" l="1"/>
  <c r="FS59" i="3" s="1"/>
  <c r="FS62" i="3" s="1"/>
  <c r="FS66" i="3" s="1"/>
  <c r="FS52" i="3"/>
  <c r="FS47" i="3" s="1"/>
  <c r="FT50" i="3" s="1"/>
  <c r="MK57" i="3"/>
  <c r="MK46" i="3"/>
  <c r="ML51" i="3"/>
  <c r="FR21" i="3"/>
  <c r="FR22" i="3" s="1"/>
  <c r="FR25" i="3" s="1"/>
  <c r="FR29" i="3" s="1"/>
  <c r="FR15" i="3"/>
  <c r="FR10" i="3" s="1"/>
  <c r="ML57" i="3" l="1"/>
  <c r="ML46" i="3"/>
  <c r="MM51" i="3"/>
  <c r="FS48" i="3"/>
  <c r="FS13" i="3"/>
  <c r="FR11" i="3"/>
  <c r="FT58" i="3" l="1"/>
  <c r="FT59" i="3" s="1"/>
  <c r="FT62" i="3" s="1"/>
  <c r="FT66" i="3" s="1"/>
  <c r="FT52" i="3"/>
  <c r="FT47" i="3" s="1"/>
  <c r="FU50" i="3" s="1"/>
  <c r="MM57" i="3"/>
  <c r="MM46" i="3"/>
  <c r="MN51" i="3"/>
  <c r="FS21" i="3"/>
  <c r="FS22" i="3" s="1"/>
  <c r="FS25" i="3" s="1"/>
  <c r="FS29" i="3" s="1"/>
  <c r="FS15" i="3"/>
  <c r="FS10" i="3" s="1"/>
  <c r="FT48" i="3" l="1"/>
  <c r="MO51" i="3"/>
  <c r="MN57" i="3"/>
  <c r="MN46" i="3"/>
  <c r="FT13" i="3"/>
  <c r="FS11" i="3"/>
  <c r="MP51" i="3" l="1"/>
  <c r="FU58" i="3"/>
  <c r="FU59" i="3" s="1"/>
  <c r="FU62" i="3" s="1"/>
  <c r="FU66" i="3" s="1"/>
  <c r="FU52" i="3"/>
  <c r="FU47" i="3" s="1"/>
  <c r="FV50" i="3" s="1"/>
  <c r="MO57" i="3"/>
  <c r="MO46" i="3"/>
  <c r="FT21" i="3"/>
  <c r="FT22" i="3" s="1"/>
  <c r="FT25" i="3" s="1"/>
  <c r="FT29" i="3" s="1"/>
  <c r="FT15" i="3"/>
  <c r="FT10" i="3" s="1"/>
  <c r="MP57" i="3" l="1"/>
  <c r="MP46" i="3"/>
  <c r="MQ51" i="3"/>
  <c r="FU48" i="3"/>
  <c r="FU13" i="3"/>
  <c r="FT11" i="3"/>
  <c r="MQ57" i="3" l="1"/>
  <c r="MQ46" i="3"/>
  <c r="FV58" i="3"/>
  <c r="FV59" i="3" s="1"/>
  <c r="FV62" i="3" s="1"/>
  <c r="FV66" i="3" s="1"/>
  <c r="FV52" i="3"/>
  <c r="FV47" i="3" s="1"/>
  <c r="FW50" i="3" s="1"/>
  <c r="MR51" i="3"/>
  <c r="FU21" i="3"/>
  <c r="FU22" i="3" s="1"/>
  <c r="FU25" i="3" s="1"/>
  <c r="FU29" i="3" s="1"/>
  <c r="FU15" i="3"/>
  <c r="FU10" i="3" s="1"/>
  <c r="MS51" i="3" l="1"/>
  <c r="MR57" i="3"/>
  <c r="MR46" i="3"/>
  <c r="FV48" i="3"/>
  <c r="FV13" i="3"/>
  <c r="FU11" i="3"/>
  <c r="FW58" i="3" l="1"/>
  <c r="FW59" i="3" s="1"/>
  <c r="FW62" i="3" s="1"/>
  <c r="FW66" i="3" s="1"/>
  <c r="FW52" i="3"/>
  <c r="FW47" i="3" s="1"/>
  <c r="FX50" i="3" s="1"/>
  <c r="MT51" i="3"/>
  <c r="MS57" i="3"/>
  <c r="MS46" i="3"/>
  <c r="FV21" i="3"/>
  <c r="FV22" i="3" s="1"/>
  <c r="FV25" i="3" s="1"/>
  <c r="FV29" i="3" s="1"/>
  <c r="FV15" i="3"/>
  <c r="FV10" i="3" s="1"/>
  <c r="MU51" i="3" l="1"/>
  <c r="MT57" i="3"/>
  <c r="MT46" i="3"/>
  <c r="FW48" i="3"/>
  <c r="FW13" i="3"/>
  <c r="FV11" i="3"/>
  <c r="FX58" i="3" l="1"/>
  <c r="FX59" i="3" s="1"/>
  <c r="FX62" i="3" s="1"/>
  <c r="FX66" i="3" s="1"/>
  <c r="FX52" i="3"/>
  <c r="FX47" i="3" s="1"/>
  <c r="FY50" i="3" s="1"/>
  <c r="MV51" i="3"/>
  <c r="MU57" i="3"/>
  <c r="MU46" i="3"/>
  <c r="FW21" i="3"/>
  <c r="FW22" i="3" s="1"/>
  <c r="FW25" i="3" s="1"/>
  <c r="FW29" i="3" s="1"/>
  <c r="FW15" i="3"/>
  <c r="FW10" i="3" s="1"/>
  <c r="FX48" i="3" l="1"/>
  <c r="MW51" i="3"/>
  <c r="MV57" i="3"/>
  <c r="MV46" i="3"/>
  <c r="FX13" i="3"/>
  <c r="FW11" i="3"/>
  <c r="MW57" i="3" l="1"/>
  <c r="MW46" i="3"/>
  <c r="MX51" i="3"/>
  <c r="FY58" i="3"/>
  <c r="FY59" i="3" s="1"/>
  <c r="FY62" i="3" s="1"/>
  <c r="FY66" i="3" s="1"/>
  <c r="FY52" i="3"/>
  <c r="FY47" i="3" s="1"/>
  <c r="FZ50" i="3" s="1"/>
  <c r="FX21" i="3"/>
  <c r="FX22" i="3" s="1"/>
  <c r="FX25" i="3" s="1"/>
  <c r="FX29" i="3" s="1"/>
  <c r="FX15" i="3"/>
  <c r="FX10" i="3" s="1"/>
  <c r="FZ52" i="3" l="1"/>
  <c r="FZ47" i="3" s="1"/>
  <c r="GA50" i="3" s="1"/>
  <c r="FZ58" i="3"/>
  <c r="FZ59" i="3" s="1"/>
  <c r="FZ62" i="3" s="1"/>
  <c r="FZ66" i="3" s="1"/>
  <c r="MX46" i="3"/>
  <c r="MX57" i="3"/>
  <c r="FY48" i="3"/>
  <c r="FY13" i="3"/>
  <c r="FX11" i="3"/>
  <c r="FZ48" i="3" l="1"/>
  <c r="FZ77" i="3" s="1"/>
  <c r="B69" i="3"/>
  <c r="B72" i="3"/>
  <c r="FY21" i="3"/>
  <c r="FY22" i="3" s="1"/>
  <c r="FY25" i="3" s="1"/>
  <c r="FY29" i="3" s="1"/>
  <c r="FY15" i="3"/>
  <c r="FY10" i="3" s="1"/>
  <c r="FZ13" i="3" s="1"/>
  <c r="FZ15" i="3" l="1"/>
  <c r="FZ10" i="3" s="1"/>
  <c r="B33" i="3" s="1"/>
  <c r="FZ21" i="3"/>
  <c r="FZ22" i="3" s="1"/>
  <c r="FZ25" i="3" s="1"/>
  <c r="FZ29" i="3" s="1"/>
  <c r="B38" i="3" s="1"/>
  <c r="FY11" i="3"/>
  <c r="FZ11" i="3" l="1"/>
  <c r="GA58" i="3"/>
  <c r="GA59" i="3" s="1"/>
  <c r="GA62" i="3" s="1"/>
  <c r="GA66" i="3" s="1"/>
  <c r="GA52" i="3"/>
  <c r="GA47" i="3" s="1"/>
  <c r="GB50" i="3" s="1"/>
  <c r="B34" i="3" l="1"/>
  <c r="B36" i="3" s="1"/>
  <c r="B40" i="3" s="1"/>
  <c r="FZ40" i="3"/>
  <c r="GA48" i="3"/>
  <c r="GB58" i="3" l="1"/>
  <c r="GB59" i="3" s="1"/>
  <c r="GB62" i="3" s="1"/>
  <c r="GB66" i="3" s="1"/>
  <c r="GB52" i="3"/>
  <c r="GB47" i="3" s="1"/>
  <c r="GC50" i="3" s="1"/>
  <c r="GB48" i="3" l="1"/>
  <c r="GC58" i="3" l="1"/>
  <c r="GC59" i="3" s="1"/>
  <c r="GC62" i="3" s="1"/>
  <c r="GC66" i="3" s="1"/>
  <c r="GC52" i="3"/>
  <c r="GC47" i="3" s="1"/>
  <c r="GD50" i="3" s="1"/>
  <c r="GC48" i="3" l="1"/>
  <c r="GD58" i="3" l="1"/>
  <c r="GD59" i="3" s="1"/>
  <c r="GD62" i="3" s="1"/>
  <c r="GD66" i="3" s="1"/>
  <c r="GD52" i="3"/>
  <c r="GD47" i="3" s="1"/>
  <c r="GE50" i="3" s="1"/>
  <c r="GD48" i="3" l="1"/>
  <c r="GE58" i="3" l="1"/>
  <c r="GE59" i="3" s="1"/>
  <c r="GE62" i="3" s="1"/>
  <c r="GE66" i="3" s="1"/>
  <c r="GE52" i="3"/>
  <c r="GE47" i="3" s="1"/>
  <c r="GF50" i="3" s="1"/>
  <c r="GE48" i="3" l="1"/>
  <c r="GF58" i="3" l="1"/>
  <c r="GF59" i="3" s="1"/>
  <c r="GF62" i="3" s="1"/>
  <c r="GF66" i="3" s="1"/>
  <c r="GF52" i="3"/>
  <c r="GF47" i="3" s="1"/>
  <c r="GG50" i="3" s="1"/>
  <c r="GF48" i="3" l="1"/>
  <c r="GG58" i="3" l="1"/>
  <c r="GG59" i="3" s="1"/>
  <c r="GG62" i="3" s="1"/>
  <c r="GG66" i="3" s="1"/>
  <c r="GG52" i="3"/>
  <c r="GG47" i="3" s="1"/>
  <c r="GH50" i="3" s="1"/>
  <c r="GG48" i="3" l="1"/>
  <c r="GH58" i="3" l="1"/>
  <c r="GH59" i="3" s="1"/>
  <c r="GH62" i="3" s="1"/>
  <c r="GH66" i="3" s="1"/>
  <c r="GH52" i="3"/>
  <c r="GH47" i="3" s="1"/>
  <c r="GI50" i="3" s="1"/>
  <c r="GH48" i="3" l="1"/>
  <c r="GI58" i="3" l="1"/>
  <c r="GI59" i="3" s="1"/>
  <c r="GI62" i="3" s="1"/>
  <c r="GI66" i="3" s="1"/>
  <c r="GI52" i="3"/>
  <c r="GI47" i="3" s="1"/>
  <c r="GJ50" i="3" s="1"/>
  <c r="GI48" i="3" l="1"/>
  <c r="GJ58" i="3" l="1"/>
  <c r="GJ59" i="3" s="1"/>
  <c r="GJ62" i="3" s="1"/>
  <c r="GJ66" i="3" s="1"/>
  <c r="GJ52" i="3"/>
  <c r="GJ47" i="3" s="1"/>
  <c r="GK50" i="3" s="1"/>
  <c r="GJ48" i="3" l="1"/>
  <c r="GK58" i="3" l="1"/>
  <c r="GK59" i="3" s="1"/>
  <c r="GK62" i="3" s="1"/>
  <c r="GK66" i="3" s="1"/>
  <c r="GK52" i="3"/>
  <c r="GK47" i="3" s="1"/>
  <c r="GL50" i="3" s="1"/>
  <c r="GK48" i="3" l="1"/>
  <c r="GL58" i="3" l="1"/>
  <c r="GL59" i="3" s="1"/>
  <c r="GL62" i="3" s="1"/>
  <c r="GL66" i="3" s="1"/>
  <c r="GL52" i="3"/>
  <c r="GL47" i="3" s="1"/>
  <c r="GM50" i="3" s="1"/>
  <c r="GL48" i="3" l="1"/>
  <c r="GL77" i="3" s="1"/>
  <c r="GM58" i="3" l="1"/>
  <c r="GM59" i="3" s="1"/>
  <c r="GM62" i="3" s="1"/>
  <c r="GM66" i="3" s="1"/>
  <c r="GM52" i="3"/>
  <c r="GM47" i="3" s="1"/>
  <c r="GN50" i="3" s="1"/>
  <c r="GM48" i="3" l="1"/>
  <c r="GN58" i="3" l="1"/>
  <c r="GN59" i="3" s="1"/>
  <c r="GN62" i="3" s="1"/>
  <c r="GN66" i="3" s="1"/>
  <c r="GN52" i="3"/>
  <c r="GN47" i="3" s="1"/>
  <c r="GO50" i="3" s="1"/>
  <c r="GN48" i="3" l="1"/>
  <c r="GO58" i="3" l="1"/>
  <c r="GO59" i="3" s="1"/>
  <c r="GO62" i="3" s="1"/>
  <c r="GO66" i="3" s="1"/>
  <c r="GO52" i="3"/>
  <c r="GO47" i="3" s="1"/>
  <c r="GP50" i="3" s="1"/>
  <c r="GO48" i="3" l="1"/>
  <c r="GP58" i="3" l="1"/>
  <c r="GP59" i="3" s="1"/>
  <c r="GP62" i="3" s="1"/>
  <c r="GP66" i="3" s="1"/>
  <c r="GP52" i="3"/>
  <c r="GP47" i="3" s="1"/>
  <c r="GQ50" i="3" s="1"/>
  <c r="GP48" i="3" l="1"/>
  <c r="GQ58" i="3" l="1"/>
  <c r="GQ59" i="3" s="1"/>
  <c r="GQ62" i="3" s="1"/>
  <c r="GQ66" i="3" s="1"/>
  <c r="GQ52" i="3"/>
  <c r="GQ47" i="3" s="1"/>
  <c r="GR50" i="3" s="1"/>
  <c r="GQ48" i="3" l="1"/>
  <c r="GR58" i="3" l="1"/>
  <c r="GR59" i="3" s="1"/>
  <c r="GR62" i="3" s="1"/>
  <c r="GR66" i="3" s="1"/>
  <c r="GR52" i="3"/>
  <c r="GR47" i="3" s="1"/>
  <c r="GS50" i="3" s="1"/>
  <c r="GR48" i="3" l="1"/>
  <c r="GS58" i="3" l="1"/>
  <c r="GS59" i="3" s="1"/>
  <c r="GS62" i="3" s="1"/>
  <c r="GS66" i="3" s="1"/>
  <c r="GS52" i="3"/>
  <c r="GS47" i="3" s="1"/>
  <c r="GT50" i="3" s="1"/>
  <c r="GS48" i="3" l="1"/>
  <c r="GT58" i="3" l="1"/>
  <c r="GT59" i="3" s="1"/>
  <c r="GT62" i="3" s="1"/>
  <c r="GT66" i="3" s="1"/>
  <c r="GT52" i="3"/>
  <c r="GT47" i="3" s="1"/>
  <c r="GU50" i="3" s="1"/>
  <c r="GT48" i="3" l="1"/>
  <c r="GU58" i="3" l="1"/>
  <c r="GU59" i="3" s="1"/>
  <c r="GU62" i="3" s="1"/>
  <c r="GU66" i="3" s="1"/>
  <c r="GU52" i="3"/>
  <c r="GU47" i="3" s="1"/>
  <c r="GV50" i="3" s="1"/>
  <c r="GU48" i="3" l="1"/>
  <c r="GV58" i="3" l="1"/>
  <c r="GV59" i="3" s="1"/>
  <c r="GV62" i="3" s="1"/>
  <c r="GV66" i="3" s="1"/>
  <c r="GV52" i="3"/>
  <c r="GV47" i="3" s="1"/>
  <c r="GW50" i="3" s="1"/>
  <c r="GV48" i="3" l="1"/>
  <c r="GW58" i="3" l="1"/>
  <c r="GW59" i="3" s="1"/>
  <c r="GW62" i="3" s="1"/>
  <c r="GW66" i="3" s="1"/>
  <c r="GW52" i="3"/>
  <c r="GW47" i="3" s="1"/>
  <c r="GX50" i="3" s="1"/>
  <c r="GW48" i="3" l="1"/>
  <c r="GX58" i="3" l="1"/>
  <c r="GX59" i="3" s="1"/>
  <c r="GX62" i="3" s="1"/>
  <c r="GX66" i="3" s="1"/>
  <c r="GX52" i="3"/>
  <c r="GX47" i="3" s="1"/>
  <c r="GY50" i="3" s="1"/>
  <c r="GX48" i="3" l="1"/>
  <c r="GX77" i="3" s="1"/>
  <c r="GY58" i="3" l="1"/>
  <c r="GY59" i="3" s="1"/>
  <c r="GY62" i="3" s="1"/>
  <c r="GY66" i="3" s="1"/>
  <c r="GY52" i="3"/>
  <c r="GY47" i="3" s="1"/>
  <c r="GZ50" i="3" s="1"/>
  <c r="GY48" i="3" l="1"/>
  <c r="GZ58" i="3" l="1"/>
  <c r="GZ59" i="3" s="1"/>
  <c r="GZ62" i="3" s="1"/>
  <c r="GZ66" i="3" s="1"/>
  <c r="GZ52" i="3"/>
  <c r="GZ47" i="3" s="1"/>
  <c r="HA50" i="3" s="1"/>
  <c r="GZ48" i="3" l="1"/>
  <c r="HA58" i="3" l="1"/>
  <c r="HA59" i="3" s="1"/>
  <c r="HA62" i="3" s="1"/>
  <c r="HA66" i="3" s="1"/>
  <c r="HA52" i="3"/>
  <c r="HA47" i="3" s="1"/>
  <c r="HB50" i="3" s="1"/>
  <c r="HA48" i="3" l="1"/>
  <c r="HB58" i="3" l="1"/>
  <c r="HB59" i="3" s="1"/>
  <c r="HB62" i="3" s="1"/>
  <c r="HB66" i="3" s="1"/>
  <c r="HB52" i="3"/>
  <c r="HB47" i="3" s="1"/>
  <c r="HC50" i="3" s="1"/>
  <c r="HB48" i="3" l="1"/>
  <c r="HC58" i="3" l="1"/>
  <c r="HC59" i="3" s="1"/>
  <c r="HC62" i="3" s="1"/>
  <c r="HC66" i="3" s="1"/>
  <c r="HC52" i="3"/>
  <c r="HC47" i="3" s="1"/>
  <c r="HD50" i="3" s="1"/>
  <c r="HC48" i="3" l="1"/>
  <c r="HD58" i="3" l="1"/>
  <c r="HD59" i="3" s="1"/>
  <c r="HD62" i="3" s="1"/>
  <c r="HD66" i="3" s="1"/>
  <c r="HD52" i="3"/>
  <c r="HD47" i="3" s="1"/>
  <c r="HE50" i="3" s="1"/>
  <c r="HD48" i="3" l="1"/>
  <c r="HE58" i="3" l="1"/>
  <c r="HE59" i="3" s="1"/>
  <c r="HE62" i="3" s="1"/>
  <c r="HE66" i="3" s="1"/>
  <c r="HE52" i="3"/>
  <c r="HE47" i="3" s="1"/>
  <c r="HF50" i="3" s="1"/>
  <c r="HE48" i="3" l="1"/>
  <c r="HF58" i="3" l="1"/>
  <c r="HF59" i="3" s="1"/>
  <c r="HF62" i="3" s="1"/>
  <c r="HF66" i="3" s="1"/>
  <c r="HF52" i="3"/>
  <c r="HF47" i="3" s="1"/>
  <c r="HG50" i="3" s="1"/>
  <c r="HF48" i="3" l="1"/>
  <c r="HG58" i="3" l="1"/>
  <c r="HG59" i="3" s="1"/>
  <c r="HG62" i="3" s="1"/>
  <c r="HG66" i="3" s="1"/>
  <c r="HG52" i="3"/>
  <c r="HG47" i="3" s="1"/>
  <c r="HH50" i="3" s="1"/>
  <c r="HG48" i="3" l="1"/>
  <c r="HH58" i="3" l="1"/>
  <c r="HH59" i="3" s="1"/>
  <c r="HH62" i="3" s="1"/>
  <c r="HH66" i="3" s="1"/>
  <c r="HH52" i="3"/>
  <c r="HH47" i="3" s="1"/>
  <c r="HI50" i="3" s="1"/>
  <c r="HH48" i="3" l="1"/>
  <c r="HI58" i="3" l="1"/>
  <c r="HI59" i="3" s="1"/>
  <c r="HI62" i="3" s="1"/>
  <c r="HI66" i="3" s="1"/>
  <c r="HI52" i="3"/>
  <c r="HI47" i="3" s="1"/>
  <c r="HJ50" i="3" s="1"/>
  <c r="HI48" i="3" l="1"/>
  <c r="HJ58" i="3" l="1"/>
  <c r="HJ59" i="3" s="1"/>
  <c r="HJ62" i="3" s="1"/>
  <c r="HJ66" i="3" s="1"/>
  <c r="HJ52" i="3"/>
  <c r="HJ47" i="3" s="1"/>
  <c r="HK50" i="3" s="1"/>
  <c r="HJ48" i="3" l="1"/>
  <c r="HJ77" i="3" s="1"/>
  <c r="HK58" i="3" l="1"/>
  <c r="HK59" i="3" s="1"/>
  <c r="HK62" i="3" s="1"/>
  <c r="HK66" i="3" s="1"/>
  <c r="HK52" i="3"/>
  <c r="HK47" i="3" s="1"/>
  <c r="HL50" i="3" s="1"/>
  <c r="HK48" i="3" l="1"/>
  <c r="HL58" i="3" l="1"/>
  <c r="HL59" i="3" s="1"/>
  <c r="HL62" i="3" s="1"/>
  <c r="HL66" i="3" s="1"/>
  <c r="HL52" i="3"/>
  <c r="HL47" i="3" s="1"/>
  <c r="HM50" i="3" s="1"/>
  <c r="HL48" i="3" l="1"/>
  <c r="HM58" i="3" l="1"/>
  <c r="HM59" i="3" s="1"/>
  <c r="HM62" i="3" s="1"/>
  <c r="HM66" i="3" s="1"/>
  <c r="HM52" i="3"/>
  <c r="HM47" i="3" s="1"/>
  <c r="HN50" i="3" s="1"/>
  <c r="HM48" i="3" l="1"/>
  <c r="HN58" i="3" l="1"/>
  <c r="HN59" i="3" s="1"/>
  <c r="HN62" i="3" s="1"/>
  <c r="HN66" i="3" s="1"/>
  <c r="HN52" i="3"/>
  <c r="HN47" i="3" s="1"/>
  <c r="HO50" i="3" s="1"/>
  <c r="HN48" i="3" l="1"/>
  <c r="HO58" i="3" l="1"/>
  <c r="HO59" i="3" s="1"/>
  <c r="HO62" i="3" s="1"/>
  <c r="HO66" i="3" s="1"/>
  <c r="HO52" i="3"/>
  <c r="HO47" i="3" s="1"/>
  <c r="HP50" i="3" s="1"/>
  <c r="HO48" i="3" l="1"/>
  <c r="HP58" i="3" l="1"/>
  <c r="HP59" i="3" s="1"/>
  <c r="HP62" i="3" s="1"/>
  <c r="HP66" i="3" s="1"/>
  <c r="HP52" i="3"/>
  <c r="HP47" i="3" s="1"/>
  <c r="HQ50" i="3" s="1"/>
  <c r="HP48" i="3" l="1"/>
  <c r="HQ58" i="3" l="1"/>
  <c r="HQ59" i="3" s="1"/>
  <c r="HQ62" i="3" s="1"/>
  <c r="HQ66" i="3" s="1"/>
  <c r="HQ52" i="3"/>
  <c r="HQ47" i="3" s="1"/>
  <c r="HR50" i="3" s="1"/>
  <c r="HQ48" i="3" l="1"/>
  <c r="HR58" i="3" l="1"/>
  <c r="HR59" i="3" s="1"/>
  <c r="HR62" i="3" s="1"/>
  <c r="HR66" i="3" s="1"/>
  <c r="HR52" i="3"/>
  <c r="HR47" i="3" s="1"/>
  <c r="HS50" i="3" s="1"/>
  <c r="HR48" i="3" l="1"/>
  <c r="HS58" i="3" l="1"/>
  <c r="HS59" i="3" s="1"/>
  <c r="HS62" i="3" s="1"/>
  <c r="HS66" i="3" s="1"/>
  <c r="HS52" i="3"/>
  <c r="HS47" i="3" s="1"/>
  <c r="HT50" i="3" s="1"/>
  <c r="HS48" i="3" l="1"/>
  <c r="HT58" i="3" l="1"/>
  <c r="HT59" i="3" s="1"/>
  <c r="HT62" i="3" s="1"/>
  <c r="HT66" i="3" s="1"/>
  <c r="HT52" i="3"/>
  <c r="HT47" i="3" s="1"/>
  <c r="HU50" i="3" s="1"/>
  <c r="HT48" i="3" l="1"/>
  <c r="HU58" i="3" l="1"/>
  <c r="HU59" i="3" s="1"/>
  <c r="HU62" i="3" s="1"/>
  <c r="HU66" i="3" s="1"/>
  <c r="HU52" i="3"/>
  <c r="HU47" i="3" s="1"/>
  <c r="HV50" i="3" s="1"/>
  <c r="HU48" i="3" l="1"/>
  <c r="HV58" i="3" l="1"/>
  <c r="HV59" i="3" s="1"/>
  <c r="HV62" i="3" s="1"/>
  <c r="HV66" i="3" s="1"/>
  <c r="HV52" i="3"/>
  <c r="HV47" i="3" s="1"/>
  <c r="HW50" i="3" s="1"/>
  <c r="HV48" i="3" l="1"/>
  <c r="HV77" i="3" s="1"/>
  <c r="HW58" i="3" l="1"/>
  <c r="HW59" i="3" s="1"/>
  <c r="HW62" i="3" s="1"/>
  <c r="HW66" i="3" s="1"/>
  <c r="HW52" i="3"/>
  <c r="HW47" i="3" s="1"/>
  <c r="HX50" i="3" s="1"/>
  <c r="HW48" i="3" l="1"/>
  <c r="HX58" i="3" l="1"/>
  <c r="HX59" i="3" s="1"/>
  <c r="HX62" i="3" s="1"/>
  <c r="HX66" i="3" s="1"/>
  <c r="HX52" i="3"/>
  <c r="HX47" i="3" s="1"/>
  <c r="HY50" i="3" s="1"/>
  <c r="HX48" i="3" l="1"/>
  <c r="HY58" i="3" l="1"/>
  <c r="HY59" i="3" s="1"/>
  <c r="HY62" i="3" s="1"/>
  <c r="HY66" i="3" s="1"/>
  <c r="HY52" i="3"/>
  <c r="HY47" i="3" s="1"/>
  <c r="HZ50" i="3" s="1"/>
  <c r="HY48" i="3" l="1"/>
  <c r="HZ58" i="3" l="1"/>
  <c r="HZ59" i="3" s="1"/>
  <c r="HZ62" i="3" s="1"/>
  <c r="HZ66" i="3" s="1"/>
  <c r="HZ52" i="3"/>
  <c r="HZ47" i="3" s="1"/>
  <c r="IA50" i="3" s="1"/>
  <c r="HZ48" i="3" l="1"/>
  <c r="IA58" i="3" l="1"/>
  <c r="IA59" i="3" s="1"/>
  <c r="IA62" i="3" s="1"/>
  <c r="IA66" i="3" s="1"/>
  <c r="IA52" i="3"/>
  <c r="IA47" i="3" s="1"/>
  <c r="IB50" i="3" s="1"/>
  <c r="IA48" i="3" l="1"/>
  <c r="IB58" i="3" l="1"/>
  <c r="IB59" i="3" s="1"/>
  <c r="IB62" i="3" s="1"/>
  <c r="IB66" i="3" s="1"/>
  <c r="IB52" i="3"/>
  <c r="IB47" i="3" s="1"/>
  <c r="IC50" i="3" s="1"/>
  <c r="IB48" i="3" l="1"/>
  <c r="IC58" i="3" l="1"/>
  <c r="IC59" i="3" s="1"/>
  <c r="IC62" i="3" s="1"/>
  <c r="IC66" i="3" s="1"/>
  <c r="IC52" i="3"/>
  <c r="IC47" i="3" s="1"/>
  <c r="ID50" i="3" s="1"/>
  <c r="IC48" i="3" l="1"/>
  <c r="ID58" i="3" l="1"/>
  <c r="ID59" i="3" s="1"/>
  <c r="ID62" i="3" s="1"/>
  <c r="ID66" i="3" s="1"/>
  <c r="ID52" i="3"/>
  <c r="ID47" i="3" s="1"/>
  <c r="IE50" i="3" s="1"/>
  <c r="ID48" i="3" l="1"/>
  <c r="IE58" i="3" l="1"/>
  <c r="IE59" i="3" s="1"/>
  <c r="IE62" i="3" s="1"/>
  <c r="IE66" i="3" s="1"/>
  <c r="IE52" i="3"/>
  <c r="IE47" i="3" s="1"/>
  <c r="IF50" i="3" s="1"/>
  <c r="IE48" i="3" l="1"/>
  <c r="IF58" i="3" l="1"/>
  <c r="IF59" i="3" s="1"/>
  <c r="IF62" i="3" s="1"/>
  <c r="IF66" i="3" s="1"/>
  <c r="IF52" i="3"/>
  <c r="IF47" i="3" s="1"/>
  <c r="IG50" i="3" s="1"/>
  <c r="IF48" i="3" l="1"/>
  <c r="IG58" i="3" l="1"/>
  <c r="IG59" i="3" s="1"/>
  <c r="IG62" i="3" s="1"/>
  <c r="IG66" i="3" s="1"/>
  <c r="IG52" i="3"/>
  <c r="IG47" i="3" s="1"/>
  <c r="IH50" i="3" s="1"/>
  <c r="IG48" i="3" l="1"/>
  <c r="IH58" i="3" l="1"/>
  <c r="IH59" i="3" s="1"/>
  <c r="IH62" i="3" s="1"/>
  <c r="IH66" i="3" s="1"/>
  <c r="IH52" i="3"/>
  <c r="IH47" i="3" s="1"/>
  <c r="II50" i="3" s="1"/>
  <c r="IH48" i="3" l="1"/>
  <c r="IH77" i="3" s="1"/>
  <c r="II58" i="3" l="1"/>
  <c r="II59" i="3" s="1"/>
  <c r="II62" i="3" s="1"/>
  <c r="II66" i="3" s="1"/>
  <c r="II52" i="3"/>
  <c r="II47" i="3" s="1"/>
  <c r="IJ50" i="3" s="1"/>
  <c r="II48" i="3" l="1"/>
  <c r="IJ58" i="3" l="1"/>
  <c r="IJ59" i="3" s="1"/>
  <c r="IJ62" i="3" s="1"/>
  <c r="IJ66" i="3" s="1"/>
  <c r="IJ52" i="3"/>
  <c r="IJ47" i="3" s="1"/>
  <c r="IK50" i="3" s="1"/>
  <c r="IJ48" i="3" l="1"/>
  <c r="IK58" i="3" l="1"/>
  <c r="IK59" i="3" s="1"/>
  <c r="IK62" i="3" s="1"/>
  <c r="IK66" i="3" s="1"/>
  <c r="IK52" i="3"/>
  <c r="IK47" i="3" s="1"/>
  <c r="IL50" i="3" s="1"/>
  <c r="IK48" i="3" l="1"/>
  <c r="IL58" i="3" l="1"/>
  <c r="IL59" i="3" s="1"/>
  <c r="IL62" i="3" s="1"/>
  <c r="IL66" i="3" s="1"/>
  <c r="IL52" i="3"/>
  <c r="IL47" i="3" s="1"/>
  <c r="IM50" i="3" s="1"/>
  <c r="IL48" i="3" l="1"/>
  <c r="IM58" i="3" l="1"/>
  <c r="IM59" i="3" s="1"/>
  <c r="IM62" i="3" s="1"/>
  <c r="IM66" i="3" s="1"/>
  <c r="IM52" i="3"/>
  <c r="IM47" i="3" s="1"/>
  <c r="IN50" i="3" s="1"/>
  <c r="IM48" i="3" l="1"/>
  <c r="IN58" i="3" l="1"/>
  <c r="IN59" i="3" s="1"/>
  <c r="IN62" i="3" s="1"/>
  <c r="IN66" i="3" s="1"/>
  <c r="IN52" i="3"/>
  <c r="IN47" i="3" s="1"/>
  <c r="IO50" i="3" s="1"/>
  <c r="IN48" i="3" l="1"/>
  <c r="IO58" i="3" l="1"/>
  <c r="IO59" i="3" s="1"/>
  <c r="IO62" i="3" s="1"/>
  <c r="IO66" i="3" s="1"/>
  <c r="IO52" i="3"/>
  <c r="IO47" i="3" s="1"/>
  <c r="IP50" i="3" s="1"/>
  <c r="IO48" i="3" l="1"/>
  <c r="IP58" i="3" l="1"/>
  <c r="IP59" i="3" s="1"/>
  <c r="IP62" i="3" s="1"/>
  <c r="IP66" i="3" s="1"/>
  <c r="IP52" i="3"/>
  <c r="IP47" i="3" s="1"/>
  <c r="IQ50" i="3" s="1"/>
  <c r="IP48" i="3" l="1"/>
  <c r="IQ58" i="3" l="1"/>
  <c r="IQ59" i="3" s="1"/>
  <c r="IQ62" i="3" s="1"/>
  <c r="IQ66" i="3" s="1"/>
  <c r="IQ52" i="3"/>
  <c r="IQ47" i="3" s="1"/>
  <c r="IR50" i="3" s="1"/>
  <c r="IQ48" i="3" l="1"/>
  <c r="IR58" i="3" l="1"/>
  <c r="IR59" i="3" s="1"/>
  <c r="IR62" i="3" s="1"/>
  <c r="IR66" i="3" s="1"/>
  <c r="IR52" i="3"/>
  <c r="IR47" i="3" s="1"/>
  <c r="IS50" i="3" s="1"/>
  <c r="IR48" i="3" l="1"/>
  <c r="IS58" i="3" l="1"/>
  <c r="IS59" i="3" s="1"/>
  <c r="IS62" i="3" s="1"/>
  <c r="IS66" i="3" s="1"/>
  <c r="IS52" i="3"/>
  <c r="IS47" i="3" s="1"/>
  <c r="IT50" i="3" s="1"/>
  <c r="IS48" i="3" l="1"/>
  <c r="IT58" i="3" l="1"/>
  <c r="IT59" i="3" s="1"/>
  <c r="IT62" i="3" s="1"/>
  <c r="IT66" i="3" s="1"/>
  <c r="IT52" i="3"/>
  <c r="IT47" i="3" s="1"/>
  <c r="IU50" i="3" s="1"/>
  <c r="IT48" i="3" l="1"/>
  <c r="IT77" i="3" s="1"/>
  <c r="IU58" i="3" l="1"/>
  <c r="IU59" i="3" s="1"/>
  <c r="IU62" i="3" s="1"/>
  <c r="IU66" i="3" s="1"/>
  <c r="IU52" i="3"/>
  <c r="IU47" i="3" s="1"/>
  <c r="IV50" i="3" s="1"/>
  <c r="IU48" i="3" l="1"/>
  <c r="IV58" i="3" l="1"/>
  <c r="IV59" i="3" s="1"/>
  <c r="IV62" i="3" s="1"/>
  <c r="IV66" i="3" s="1"/>
  <c r="IV52" i="3"/>
  <c r="IV47" i="3" s="1"/>
  <c r="IW50" i="3" s="1"/>
  <c r="IV48" i="3" l="1"/>
  <c r="IW58" i="3" l="1"/>
  <c r="IW59" i="3" s="1"/>
  <c r="IW62" i="3" s="1"/>
  <c r="IW66" i="3" s="1"/>
  <c r="IW52" i="3"/>
  <c r="IW47" i="3" s="1"/>
  <c r="IX50" i="3" s="1"/>
  <c r="IW48" i="3" l="1"/>
  <c r="IX58" i="3" l="1"/>
  <c r="IX59" i="3" s="1"/>
  <c r="IX62" i="3" s="1"/>
  <c r="IX66" i="3" s="1"/>
  <c r="IX52" i="3"/>
  <c r="IX47" i="3" s="1"/>
  <c r="IY50" i="3" s="1"/>
  <c r="IX48" i="3" l="1"/>
  <c r="IY58" i="3" l="1"/>
  <c r="IY59" i="3" s="1"/>
  <c r="IY62" i="3" s="1"/>
  <c r="IY66" i="3" s="1"/>
  <c r="IY52" i="3"/>
  <c r="IY47" i="3" s="1"/>
  <c r="IZ50" i="3" s="1"/>
  <c r="IY48" i="3" l="1"/>
  <c r="IZ58" i="3" l="1"/>
  <c r="IZ59" i="3" s="1"/>
  <c r="IZ62" i="3" s="1"/>
  <c r="IZ66" i="3" s="1"/>
  <c r="IZ52" i="3"/>
  <c r="IZ47" i="3" s="1"/>
  <c r="JA50" i="3" s="1"/>
  <c r="IZ48" i="3" l="1"/>
  <c r="JA58" i="3" l="1"/>
  <c r="JA59" i="3" s="1"/>
  <c r="JA62" i="3" s="1"/>
  <c r="JA66" i="3" s="1"/>
  <c r="JA52" i="3"/>
  <c r="JA47" i="3" s="1"/>
  <c r="JB50" i="3" s="1"/>
  <c r="JA48" i="3" l="1"/>
  <c r="JB58" i="3" l="1"/>
  <c r="JB59" i="3" s="1"/>
  <c r="JB62" i="3" s="1"/>
  <c r="JB66" i="3" s="1"/>
  <c r="JB52" i="3"/>
  <c r="JB47" i="3" s="1"/>
  <c r="JC50" i="3" s="1"/>
  <c r="JB48" i="3" l="1"/>
  <c r="JC58" i="3" l="1"/>
  <c r="JC59" i="3" s="1"/>
  <c r="JC62" i="3" s="1"/>
  <c r="JC66" i="3" s="1"/>
  <c r="JC52" i="3"/>
  <c r="JC47" i="3" s="1"/>
  <c r="JD50" i="3" s="1"/>
  <c r="JC48" i="3" l="1"/>
  <c r="JD58" i="3" l="1"/>
  <c r="JD59" i="3" s="1"/>
  <c r="JD62" i="3" s="1"/>
  <c r="JD66" i="3" s="1"/>
  <c r="JD52" i="3"/>
  <c r="JD47" i="3" s="1"/>
  <c r="JE50" i="3" s="1"/>
  <c r="JD48" i="3" l="1"/>
  <c r="JE58" i="3" l="1"/>
  <c r="JE59" i="3" s="1"/>
  <c r="JE62" i="3" s="1"/>
  <c r="JE66" i="3" s="1"/>
  <c r="JE52" i="3"/>
  <c r="JE47" i="3" s="1"/>
  <c r="JF50" i="3" s="1"/>
  <c r="JE48" i="3" l="1"/>
  <c r="JF58" i="3" l="1"/>
  <c r="JF59" i="3" s="1"/>
  <c r="JF62" i="3" s="1"/>
  <c r="JF66" i="3" s="1"/>
  <c r="JF52" i="3"/>
  <c r="JF47" i="3" s="1"/>
  <c r="JG50" i="3" s="1"/>
  <c r="JF48" i="3" l="1"/>
  <c r="JF77" i="3" s="1"/>
  <c r="JG58" i="3" l="1"/>
  <c r="JG59" i="3" s="1"/>
  <c r="JG62" i="3" s="1"/>
  <c r="JG66" i="3" s="1"/>
  <c r="JG52" i="3"/>
  <c r="JG47" i="3" s="1"/>
  <c r="JH50" i="3" s="1"/>
  <c r="JG48" i="3" l="1"/>
  <c r="JH58" i="3" l="1"/>
  <c r="JH59" i="3" s="1"/>
  <c r="JH62" i="3" s="1"/>
  <c r="JH66" i="3" s="1"/>
  <c r="JH52" i="3"/>
  <c r="JH47" i="3" s="1"/>
  <c r="JI50" i="3" s="1"/>
  <c r="JH48" i="3" l="1"/>
  <c r="JI58" i="3" l="1"/>
  <c r="JI59" i="3" s="1"/>
  <c r="JI62" i="3" s="1"/>
  <c r="JI66" i="3" s="1"/>
  <c r="JI52" i="3"/>
  <c r="JI47" i="3" s="1"/>
  <c r="JJ50" i="3" s="1"/>
  <c r="JI48" i="3" l="1"/>
  <c r="JJ58" i="3" l="1"/>
  <c r="JJ59" i="3" s="1"/>
  <c r="JJ62" i="3" s="1"/>
  <c r="JJ66" i="3" s="1"/>
  <c r="JJ52" i="3"/>
  <c r="JJ47" i="3" s="1"/>
  <c r="JK50" i="3" s="1"/>
  <c r="JJ48" i="3" l="1"/>
  <c r="JK58" i="3" l="1"/>
  <c r="JK59" i="3" s="1"/>
  <c r="JK62" i="3" s="1"/>
  <c r="JK66" i="3" s="1"/>
  <c r="JK52" i="3"/>
  <c r="JK47" i="3" s="1"/>
  <c r="JL50" i="3" s="1"/>
  <c r="JK48" i="3" l="1"/>
  <c r="JL58" i="3" l="1"/>
  <c r="JL59" i="3" s="1"/>
  <c r="JL62" i="3" s="1"/>
  <c r="JL66" i="3" s="1"/>
  <c r="JL52" i="3"/>
  <c r="JL47" i="3" s="1"/>
  <c r="JM50" i="3" s="1"/>
  <c r="JL48" i="3" l="1"/>
  <c r="JM58" i="3" l="1"/>
  <c r="JM59" i="3" s="1"/>
  <c r="JM62" i="3" s="1"/>
  <c r="JM66" i="3" s="1"/>
  <c r="JM52" i="3"/>
  <c r="JM47" i="3" s="1"/>
  <c r="JN50" i="3" s="1"/>
  <c r="JM48" i="3" l="1"/>
  <c r="JN58" i="3" l="1"/>
  <c r="JN59" i="3" s="1"/>
  <c r="JN62" i="3" s="1"/>
  <c r="JN66" i="3" s="1"/>
  <c r="JN52" i="3"/>
  <c r="JN47" i="3" s="1"/>
  <c r="JO50" i="3" s="1"/>
  <c r="JN48" i="3" l="1"/>
  <c r="JO58" i="3" l="1"/>
  <c r="JO59" i="3" s="1"/>
  <c r="JO62" i="3" s="1"/>
  <c r="JO66" i="3" s="1"/>
  <c r="JO52" i="3"/>
  <c r="JO47" i="3" s="1"/>
  <c r="JP50" i="3" s="1"/>
  <c r="JO48" i="3" l="1"/>
  <c r="JP58" i="3" l="1"/>
  <c r="JP59" i="3" s="1"/>
  <c r="JP62" i="3" s="1"/>
  <c r="JP66" i="3" s="1"/>
  <c r="JP52" i="3"/>
  <c r="JP47" i="3" s="1"/>
  <c r="JQ50" i="3" s="1"/>
  <c r="JP48" i="3" l="1"/>
  <c r="JQ58" i="3" l="1"/>
  <c r="JQ59" i="3" s="1"/>
  <c r="JQ62" i="3" s="1"/>
  <c r="JQ66" i="3" s="1"/>
  <c r="JQ52" i="3"/>
  <c r="JQ47" i="3" s="1"/>
  <c r="JR50" i="3" s="1"/>
  <c r="JQ48" i="3" l="1"/>
  <c r="JR58" i="3" l="1"/>
  <c r="JR59" i="3" s="1"/>
  <c r="JR62" i="3" s="1"/>
  <c r="JR66" i="3" s="1"/>
  <c r="JR52" i="3"/>
  <c r="JR47" i="3" s="1"/>
  <c r="JS50" i="3" s="1"/>
  <c r="JR48" i="3" l="1"/>
  <c r="JR77" i="3" s="1"/>
  <c r="JS58" i="3" l="1"/>
  <c r="JS59" i="3" s="1"/>
  <c r="JS62" i="3" s="1"/>
  <c r="JS66" i="3" s="1"/>
  <c r="JS52" i="3"/>
  <c r="JS47" i="3" s="1"/>
  <c r="JT50" i="3" s="1"/>
  <c r="JS48" i="3" l="1"/>
  <c r="JT58" i="3" l="1"/>
  <c r="JT59" i="3" s="1"/>
  <c r="JT62" i="3" s="1"/>
  <c r="JT66" i="3" s="1"/>
  <c r="JT52" i="3"/>
  <c r="JT47" i="3" s="1"/>
  <c r="JU50" i="3" s="1"/>
  <c r="JT48" i="3" l="1"/>
  <c r="JU58" i="3" l="1"/>
  <c r="JU59" i="3" s="1"/>
  <c r="JU62" i="3" s="1"/>
  <c r="JU66" i="3" s="1"/>
  <c r="JU52" i="3"/>
  <c r="JU47" i="3" s="1"/>
  <c r="JV50" i="3" s="1"/>
  <c r="JU48" i="3" l="1"/>
  <c r="JV58" i="3" l="1"/>
  <c r="JV59" i="3" s="1"/>
  <c r="JV62" i="3" s="1"/>
  <c r="JV66" i="3" s="1"/>
  <c r="JV52" i="3"/>
  <c r="JV47" i="3" s="1"/>
  <c r="JW50" i="3" s="1"/>
  <c r="JV48" i="3" l="1"/>
  <c r="JW58" i="3" l="1"/>
  <c r="JW59" i="3" s="1"/>
  <c r="JW62" i="3" s="1"/>
  <c r="JW66" i="3" s="1"/>
  <c r="JW52" i="3"/>
  <c r="JW47" i="3" s="1"/>
  <c r="JX50" i="3" s="1"/>
  <c r="JW48" i="3" l="1"/>
  <c r="JX58" i="3" l="1"/>
  <c r="JX59" i="3" s="1"/>
  <c r="JX62" i="3" s="1"/>
  <c r="JX66" i="3" s="1"/>
  <c r="JX52" i="3"/>
  <c r="JX47" i="3" s="1"/>
  <c r="JY50" i="3" s="1"/>
  <c r="JX48" i="3" l="1"/>
  <c r="JY58" i="3" l="1"/>
  <c r="JY59" i="3" s="1"/>
  <c r="JY62" i="3" s="1"/>
  <c r="JY66" i="3" s="1"/>
  <c r="JY52" i="3"/>
  <c r="JY47" i="3" s="1"/>
  <c r="JZ50" i="3" s="1"/>
  <c r="JY48" i="3" l="1"/>
  <c r="JZ58" i="3" l="1"/>
  <c r="JZ59" i="3" s="1"/>
  <c r="JZ62" i="3" s="1"/>
  <c r="JZ66" i="3" s="1"/>
  <c r="JZ52" i="3"/>
  <c r="JZ47" i="3" s="1"/>
  <c r="KA50" i="3" s="1"/>
  <c r="JZ48" i="3" l="1"/>
  <c r="KA58" i="3" l="1"/>
  <c r="KA59" i="3" s="1"/>
  <c r="KA62" i="3" s="1"/>
  <c r="KA66" i="3" s="1"/>
  <c r="KA52" i="3"/>
  <c r="KA47" i="3" s="1"/>
  <c r="KB50" i="3" s="1"/>
  <c r="KA48" i="3" l="1"/>
  <c r="KB58" i="3" l="1"/>
  <c r="KB59" i="3" s="1"/>
  <c r="KB62" i="3" s="1"/>
  <c r="KB66" i="3" s="1"/>
  <c r="KB52" i="3"/>
  <c r="KB47" i="3" s="1"/>
  <c r="KC50" i="3" s="1"/>
  <c r="KB48" i="3" l="1"/>
  <c r="KC58" i="3" l="1"/>
  <c r="KC59" i="3" s="1"/>
  <c r="KC62" i="3" s="1"/>
  <c r="KC66" i="3" s="1"/>
  <c r="KC52" i="3"/>
  <c r="KC47" i="3" s="1"/>
  <c r="KD50" i="3" s="1"/>
  <c r="KC48" i="3" l="1"/>
  <c r="KD58" i="3" l="1"/>
  <c r="KD59" i="3" s="1"/>
  <c r="KD62" i="3" s="1"/>
  <c r="KD66" i="3" s="1"/>
  <c r="KD52" i="3"/>
  <c r="KD47" i="3" s="1"/>
  <c r="KE50" i="3" s="1"/>
  <c r="KD48" i="3" l="1"/>
  <c r="KD77" i="3" s="1"/>
  <c r="KE58" i="3" l="1"/>
  <c r="KE59" i="3" s="1"/>
  <c r="KE62" i="3" s="1"/>
  <c r="KE66" i="3" s="1"/>
  <c r="KE52" i="3"/>
  <c r="KE47" i="3" s="1"/>
  <c r="KF50" i="3" s="1"/>
  <c r="KE48" i="3" l="1"/>
  <c r="KF58" i="3" l="1"/>
  <c r="KF59" i="3" s="1"/>
  <c r="KF62" i="3" s="1"/>
  <c r="KF66" i="3" s="1"/>
  <c r="KF52" i="3"/>
  <c r="KF47" i="3" s="1"/>
  <c r="KG50" i="3" s="1"/>
  <c r="KF48" i="3" l="1"/>
  <c r="KG58" i="3" l="1"/>
  <c r="KG59" i="3" s="1"/>
  <c r="KG62" i="3" s="1"/>
  <c r="KG66" i="3" s="1"/>
  <c r="KG52" i="3"/>
  <c r="KG47" i="3" s="1"/>
  <c r="KH50" i="3" s="1"/>
  <c r="KG48" i="3" l="1"/>
  <c r="KH58" i="3" l="1"/>
  <c r="KH59" i="3" s="1"/>
  <c r="KH62" i="3" s="1"/>
  <c r="KH66" i="3" s="1"/>
  <c r="KH52" i="3"/>
  <c r="KH47" i="3" s="1"/>
  <c r="KI50" i="3" s="1"/>
  <c r="KH48" i="3" l="1"/>
  <c r="KI58" i="3" l="1"/>
  <c r="KI59" i="3" s="1"/>
  <c r="KI62" i="3" s="1"/>
  <c r="KI66" i="3" s="1"/>
  <c r="KI52" i="3"/>
  <c r="KI47" i="3" s="1"/>
  <c r="KJ50" i="3" s="1"/>
  <c r="KI48" i="3" l="1"/>
  <c r="KJ58" i="3" l="1"/>
  <c r="KJ59" i="3" s="1"/>
  <c r="KJ62" i="3" s="1"/>
  <c r="KJ66" i="3" s="1"/>
  <c r="KJ52" i="3"/>
  <c r="KJ47" i="3" s="1"/>
  <c r="KK50" i="3" s="1"/>
  <c r="KJ48" i="3" l="1"/>
  <c r="KK58" i="3" l="1"/>
  <c r="KK59" i="3" s="1"/>
  <c r="KK62" i="3" s="1"/>
  <c r="KK66" i="3" s="1"/>
  <c r="KK52" i="3"/>
  <c r="KK47" i="3" s="1"/>
  <c r="KL50" i="3" s="1"/>
  <c r="KK48" i="3" l="1"/>
  <c r="KL58" i="3" l="1"/>
  <c r="KL59" i="3" s="1"/>
  <c r="KL62" i="3" s="1"/>
  <c r="KL66" i="3" s="1"/>
  <c r="KL52" i="3"/>
  <c r="KL47" i="3" s="1"/>
  <c r="KM50" i="3" s="1"/>
  <c r="KL48" i="3" l="1"/>
  <c r="KM58" i="3" l="1"/>
  <c r="KM59" i="3" s="1"/>
  <c r="KM62" i="3" s="1"/>
  <c r="KM66" i="3" s="1"/>
  <c r="KM52" i="3"/>
  <c r="KM47" i="3" s="1"/>
  <c r="KN50" i="3" s="1"/>
  <c r="KM48" i="3" l="1"/>
  <c r="KN58" i="3" l="1"/>
  <c r="KN59" i="3" s="1"/>
  <c r="KN62" i="3" s="1"/>
  <c r="KN66" i="3" s="1"/>
  <c r="KN52" i="3"/>
  <c r="KN47" i="3" s="1"/>
  <c r="KO50" i="3" s="1"/>
  <c r="KN48" i="3" l="1"/>
  <c r="KO58" i="3" l="1"/>
  <c r="KO59" i="3" s="1"/>
  <c r="KO62" i="3" s="1"/>
  <c r="KO66" i="3" s="1"/>
  <c r="KO52" i="3"/>
  <c r="KO47" i="3" s="1"/>
  <c r="KP50" i="3" s="1"/>
  <c r="KO48" i="3" l="1"/>
  <c r="KP58" i="3" l="1"/>
  <c r="KP59" i="3" s="1"/>
  <c r="KP62" i="3" s="1"/>
  <c r="KP66" i="3" s="1"/>
  <c r="KP52" i="3"/>
  <c r="KP47" i="3" s="1"/>
  <c r="KQ50" i="3" s="1"/>
  <c r="KP48" i="3" l="1"/>
  <c r="KP77" i="3" s="1"/>
  <c r="KQ58" i="3" l="1"/>
  <c r="KQ59" i="3" s="1"/>
  <c r="KQ62" i="3" s="1"/>
  <c r="KQ66" i="3" s="1"/>
  <c r="KQ52" i="3"/>
  <c r="KQ47" i="3" s="1"/>
  <c r="KR50" i="3" s="1"/>
  <c r="KQ48" i="3" l="1"/>
  <c r="KR58" i="3" l="1"/>
  <c r="KR59" i="3" s="1"/>
  <c r="KR62" i="3" s="1"/>
  <c r="KR66" i="3" s="1"/>
  <c r="KR52" i="3"/>
  <c r="KR47" i="3" s="1"/>
  <c r="KS50" i="3" s="1"/>
  <c r="KR48" i="3" l="1"/>
  <c r="KS58" i="3" l="1"/>
  <c r="KS59" i="3" s="1"/>
  <c r="KS62" i="3" s="1"/>
  <c r="KS66" i="3" s="1"/>
  <c r="KS52" i="3"/>
  <c r="KS47" i="3" s="1"/>
  <c r="KT50" i="3" s="1"/>
  <c r="KS48" i="3" l="1"/>
  <c r="KT58" i="3" l="1"/>
  <c r="KT59" i="3" s="1"/>
  <c r="KT62" i="3" s="1"/>
  <c r="KT66" i="3" s="1"/>
  <c r="KT52" i="3"/>
  <c r="KT47" i="3" s="1"/>
  <c r="KU50" i="3" s="1"/>
  <c r="KT48" i="3" l="1"/>
  <c r="KU58" i="3" l="1"/>
  <c r="KU59" i="3" s="1"/>
  <c r="KU62" i="3" s="1"/>
  <c r="KU66" i="3" s="1"/>
  <c r="KU52" i="3"/>
  <c r="KU47" i="3" s="1"/>
  <c r="KV50" i="3" s="1"/>
  <c r="KU48" i="3" l="1"/>
  <c r="KV58" i="3" l="1"/>
  <c r="KV59" i="3" s="1"/>
  <c r="KV62" i="3" s="1"/>
  <c r="KV66" i="3" s="1"/>
  <c r="KV52" i="3"/>
  <c r="KV47" i="3" s="1"/>
  <c r="KW50" i="3" s="1"/>
  <c r="KV48" i="3" l="1"/>
  <c r="KW58" i="3" l="1"/>
  <c r="KW59" i="3" s="1"/>
  <c r="KW62" i="3" s="1"/>
  <c r="KW66" i="3" s="1"/>
  <c r="KW52" i="3"/>
  <c r="KW47" i="3" s="1"/>
  <c r="KX50" i="3" s="1"/>
  <c r="KW48" i="3" l="1"/>
  <c r="KX58" i="3" l="1"/>
  <c r="KX59" i="3" s="1"/>
  <c r="KX62" i="3" s="1"/>
  <c r="KX66" i="3" s="1"/>
  <c r="KX52" i="3"/>
  <c r="KX47" i="3" s="1"/>
  <c r="KY50" i="3" s="1"/>
  <c r="KX48" i="3" l="1"/>
  <c r="KY58" i="3" l="1"/>
  <c r="KY59" i="3" s="1"/>
  <c r="KY62" i="3" s="1"/>
  <c r="KY66" i="3" s="1"/>
  <c r="KY52" i="3"/>
  <c r="KY47" i="3" s="1"/>
  <c r="KZ50" i="3" s="1"/>
  <c r="KY48" i="3" l="1"/>
  <c r="KZ58" i="3" l="1"/>
  <c r="KZ59" i="3" s="1"/>
  <c r="KZ62" i="3" s="1"/>
  <c r="KZ66" i="3" s="1"/>
  <c r="KZ52" i="3"/>
  <c r="KZ47" i="3" s="1"/>
  <c r="LA50" i="3" s="1"/>
  <c r="KZ48" i="3" l="1"/>
  <c r="LA58" i="3" l="1"/>
  <c r="LA59" i="3" s="1"/>
  <c r="LA62" i="3" s="1"/>
  <c r="LA66" i="3" s="1"/>
  <c r="LA52" i="3"/>
  <c r="LA47" i="3" s="1"/>
  <c r="LB50" i="3" s="1"/>
  <c r="LA48" i="3" l="1"/>
  <c r="LB58" i="3" l="1"/>
  <c r="LB59" i="3" s="1"/>
  <c r="LB62" i="3" s="1"/>
  <c r="LB66" i="3" s="1"/>
  <c r="LB52" i="3"/>
  <c r="LB47" i="3" s="1"/>
  <c r="LC50" i="3" s="1"/>
  <c r="LB48" i="3" l="1"/>
  <c r="LB77" i="3" s="1"/>
  <c r="LC58" i="3" l="1"/>
  <c r="LC59" i="3" s="1"/>
  <c r="LC62" i="3" s="1"/>
  <c r="LC66" i="3" s="1"/>
  <c r="LC52" i="3"/>
  <c r="LC47" i="3" s="1"/>
  <c r="LD50" i="3" s="1"/>
  <c r="LC48" i="3" l="1"/>
  <c r="LD58" i="3" l="1"/>
  <c r="LD59" i="3" s="1"/>
  <c r="LD62" i="3" s="1"/>
  <c r="LD66" i="3" s="1"/>
  <c r="LD52" i="3"/>
  <c r="LD47" i="3" s="1"/>
  <c r="LE50" i="3" s="1"/>
  <c r="LD48" i="3" l="1"/>
  <c r="LE58" i="3" l="1"/>
  <c r="LE59" i="3" s="1"/>
  <c r="LE62" i="3" s="1"/>
  <c r="LE66" i="3" s="1"/>
  <c r="LE52" i="3"/>
  <c r="LE47" i="3" s="1"/>
  <c r="LF50" i="3" s="1"/>
  <c r="LE48" i="3" l="1"/>
  <c r="LF58" i="3" l="1"/>
  <c r="LF59" i="3" s="1"/>
  <c r="LF62" i="3" s="1"/>
  <c r="LF66" i="3" s="1"/>
  <c r="LF52" i="3"/>
  <c r="LF47" i="3" s="1"/>
  <c r="LG50" i="3" s="1"/>
  <c r="LF48" i="3" l="1"/>
  <c r="LG58" i="3" l="1"/>
  <c r="LG59" i="3" s="1"/>
  <c r="LG62" i="3" s="1"/>
  <c r="LG66" i="3" s="1"/>
  <c r="LG52" i="3"/>
  <c r="LG47" i="3" s="1"/>
  <c r="LH50" i="3" s="1"/>
  <c r="LG48" i="3" l="1"/>
  <c r="LH58" i="3" l="1"/>
  <c r="LH59" i="3" s="1"/>
  <c r="LH62" i="3" s="1"/>
  <c r="LH66" i="3" s="1"/>
  <c r="LH52" i="3"/>
  <c r="LH47" i="3" s="1"/>
  <c r="LI50" i="3" s="1"/>
  <c r="LH48" i="3" l="1"/>
  <c r="LI58" i="3" l="1"/>
  <c r="LI59" i="3" s="1"/>
  <c r="LI62" i="3" s="1"/>
  <c r="LI66" i="3" s="1"/>
  <c r="LI52" i="3"/>
  <c r="LI47" i="3" s="1"/>
  <c r="LJ50" i="3" s="1"/>
  <c r="LI48" i="3" l="1"/>
  <c r="LJ58" i="3" l="1"/>
  <c r="LJ59" i="3" s="1"/>
  <c r="LJ62" i="3" s="1"/>
  <c r="LJ66" i="3" s="1"/>
  <c r="LJ52" i="3"/>
  <c r="LJ47" i="3" s="1"/>
  <c r="LK50" i="3" s="1"/>
  <c r="LJ48" i="3" l="1"/>
  <c r="LK58" i="3" l="1"/>
  <c r="LK59" i="3" s="1"/>
  <c r="LK62" i="3" s="1"/>
  <c r="LK66" i="3" s="1"/>
  <c r="LK52" i="3"/>
  <c r="LK47" i="3" s="1"/>
  <c r="LL50" i="3" s="1"/>
  <c r="LK48" i="3" l="1"/>
  <c r="LL58" i="3" l="1"/>
  <c r="LL59" i="3" s="1"/>
  <c r="LL62" i="3" s="1"/>
  <c r="LL66" i="3" s="1"/>
  <c r="LL52" i="3"/>
  <c r="LL47" i="3" s="1"/>
  <c r="LM50" i="3" s="1"/>
  <c r="LL48" i="3" l="1"/>
  <c r="LM58" i="3" l="1"/>
  <c r="LM59" i="3" s="1"/>
  <c r="LM62" i="3" s="1"/>
  <c r="LM66" i="3" s="1"/>
  <c r="LM52" i="3"/>
  <c r="LM47" i="3" s="1"/>
  <c r="LN50" i="3" s="1"/>
  <c r="LM48" i="3" l="1"/>
  <c r="LN58" i="3" l="1"/>
  <c r="LN59" i="3" s="1"/>
  <c r="LN62" i="3" s="1"/>
  <c r="LN66" i="3" s="1"/>
  <c r="LN52" i="3"/>
  <c r="LN47" i="3" s="1"/>
  <c r="LO50" i="3" s="1"/>
  <c r="LN48" i="3" l="1"/>
  <c r="LN77" i="3" s="1"/>
  <c r="LO58" i="3" l="1"/>
  <c r="LO59" i="3" s="1"/>
  <c r="LO62" i="3" s="1"/>
  <c r="LO66" i="3" s="1"/>
  <c r="LO52" i="3"/>
  <c r="LO47" i="3" s="1"/>
  <c r="LP50" i="3" s="1"/>
  <c r="LO48" i="3" l="1"/>
  <c r="LP58" i="3" l="1"/>
  <c r="LP59" i="3" s="1"/>
  <c r="LP62" i="3" s="1"/>
  <c r="LP66" i="3" s="1"/>
  <c r="LP52" i="3"/>
  <c r="LP47" i="3" s="1"/>
  <c r="LQ50" i="3" s="1"/>
  <c r="LP48" i="3" l="1"/>
  <c r="LQ58" i="3" l="1"/>
  <c r="LQ59" i="3" s="1"/>
  <c r="LQ62" i="3" s="1"/>
  <c r="LQ66" i="3" s="1"/>
  <c r="LQ52" i="3"/>
  <c r="LQ47" i="3" s="1"/>
  <c r="LR50" i="3" s="1"/>
  <c r="LQ48" i="3" l="1"/>
  <c r="LR58" i="3" l="1"/>
  <c r="LR59" i="3" s="1"/>
  <c r="LR62" i="3" s="1"/>
  <c r="LR66" i="3" s="1"/>
  <c r="LR52" i="3"/>
  <c r="LR47" i="3" s="1"/>
  <c r="LS50" i="3" s="1"/>
  <c r="LR48" i="3" l="1"/>
  <c r="LS58" i="3" l="1"/>
  <c r="LS59" i="3" s="1"/>
  <c r="LS62" i="3" s="1"/>
  <c r="LS66" i="3" s="1"/>
  <c r="LS52" i="3"/>
  <c r="LS47" i="3" s="1"/>
  <c r="LT50" i="3" s="1"/>
  <c r="LS48" i="3" l="1"/>
  <c r="LT58" i="3" l="1"/>
  <c r="LT59" i="3" s="1"/>
  <c r="LT62" i="3" s="1"/>
  <c r="LT66" i="3" s="1"/>
  <c r="LT52" i="3"/>
  <c r="LT47" i="3" s="1"/>
  <c r="LU50" i="3" s="1"/>
  <c r="LT48" i="3" l="1"/>
  <c r="LU58" i="3" l="1"/>
  <c r="LU59" i="3" s="1"/>
  <c r="LU62" i="3" s="1"/>
  <c r="LU66" i="3" s="1"/>
  <c r="LU52" i="3"/>
  <c r="LU47" i="3" s="1"/>
  <c r="LV50" i="3" s="1"/>
  <c r="LU48" i="3" l="1"/>
  <c r="LV58" i="3" l="1"/>
  <c r="LV59" i="3" s="1"/>
  <c r="LV62" i="3" s="1"/>
  <c r="LV66" i="3" s="1"/>
  <c r="LV52" i="3"/>
  <c r="LV47" i="3" s="1"/>
  <c r="LW50" i="3" s="1"/>
  <c r="LV48" i="3" l="1"/>
  <c r="LW58" i="3" l="1"/>
  <c r="LW59" i="3" s="1"/>
  <c r="LW62" i="3" s="1"/>
  <c r="LW66" i="3" s="1"/>
  <c r="LW52" i="3"/>
  <c r="LW47" i="3" s="1"/>
  <c r="LX50" i="3" s="1"/>
  <c r="LW48" i="3" l="1"/>
  <c r="LX58" i="3" l="1"/>
  <c r="LX59" i="3" s="1"/>
  <c r="LX62" i="3" s="1"/>
  <c r="LX66" i="3" s="1"/>
  <c r="LX52" i="3"/>
  <c r="LX47" i="3" s="1"/>
  <c r="LY50" i="3" s="1"/>
  <c r="LX48" i="3" l="1"/>
  <c r="LY58" i="3" l="1"/>
  <c r="LY59" i="3" s="1"/>
  <c r="LY62" i="3" s="1"/>
  <c r="LY66" i="3" s="1"/>
  <c r="LY52" i="3"/>
  <c r="LY47" i="3" s="1"/>
  <c r="LZ50" i="3" s="1"/>
  <c r="LY48" i="3" l="1"/>
  <c r="LZ58" i="3" l="1"/>
  <c r="LZ59" i="3" s="1"/>
  <c r="LZ62" i="3" s="1"/>
  <c r="LZ66" i="3" s="1"/>
  <c r="LZ52" i="3"/>
  <c r="LZ47" i="3" s="1"/>
  <c r="MA50" i="3" s="1"/>
  <c r="LZ48" i="3" l="1"/>
  <c r="LZ77" i="3" s="1"/>
  <c r="MA58" i="3" l="1"/>
  <c r="MA59" i="3" s="1"/>
  <c r="MA62" i="3" s="1"/>
  <c r="MA66" i="3" s="1"/>
  <c r="MA52" i="3"/>
  <c r="MA47" i="3" s="1"/>
  <c r="MB50" i="3" s="1"/>
  <c r="MA48" i="3" l="1"/>
  <c r="MB58" i="3" l="1"/>
  <c r="MB59" i="3" s="1"/>
  <c r="MB62" i="3" s="1"/>
  <c r="MB66" i="3" s="1"/>
  <c r="MB52" i="3"/>
  <c r="MB47" i="3" s="1"/>
  <c r="MC50" i="3" s="1"/>
  <c r="MB48" i="3" l="1"/>
  <c r="MC58" i="3" l="1"/>
  <c r="MC59" i="3" s="1"/>
  <c r="MC62" i="3" s="1"/>
  <c r="MC66" i="3" s="1"/>
  <c r="MC52" i="3"/>
  <c r="MC47" i="3" s="1"/>
  <c r="MD50" i="3" s="1"/>
  <c r="MC48" i="3" l="1"/>
  <c r="MD58" i="3" l="1"/>
  <c r="MD59" i="3" s="1"/>
  <c r="MD62" i="3" s="1"/>
  <c r="MD66" i="3" s="1"/>
  <c r="MD52" i="3"/>
  <c r="MD47" i="3" s="1"/>
  <c r="ME50" i="3" s="1"/>
  <c r="MD48" i="3" l="1"/>
  <c r="ME58" i="3" l="1"/>
  <c r="ME59" i="3" s="1"/>
  <c r="ME62" i="3" s="1"/>
  <c r="ME66" i="3" s="1"/>
  <c r="ME52" i="3"/>
  <c r="ME47" i="3" s="1"/>
  <c r="MF50" i="3" s="1"/>
  <c r="ME48" i="3" l="1"/>
  <c r="MF58" i="3" l="1"/>
  <c r="MF59" i="3" s="1"/>
  <c r="MF62" i="3" s="1"/>
  <c r="MF66" i="3" s="1"/>
  <c r="MF52" i="3"/>
  <c r="MF47" i="3" s="1"/>
  <c r="MG50" i="3" s="1"/>
  <c r="MF48" i="3" l="1"/>
  <c r="MG58" i="3" l="1"/>
  <c r="MG59" i="3" s="1"/>
  <c r="MG62" i="3" s="1"/>
  <c r="MG66" i="3" s="1"/>
  <c r="MG52" i="3"/>
  <c r="MG47" i="3" s="1"/>
  <c r="MH50" i="3" s="1"/>
  <c r="MG48" i="3" l="1"/>
  <c r="MH58" i="3" l="1"/>
  <c r="MH59" i="3" s="1"/>
  <c r="MH62" i="3" s="1"/>
  <c r="MH66" i="3" s="1"/>
  <c r="MH52" i="3"/>
  <c r="MH47" i="3" s="1"/>
  <c r="MI50" i="3" s="1"/>
  <c r="MH48" i="3" l="1"/>
  <c r="MI58" i="3" l="1"/>
  <c r="MI59" i="3" s="1"/>
  <c r="MI62" i="3" s="1"/>
  <c r="MI66" i="3" s="1"/>
  <c r="MI52" i="3"/>
  <c r="MI47" i="3" s="1"/>
  <c r="MJ50" i="3" s="1"/>
  <c r="MI48" i="3" l="1"/>
  <c r="MJ58" i="3" l="1"/>
  <c r="MJ59" i="3" s="1"/>
  <c r="MJ62" i="3" s="1"/>
  <c r="MJ66" i="3" s="1"/>
  <c r="MJ52" i="3"/>
  <c r="MJ47" i="3" s="1"/>
  <c r="MK50" i="3" s="1"/>
  <c r="MJ48" i="3" l="1"/>
  <c r="MK58" i="3" l="1"/>
  <c r="MK59" i="3" s="1"/>
  <c r="MK62" i="3" s="1"/>
  <c r="MK66" i="3" s="1"/>
  <c r="MK52" i="3"/>
  <c r="MK47" i="3" s="1"/>
  <c r="ML50" i="3" s="1"/>
  <c r="MK48" i="3" l="1"/>
  <c r="ML58" i="3" l="1"/>
  <c r="ML59" i="3" s="1"/>
  <c r="ML62" i="3" s="1"/>
  <c r="ML66" i="3" s="1"/>
  <c r="ML52" i="3"/>
  <c r="ML47" i="3" s="1"/>
  <c r="MM50" i="3" s="1"/>
  <c r="ML48" i="3" l="1"/>
  <c r="ML77" i="3" s="1"/>
  <c r="MM58" i="3" l="1"/>
  <c r="MM59" i="3" s="1"/>
  <c r="MM62" i="3" s="1"/>
  <c r="MM66" i="3" s="1"/>
  <c r="MM52" i="3"/>
  <c r="MM47" i="3" s="1"/>
  <c r="MN50" i="3" s="1"/>
  <c r="MM48" i="3" l="1"/>
  <c r="MN58" i="3" l="1"/>
  <c r="MN59" i="3" s="1"/>
  <c r="MN62" i="3" s="1"/>
  <c r="MN66" i="3" s="1"/>
  <c r="MN52" i="3"/>
  <c r="MN47" i="3" s="1"/>
  <c r="MO50" i="3" s="1"/>
  <c r="MN48" i="3" l="1"/>
  <c r="MO58" i="3" l="1"/>
  <c r="MO59" i="3" s="1"/>
  <c r="MO62" i="3" s="1"/>
  <c r="MO66" i="3" s="1"/>
  <c r="MO52" i="3"/>
  <c r="MO47" i="3" s="1"/>
  <c r="MP50" i="3" s="1"/>
  <c r="MO48" i="3" l="1"/>
  <c r="MP58" i="3" l="1"/>
  <c r="MP59" i="3" s="1"/>
  <c r="MP62" i="3" s="1"/>
  <c r="MP66" i="3" s="1"/>
  <c r="MP52" i="3"/>
  <c r="MP47" i="3" s="1"/>
  <c r="MQ50" i="3" s="1"/>
  <c r="MP48" i="3" l="1"/>
  <c r="MQ58" i="3" l="1"/>
  <c r="MQ59" i="3" s="1"/>
  <c r="MQ62" i="3" s="1"/>
  <c r="MQ66" i="3" s="1"/>
  <c r="MQ52" i="3"/>
  <c r="MQ47" i="3" s="1"/>
  <c r="MR50" i="3" s="1"/>
  <c r="MQ48" i="3" l="1"/>
  <c r="MR58" i="3" l="1"/>
  <c r="MR59" i="3" s="1"/>
  <c r="MR62" i="3" s="1"/>
  <c r="MR66" i="3" s="1"/>
  <c r="MR52" i="3"/>
  <c r="MR47" i="3" s="1"/>
  <c r="MS50" i="3" s="1"/>
  <c r="MR48" i="3" l="1"/>
  <c r="MS58" i="3" l="1"/>
  <c r="MS59" i="3" s="1"/>
  <c r="MS62" i="3" s="1"/>
  <c r="MS66" i="3" s="1"/>
  <c r="MS52" i="3"/>
  <c r="MS47" i="3" s="1"/>
  <c r="MT50" i="3" s="1"/>
  <c r="MS48" i="3" l="1"/>
  <c r="MT58" i="3" l="1"/>
  <c r="MT59" i="3" s="1"/>
  <c r="MT62" i="3" s="1"/>
  <c r="MT66" i="3" s="1"/>
  <c r="MT52" i="3"/>
  <c r="MT47" i="3" s="1"/>
  <c r="MU50" i="3" s="1"/>
  <c r="MT48" i="3" l="1"/>
  <c r="MU58" i="3" l="1"/>
  <c r="MU59" i="3" s="1"/>
  <c r="MU62" i="3" s="1"/>
  <c r="MU66" i="3" s="1"/>
  <c r="MU52" i="3"/>
  <c r="MU47" i="3" s="1"/>
  <c r="MV50" i="3" s="1"/>
  <c r="MU48" i="3" l="1"/>
  <c r="MV58" i="3" l="1"/>
  <c r="MV59" i="3" s="1"/>
  <c r="MV62" i="3" s="1"/>
  <c r="MV66" i="3" s="1"/>
  <c r="MV52" i="3"/>
  <c r="MV47" i="3" s="1"/>
  <c r="MW50" i="3" s="1"/>
  <c r="MV48" i="3" l="1"/>
  <c r="MW58" i="3" l="1"/>
  <c r="MW59" i="3" s="1"/>
  <c r="MW62" i="3" s="1"/>
  <c r="MW66" i="3" s="1"/>
  <c r="MW52" i="3"/>
  <c r="MW47" i="3" s="1"/>
  <c r="MX50" i="3" s="1"/>
  <c r="MW48" i="3" l="1"/>
  <c r="MX58" i="3" l="1"/>
  <c r="MX59" i="3" s="1"/>
  <c r="MX62" i="3" s="1"/>
  <c r="MX66" i="3" s="1"/>
  <c r="B75" i="3" s="1"/>
  <c r="MX52" i="3"/>
  <c r="MX47" i="3" s="1"/>
  <c r="MX48" i="3" l="1"/>
  <c r="B70" i="3"/>
  <c r="MX77" i="3" l="1"/>
  <c r="B71" i="3"/>
  <c r="B73" i="3" s="1"/>
  <c r="B77" i="3" s="1"/>
</calcChain>
</file>

<file path=xl/sharedStrings.xml><?xml version="1.0" encoding="utf-8"?>
<sst xmlns="http://schemas.openxmlformats.org/spreadsheetml/2006/main" count="92" uniqueCount="75">
  <si>
    <t>Revenue</t>
  </si>
  <si>
    <t>Final Project: Buy vs. Rent</t>
  </si>
  <si>
    <t>Blake Rosenhagen</t>
  </si>
  <si>
    <t>Tax Bracket (Assumption: Single)</t>
  </si>
  <si>
    <t>PV DATA</t>
  </si>
  <si>
    <t>Address:</t>
  </si>
  <si>
    <t>Equity</t>
  </si>
  <si>
    <t>Purchase price</t>
  </si>
  <si>
    <t>Year</t>
  </si>
  <si>
    <t>Downpayment Ratio</t>
  </si>
  <si>
    <t>4617 Belfield Ln, Austin, TX, 78725</t>
  </si>
  <si>
    <t>Downpayment</t>
  </si>
  <si>
    <t>Value of Residence: $215,637</t>
  </si>
  <si>
    <t>Monthy Rent: $1,550</t>
  </si>
  <si>
    <t>Assumed annual appreciation</t>
  </si>
  <si>
    <t>Traction Costs Rate</t>
  </si>
  <si>
    <t>Month</t>
  </si>
  <si>
    <t>Mortagage</t>
  </si>
  <si>
    <t>Buying scenario</t>
  </si>
  <si>
    <t>Buying Scenario Cash Outflow</t>
  </si>
  <si>
    <t>Maintainance Rate</t>
  </si>
  <si>
    <t>Annual maintainance</t>
  </si>
  <si>
    <t>Home Value</t>
  </si>
  <si>
    <t>Housing association dues (annual)</t>
  </si>
  <si>
    <t>Annual insurance</t>
  </si>
  <si>
    <t>Assumed marginal income tax rate</t>
  </si>
  <si>
    <t>Property tax rate</t>
  </si>
  <si>
    <t>Income Tax Discounted</t>
  </si>
  <si>
    <t>Misc.</t>
  </si>
  <si>
    <t>General inflation(What years?)</t>
  </si>
  <si>
    <t>Renting Scenario Cash Outflow/Inflow</t>
  </si>
  <si>
    <t>Cost of renting similar home</t>
  </si>
  <si>
    <t>Assumed rental price inflation</t>
  </si>
  <si>
    <t>Debt</t>
  </si>
  <si>
    <t>Equity in home</t>
  </si>
  <si>
    <t>Interest on debt</t>
  </si>
  <si>
    <t>Mortage payment</t>
  </si>
  <si>
    <t>Paid principal</t>
  </si>
  <si>
    <t>Insurance payment</t>
  </si>
  <si>
    <t>Housing association dues</t>
  </si>
  <si>
    <t>Maintenance</t>
  </si>
  <si>
    <t>Property tax</t>
  </si>
  <si>
    <t>Income tax savings from interest deduction</t>
  </si>
  <si>
    <t>Total cash outflow in buying scenario</t>
  </si>
  <si>
    <t>Renting Scenario</t>
  </si>
  <si>
    <t>Cashflow that could be spent on home-purchase/expesnes</t>
  </si>
  <si>
    <t xml:space="preserve">Rent </t>
  </si>
  <si>
    <t>Home Equity after 10 years</t>
  </si>
  <si>
    <t>By:</t>
  </si>
  <si>
    <t>Mortgage Amount</t>
  </si>
  <si>
    <t>Monthly mortage payment @ 30 years</t>
  </si>
  <si>
    <t>Monthly mortage payment @ 15 years</t>
  </si>
  <si>
    <t>Principal amortization @ 15 years</t>
  </si>
  <si>
    <t>Principal amortization @ 30 years</t>
  </si>
  <si>
    <t>Home value after 15 years</t>
  </si>
  <si>
    <t>Debt after 15 years</t>
  </si>
  <si>
    <t>Home Equity after 15 years</t>
  </si>
  <si>
    <t>Transaction costs of selling in year 15</t>
  </si>
  <si>
    <t>Net cash if home sold in 15 years (assuming no capital gains)</t>
  </si>
  <si>
    <t>Present value benefit of owning vs. renting for 15 years</t>
  </si>
  <si>
    <t>Savings after 15 years if renting</t>
  </si>
  <si>
    <t>Mortage @ 30 Years</t>
  </si>
  <si>
    <t>Mortgage @ 15 Years</t>
  </si>
  <si>
    <t>Income (Average Income in Travis County)</t>
  </si>
  <si>
    <t>Interest rate @ Fixed 15 years</t>
  </si>
  <si>
    <t>Interest rate@ Fixed 30 years</t>
  </si>
  <si>
    <t>Investment Choice</t>
  </si>
  <si>
    <t>CIT Bank, National Association: Money Market Fund - Earned 259 M on total equity of 5.36 B</t>
  </si>
  <si>
    <t>Investment when renting</t>
  </si>
  <si>
    <t>Investment Gain when renting in 30 years</t>
  </si>
  <si>
    <t>Transaction costs of selling in year 30</t>
  </si>
  <si>
    <t>Net cash if home sold in 30 years (assuming no capital gains)</t>
  </si>
  <si>
    <t>Present value benefit of owning vs. renting for 30 years</t>
  </si>
  <si>
    <t>Home value after 30 years</t>
  </si>
  <si>
    <t>Debt after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</si>
</sst>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</numFmts>
  <fonts count="32" x14ac:knownFonts="1">
    <font>
      <sz val="10"/>
      <color rgb="FF000000"/>
      <name val="Arial"/>
    </font>
    <font>
      <b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3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CC4125"/>
      <name val="Arial"/>
      <family val="2"/>
    </font>
    <font>
      <sz val="10"/>
      <color rgb="FFCC4125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6"/>
      <name val="Arial"/>
      <family val="2"/>
    </font>
    <font>
      <b/>
      <sz val="10"/>
      <color rgb="FFCC4125"/>
      <name val="Arial"/>
      <family val="2"/>
    </font>
    <font>
      <sz val="10"/>
      <color rgb="FF00FFFF"/>
      <name val="Arial"/>
      <family val="2"/>
    </font>
    <font>
      <sz val="10"/>
      <color rgb="FF00FFFF"/>
      <name val="Arial"/>
      <family val="2"/>
    </font>
    <font>
      <sz val="10"/>
      <color rgb="FFFFD966"/>
      <name val="Arial"/>
      <family val="2"/>
    </font>
    <font>
      <b/>
      <sz val="10"/>
      <color rgb="FFFFD966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</font>
    <font>
      <sz val="12"/>
      <name val="Arial"/>
      <family val="2"/>
    </font>
    <font>
      <sz val="37"/>
      <name val="Arial"/>
      <family val="2"/>
    </font>
    <font>
      <i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2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8AF6EC"/>
        <bgColor rgb="FF00FFFF"/>
      </patternFill>
    </fill>
    <fill>
      <patternFill patternType="solid">
        <fgColor theme="9" tint="0.59999389629810485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7E1CD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CCFFCC"/>
      </patternFill>
    </fill>
    <fill>
      <patternFill patternType="solid">
        <fgColor theme="5"/>
        <bgColor rgb="FFB7E1CD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rgb="FFB7E1CD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0" fillId="0" borderId="0" applyFont="0" applyFill="0" applyBorder="0" applyAlignment="0" applyProtection="0"/>
    <xf numFmtId="0" fontId="12" fillId="0" borderId="2"/>
    <xf numFmtId="43" fontId="12" fillId="0" borderId="2" applyFont="0" applyFill="0" applyBorder="0" applyAlignment="0" applyProtection="0"/>
  </cellStyleXfs>
  <cellXfs count="1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10" fillId="0" borderId="0" xfId="0" applyFont="1"/>
    <xf numFmtId="0" fontId="13" fillId="0" borderId="0" xfId="0" applyFont="1"/>
    <xf numFmtId="165" fontId="15" fillId="0" borderId="0" xfId="0" applyNumberFormat="1" applyFont="1"/>
    <xf numFmtId="0" fontId="17" fillId="0" borderId="0" xfId="0" applyFont="1"/>
    <xf numFmtId="0" fontId="18" fillId="0" borderId="0" xfId="0" applyFont="1"/>
    <xf numFmtId="165" fontId="10" fillId="0" borderId="0" xfId="0" applyNumberFormat="1" applyFont="1"/>
    <xf numFmtId="0" fontId="19" fillId="0" borderId="0" xfId="0" applyFont="1"/>
    <xf numFmtId="43" fontId="15" fillId="0" borderId="0" xfId="0" applyNumberFormat="1" applyFont="1"/>
    <xf numFmtId="0" fontId="23" fillId="0" borderId="0" xfId="0" applyFont="1"/>
    <xf numFmtId="43" fontId="10" fillId="0" borderId="0" xfId="0" applyNumberFormat="1" applyFont="1"/>
    <xf numFmtId="0" fontId="0" fillId="12" borderId="0" xfId="0" applyFont="1" applyFill="1" applyAlignment="1"/>
    <xf numFmtId="0" fontId="21" fillId="13" borderId="0" xfId="0" applyFont="1" applyFill="1"/>
    <xf numFmtId="0" fontId="22" fillId="13" borderId="0" xfId="0" applyFon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1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9" fontId="2" fillId="2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3" fontId="4" fillId="3" borderId="1" xfId="0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9" fontId="6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9" fontId="4" fillId="3" borderId="1" xfId="0" applyNumberFormat="1" applyFont="1" applyFill="1" applyBorder="1" applyAlignment="1">
      <alignment vertical="center"/>
    </xf>
    <xf numFmtId="9" fontId="4" fillId="3" borderId="0" xfId="0" applyNumberFormat="1" applyFont="1" applyFill="1" applyAlignment="1">
      <alignment vertical="center"/>
    </xf>
    <xf numFmtId="9" fontId="4" fillId="5" borderId="2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9" fontId="4" fillId="5" borderId="0" xfId="0" applyNumberFormat="1" applyFont="1" applyFill="1" applyAlignment="1">
      <alignment vertical="center"/>
    </xf>
    <xf numFmtId="9" fontId="4" fillId="7" borderId="0" xfId="0" applyNumberFormat="1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9" fontId="4" fillId="7" borderId="1" xfId="0" applyNumberFormat="1" applyFont="1" applyFill="1" applyBorder="1" applyAlignment="1">
      <alignment vertical="center"/>
    </xf>
    <xf numFmtId="10" fontId="4" fillId="7" borderId="1" xfId="0" applyNumberFormat="1" applyFont="1" applyFill="1" applyBorder="1" applyAlignment="1">
      <alignment vertical="center"/>
    </xf>
    <xf numFmtId="10" fontId="2" fillId="8" borderId="0" xfId="0" applyNumberFormat="1" applyFont="1" applyFill="1" applyAlignment="1">
      <alignment vertical="center"/>
    </xf>
    <xf numFmtId="0" fontId="16" fillId="0" borderId="0" xfId="0" applyFont="1" applyAlignment="1">
      <alignment vertical="center"/>
    </xf>
    <xf numFmtId="9" fontId="4" fillId="9" borderId="1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9" fontId="4" fillId="10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4" fillId="9" borderId="2" xfId="0" applyFont="1" applyFill="1" applyBorder="1" applyAlignment="1">
      <alignment vertical="center"/>
    </xf>
    <xf numFmtId="2" fontId="4" fillId="14" borderId="0" xfId="0" applyNumberFormat="1" applyFont="1" applyFill="1" applyAlignment="1">
      <alignment vertical="center"/>
    </xf>
    <xf numFmtId="8" fontId="0" fillId="0" borderId="0" xfId="0" applyNumberFormat="1" applyFont="1" applyAlignment="1"/>
    <xf numFmtId="3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43" fontId="2" fillId="0" borderId="0" xfId="1" applyFont="1"/>
    <xf numFmtId="0" fontId="12" fillId="0" borderId="0" xfId="0" applyFont="1" applyAlignment="1"/>
    <xf numFmtId="8" fontId="17" fillId="0" borderId="0" xfId="0" applyNumberFormat="1" applyFont="1"/>
    <xf numFmtId="165" fontId="10" fillId="15" borderId="0" xfId="0" applyNumberFormat="1" applyFont="1" applyFill="1"/>
    <xf numFmtId="0" fontId="9" fillId="11" borderId="1" xfId="0" applyFont="1" applyFill="1" applyBorder="1"/>
    <xf numFmtId="0" fontId="0" fillId="16" borderId="0" xfId="0" applyFont="1" applyFill="1" applyAlignment="1"/>
    <xf numFmtId="0" fontId="0" fillId="18" borderId="0" xfId="0" applyFont="1" applyFill="1" applyAlignment="1"/>
    <xf numFmtId="165" fontId="15" fillId="18" borderId="0" xfId="0" applyNumberFormat="1" applyFont="1" applyFill="1"/>
    <xf numFmtId="0" fontId="10" fillId="16" borderId="0" xfId="0" applyFont="1" applyFill="1"/>
    <xf numFmtId="0" fontId="10" fillId="17" borderId="0" xfId="0" applyFont="1" applyFill="1"/>
    <xf numFmtId="0" fontId="9" fillId="16" borderId="3" xfId="0" applyFont="1" applyFill="1" applyBorder="1"/>
    <xf numFmtId="0" fontId="10" fillId="16" borderId="3" xfId="0" applyFont="1" applyFill="1" applyBorder="1"/>
    <xf numFmtId="0" fontId="0" fillId="16" borderId="3" xfId="0" applyFont="1" applyFill="1" applyBorder="1" applyAlignment="1"/>
    <xf numFmtId="165" fontId="14" fillId="16" borderId="3" xfId="0" applyNumberFormat="1" applyFont="1" applyFill="1" applyBorder="1"/>
    <xf numFmtId="165" fontId="18" fillId="16" borderId="3" xfId="0" applyNumberFormat="1" applyFont="1" applyFill="1" applyBorder="1"/>
    <xf numFmtId="165" fontId="15" fillId="16" borderId="3" xfId="0" applyNumberFormat="1" applyFont="1" applyFill="1" applyBorder="1"/>
    <xf numFmtId="165" fontId="20" fillId="16" borderId="3" xfId="0" applyNumberFormat="1" applyFont="1" applyFill="1" applyBorder="1"/>
    <xf numFmtId="0" fontId="21" fillId="19" borderId="3" xfId="0" applyFont="1" applyFill="1" applyBorder="1"/>
    <xf numFmtId="0" fontId="22" fillId="19" borderId="3" xfId="0" applyFont="1" applyFill="1" applyBorder="1"/>
    <xf numFmtId="165" fontId="10" fillId="16" borderId="3" xfId="0" applyNumberFormat="1" applyFont="1" applyFill="1" applyBorder="1"/>
    <xf numFmtId="165" fontId="24" fillId="16" borderId="3" xfId="0" applyNumberFormat="1" applyFont="1" applyFill="1" applyBorder="1"/>
    <xf numFmtId="43" fontId="10" fillId="16" borderId="3" xfId="0" applyNumberFormat="1" applyFont="1" applyFill="1" applyBorder="1"/>
    <xf numFmtId="165" fontId="10" fillId="20" borderId="3" xfId="0" applyNumberFormat="1" applyFont="1" applyFill="1" applyBorder="1"/>
    <xf numFmtId="165" fontId="6" fillId="16" borderId="3" xfId="0" applyNumberFormat="1" applyFont="1" applyFill="1" applyBorder="1"/>
    <xf numFmtId="166" fontId="4" fillId="6" borderId="1" xfId="0" applyNumberFormat="1" applyFont="1" applyFill="1" applyBorder="1" applyAlignment="1">
      <alignment vertical="center"/>
    </xf>
    <xf numFmtId="166" fontId="4" fillId="6" borderId="2" xfId="0" applyNumberFormat="1" applyFont="1" applyFill="1" applyBorder="1" applyAlignment="1">
      <alignment vertical="center"/>
    </xf>
    <xf numFmtId="10" fontId="4" fillId="10" borderId="1" xfId="0" applyNumberFormat="1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6" fillId="21" borderId="0" xfId="0" applyFont="1" applyFill="1"/>
    <xf numFmtId="0" fontId="9" fillId="21" borderId="0" xfId="0" applyFont="1" applyFill="1"/>
    <xf numFmtId="0" fontId="10" fillId="21" borderId="0" xfId="0" applyFont="1" applyFill="1"/>
    <xf numFmtId="165" fontId="15" fillId="21" borderId="0" xfId="0" applyNumberFormat="1" applyFont="1" applyFill="1"/>
    <xf numFmtId="165" fontId="10" fillId="21" borderId="0" xfId="0" applyNumberFormat="1" applyFont="1" applyFill="1"/>
    <xf numFmtId="43" fontId="15" fillId="21" borderId="0" xfId="0" applyNumberFormat="1" applyFont="1" applyFill="1"/>
    <xf numFmtId="43" fontId="15" fillId="22" borderId="0" xfId="0" applyNumberFormat="1" applyFont="1" applyFill="1"/>
    <xf numFmtId="43" fontId="10" fillId="21" borderId="0" xfId="0" applyNumberFormat="1" applyFont="1" applyFill="1"/>
    <xf numFmtId="165" fontId="15" fillId="22" borderId="0" xfId="0" applyNumberFormat="1" applyFont="1" applyFill="1"/>
    <xf numFmtId="0" fontId="0" fillId="22" borderId="0" xfId="0" applyFont="1" applyFill="1" applyAlignment="1"/>
    <xf numFmtId="0" fontId="6" fillId="23" borderId="0" xfId="0" applyFont="1" applyFill="1"/>
    <xf numFmtId="0" fontId="9" fillId="23" borderId="0" xfId="0" applyFont="1" applyFill="1"/>
    <xf numFmtId="0" fontId="10" fillId="23" borderId="0" xfId="0" applyFont="1" applyFill="1"/>
    <xf numFmtId="165" fontId="15" fillId="23" borderId="0" xfId="0" applyNumberFormat="1" applyFont="1" applyFill="1"/>
    <xf numFmtId="165" fontId="10" fillId="23" borderId="0" xfId="0" applyNumberFormat="1" applyFont="1" applyFill="1"/>
    <xf numFmtId="43" fontId="15" fillId="23" borderId="0" xfId="0" applyNumberFormat="1" applyFont="1" applyFill="1"/>
    <xf numFmtId="43" fontId="15" fillId="24" borderId="0" xfId="0" applyNumberFormat="1" applyFont="1" applyFill="1"/>
    <xf numFmtId="43" fontId="10" fillId="23" borderId="0" xfId="0" applyNumberFormat="1" applyFont="1" applyFill="1"/>
    <xf numFmtId="165" fontId="15" fillId="24" borderId="0" xfId="0" applyNumberFormat="1" applyFont="1" applyFill="1"/>
    <xf numFmtId="0" fontId="0" fillId="24" borderId="0" xfId="0" applyFont="1" applyFill="1" applyAlignment="1"/>
  </cellXfs>
  <cellStyles count="4">
    <cellStyle name="Comma" xfId="1" builtinId="3"/>
    <cellStyle name="Comma 2" xfId="3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colors>
    <mruColors>
      <color rgb="FFF6B26B"/>
      <color rgb="FF8AF6EC"/>
      <color rgb="FF66FF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Mortage Payment @ 15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1"/>
        <c:ser>
          <c:idx val="1"/>
          <c:order val="0"/>
          <c:tx>
            <c:v>Interest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Data!$C$13:$FZ$13</c:f>
              <c:numCache>
                <c:formatCode>_(* #,##0_);_(* \(#,##0\);_(* "-"??_);_(@_)</c:formatCode>
                <c:ptCount val="180"/>
                <c:pt idx="0">
                  <c:v>531.90459999999996</c:v>
                </c:pt>
                <c:pt idx="1">
                  <c:v>529.68969039270974</c:v>
                </c:pt>
                <c:pt idx="2">
                  <c:v>527.46795148079707</c:v>
                </c:pt>
                <c:pt idx="3">
                  <c:v>525.23936220723942</c:v>
                </c:pt>
                <c:pt idx="4">
                  <c:v>523.00390145008816</c:v>
                </c:pt>
                <c:pt idx="5">
                  <c:v>520.76154802226904</c:v>
                </c:pt>
                <c:pt idx="6">
                  <c:v>518.51228067138095</c:v>
                </c:pt>
                <c:pt idx="7">
                  <c:v>516.25607807949416</c:v>
                </c:pt>
                <c:pt idx="8">
                  <c:v>513.99291886294907</c:v>
                </c:pt>
                <c:pt idx="9">
                  <c:v>511.722781572153</c:v>
                </c:pt>
                <c:pt idx="10">
                  <c:v>509.44564469137691</c:v>
                </c:pt>
                <c:pt idx="11">
                  <c:v>507.16148663855182</c:v>
                </c:pt>
                <c:pt idx="12">
                  <c:v>504.87028576506378</c:v>
                </c:pt>
                <c:pt idx="13">
                  <c:v>502.57202035554928</c:v>
                </c:pt>
                <c:pt idx="14">
                  <c:v>500.26666862768872</c:v>
                </c:pt>
                <c:pt idx="15">
                  <c:v>497.95420873200055</c:v>
                </c:pt>
                <c:pt idx="16">
                  <c:v>495.63461875163404</c:v>
                </c:pt>
                <c:pt idx="17">
                  <c:v>493.30787670216137</c:v>
                </c:pt>
                <c:pt idx="18">
                  <c:v>490.97396053136958</c:v>
                </c:pt>
                <c:pt idx="19">
                  <c:v>488.63284811905106</c:v>
                </c:pt>
                <c:pt idx="20">
                  <c:v>486.28451727679459</c:v>
                </c:pt>
                <c:pt idx="21">
                  <c:v>483.92894574777461</c:v>
                </c:pt>
                <c:pt idx="22">
                  <c:v>481.56611120654003</c:v>
                </c:pt>
                <c:pt idx="23">
                  <c:v>479.19599125880336</c:v>
                </c:pt>
                <c:pt idx="24">
                  <c:v>476.81856344122781</c:v>
                </c:pt>
                <c:pt idx="25">
                  <c:v>474.43380522121475</c:v>
                </c:pt>
                <c:pt idx="26">
                  <c:v>472.04169399668996</c:v>
                </c:pt>
                <c:pt idx="27">
                  <c:v>469.64220709588966</c:v>
                </c:pt>
                <c:pt idx="28">
                  <c:v>467.23532177714515</c:v>
                </c:pt>
                <c:pt idx="29">
                  <c:v>464.82101522866782</c:v>
                </c:pt>
                <c:pt idx="30">
                  <c:v>462.39926456833268</c:v>
                </c:pt>
                <c:pt idx="31">
                  <c:v>459.97004684346149</c:v>
                </c:pt>
                <c:pt idx="32">
                  <c:v>457.5333390306053</c:v>
                </c:pt>
                <c:pt idx="33">
                  <c:v>455.08911803532624</c:v>
                </c:pt>
                <c:pt idx="34">
                  <c:v>452.63736069197824</c:v>
                </c:pt>
                <c:pt idx="35">
                  <c:v>450.17804376348835</c:v>
                </c:pt>
                <c:pt idx="36">
                  <c:v>447.71114394113556</c:v>
                </c:pt>
                <c:pt idx="37">
                  <c:v>445.23663784433052</c:v>
                </c:pt>
                <c:pt idx="38">
                  <c:v>442.75450202039366</c:v>
                </c:pt>
                <c:pt idx="39">
                  <c:v>440.26471294433304</c:v>
                </c:pt>
                <c:pt idx="40">
                  <c:v>437.76724701862128</c:v>
                </c:pt>
                <c:pt idx="41">
                  <c:v>435.2620805729718</c:v>
                </c:pt>
                <c:pt idx="42">
                  <c:v>432.7491898641149</c:v>
                </c:pt>
                <c:pt idx="43">
                  <c:v>430.2285510755724</c:v>
                </c:pt>
                <c:pt idx="44">
                  <c:v>427.70014031743193</c:v>
                </c:pt>
                <c:pt idx="45">
                  <c:v>425.16393362612052</c:v>
                </c:pt>
                <c:pt idx="46">
                  <c:v>422.61990696417752</c:v>
                </c:pt>
                <c:pt idx="47">
                  <c:v>420.0680362200269</c:v>
                </c:pt>
                <c:pt idx="48">
                  <c:v>417.5082972077484</c:v>
                </c:pt>
                <c:pt idx="49">
                  <c:v>414.9406656668487</c:v>
                </c:pt>
                <c:pt idx="50">
                  <c:v>412.36511726203133</c:v>
                </c:pt>
                <c:pt idx="51">
                  <c:v>409.78162758296571</c:v>
                </c:pt>
                <c:pt idx="52">
                  <c:v>407.19017214405636</c:v>
                </c:pt>
                <c:pt idx="53">
                  <c:v>404.59072638421031</c:v>
                </c:pt>
                <c:pt idx="54">
                  <c:v>401.98326566660484</c:v>
                </c:pt>
                <c:pt idx="55">
                  <c:v>399.36776527845331</c:v>
                </c:pt>
                <c:pt idx="56">
                  <c:v>396.74420043077163</c:v>
                </c:pt>
                <c:pt idx="57">
                  <c:v>394.11254625814303</c:v>
                </c:pt>
                <c:pt idx="58">
                  <c:v>391.47277781848214</c:v>
                </c:pt>
                <c:pt idx="59">
                  <c:v>388.8248700927989</c:v>
                </c:pt>
                <c:pt idx="60">
                  <c:v>386.1687979849616</c:v>
                </c:pt>
                <c:pt idx="61">
                  <c:v>383.50453632145832</c:v>
                </c:pt>
                <c:pt idx="62">
                  <c:v>380.83205985115927</c:v>
                </c:pt>
                <c:pt idx="63">
                  <c:v>378.15134324507682</c:v>
                </c:pt>
                <c:pt idx="64">
                  <c:v>375.46236109612568</c:v>
                </c:pt>
                <c:pt idx="65">
                  <c:v>372.76508791888182</c:v>
                </c:pt>
                <c:pt idx="66">
                  <c:v>370.05949814934155</c:v>
                </c:pt>
                <c:pt idx="67">
                  <c:v>367.34556614467846</c:v>
                </c:pt>
                <c:pt idx="68">
                  <c:v>364.62326618300102</c:v>
                </c:pt>
                <c:pt idx="69">
                  <c:v>361.89257246310848</c:v>
                </c:pt>
                <c:pt idx="70">
                  <c:v>359.15345910424617</c:v>
                </c:pt>
                <c:pt idx="71">
                  <c:v>356.4059001458607</c:v>
                </c:pt>
                <c:pt idx="72">
                  <c:v>353.6498695473536</c:v>
                </c:pt>
                <c:pt idx="73">
                  <c:v>350.88534118783446</c:v>
                </c:pt>
                <c:pt idx="74">
                  <c:v>348.11228886587338</c:v>
                </c:pt>
                <c:pt idx="75">
                  <c:v>345.33068629925305</c:v>
                </c:pt>
                <c:pt idx="76">
                  <c:v>342.54050712471889</c:v>
                </c:pt>
                <c:pt idx="77">
                  <c:v>339.74172489772985</c:v>
                </c:pt>
                <c:pt idx="78">
                  <c:v>336.93431309220767</c:v>
                </c:pt>
                <c:pt idx="79">
                  <c:v>334.11824510028515</c:v>
                </c:pt>
                <c:pt idx="80">
                  <c:v>331.29349423205423</c:v>
                </c:pt>
                <c:pt idx="81">
                  <c:v>328.46003371531282</c:v>
                </c:pt>
                <c:pt idx="82">
                  <c:v>325.61783669531155</c:v>
                </c:pt>
                <c:pt idx="83">
                  <c:v>322.76687623449857</c:v>
                </c:pt>
                <c:pt idx="84">
                  <c:v>319.90712531226472</c:v>
                </c:pt>
                <c:pt idx="85">
                  <c:v>317.03855682468736</c:v>
                </c:pt>
                <c:pt idx="86">
                  <c:v>314.1611435842733</c:v>
                </c:pt>
                <c:pt idx="87">
                  <c:v>311.27485831970131</c:v>
                </c:pt>
                <c:pt idx="88">
                  <c:v>308.37967367556354</c:v>
                </c:pt>
                <c:pt idx="89">
                  <c:v>305.47556221210635</c:v>
                </c:pt>
                <c:pt idx="90">
                  <c:v>302.56249640497015</c:v>
                </c:pt>
                <c:pt idx="91">
                  <c:v>299.64044864492865</c:v>
                </c:pt>
                <c:pt idx="92">
                  <c:v>296.70939123762696</c:v>
                </c:pt>
                <c:pt idx="93">
                  <c:v>293.7692964033194</c:v>
                </c:pt>
                <c:pt idx="94">
                  <c:v>290.82013627660609</c:v>
                </c:pt>
                <c:pt idx="95">
                  <c:v>287.86188290616877</c:v>
                </c:pt>
                <c:pt idx="96">
                  <c:v>284.89450825450598</c:v>
                </c:pt>
                <c:pt idx="97">
                  <c:v>281.91798419766718</c:v>
                </c:pt>
                <c:pt idx="98">
                  <c:v>278.93228252498642</c:v>
                </c:pt>
                <c:pt idx="99">
                  <c:v>275.93737493881497</c:v>
                </c:pt>
                <c:pt idx="100">
                  <c:v>272.93323305425275</c:v>
                </c:pt>
                <c:pt idx="101">
                  <c:v>269.91982839887987</c:v>
                </c:pt>
                <c:pt idx="102">
                  <c:v>266.8971324124862</c:v>
                </c:pt>
                <c:pt idx="103">
                  <c:v>263.86511644680115</c:v>
                </c:pt>
                <c:pt idx="104">
                  <c:v>260.82375176522191</c:v>
                </c:pt>
                <c:pt idx="105">
                  <c:v>257.77300954254116</c:v>
                </c:pt>
                <c:pt idx="106">
                  <c:v>254.71286086467384</c:v>
                </c:pt>
                <c:pt idx="107">
                  <c:v>251.64327672838303</c:v>
                </c:pt>
                <c:pt idx="108">
                  <c:v>248.56422804100532</c:v>
                </c:pt>
                <c:pt idx="109">
                  <c:v>245.47568562017491</c:v>
                </c:pt>
                <c:pt idx="110">
                  <c:v>242.37762019354693</c:v>
                </c:pt>
                <c:pt idx="111">
                  <c:v>239.27000239852018</c:v>
                </c:pt>
                <c:pt idx="112">
                  <c:v>236.15280278195874</c:v>
                </c:pt>
                <c:pt idx="113">
                  <c:v>233.02599179991293</c:v>
                </c:pt>
                <c:pt idx="114">
                  <c:v>229.88953981733914</c:v>
                </c:pt>
                <c:pt idx="115">
                  <c:v>226.74341710781906</c:v>
                </c:pt>
                <c:pt idx="116">
                  <c:v>223.58759385327798</c:v>
                </c:pt>
                <c:pt idx="117">
                  <c:v>220.42204014370205</c:v>
                </c:pt>
                <c:pt idx="118">
                  <c:v>217.24672597685495</c:v>
                </c:pt>
                <c:pt idx="119">
                  <c:v>214.06162125799338</c:v>
                </c:pt>
                <c:pt idx="120">
                  <c:v>210.866695799582</c:v>
                </c:pt>
                <c:pt idx="121">
                  <c:v>207.66191932100722</c:v>
                </c:pt>
                <c:pt idx="122">
                  <c:v>204.44726144829016</c:v>
                </c:pt>
                <c:pt idx="123">
                  <c:v>201.22269171379887</c:v>
                </c:pt>
                <c:pt idx="124">
                  <c:v>197.98817955595953</c:v>
                </c:pt>
                <c:pt idx="125">
                  <c:v>194.74369431896687</c:v>
                </c:pt>
                <c:pt idx="126">
                  <c:v>191.48920525249352</c:v>
                </c:pt>
                <c:pt idx="127">
                  <c:v>188.22468151139853</c:v>
                </c:pt>
                <c:pt idx="128">
                  <c:v>184.95009215543516</c:v>
                </c:pt>
                <c:pt idx="129">
                  <c:v>181.66540614895754</c:v>
                </c:pt>
                <c:pt idx="130">
                  <c:v>178.37059236062666</c:v>
                </c:pt>
                <c:pt idx="131">
                  <c:v>175.06561956311506</c:v>
                </c:pt>
                <c:pt idx="132">
                  <c:v>171.75045643281112</c:v>
                </c:pt>
                <c:pt idx="133">
                  <c:v>168.4250715495221</c:v>
                </c:pt>
                <c:pt idx="134">
                  <c:v>165.08943339617628</c:v>
                </c:pt>
                <c:pt idx="135">
                  <c:v>161.7435103585243</c:v>
                </c:pt>
                <c:pt idx="136">
                  <c:v>158.38727072483957</c:v>
                </c:pt>
                <c:pt idx="137">
                  <c:v>155.02068268561763</c:v>
                </c:pt>
                <c:pt idx="138">
                  <c:v>151.64371433327474</c:v>
                </c:pt>
                <c:pt idx="139">
                  <c:v>148.2563336618455</c:v>
                </c:pt>
                <c:pt idx="140">
                  <c:v>144.85850856667932</c:v>
                </c:pt>
                <c:pt idx="141">
                  <c:v>141.4502068441364</c:v>
                </c:pt>
                <c:pt idx="142">
                  <c:v>138.03139619128231</c:v>
                </c:pt>
                <c:pt idx="143">
                  <c:v>134.6020442055819</c:v>
                </c:pt>
                <c:pt idx="144">
                  <c:v>131.16211838459228</c:v>
                </c:pt>
                <c:pt idx="145">
                  <c:v>127.71158612565456</c:v>
                </c:pt>
                <c:pt idx="146">
                  <c:v>124.25041472558514</c:v>
                </c:pt>
                <c:pt idx="147">
                  <c:v>120.77857138036551</c:v>
                </c:pt>
                <c:pt idx="148">
                  <c:v>117.29602318483144</c:v>
                </c:pt>
                <c:pt idx="149">
                  <c:v>113.80273713236117</c:v>
                </c:pt>
                <c:pt idx="150">
                  <c:v>110.29868011456243</c:v>
                </c:pt>
                <c:pt idx="151">
                  <c:v>106.78381892095881</c:v>
                </c:pt>
                <c:pt idx="152">
                  <c:v>103.25812023867491</c:v>
                </c:pt>
                <c:pt idx="153">
                  <c:v>99.721550652120641</c:v>
                </c:pt>
                <c:pt idx="154">
                  <c:v>96.174076642674493</c:v>
                </c:pt>
                <c:pt idx="155">
                  <c:v>92.615664588365874</c:v>
                </c:pt>
                <c:pt idx="156">
                  <c:v>89.046280763556467</c:v>
                </c:pt>
                <c:pt idx="157">
                  <c:v>85.46589133862058</c:v>
                </c:pt>
                <c:pt idx="158">
                  <c:v>81.874462379624475</c:v>
                </c:pt>
                <c:pt idx="159">
                  <c:v>78.271959848004784</c:v>
                </c:pt>
                <c:pt idx="160">
                  <c:v>74.658349600245955</c:v>
                </c:pt>
                <c:pt idx="161">
                  <c:v>71.033597387556526</c:v>
                </c:pt>
                <c:pt idx="162">
                  <c:v>67.397668855544623</c:v>
                </c:pt>
                <c:pt idx="163">
                  <c:v>63.750529543892377</c:v>
                </c:pt>
                <c:pt idx="164">
                  <c:v>60.092144886029182</c:v>
                </c:pt>
                <c:pt idx="165">
                  <c:v>56.422480208804245</c:v>
                </c:pt>
                <c:pt idx="166">
                  <c:v>52.741500732157867</c:v>
                </c:pt>
                <c:pt idx="167">
                  <c:v>49.049171568791827</c:v>
                </c:pt>
                <c:pt idx="168">
                  <c:v>45.345457723838742</c:v>
                </c:pt>
                <c:pt idx="169">
                  <c:v>41.630324094530394</c:v>
                </c:pt>
                <c:pt idx="170">
                  <c:v>37.903735469865005</c:v>
                </c:pt>
                <c:pt idx="171">
                  <c:v>34.165656530273566</c:v>
                </c:pt>
                <c:pt idx="172">
                  <c:v>30.416051847285051</c:v>
                </c:pt>
                <c:pt idx="173">
                  <c:v>26.654885883190659</c:v>
                </c:pt>
                <c:pt idx="174">
                  <c:v>22.882122990706971</c:v>
                </c:pt>
                <c:pt idx="175">
                  <c:v>19.097727412638129</c:v>
                </c:pt>
                <c:pt idx="176">
                  <c:v>15.301663281536905</c:v>
                </c:pt>
                <c:pt idx="177">
                  <c:v>11.493894619364788</c:v>
                </c:pt>
                <c:pt idx="178">
                  <c:v>7.6743853371509729</c:v>
                </c:pt>
                <c:pt idx="179">
                  <c:v>3.8430992346503317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8-4F6D-9EAF-BB208D3D2673}"/>
            </c:ext>
          </c:extLst>
        </c:ser>
        <c:ser>
          <c:idx val="0"/>
          <c:order val="1"/>
          <c:tx>
            <c:v>Principal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Data!$C$15:$FZ$15</c:f>
              <c:numCache>
                <c:formatCode>_(* #,##0_);_(* \(#,##0\);_(* "-"??_);_(@_)</c:formatCode>
                <c:ptCount val="180"/>
                <c:pt idx="0">
                  <c:v>718.34906182384555</c:v>
                </c:pt>
                <c:pt idx="1">
                  <c:v>720.56397143113577</c:v>
                </c:pt>
                <c:pt idx="2">
                  <c:v>722.78571034304844</c:v>
                </c:pt>
                <c:pt idx="3">
                  <c:v>725.01429961660608</c:v>
                </c:pt>
                <c:pt idx="4">
                  <c:v>727.24976037375734</c:v>
                </c:pt>
                <c:pt idx="5">
                  <c:v>729.49211380157647</c:v>
                </c:pt>
                <c:pt idx="6">
                  <c:v>731.74138115246456</c:v>
                </c:pt>
                <c:pt idx="7">
                  <c:v>733.99758374435135</c:v>
                </c:pt>
                <c:pt idx="8">
                  <c:v>736.26074296089644</c:v>
                </c:pt>
                <c:pt idx="9">
                  <c:v>738.53088025169245</c:v>
                </c:pt>
                <c:pt idx="10">
                  <c:v>740.80801713246865</c:v>
                </c:pt>
                <c:pt idx="11">
                  <c:v>743.09217518529363</c:v>
                </c:pt>
                <c:pt idx="12">
                  <c:v>745.38337605878178</c:v>
                </c:pt>
                <c:pt idx="13">
                  <c:v>747.68164146829622</c:v>
                </c:pt>
                <c:pt idx="14">
                  <c:v>749.98699319615685</c:v>
                </c:pt>
                <c:pt idx="15">
                  <c:v>752.29945309184495</c:v>
                </c:pt>
                <c:pt idx="16">
                  <c:v>754.61904307221153</c:v>
                </c:pt>
                <c:pt idx="17">
                  <c:v>756.94578512168414</c:v>
                </c:pt>
                <c:pt idx="18">
                  <c:v>759.27970129247592</c:v>
                </c:pt>
                <c:pt idx="19">
                  <c:v>761.6208137047945</c:v>
                </c:pt>
                <c:pt idx="20">
                  <c:v>763.96914454705097</c:v>
                </c:pt>
                <c:pt idx="21">
                  <c:v>766.3247160760709</c:v>
                </c:pt>
                <c:pt idx="22">
                  <c:v>768.68755061730553</c:v>
                </c:pt>
                <c:pt idx="23">
                  <c:v>771.05767056504214</c:v>
                </c:pt>
                <c:pt idx="24">
                  <c:v>773.43509838261775</c:v>
                </c:pt>
                <c:pt idx="25">
                  <c:v>775.81985660263081</c:v>
                </c:pt>
                <c:pt idx="26">
                  <c:v>778.2119678271556</c:v>
                </c:pt>
                <c:pt idx="27">
                  <c:v>780.61145472795579</c:v>
                </c:pt>
                <c:pt idx="28">
                  <c:v>783.01834004670036</c:v>
                </c:pt>
                <c:pt idx="29">
                  <c:v>785.43264659517763</c:v>
                </c:pt>
                <c:pt idx="30">
                  <c:v>787.85439725551282</c:v>
                </c:pt>
                <c:pt idx="31">
                  <c:v>790.28361498038407</c:v>
                </c:pt>
                <c:pt idx="32">
                  <c:v>792.72032279324026</c:v>
                </c:pt>
                <c:pt idx="33">
                  <c:v>795.16454378851927</c:v>
                </c:pt>
                <c:pt idx="34">
                  <c:v>797.6163011318672</c:v>
                </c:pt>
                <c:pt idx="35">
                  <c:v>800.0756180603571</c:v>
                </c:pt>
                <c:pt idx="36">
                  <c:v>802.54251788270994</c:v>
                </c:pt>
                <c:pt idx="37">
                  <c:v>805.01702397951499</c:v>
                </c:pt>
                <c:pt idx="38">
                  <c:v>807.4991598034519</c:v>
                </c:pt>
                <c:pt idx="39">
                  <c:v>809.98894887951246</c:v>
                </c:pt>
                <c:pt idx="40">
                  <c:v>812.48641480522429</c:v>
                </c:pt>
                <c:pt idx="41">
                  <c:v>814.99158125087365</c:v>
                </c:pt>
                <c:pt idx="42">
                  <c:v>817.50447195973061</c:v>
                </c:pt>
                <c:pt idx="43">
                  <c:v>820.02511074827316</c:v>
                </c:pt>
                <c:pt idx="44">
                  <c:v>822.55352150641352</c:v>
                </c:pt>
                <c:pt idx="45">
                  <c:v>825.08972819772498</c:v>
                </c:pt>
                <c:pt idx="46">
                  <c:v>827.63375485966799</c:v>
                </c:pt>
                <c:pt idx="47">
                  <c:v>830.18562560381861</c:v>
                </c:pt>
                <c:pt idx="48">
                  <c:v>832.74536461609705</c:v>
                </c:pt>
                <c:pt idx="49">
                  <c:v>835.31299615699686</c:v>
                </c:pt>
                <c:pt idx="50">
                  <c:v>837.88854456181411</c:v>
                </c:pt>
                <c:pt idx="51">
                  <c:v>840.47203424087979</c:v>
                </c:pt>
                <c:pt idx="52">
                  <c:v>843.0634896797892</c:v>
                </c:pt>
                <c:pt idx="53">
                  <c:v>845.66293543963525</c:v>
                </c:pt>
                <c:pt idx="54">
                  <c:v>848.27039615724061</c:v>
                </c:pt>
                <c:pt idx="55">
                  <c:v>850.88589654539214</c:v>
                </c:pt>
                <c:pt idx="56">
                  <c:v>853.50946139307393</c:v>
                </c:pt>
                <c:pt idx="57">
                  <c:v>856.14111556570242</c:v>
                </c:pt>
                <c:pt idx="58">
                  <c:v>858.7808840053633</c:v>
                </c:pt>
                <c:pt idx="59">
                  <c:v>861.42879173104666</c:v>
                </c:pt>
                <c:pt idx="60">
                  <c:v>864.08486383888385</c:v>
                </c:pt>
                <c:pt idx="61">
                  <c:v>866.74912550238719</c:v>
                </c:pt>
                <c:pt idx="62">
                  <c:v>869.42160197268618</c:v>
                </c:pt>
                <c:pt idx="63">
                  <c:v>872.10231857876875</c:v>
                </c:pt>
                <c:pt idx="64">
                  <c:v>874.79130072771977</c:v>
                </c:pt>
                <c:pt idx="65">
                  <c:v>877.48857390496369</c:v>
                </c:pt>
                <c:pt idx="66">
                  <c:v>880.1941636745039</c:v>
                </c:pt>
                <c:pt idx="67">
                  <c:v>882.90809567916699</c:v>
                </c:pt>
                <c:pt idx="68">
                  <c:v>885.63039564084443</c:v>
                </c:pt>
                <c:pt idx="69">
                  <c:v>888.36108936073697</c:v>
                </c:pt>
                <c:pt idx="70">
                  <c:v>891.10020271959934</c:v>
                </c:pt>
                <c:pt idx="71">
                  <c:v>893.84776167798486</c:v>
                </c:pt>
                <c:pt idx="72">
                  <c:v>896.60379227649196</c:v>
                </c:pt>
                <c:pt idx="73">
                  <c:v>899.36832063601105</c:v>
                </c:pt>
                <c:pt idx="74">
                  <c:v>902.14137295797218</c:v>
                </c:pt>
                <c:pt idx="75">
                  <c:v>904.9229755245924</c:v>
                </c:pt>
                <c:pt idx="76">
                  <c:v>907.71315469912656</c:v>
                </c:pt>
                <c:pt idx="77">
                  <c:v>910.5119369261156</c:v>
                </c:pt>
                <c:pt idx="78">
                  <c:v>913.31934873163777</c:v>
                </c:pt>
                <c:pt idx="79">
                  <c:v>916.13541672356041</c:v>
                </c:pt>
                <c:pt idx="80">
                  <c:v>918.96016759179133</c:v>
                </c:pt>
                <c:pt idx="81">
                  <c:v>921.79362810853263</c:v>
                </c:pt>
                <c:pt idx="82">
                  <c:v>924.63582512853395</c:v>
                </c:pt>
                <c:pt idx="83">
                  <c:v>927.48678558934694</c:v>
                </c:pt>
                <c:pt idx="84">
                  <c:v>930.34653651158078</c:v>
                </c:pt>
                <c:pt idx="85">
                  <c:v>933.21510499915814</c:v>
                </c:pt>
                <c:pt idx="86">
                  <c:v>936.0925182395722</c:v>
                </c:pt>
                <c:pt idx="87">
                  <c:v>938.97880350414425</c:v>
                </c:pt>
                <c:pt idx="88">
                  <c:v>941.87398814828202</c:v>
                </c:pt>
                <c:pt idx="89">
                  <c:v>944.77809961173921</c:v>
                </c:pt>
                <c:pt idx="90">
                  <c:v>947.69116541887536</c:v>
                </c:pt>
                <c:pt idx="91">
                  <c:v>950.61321317891679</c:v>
                </c:pt>
                <c:pt idx="92">
                  <c:v>953.54427058621854</c:v>
                </c:pt>
                <c:pt idx="93">
                  <c:v>956.48436542052605</c:v>
                </c:pt>
                <c:pt idx="94">
                  <c:v>959.43352554723947</c:v>
                </c:pt>
                <c:pt idx="95">
                  <c:v>962.39177891767667</c:v>
                </c:pt>
                <c:pt idx="96">
                  <c:v>965.35915356933947</c:v>
                </c:pt>
                <c:pt idx="97">
                  <c:v>968.33567762617827</c:v>
                </c:pt>
                <c:pt idx="98">
                  <c:v>971.32137929885903</c:v>
                </c:pt>
                <c:pt idx="99">
                  <c:v>974.31628688503054</c:v>
                </c:pt>
                <c:pt idx="100">
                  <c:v>977.32042876959281</c:v>
                </c:pt>
                <c:pt idx="101">
                  <c:v>980.33383342496563</c:v>
                </c:pt>
                <c:pt idx="102">
                  <c:v>983.35652941135936</c:v>
                </c:pt>
                <c:pt idx="103">
                  <c:v>986.38854537704435</c:v>
                </c:pt>
                <c:pt idx="104">
                  <c:v>989.42991005862359</c:v>
                </c:pt>
                <c:pt idx="105">
                  <c:v>992.4806522813044</c:v>
                </c:pt>
                <c:pt idx="106">
                  <c:v>995.54080095917163</c:v>
                </c:pt>
                <c:pt idx="107">
                  <c:v>998.61038509546245</c:v>
                </c:pt>
                <c:pt idx="108">
                  <c:v>1001.6894337828402</c:v>
                </c:pt>
                <c:pt idx="109">
                  <c:v>1004.7779762036706</c:v>
                </c:pt>
                <c:pt idx="110">
                  <c:v>1007.8760416302986</c:v>
                </c:pt>
                <c:pt idx="111">
                  <c:v>1010.9836594253253</c:v>
                </c:pt>
                <c:pt idx="112">
                  <c:v>1014.1008590418868</c:v>
                </c:pt>
                <c:pt idx="113">
                  <c:v>1017.2276700239325</c:v>
                </c:pt>
                <c:pt idx="114">
                  <c:v>1020.3641220065064</c:v>
                </c:pt>
                <c:pt idx="115">
                  <c:v>1023.5102447160265</c:v>
                </c:pt>
                <c:pt idx="116">
                  <c:v>1026.6660679705676</c:v>
                </c:pt>
                <c:pt idx="117">
                  <c:v>1029.8316216801434</c:v>
                </c:pt>
                <c:pt idx="118">
                  <c:v>1033.0069358469905</c:v>
                </c:pt>
                <c:pt idx="119">
                  <c:v>1036.192040565852</c:v>
                </c:pt>
                <c:pt idx="120">
                  <c:v>1039.3869660242635</c:v>
                </c:pt>
                <c:pt idx="121">
                  <c:v>1042.5917425028383</c:v>
                </c:pt>
                <c:pt idx="122">
                  <c:v>1045.8064003755553</c:v>
                </c:pt>
                <c:pt idx="123">
                  <c:v>1049.0309701100466</c:v>
                </c:pt>
                <c:pt idx="124">
                  <c:v>1052.265482267886</c:v>
                </c:pt>
                <c:pt idx="125">
                  <c:v>1055.5099675048787</c:v>
                </c:pt>
                <c:pt idx="126">
                  <c:v>1058.764456571352</c:v>
                </c:pt>
                <c:pt idx="127">
                  <c:v>1062.0289803124469</c:v>
                </c:pt>
                <c:pt idx="128">
                  <c:v>1065.3035696684103</c:v>
                </c:pt>
                <c:pt idx="129">
                  <c:v>1068.5882556748879</c:v>
                </c:pt>
                <c:pt idx="130">
                  <c:v>1071.8830694632188</c:v>
                </c:pt>
                <c:pt idx="131">
                  <c:v>1075.1880422607305</c:v>
                </c:pt>
                <c:pt idx="132">
                  <c:v>1078.5032053910345</c:v>
                </c:pt>
                <c:pt idx="133">
                  <c:v>1081.8285902743235</c:v>
                </c:pt>
                <c:pt idx="134">
                  <c:v>1085.1642284276693</c:v>
                </c:pt>
                <c:pt idx="135">
                  <c:v>1088.5101514653211</c:v>
                </c:pt>
                <c:pt idx="136">
                  <c:v>1091.866391099006</c:v>
                </c:pt>
                <c:pt idx="137">
                  <c:v>1095.2329791382278</c:v>
                </c:pt>
                <c:pt idx="138">
                  <c:v>1098.6099474905707</c:v>
                </c:pt>
                <c:pt idx="139">
                  <c:v>1101.997328162</c:v>
                </c:pt>
                <c:pt idx="140">
                  <c:v>1105.3951532571662</c:v>
                </c:pt>
                <c:pt idx="141">
                  <c:v>1108.8034549797092</c:v>
                </c:pt>
                <c:pt idx="142">
                  <c:v>1112.2222656325632</c:v>
                </c:pt>
                <c:pt idx="143">
                  <c:v>1115.6516176182636</c:v>
                </c:pt>
                <c:pt idx="144">
                  <c:v>1119.0915434392532</c:v>
                </c:pt>
                <c:pt idx="145">
                  <c:v>1122.542075698191</c:v>
                </c:pt>
                <c:pt idx="146">
                  <c:v>1126.0032470982603</c:v>
                </c:pt>
                <c:pt idx="147">
                  <c:v>1129.47509044348</c:v>
                </c:pt>
                <c:pt idx="148">
                  <c:v>1132.957638639014</c:v>
                </c:pt>
                <c:pt idx="149">
                  <c:v>1136.4509246914843</c:v>
                </c:pt>
                <c:pt idx="150">
                  <c:v>1139.9549817092832</c:v>
                </c:pt>
                <c:pt idx="151">
                  <c:v>1143.4698429028867</c:v>
                </c:pt>
                <c:pt idx="152">
                  <c:v>1146.9955415851705</c:v>
                </c:pt>
                <c:pt idx="153">
                  <c:v>1150.5321111717249</c:v>
                </c:pt>
                <c:pt idx="154">
                  <c:v>1154.0795851811711</c:v>
                </c:pt>
                <c:pt idx="155">
                  <c:v>1157.6379972354796</c:v>
                </c:pt>
                <c:pt idx="156">
                  <c:v>1161.207381060289</c:v>
                </c:pt>
                <c:pt idx="157">
                  <c:v>1164.7877704852249</c:v>
                </c:pt>
                <c:pt idx="158">
                  <c:v>1168.3791994442211</c:v>
                </c:pt>
                <c:pt idx="159">
                  <c:v>1171.9817019758407</c:v>
                </c:pt>
                <c:pt idx="160">
                  <c:v>1175.5953122235996</c:v>
                </c:pt>
                <c:pt idx="161">
                  <c:v>1179.220064436289</c:v>
                </c:pt>
                <c:pt idx="162">
                  <c:v>1182.8559929683008</c:v>
                </c:pt>
                <c:pt idx="163">
                  <c:v>1186.5031322799532</c:v>
                </c:pt>
                <c:pt idx="164">
                  <c:v>1190.1615169378163</c:v>
                </c:pt>
                <c:pt idx="165">
                  <c:v>1193.8311816150413</c:v>
                </c:pt>
                <c:pt idx="166">
                  <c:v>1197.5121610916876</c:v>
                </c:pt>
                <c:pt idx="167">
                  <c:v>1201.2044902550538</c:v>
                </c:pt>
                <c:pt idx="168">
                  <c:v>1204.9082041000067</c:v>
                </c:pt>
                <c:pt idx="169">
                  <c:v>1208.6233377293152</c:v>
                </c:pt>
                <c:pt idx="170">
                  <c:v>1212.3499263539804</c:v>
                </c:pt>
                <c:pt idx="171">
                  <c:v>1216.088005293572</c:v>
                </c:pt>
                <c:pt idx="172">
                  <c:v>1219.8376099765605</c:v>
                </c:pt>
                <c:pt idx="173">
                  <c:v>1223.5987759406548</c:v>
                </c:pt>
                <c:pt idx="174">
                  <c:v>1227.3715388331386</c:v>
                </c:pt>
                <c:pt idx="175">
                  <c:v>1231.1559344112075</c:v>
                </c:pt>
                <c:pt idx="176">
                  <c:v>1234.9519985423085</c:v>
                </c:pt>
                <c:pt idx="177">
                  <c:v>1238.7597672044808</c:v>
                </c:pt>
                <c:pt idx="178">
                  <c:v>1242.5792764866944</c:v>
                </c:pt>
                <c:pt idx="179">
                  <c:v>1246.4105625891953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4F6D-9EAF-BB208D3D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8416"/>
        <c:axId val="148110336"/>
      </c:areaChart>
      <c:catAx>
        <c:axId val="14810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0336"/>
        <c:crosses val="autoZero"/>
        <c:auto val="1"/>
        <c:lblAlgn val="ctr"/>
        <c:lblOffset val="100"/>
        <c:noMultiLvlLbl val="1"/>
      </c:catAx>
      <c:valAx>
        <c:axId val="148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Mortage Payment @ 30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1"/>
        <c:ser>
          <c:idx val="1"/>
          <c:order val="0"/>
          <c:tx>
            <c:v>Interest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Data!$C$50:$MX$50</c:f>
              <c:numCache>
                <c:formatCode>_(* #,##0_);_(* \(#,##0\);_(* "-"??_);_(@_)</c:formatCode>
                <c:ptCount val="360"/>
                <c:pt idx="0">
                  <c:v>618.15940000000001</c:v>
                </c:pt>
                <c:pt idx="1">
                  <c:v>617.31537684768409</c:v>
                </c:pt>
                <c:pt idx="2">
                  <c:v>616.46832927907235</c:v>
                </c:pt>
                <c:pt idx="3">
                  <c:v>615.61824645667309</c:v>
                </c:pt>
                <c:pt idx="4">
                  <c:v>614.76511750416023</c:v>
                </c:pt>
                <c:pt idx="5">
                  <c:v>613.90893150623424</c:v>
                </c:pt>
                <c:pt idx="6">
                  <c:v>613.0496775084822</c:v>
                </c:pt>
                <c:pt idx="7">
                  <c:v>612.18734451723833</c:v>
                </c:pt>
                <c:pt idx="8">
                  <c:v>611.32192149944262</c:v>
                </c:pt>
                <c:pt idx="9">
                  <c:v>610.4533973824997</c:v>
                </c:pt>
                <c:pt idx="10">
                  <c:v>609.5817610541377</c:v>
                </c:pt>
                <c:pt idx="11">
                  <c:v>608.70700136226594</c:v>
                </c:pt>
                <c:pt idx="12">
                  <c:v>607.82910711483134</c:v>
                </c:pt>
                <c:pt idx="13">
                  <c:v>606.94806707967689</c:v>
                </c:pt>
                <c:pt idx="14">
                  <c:v>606.06386998439655</c:v>
                </c:pt>
                <c:pt idx="15">
                  <c:v>605.17650451619136</c:v>
                </c:pt>
                <c:pt idx="16">
                  <c:v>604.28595932172516</c:v>
                </c:pt>
                <c:pt idx="17">
                  <c:v>603.39222300697872</c:v>
                </c:pt>
                <c:pt idx="18">
                  <c:v>602.49528413710448</c:v>
                </c:pt>
                <c:pt idx="19">
                  <c:v>601.59513123627983</c:v>
                </c:pt>
                <c:pt idx="20">
                  <c:v>600.69175278756052</c:v>
                </c:pt>
                <c:pt idx="21">
                  <c:v>599.7851372327334</c:v>
                </c:pt>
                <c:pt idx="22">
                  <c:v>598.87527297216809</c:v>
                </c:pt>
                <c:pt idx="23">
                  <c:v>597.96214836466913</c:v>
                </c:pt>
                <c:pt idx="24">
                  <c:v>597.04575172732655</c:v>
                </c:pt>
                <c:pt idx="25">
                  <c:v>596.12607133536687</c:v>
                </c:pt>
                <c:pt idx="26">
                  <c:v>595.20309542200278</c:v>
                </c:pt>
                <c:pt idx="27">
                  <c:v>594.27681217828228</c:v>
                </c:pt>
                <c:pt idx="28">
                  <c:v>593.34720975293862</c:v>
                </c:pt>
                <c:pt idx="29">
                  <c:v>592.41427625223741</c:v>
                </c:pt>
                <c:pt idx="30">
                  <c:v>591.47799973982535</c:v>
                </c:pt>
                <c:pt idx="31">
                  <c:v>590.53836823657718</c:v>
                </c:pt>
                <c:pt idx="32">
                  <c:v>589.59536972044236</c:v>
                </c:pt>
                <c:pt idx="33">
                  <c:v>588.64899212629132</c:v>
                </c:pt>
                <c:pt idx="34">
                  <c:v>587.6992233457612</c:v>
                </c:pt>
                <c:pt idx="35">
                  <c:v>586.74605122710102</c:v>
                </c:pt>
                <c:pt idx="36">
                  <c:v>585.78946357501547</c:v>
                </c:pt>
                <c:pt idx="37">
                  <c:v>584.82944815051007</c:v>
                </c:pt>
                <c:pt idx="38">
                  <c:v>583.86599267073336</c:v>
                </c:pt>
                <c:pt idx="39">
                  <c:v>582.89908480882093</c:v>
                </c:pt>
                <c:pt idx="40">
                  <c:v>581.9287121937366</c:v>
                </c:pt>
                <c:pt idx="41">
                  <c:v>580.95486241011497</c:v>
                </c:pt>
                <c:pt idx="42">
                  <c:v>579.97752299810202</c:v>
                </c:pt>
                <c:pt idx="43">
                  <c:v>578.99668145319595</c:v>
                </c:pt>
                <c:pt idx="44">
                  <c:v>578.01232522608723</c:v>
                </c:pt>
                <c:pt idx="45">
                  <c:v>577.02444172249818</c:v>
                </c:pt>
                <c:pt idx="46">
                  <c:v>576.03301830302109</c:v>
                </c:pt>
                <c:pt idx="47">
                  <c:v>575.03804228295769</c:v>
                </c:pt>
                <c:pt idx="48">
                  <c:v>574.03950093215576</c:v>
                </c:pt>
                <c:pt idx="49">
                  <c:v>573.03738147484671</c:v>
                </c:pt>
                <c:pt idx="50">
                  <c:v>572.0316710894823</c:v>
                </c:pt>
                <c:pt idx="51">
                  <c:v>571.02235690857037</c:v>
                </c:pt>
                <c:pt idx="52">
                  <c:v>570.00942601851023</c:v>
                </c:pt>
                <c:pt idx="53">
                  <c:v>568.99286545942721</c:v>
                </c:pt>
                <c:pt idx="54">
                  <c:v>567.97266222500764</c:v>
                </c:pt>
                <c:pt idx="55">
                  <c:v>566.94880326233124</c:v>
                </c:pt>
                <c:pt idx="56">
                  <c:v>565.92127547170537</c:v>
                </c:pt>
                <c:pt idx="57">
                  <c:v>564.89006570649633</c:v>
                </c:pt>
                <c:pt idx="58">
                  <c:v>563.85516077296199</c:v>
                </c:pt>
                <c:pt idx="59">
                  <c:v>562.81654743008255</c:v>
                </c:pt>
                <c:pt idx="60">
                  <c:v>561.77421238939098</c:v>
                </c:pt>
                <c:pt idx="61">
                  <c:v>560.72814231480368</c:v>
                </c:pt>
                <c:pt idx="62">
                  <c:v>559.6783238224491</c:v>
                </c:pt>
                <c:pt idx="63">
                  <c:v>558.62474348049693</c:v>
                </c:pt>
                <c:pt idx="64">
                  <c:v>557.56738780898615</c:v>
                </c:pt>
                <c:pt idx="65">
                  <c:v>556.50624327965249</c:v>
                </c:pt>
                <c:pt idx="66">
                  <c:v>555.44129631575527</c:v>
                </c:pt>
                <c:pt idx="67">
                  <c:v>554.37253329190423</c:v>
                </c:pt>
                <c:pt idx="68">
                  <c:v>553.2999405338843</c:v>
                </c:pt>
                <c:pt idx="69">
                  <c:v>552.22350431848145</c:v>
                </c:pt>
                <c:pt idx="70">
                  <c:v>551.14321087330677</c:v>
                </c:pt>
                <c:pt idx="71">
                  <c:v>550.05904637662024</c:v>
                </c:pt>
                <c:pt idx="72">
                  <c:v>548.97099695715383</c:v>
                </c:pt>
                <c:pt idx="73">
                  <c:v>547.87904869393446</c:v>
                </c:pt>
                <c:pt idx="74">
                  <c:v>546.78318761610512</c:v>
                </c:pt>
                <c:pt idx="75">
                  <c:v>545.6833997027469</c:v>
                </c:pt>
                <c:pt idx="76">
                  <c:v>544.57967088269913</c:v>
                </c:pt>
                <c:pt idx="77">
                  <c:v>543.47198703437959</c:v>
                </c:pt>
                <c:pt idx="78">
                  <c:v>542.36033398560346</c:v>
                </c:pt>
                <c:pt idx="79">
                  <c:v>541.24469751340268</c:v>
                </c:pt>
                <c:pt idx="80">
                  <c:v>540.12506334384318</c:v>
                </c:pt>
                <c:pt idx="81">
                  <c:v>539.0014171518427</c:v>
                </c:pt>
                <c:pt idx="82">
                  <c:v>537.87374456098757</c:v>
                </c:pt>
                <c:pt idx="83">
                  <c:v>536.74203114334853</c:v>
                </c:pt>
                <c:pt idx="84">
                  <c:v>535.60626241929629</c:v>
                </c:pt>
                <c:pt idx="85">
                  <c:v>534.46642385731604</c:v>
                </c:pt>
                <c:pt idx="86">
                  <c:v>533.32250087382226</c:v>
                </c:pt>
                <c:pt idx="87">
                  <c:v>532.17447883297098</c:v>
                </c:pt>
                <c:pt idx="88">
                  <c:v>531.02234304647311</c:v>
                </c:pt>
                <c:pt idx="89">
                  <c:v>529.86607877340703</c:v>
                </c:pt>
                <c:pt idx="90">
                  <c:v>528.7056712200291</c:v>
                </c:pt>
                <c:pt idx="91">
                  <c:v>527.54110553958503</c:v>
                </c:pt>
                <c:pt idx="92">
                  <c:v>526.37236683211927</c:v>
                </c:pt>
                <c:pt idx="93">
                  <c:v>525.19944014428506</c:v>
                </c:pt>
                <c:pt idx="94">
                  <c:v>524.02231046915279</c:v>
                </c:pt>
                <c:pt idx="95">
                  <c:v>522.84096274601802</c:v>
                </c:pt>
                <c:pt idx="96">
                  <c:v>521.65538186020865</c:v>
                </c:pt>
                <c:pt idx="97">
                  <c:v>520.46555264289191</c:v>
                </c:pt>
                <c:pt idx="98">
                  <c:v>519.27145987087965</c:v>
                </c:pt>
                <c:pt idx="99">
                  <c:v>518.07308826643441</c:v>
                </c:pt>
                <c:pt idx="100">
                  <c:v>516.87042249707326</c:v>
                </c:pt>
                <c:pt idx="101">
                  <c:v>515.66344717537186</c:v>
                </c:pt>
                <c:pt idx="102">
                  <c:v>514.45214685876761</c:v>
                </c:pt>
                <c:pt idx="103">
                  <c:v>513.23650604936222</c:v>
                </c:pt>
                <c:pt idx="104">
                  <c:v>512.01650919372321</c:v>
                </c:pt>
                <c:pt idx="105">
                  <c:v>510.79214068268487</c:v>
                </c:pt>
                <c:pt idx="106">
                  <c:v>509.56338485114844</c:v>
                </c:pt>
                <c:pt idx="107">
                  <c:v>508.33022597788255</c:v>
                </c:pt>
                <c:pt idx="108">
                  <c:v>507.09264828532065</c:v>
                </c:pt>
                <c:pt idx="109">
                  <c:v>505.85063593936053</c:v>
                </c:pt>
                <c:pt idx="110">
                  <c:v>504.60417304916069</c:v>
                </c:pt>
                <c:pt idx="111">
                  <c:v>503.35324366693766</c:v>
                </c:pt>
                <c:pt idx="112">
                  <c:v>502.09783178776161</c:v>
                </c:pt>
                <c:pt idx="113">
                  <c:v>500.83792134935175</c:v>
                </c:pt>
                <c:pt idx="114">
                  <c:v>499.57349623187105</c:v>
                </c:pt>
                <c:pt idx="115">
                  <c:v>498.30454025771928</c:v>
                </c:pt>
                <c:pt idx="116">
                  <c:v>497.03103719132679</c:v>
                </c:pt>
                <c:pt idx="117">
                  <c:v>495.75297073894643</c:v>
                </c:pt>
                <c:pt idx="118">
                  <c:v>494.47032454844515</c:v>
                </c:pt>
                <c:pt idx="119">
                  <c:v>493.18308220909444</c:v>
                </c:pt>
                <c:pt idx="120">
                  <c:v>491.89122725136104</c:v>
                </c:pt>
                <c:pt idx="121">
                  <c:v>490.59474314669586</c:v>
                </c:pt>
                <c:pt idx="122">
                  <c:v>489.29361330732223</c:v>
                </c:pt>
                <c:pt idx="123">
                  <c:v>487.98782108602427</c:v>
                </c:pt>
                <c:pt idx="124">
                  <c:v>486.67734977593324</c:v>
                </c:pt>
                <c:pt idx="125">
                  <c:v>485.36218261031439</c:v>
                </c:pt>
                <c:pt idx="126">
                  <c:v>484.04230276235216</c:v>
                </c:pt>
                <c:pt idx="127">
                  <c:v>482.71769334493462</c:v>
                </c:pt>
                <c:pt idx="128">
                  <c:v>481.388337410438</c:v>
                </c:pt>
                <c:pt idx="129">
                  <c:v>480.05421795050955</c:v>
                </c:pt>
                <c:pt idx="130">
                  <c:v>478.71531789584964</c:v>
                </c:pt>
                <c:pt idx="131">
                  <c:v>477.37162011599384</c:v>
                </c:pt>
                <c:pt idx="132">
                  <c:v>476.02310741909355</c:v>
                </c:pt>
                <c:pt idx="133">
                  <c:v>474.66976255169607</c:v>
                </c:pt>
                <c:pt idx="134">
                  <c:v>473.31156819852373</c:v>
                </c:pt>
                <c:pt idx="135">
                  <c:v>471.94850698225258</c:v>
                </c:pt>
                <c:pt idx="136">
                  <c:v>470.58056146328971</c:v>
                </c:pt>
                <c:pt idx="137">
                  <c:v>469.20771413955055</c:v>
                </c:pt>
                <c:pt idx="138">
                  <c:v>467.82994744623466</c:v>
                </c:pt>
                <c:pt idx="139">
                  <c:v>466.44724375560105</c:v>
                </c:pt>
                <c:pt idx="140">
                  <c:v>465.05958537674275</c:v>
                </c:pt>
                <c:pt idx="141">
                  <c:v>463.66695455536018</c:v>
                </c:pt>
                <c:pt idx="142">
                  <c:v>462.26933347353429</c:v>
                </c:pt>
                <c:pt idx="143">
                  <c:v>460.86670424949847</c:v>
                </c:pt>
                <c:pt idx="144">
                  <c:v>459.45904893740993</c:v>
                </c:pt>
                <c:pt idx="145">
                  <c:v>458.04634952711973</c:v>
                </c:pt>
                <c:pt idx="146">
                  <c:v>456.62858794394265</c:v>
                </c:pt>
                <c:pt idx="147">
                  <c:v>455.20574604842585</c:v>
                </c:pt>
                <c:pt idx="148">
                  <c:v>453.77780563611685</c:v>
                </c:pt>
                <c:pt idx="149">
                  <c:v>452.34474843733028</c:v>
                </c:pt>
                <c:pt idx="150">
                  <c:v>450.90655611691483</c:v>
                </c:pt>
                <c:pt idx="151">
                  <c:v>449.46321027401785</c:v>
                </c:pt>
                <c:pt idx="152">
                  <c:v>448.01469244185051</c:v>
                </c:pt>
                <c:pt idx="153">
                  <c:v>446.56098408745123</c:v>
                </c:pt>
                <c:pt idx="154">
                  <c:v>445.10206661144866</c:v>
                </c:pt>
                <c:pt idx="155">
                  <c:v>443.63792134782375</c:v>
                </c:pt>
                <c:pt idx="156">
                  <c:v>442.1685295636708</c:v>
                </c:pt>
                <c:pt idx="157">
                  <c:v>440.69387245895808</c:v>
                </c:pt>
                <c:pt idx="158">
                  <c:v>439.21393116628678</c:v>
                </c:pt>
                <c:pt idx="159">
                  <c:v>437.72868675065001</c:v>
                </c:pt>
                <c:pt idx="160">
                  <c:v>436.23812020919058</c:v>
                </c:pt>
                <c:pt idx="161">
                  <c:v>434.74221247095761</c:v>
                </c:pt>
                <c:pt idx="162">
                  <c:v>433.24094439666266</c:v>
                </c:pt>
                <c:pt idx="163">
                  <c:v>431.73429677843478</c:v>
                </c:pt>
                <c:pt idx="164">
                  <c:v>430.22225033957488</c:v>
                </c:pt>
                <c:pt idx="165">
                  <c:v>428.7047857343091</c:v>
                </c:pt>
                <c:pt idx="166">
                  <c:v>427.18188354754108</c:v>
                </c:pt>
                <c:pt idx="167">
                  <c:v>425.65352429460387</c:v>
                </c:pt>
                <c:pt idx="168">
                  <c:v>424.11968842101027</c:v>
                </c:pt>
                <c:pt idx="169">
                  <c:v>422.58035630220297</c:v>
                </c:pt>
                <c:pt idx="170">
                  <c:v>421.03550824330324</c:v>
                </c:pt>
                <c:pt idx="171">
                  <c:v>419.48512447885923</c:v>
                </c:pt>
                <c:pt idx="172">
                  <c:v>417.9291851725925</c:v>
                </c:pt>
                <c:pt idx="173">
                  <c:v>416.36767041714506</c:v>
                </c:pt>
                <c:pt idx="174">
                  <c:v>414.80056023382389</c:v>
                </c:pt>
                <c:pt idx="175">
                  <c:v>413.22783457234578</c:v>
                </c:pt>
                <c:pt idx="176">
                  <c:v>411.64947331058079</c:v>
                </c:pt>
                <c:pt idx="177">
                  <c:v>410.06545625429447</c:v>
                </c:pt>
                <c:pt idx="178">
                  <c:v>408.47576313688978</c:v>
                </c:pt>
                <c:pt idx="179">
                  <c:v>406.88037361914775</c:v>
                </c:pt>
                <c:pt idx="180">
                  <c:v>405.27926728896705</c:v>
                </c:pt>
                <c:pt idx="181">
                  <c:v>403.67242366110327</c:v>
                </c:pt>
                <c:pt idx="182">
                  <c:v>402.05982217690627</c:v>
                </c:pt>
                <c:pt idx="183">
                  <c:v>400.44144220405764</c:v>
                </c:pt>
                <c:pt idx="184">
                  <c:v>398.81726303630626</c:v>
                </c:pt>
                <c:pt idx="185">
                  <c:v>397.18726389320369</c:v>
                </c:pt>
                <c:pt idx="186">
                  <c:v>395.5514239198385</c:v>
                </c:pt>
                <c:pt idx="187">
                  <c:v>393.90972218656862</c:v>
                </c:pt>
                <c:pt idx="188">
                  <c:v>392.26213768875459</c:v>
                </c:pt>
                <c:pt idx="189">
                  <c:v>390.60864934648998</c:v>
                </c:pt>
                <c:pt idx="190">
                  <c:v>388.94923600433236</c:v>
                </c:pt>
                <c:pt idx="191">
                  <c:v>387.28387643103196</c:v>
                </c:pt>
                <c:pt idx="192">
                  <c:v>385.61254931926055</c:v>
                </c:pt>
                <c:pt idx="193">
                  <c:v>383.93523328533865</c:v>
                </c:pt>
                <c:pt idx="194">
                  <c:v>382.2519068689619</c:v>
                </c:pt>
                <c:pt idx="195">
                  <c:v>380.56254853292643</c:v>
                </c:pt>
                <c:pt idx="196">
                  <c:v>378.86713666285351</c:v>
                </c:pt>
                <c:pt idx="197">
                  <c:v>377.1656495669128</c:v>
                </c:pt>
                <c:pt idx="198">
                  <c:v>375.45806547554497</c:v>
                </c:pt>
                <c:pt idx="199">
                  <c:v>373.74436254118308</c:v>
                </c:pt>
                <c:pt idx="200">
                  <c:v>372.02451883797306</c:v>
                </c:pt>
                <c:pt idx="201">
                  <c:v>370.29851236149324</c:v>
                </c:pt>
                <c:pt idx="202">
                  <c:v>368.5663210284726</c:v>
                </c:pt>
                <c:pt idx="203">
                  <c:v>366.82792267650871</c:v>
                </c:pt>
                <c:pt idx="204">
                  <c:v>365.08329506378362</c:v>
                </c:pt>
                <c:pt idx="205">
                  <c:v>363.33241586877961</c:v>
                </c:pt>
                <c:pt idx="206">
                  <c:v>361.57526268999345</c:v>
                </c:pt>
                <c:pt idx="207">
                  <c:v>359.81181304565007</c:v>
                </c:pt>
                <c:pt idx="208">
                  <c:v>358.0420443734144</c:v>
                </c:pt>
                <c:pt idx="209">
                  <c:v>356.26593403010315</c:v>
                </c:pt>
                <c:pt idx="210">
                  <c:v>354.48345929139509</c:v>
                </c:pt>
                <c:pt idx="211">
                  <c:v>352.69459735154004</c:v>
                </c:pt>
                <c:pt idx="212">
                  <c:v>350.8993253230671</c:v>
                </c:pt>
                <c:pt idx="213">
                  <c:v>349.09762023649211</c:v>
                </c:pt>
                <c:pt idx="214">
                  <c:v>347.28945904002359</c:v>
                </c:pt>
                <c:pt idx="215">
                  <c:v>345.47481859926779</c:v>
                </c:pt>
                <c:pt idx="216">
                  <c:v>343.65367569693262</c:v>
                </c:pt>
                <c:pt idx="217">
                  <c:v>341.8260070325307</c:v>
                </c:pt>
                <c:pt idx="218">
                  <c:v>339.99178922208131</c:v>
                </c:pt>
                <c:pt idx="219">
                  <c:v>338.15099879781116</c:v>
                </c:pt>
                <c:pt idx="220">
                  <c:v>336.30361220785409</c:v>
                </c:pt>
                <c:pt idx="221">
                  <c:v>334.44960581594967</c:v>
                </c:pt>
                <c:pt idx="222">
                  <c:v>332.58895590114088</c:v>
                </c:pt>
                <c:pt idx="223">
                  <c:v>330.72163865747069</c:v>
                </c:pt>
                <c:pt idx="224">
                  <c:v>328.84763019367739</c:v>
                </c:pt>
                <c:pt idx="225">
                  <c:v>326.9669065328888</c:v>
                </c:pt>
                <c:pt idx="226">
                  <c:v>325.07944361231574</c:v>
                </c:pt>
                <c:pt idx="227">
                  <c:v>323.18521728294394</c:v>
                </c:pt>
                <c:pt idx="228">
                  <c:v>321.28420330922523</c:v>
                </c:pt>
                <c:pt idx="229">
                  <c:v>319.37637736876741</c:v>
                </c:pt>
                <c:pt idx="230">
                  <c:v>317.46171505202284</c:v>
                </c:pt>
                <c:pt idx="231">
                  <c:v>315.54019186197672</c:v>
                </c:pt>
                <c:pt idx="232">
                  <c:v>313.61178321383289</c:v>
                </c:pt>
                <c:pt idx="233">
                  <c:v>311.67646443469988</c:v>
                </c:pt>
                <c:pt idx="234">
                  <c:v>309.73421076327503</c:v>
                </c:pt>
                <c:pt idx="235">
                  <c:v>307.78499734952749</c:v>
                </c:pt>
                <c:pt idx="236">
                  <c:v>305.82879925438073</c:v>
                </c:pt>
                <c:pt idx="237">
                  <c:v>303.86559144939298</c:v>
                </c:pt>
                <c:pt idx="238">
                  <c:v>301.89534881643743</c:v>
                </c:pt>
                <c:pt idx="239">
                  <c:v>299.91804614738038</c:v>
                </c:pt>
                <c:pt idx="240">
                  <c:v>297.93365814375926</c:v>
                </c:pt>
                <c:pt idx="241">
                  <c:v>295.94215941645848</c:v>
                </c:pt>
                <c:pt idx="242">
                  <c:v>293.94352448538484</c:v>
                </c:pt>
                <c:pt idx="243">
                  <c:v>291.93772777914154</c:v>
                </c:pt>
                <c:pt idx="244">
                  <c:v>289.92474363470092</c:v>
                </c:pt>
                <c:pt idx="245">
                  <c:v>287.90454629707602</c:v>
                </c:pt>
                <c:pt idx="246">
                  <c:v>285.87710991899127</c:v>
                </c:pt>
                <c:pt idx="247">
                  <c:v>283.84240856055169</c:v>
                </c:pt>
                <c:pt idx="248">
                  <c:v>281.80041618891107</c:v>
                </c:pt>
                <c:pt idx="249">
                  <c:v>279.75110667793871</c:v>
                </c:pt>
                <c:pt idx="250">
                  <c:v>277.6944538078854</c:v>
                </c:pt>
                <c:pt idx="251">
                  <c:v>275.63043126504778</c:v>
                </c:pt>
                <c:pt idx="252">
                  <c:v>273.55901264143159</c:v>
                </c:pt>
                <c:pt idx="253">
                  <c:v>271.4801714344141</c:v>
                </c:pt>
                <c:pt idx="254">
                  <c:v>269.39388104640483</c:v>
                </c:pt>
                <c:pt idx="255">
                  <c:v>267.30011478450524</c:v>
                </c:pt>
                <c:pt idx="256">
                  <c:v>265.19884586016713</c:v>
                </c:pt>
                <c:pt idx="257">
                  <c:v>263.09004738885011</c:v>
                </c:pt>
                <c:pt idx="258">
                  <c:v>260.97369238967758</c:v>
                </c:pt>
                <c:pt idx="259">
                  <c:v>258.84975378509137</c:v>
                </c:pt>
                <c:pt idx="260">
                  <c:v>256.71820440050533</c:v>
                </c:pt>
                <c:pt idx="261">
                  <c:v>254.57901696395788</c:v>
                </c:pt>
                <c:pt idx="262">
                  <c:v>252.43216410576284</c:v>
                </c:pt>
                <c:pt idx="263">
                  <c:v>250.27761835815923</c:v>
                </c:pt>
                <c:pt idx="264">
                  <c:v>248.11535215496005</c:v>
                </c:pt>
                <c:pt idx="265">
                  <c:v>245.9453378311994</c:v>
                </c:pt>
                <c:pt idx="266">
                  <c:v>243.76754762277861</c:v>
                </c:pt>
                <c:pt idx="267">
                  <c:v>241.58195366611099</c:v>
                </c:pt>
                <c:pt idx="268">
                  <c:v>239.38852799776529</c:v>
                </c:pt>
                <c:pt idx="269">
                  <c:v>237.18724255410802</c:v>
                </c:pt>
                <c:pt idx="270">
                  <c:v>234.97806917094431</c:v>
                </c:pt>
                <c:pt idx="271">
                  <c:v>232.76097958315759</c:v>
                </c:pt>
                <c:pt idx="272">
                  <c:v>230.535945424348</c:v>
                </c:pt>
                <c:pt idx="273">
                  <c:v>228.30293822646934</c:v>
                </c:pt>
                <c:pt idx="274">
                  <c:v>226.06192941946492</c:v>
                </c:pt>
                <c:pt idx="275">
                  <c:v>223.81289033090206</c:v>
                </c:pt>
                <c:pt idx="276">
                  <c:v>221.55579218560521</c:v>
                </c:pt>
                <c:pt idx="277">
                  <c:v>219.29060610528771</c:v>
                </c:pt>
                <c:pt idx="278">
                  <c:v>217.0173031081824</c:v>
                </c:pt>
                <c:pt idx="279">
                  <c:v>214.73585410867076</c:v>
                </c:pt>
                <c:pt idx="280">
                  <c:v>212.44622991691094</c:v>
                </c:pt>
                <c:pt idx="281">
                  <c:v>210.14840123846395</c:v>
                </c:pt>
                <c:pt idx="282">
                  <c:v>207.84233867391916</c:v>
                </c:pt>
                <c:pt idx="283">
                  <c:v>205.52801271851811</c:v>
                </c:pt>
                <c:pt idx="284">
                  <c:v>203.20539376177689</c:v>
                </c:pt>
                <c:pt idx="285">
                  <c:v>200.87445208710733</c:v>
                </c:pt>
                <c:pt idx="286">
                  <c:v>198.53515787143689</c:v>
                </c:pt>
                <c:pt idx="287">
                  <c:v>196.18748118482691</c:v>
                </c:pt>
                <c:pt idx="288">
                  <c:v>193.83139199008997</c:v>
                </c:pt>
                <c:pt idx="289">
                  <c:v>191.46686014240518</c:v>
                </c:pt>
                <c:pt idx="290">
                  <c:v>189.09385538893289</c:v>
                </c:pt>
                <c:pt idx="291">
                  <c:v>186.71234736842734</c:v>
                </c:pt>
                <c:pt idx="292">
                  <c:v>184.32230561084828</c:v>
                </c:pt>
                <c:pt idx="293">
                  <c:v>181.92369953697121</c:v>
                </c:pt>
                <c:pt idx="294">
                  <c:v>179.51649845799614</c:v>
                </c:pt>
                <c:pt idx="295">
                  <c:v>177.10067157515471</c:v>
                </c:pt>
                <c:pt idx="296">
                  <c:v>174.67618797931641</c:v>
                </c:pt>
                <c:pt idx="297">
                  <c:v>172.24301665059306</c:v>
                </c:pt>
                <c:pt idx="298">
                  <c:v>169.80112645794176</c:v>
                </c:pt>
                <c:pt idx="299">
                  <c:v>167.35048615876678</c:v>
                </c:pt>
                <c:pt idx="300">
                  <c:v>164.89106439851977</c:v>
                </c:pt>
                <c:pt idx="301">
                  <c:v>162.42282971029857</c:v>
                </c:pt>
                <c:pt idx="302">
                  <c:v>159.94575051444454</c:v>
                </c:pt>
                <c:pt idx="303">
                  <c:v>157.45979511813871</c:v>
                </c:pt>
                <c:pt idx="304">
                  <c:v>154.96493171499611</c:v>
                </c:pt>
                <c:pt idx="305">
                  <c:v>152.46112838465893</c:v>
                </c:pt>
                <c:pt idx="306">
                  <c:v>149.94835309238806</c:v>
                </c:pt>
                <c:pt idx="307">
                  <c:v>147.42657368865321</c:v>
                </c:pt>
                <c:pt idx="308">
                  <c:v>144.89575790872161</c:v>
                </c:pt>
                <c:pt idx="309">
                  <c:v>142.35587337224527</c:v>
                </c:pt>
                <c:pt idx="310">
                  <c:v>139.80688758284657</c:v>
                </c:pt>
                <c:pt idx="311">
                  <c:v>137.24876792770252</c:v>
                </c:pt>
                <c:pt idx="312">
                  <c:v>134.68148167712755</c:v>
                </c:pt>
                <c:pt idx="313">
                  <c:v>132.10499598415467</c:v>
                </c:pt>
                <c:pt idx="314">
                  <c:v>129.51927788411533</c:v>
                </c:pt>
                <c:pt idx="315">
                  <c:v>126.92429429421747</c:v>
                </c:pt>
                <c:pt idx="316">
                  <c:v>124.32001201312249</c:v>
                </c:pt>
                <c:pt idx="317">
                  <c:v>121.70639772052027</c:v>
                </c:pt>
                <c:pt idx="318">
                  <c:v>119.08341797670288</c:v>
                </c:pt>
                <c:pt idx="319">
                  <c:v>116.4510392221368</c:v>
                </c:pt>
                <c:pt idx="320">
                  <c:v>113.80922777703353</c:v>
                </c:pt>
                <c:pt idx="321">
                  <c:v>111.15794984091865</c:v>
                </c:pt>
                <c:pt idx="322">
                  <c:v>108.49717149219936</c:v>
                </c:pt>
                <c:pt idx="323">
                  <c:v>105.82685868773048</c:v>
                </c:pt>
                <c:pt idx="324">
                  <c:v>103.14697726237894</c:v>
                </c:pt>
                <c:pt idx="325">
                  <c:v>100.45749292858655</c:v>
                </c:pt>
                <c:pt idx="326">
                  <c:v>97.758371275931381</c:v>
                </c:pt>
                <c:pt idx="327">
                  <c:v>95.049577770687549</c:v>
                </c:pt>
                <c:pt idx="328">
                  <c:v>92.331077755383262</c:v>
                </c:pt>
                <c:pt idx="329">
                  <c:v>89.602836448357451</c:v>
                </c:pt>
                <c:pt idx="330">
                  <c:v>86.864818943314802</c:v>
                </c:pt>
                <c:pt idx="331">
                  <c:v>84.116990208879102</c:v>
                </c:pt>
                <c:pt idx="332">
                  <c:v>81.359315088144996</c:v>
                </c:pt>
                <c:pt idx="333">
                  <c:v>78.591758298228257</c:v>
                </c:pt>
                <c:pt idx="334">
                  <c:v>75.814284429814322</c:v>
                </c:pt>
                <c:pt idx="335">
                  <c:v>73.026857946705221</c:v>
                </c:pt>
                <c:pt idx="336">
                  <c:v>70.229443185365</c:v>
                </c:pt>
                <c:pt idx="337">
                  <c:v>67.422004354463297</c:v>
                </c:pt>
                <c:pt idx="338">
                  <c:v>64.604505534417541</c:v>
                </c:pt>
                <c:pt idx="339">
                  <c:v>61.776910676933284</c:v>
                </c:pt>
                <c:pt idx="340">
                  <c:v>58.939183604543047</c:v>
                </c:pt>
                <c:pt idx="341">
                  <c:v>56.091288010143408</c:v>
                </c:pt>
                <c:pt idx="342">
                  <c:v>53.233187456530494</c:v>
                </c:pt>
                <c:pt idx="343">
                  <c:v>50.364845375933811</c:v>
                </c:pt>
                <c:pt idx="344">
                  <c:v>47.486225069548311</c:v>
                </c:pt>
                <c:pt idx="345">
                  <c:v>44.597289707064938</c:v>
                </c:pt>
                <c:pt idx="346">
                  <c:v>41.698002326199337</c:v>
                </c:pt>
                <c:pt idx="347">
                  <c:v>38.788325832218966</c:v>
                </c:pt>
                <c:pt idx="348">
                  <c:v>35.8682229974685</c:v>
                </c:pt>
                <c:pt idx="349">
                  <c:v>32.9376564608935</c:v>
                </c:pt>
                <c:pt idx="350">
                  <c:v>29.99658872756245</c:v>
                </c:pt>
                <c:pt idx="351">
                  <c:v>27.044982168186959</c:v>
                </c:pt>
                <c:pt idx="352">
                  <c:v>24.082799018640372</c:v>
                </c:pt>
                <c:pt idx="353">
                  <c:v>21.110001379474578</c:v>
                </c:pt>
                <c:pt idx="354">
                  <c:v>18.126551215435111</c:v>
                </c:pt>
                <c:pt idx="355">
                  <c:v>15.132410354974498</c:v>
                </c:pt>
                <c:pt idx="356">
                  <c:v>12.127540489763902</c:v>
                </c:pt>
                <c:pt idx="357">
                  <c:v>9.1119031742029666</c:v>
                </c:pt>
                <c:pt idx="358">
                  <c:v>6.0854598249279404</c:v>
                </c:pt>
                <c:pt idx="359">
                  <c:v>3.0481717203180101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A-4949-B4C1-845A9BB62EB7}"/>
            </c:ext>
          </c:extLst>
        </c:ser>
        <c:ser>
          <c:idx val="0"/>
          <c:order val="1"/>
          <c:tx>
            <c:v>Principal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Data!$C$52:$MX$52</c:f>
              <c:numCache>
                <c:formatCode>_(* #,##0_);_(* \(#,##0\);_(* "-"??_);_(@_)</c:formatCode>
                <c:ptCount val="360"/>
                <c:pt idx="0">
                  <c:v>235.54134483235021</c:v>
                </c:pt>
                <c:pt idx="1">
                  <c:v>236.38536798466612</c:v>
                </c:pt>
                <c:pt idx="2">
                  <c:v>237.23241555327786</c:v>
                </c:pt>
                <c:pt idx="3">
                  <c:v>238.08249837567712</c:v>
                </c:pt>
                <c:pt idx="4">
                  <c:v>238.93562732818998</c:v>
                </c:pt>
                <c:pt idx="5">
                  <c:v>239.79181332611597</c:v>
                </c:pt>
                <c:pt idx="6">
                  <c:v>240.65106732386801</c:v>
                </c:pt>
                <c:pt idx="7">
                  <c:v>241.51340031511188</c:v>
                </c:pt>
                <c:pt idx="8">
                  <c:v>242.37882333290759</c:v>
                </c:pt>
                <c:pt idx="9">
                  <c:v>243.24734744985051</c:v>
                </c:pt>
                <c:pt idx="10">
                  <c:v>244.11898377821251</c:v>
                </c:pt>
                <c:pt idx="11">
                  <c:v>244.99374347008427</c:v>
                </c:pt>
                <c:pt idx="12">
                  <c:v>245.87163771751887</c:v>
                </c:pt>
                <c:pt idx="13">
                  <c:v>246.75267775267332</c:v>
                </c:pt>
                <c:pt idx="14">
                  <c:v>247.63687484795366</c:v>
                </c:pt>
                <c:pt idx="15">
                  <c:v>248.52424031615885</c:v>
                </c:pt>
                <c:pt idx="16">
                  <c:v>249.41478551062505</c:v>
                </c:pt>
                <c:pt idx="17">
                  <c:v>250.30852182537149</c:v>
                </c:pt>
                <c:pt idx="18">
                  <c:v>251.20546069524573</c:v>
                </c:pt>
                <c:pt idx="19">
                  <c:v>252.10561359607038</c:v>
                </c:pt>
                <c:pt idx="20">
                  <c:v>253.00899204478969</c:v>
                </c:pt>
                <c:pt idx="21">
                  <c:v>253.91560759961681</c:v>
                </c:pt>
                <c:pt idx="22">
                  <c:v>254.82547186018212</c:v>
                </c:pt>
                <c:pt idx="23">
                  <c:v>255.73859646768108</c:v>
                </c:pt>
                <c:pt idx="24">
                  <c:v>256.65499310502366</c:v>
                </c:pt>
                <c:pt idx="25">
                  <c:v>257.57467349698334</c:v>
                </c:pt>
                <c:pt idx="26">
                  <c:v>258.49764941034744</c:v>
                </c:pt>
                <c:pt idx="27">
                  <c:v>259.42393265406793</c:v>
                </c:pt>
                <c:pt idx="28">
                  <c:v>260.35353507941159</c:v>
                </c:pt>
                <c:pt idx="29">
                  <c:v>261.2864685801128</c:v>
                </c:pt>
                <c:pt idx="30">
                  <c:v>262.22274509252486</c:v>
                </c:pt>
                <c:pt idx="31">
                  <c:v>263.16237659577303</c:v>
                </c:pt>
                <c:pt idx="32">
                  <c:v>264.10537511190785</c:v>
                </c:pt>
                <c:pt idx="33">
                  <c:v>265.05175270605889</c:v>
                </c:pt>
                <c:pt idx="34">
                  <c:v>266.00152148658901</c:v>
                </c:pt>
                <c:pt idx="35">
                  <c:v>266.95469360524919</c:v>
                </c:pt>
                <c:pt idx="36">
                  <c:v>267.91128125733474</c:v>
                </c:pt>
                <c:pt idx="37">
                  <c:v>268.87129668184014</c:v>
                </c:pt>
                <c:pt idx="38">
                  <c:v>269.83475216161685</c:v>
                </c:pt>
                <c:pt idx="39">
                  <c:v>270.80166002352928</c:v>
                </c:pt>
                <c:pt idx="40">
                  <c:v>271.77203263861361</c:v>
                </c:pt>
                <c:pt idx="41">
                  <c:v>272.74588242223524</c:v>
                </c:pt>
                <c:pt idx="42">
                  <c:v>273.72322183424819</c:v>
                </c:pt>
                <c:pt idx="43">
                  <c:v>274.70406337915426</c:v>
                </c:pt>
                <c:pt idx="44">
                  <c:v>275.68841960626298</c:v>
                </c:pt>
                <c:pt idx="45">
                  <c:v>276.67630310985203</c:v>
                </c:pt>
                <c:pt idx="46">
                  <c:v>277.66772652932912</c:v>
                </c:pt>
                <c:pt idx="47">
                  <c:v>278.66270254939252</c:v>
                </c:pt>
                <c:pt idx="48">
                  <c:v>279.66124390019445</c:v>
                </c:pt>
                <c:pt idx="49">
                  <c:v>280.6633633575035</c:v>
                </c:pt>
                <c:pt idx="50">
                  <c:v>281.66907374286791</c:v>
                </c:pt>
                <c:pt idx="51">
                  <c:v>282.67838792377984</c:v>
                </c:pt>
                <c:pt idx="52">
                  <c:v>283.69131881383998</c:v>
                </c:pt>
                <c:pt idx="53">
                  <c:v>284.707879372923</c:v>
                </c:pt>
                <c:pt idx="54">
                  <c:v>285.72808260734257</c:v>
                </c:pt>
                <c:pt idx="55">
                  <c:v>286.75194157001897</c:v>
                </c:pt>
                <c:pt idx="56">
                  <c:v>287.77946936064484</c:v>
                </c:pt>
                <c:pt idx="57">
                  <c:v>288.81067912585388</c:v>
                </c:pt>
                <c:pt idx="58">
                  <c:v>289.84558405938822</c:v>
                </c:pt>
                <c:pt idx="59">
                  <c:v>290.88419740226766</c:v>
                </c:pt>
                <c:pt idx="60">
                  <c:v>291.92653244295923</c:v>
                </c:pt>
                <c:pt idx="61">
                  <c:v>292.97260251754653</c:v>
                </c:pt>
                <c:pt idx="62">
                  <c:v>294.02242100990111</c:v>
                </c:pt>
                <c:pt idx="63">
                  <c:v>295.07600135185328</c:v>
                </c:pt>
                <c:pt idx="64">
                  <c:v>296.13335702336406</c:v>
                </c:pt>
                <c:pt idx="65">
                  <c:v>297.19450155269772</c:v>
                </c:pt>
                <c:pt idx="66">
                  <c:v>298.25944851659494</c:v>
                </c:pt>
                <c:pt idx="67">
                  <c:v>299.32821154044598</c:v>
                </c:pt>
                <c:pt idx="68">
                  <c:v>300.40080429846591</c:v>
                </c:pt>
                <c:pt idx="69">
                  <c:v>301.47724051386876</c:v>
                </c:pt>
                <c:pt idx="70">
                  <c:v>302.55753395904344</c:v>
                </c:pt>
                <c:pt idx="71">
                  <c:v>303.64169845572997</c:v>
                </c:pt>
                <c:pt idx="72">
                  <c:v>304.72974787519638</c:v>
                </c:pt>
                <c:pt idx="73">
                  <c:v>305.82169613841575</c:v>
                </c:pt>
                <c:pt idx="74">
                  <c:v>306.91755721624509</c:v>
                </c:pt>
                <c:pt idx="75">
                  <c:v>308.01734512960331</c:v>
                </c:pt>
                <c:pt idx="76">
                  <c:v>309.12107394965108</c:v>
                </c:pt>
                <c:pt idx="77">
                  <c:v>310.22875779797062</c:v>
                </c:pt>
                <c:pt idx="78">
                  <c:v>311.34041084674675</c:v>
                </c:pt>
                <c:pt idx="79">
                  <c:v>312.45604731894753</c:v>
                </c:pt>
                <c:pt idx="80">
                  <c:v>313.57568148850703</c:v>
                </c:pt>
                <c:pt idx="81">
                  <c:v>314.69932768050751</c:v>
                </c:pt>
                <c:pt idx="82">
                  <c:v>315.82700027136264</c:v>
                </c:pt>
                <c:pt idx="83">
                  <c:v>316.95871368900168</c:v>
                </c:pt>
                <c:pt idx="84">
                  <c:v>318.09448241305392</c:v>
                </c:pt>
                <c:pt idx="85">
                  <c:v>319.23432097503417</c:v>
                </c:pt>
                <c:pt idx="86">
                  <c:v>320.37824395852795</c:v>
                </c:pt>
                <c:pt idx="87">
                  <c:v>321.52626599937923</c:v>
                </c:pt>
                <c:pt idx="88">
                  <c:v>322.6784017858771</c:v>
                </c:pt>
                <c:pt idx="89">
                  <c:v>323.83466605894318</c:v>
                </c:pt>
                <c:pt idx="90">
                  <c:v>324.99507361232111</c:v>
                </c:pt>
                <c:pt idx="91">
                  <c:v>326.15963929276518</c:v>
                </c:pt>
                <c:pt idx="92">
                  <c:v>327.32837800023094</c:v>
                </c:pt>
                <c:pt idx="93">
                  <c:v>328.50130468806515</c:v>
                </c:pt>
                <c:pt idx="94">
                  <c:v>329.67843436319743</c:v>
                </c:pt>
                <c:pt idx="95">
                  <c:v>330.85978208633219</c:v>
                </c:pt>
                <c:pt idx="96">
                  <c:v>332.04536297214156</c:v>
                </c:pt>
                <c:pt idx="97">
                  <c:v>333.2351921894583</c:v>
                </c:pt>
                <c:pt idx="98">
                  <c:v>334.42928496147056</c:v>
                </c:pt>
                <c:pt idx="99">
                  <c:v>335.6276565659158</c:v>
                </c:pt>
                <c:pt idx="100">
                  <c:v>336.83032233527695</c:v>
                </c:pt>
                <c:pt idx="101">
                  <c:v>338.03729765697835</c:v>
                </c:pt>
                <c:pt idx="102">
                  <c:v>339.2485979735826</c:v>
                </c:pt>
                <c:pt idx="103">
                  <c:v>340.46423878298799</c:v>
                </c:pt>
                <c:pt idx="104">
                  <c:v>341.684235638627</c:v>
                </c:pt>
                <c:pt idx="105">
                  <c:v>342.90860414966534</c:v>
                </c:pt>
                <c:pt idx="106">
                  <c:v>344.13735998120177</c:v>
                </c:pt>
                <c:pt idx="107">
                  <c:v>345.37051885446766</c:v>
                </c:pt>
                <c:pt idx="108">
                  <c:v>346.60809654702956</c:v>
                </c:pt>
                <c:pt idx="109">
                  <c:v>347.85010889298968</c:v>
                </c:pt>
                <c:pt idx="110">
                  <c:v>349.09657178318952</c:v>
                </c:pt>
                <c:pt idx="111">
                  <c:v>350.34750116541255</c:v>
                </c:pt>
                <c:pt idx="112">
                  <c:v>351.6029130445886</c:v>
                </c:pt>
                <c:pt idx="113">
                  <c:v>352.86282348299846</c:v>
                </c:pt>
                <c:pt idx="114">
                  <c:v>354.12724860047916</c:v>
                </c:pt>
                <c:pt idx="115">
                  <c:v>355.39620457463093</c:v>
                </c:pt>
                <c:pt idx="116">
                  <c:v>356.66970764102342</c:v>
                </c:pt>
                <c:pt idx="117">
                  <c:v>357.94777409340378</c:v>
                </c:pt>
                <c:pt idx="118">
                  <c:v>359.23042028390506</c:v>
                </c:pt>
                <c:pt idx="119">
                  <c:v>360.51766262325577</c:v>
                </c:pt>
                <c:pt idx="120">
                  <c:v>361.80951758098917</c:v>
                </c:pt>
                <c:pt idx="121">
                  <c:v>363.10600168565435</c:v>
                </c:pt>
                <c:pt idx="122">
                  <c:v>364.40713152502798</c:v>
                </c:pt>
                <c:pt idx="123">
                  <c:v>365.71292374632594</c:v>
                </c:pt>
                <c:pt idx="124">
                  <c:v>367.02339505641697</c:v>
                </c:pt>
                <c:pt idx="125">
                  <c:v>368.33856222203582</c:v>
                </c:pt>
                <c:pt idx="126">
                  <c:v>369.65844206999805</c:v>
                </c:pt>
                <c:pt idx="127">
                  <c:v>370.98305148741559</c:v>
                </c:pt>
                <c:pt idx="128">
                  <c:v>372.31240742191221</c:v>
                </c:pt>
                <c:pt idx="129">
                  <c:v>373.64652688184066</c:v>
                </c:pt>
                <c:pt idx="130">
                  <c:v>374.98542693650057</c:v>
                </c:pt>
                <c:pt idx="131">
                  <c:v>376.32912471635638</c:v>
                </c:pt>
                <c:pt idx="132">
                  <c:v>377.67763741325666</c:v>
                </c:pt>
                <c:pt idx="133">
                  <c:v>379.03098228065414</c:v>
                </c:pt>
                <c:pt idx="134">
                  <c:v>380.38917663382648</c:v>
                </c:pt>
                <c:pt idx="135">
                  <c:v>381.75223785009763</c:v>
                </c:pt>
                <c:pt idx="136">
                  <c:v>383.1201833690605</c:v>
                </c:pt>
                <c:pt idx="137">
                  <c:v>384.49303069279966</c:v>
                </c:pt>
                <c:pt idx="138">
                  <c:v>385.87079738611556</c:v>
                </c:pt>
                <c:pt idx="139">
                  <c:v>387.25350107674916</c:v>
                </c:pt>
                <c:pt idx="140">
                  <c:v>388.64115945560746</c:v>
                </c:pt>
                <c:pt idx="141">
                  <c:v>390.03379027699003</c:v>
                </c:pt>
                <c:pt idx="142">
                  <c:v>391.43141135881592</c:v>
                </c:pt>
                <c:pt idx="143">
                  <c:v>392.83404058285174</c:v>
                </c:pt>
                <c:pt idx="144">
                  <c:v>394.24169589494028</c:v>
                </c:pt>
                <c:pt idx="145">
                  <c:v>395.65439530523048</c:v>
                </c:pt>
                <c:pt idx="146">
                  <c:v>397.07215688840756</c:v>
                </c:pt>
                <c:pt idx="147">
                  <c:v>398.49499878392436</c:v>
                </c:pt>
                <c:pt idx="148">
                  <c:v>399.92293919623336</c:v>
                </c:pt>
                <c:pt idx="149">
                  <c:v>401.35599639501993</c:v>
                </c:pt>
                <c:pt idx="150">
                  <c:v>402.79418871543538</c:v>
                </c:pt>
                <c:pt idx="151">
                  <c:v>404.23753455833236</c:v>
                </c:pt>
                <c:pt idx="152">
                  <c:v>405.6860523904997</c:v>
                </c:pt>
                <c:pt idx="153">
                  <c:v>407.13976074489898</c:v>
                </c:pt>
                <c:pt idx="154">
                  <c:v>408.59867822090155</c:v>
                </c:pt>
                <c:pt idx="155">
                  <c:v>410.06282348452646</c:v>
                </c:pt>
                <c:pt idx="156">
                  <c:v>411.53221526867941</c:v>
                </c:pt>
                <c:pt idx="157">
                  <c:v>413.00687237339213</c:v>
                </c:pt>
                <c:pt idx="158">
                  <c:v>414.48681366606343</c:v>
                </c:pt>
                <c:pt idx="159">
                  <c:v>415.9720580817002</c:v>
                </c:pt>
                <c:pt idx="160">
                  <c:v>417.46262462315963</c:v>
                </c:pt>
                <c:pt idx="161">
                  <c:v>418.9585323613926</c:v>
                </c:pt>
                <c:pt idx="162">
                  <c:v>420.45980043568755</c:v>
                </c:pt>
                <c:pt idx="163">
                  <c:v>421.96644805391543</c:v>
                </c:pt>
                <c:pt idx="164">
                  <c:v>423.47849449277533</c:v>
                </c:pt>
                <c:pt idx="165">
                  <c:v>424.99595909804111</c:v>
                </c:pt>
                <c:pt idx="166">
                  <c:v>426.51886128480913</c:v>
                </c:pt>
                <c:pt idx="167">
                  <c:v>428.04722053774634</c:v>
                </c:pt>
                <c:pt idx="168">
                  <c:v>429.58105641133994</c:v>
                </c:pt>
                <c:pt idx="169">
                  <c:v>431.12038853014724</c:v>
                </c:pt>
                <c:pt idx="170">
                  <c:v>432.66523658904697</c:v>
                </c:pt>
                <c:pt idx="171">
                  <c:v>434.21562035349098</c:v>
                </c:pt>
                <c:pt idx="172">
                  <c:v>435.77155965975771</c:v>
                </c:pt>
                <c:pt idx="173">
                  <c:v>437.33307441520515</c:v>
                </c:pt>
                <c:pt idx="174">
                  <c:v>438.90018459852632</c:v>
                </c:pt>
                <c:pt idx="175">
                  <c:v>440.47291026000443</c:v>
                </c:pt>
                <c:pt idx="176">
                  <c:v>442.05127152176942</c:v>
                </c:pt>
                <c:pt idx="177">
                  <c:v>443.63528857805574</c:v>
                </c:pt>
                <c:pt idx="178">
                  <c:v>445.22498169546043</c:v>
                </c:pt>
                <c:pt idx="179">
                  <c:v>446.82037121320246</c:v>
                </c:pt>
                <c:pt idx="180">
                  <c:v>448.42147754338316</c:v>
                </c:pt>
                <c:pt idx="181">
                  <c:v>450.02832117124694</c:v>
                </c:pt>
                <c:pt idx="182">
                  <c:v>451.64092265544394</c:v>
                </c:pt>
                <c:pt idx="183">
                  <c:v>453.25930262829257</c:v>
                </c:pt>
                <c:pt idx="184">
                  <c:v>454.88348179604395</c:v>
                </c:pt>
                <c:pt idx="185">
                  <c:v>456.51348093914652</c:v>
                </c:pt>
                <c:pt idx="186">
                  <c:v>458.14932091251171</c:v>
                </c:pt>
                <c:pt idx="187">
                  <c:v>459.7910226457816</c:v>
                </c:pt>
                <c:pt idx="188">
                  <c:v>461.43860714359562</c:v>
                </c:pt>
                <c:pt idx="189">
                  <c:v>463.09209548586023</c:v>
                </c:pt>
                <c:pt idx="190">
                  <c:v>464.75150882801785</c:v>
                </c:pt>
                <c:pt idx="191">
                  <c:v>466.41686840131825</c:v>
                </c:pt>
                <c:pt idx="192">
                  <c:v>468.08819551308966</c:v>
                </c:pt>
                <c:pt idx="193">
                  <c:v>469.76551154701156</c:v>
                </c:pt>
                <c:pt idx="194">
                  <c:v>471.44883796338831</c:v>
                </c:pt>
                <c:pt idx="195">
                  <c:v>473.13819629942378</c:v>
                </c:pt>
                <c:pt idx="196">
                  <c:v>474.8336081694967</c:v>
                </c:pt>
                <c:pt idx="197">
                  <c:v>476.53509526543741</c:v>
                </c:pt>
                <c:pt idx="198">
                  <c:v>478.24267935680524</c:v>
                </c:pt>
                <c:pt idx="199">
                  <c:v>479.95638229116713</c:v>
                </c:pt>
                <c:pt idx="200">
                  <c:v>481.67622599437715</c:v>
                </c:pt>
                <c:pt idx="201">
                  <c:v>483.40223247085697</c:v>
                </c:pt>
                <c:pt idx="202">
                  <c:v>485.13442380387761</c:v>
                </c:pt>
                <c:pt idx="203">
                  <c:v>486.8728221558415</c:v>
                </c:pt>
                <c:pt idx="204">
                  <c:v>488.61744976856659</c:v>
                </c:pt>
                <c:pt idx="205">
                  <c:v>490.3683289635706</c:v>
                </c:pt>
                <c:pt idx="206">
                  <c:v>492.12548214235676</c:v>
                </c:pt>
                <c:pt idx="207">
                  <c:v>493.88893178670014</c:v>
                </c:pt>
                <c:pt idx="208">
                  <c:v>495.65870045893581</c:v>
                </c:pt>
                <c:pt idx="209">
                  <c:v>497.43481080224706</c:v>
                </c:pt>
                <c:pt idx="210">
                  <c:v>499.21728554095512</c:v>
                </c:pt>
                <c:pt idx="211">
                  <c:v>501.00614748081017</c:v>
                </c:pt>
                <c:pt idx="212">
                  <c:v>502.80141950928311</c:v>
                </c:pt>
                <c:pt idx="213">
                  <c:v>504.60312459585811</c:v>
                </c:pt>
                <c:pt idx="214">
                  <c:v>506.41128579232662</c:v>
                </c:pt>
                <c:pt idx="215">
                  <c:v>508.22592623308242</c:v>
                </c:pt>
                <c:pt idx="216">
                  <c:v>510.04706913541759</c:v>
                </c:pt>
                <c:pt idx="217">
                  <c:v>511.87473779981951</c:v>
                </c:pt>
                <c:pt idx="218">
                  <c:v>513.70895561026896</c:v>
                </c:pt>
                <c:pt idx="219">
                  <c:v>515.54974603453911</c:v>
                </c:pt>
                <c:pt idx="220">
                  <c:v>517.39713262449618</c:v>
                </c:pt>
                <c:pt idx="221">
                  <c:v>519.25113901640054</c:v>
                </c:pt>
                <c:pt idx="222">
                  <c:v>521.11178893120928</c:v>
                </c:pt>
                <c:pt idx="223">
                  <c:v>522.97910617487946</c:v>
                </c:pt>
                <c:pt idx="224">
                  <c:v>524.85311463867288</c:v>
                </c:pt>
                <c:pt idx="225">
                  <c:v>526.73383829946147</c:v>
                </c:pt>
                <c:pt idx="226">
                  <c:v>528.62130122003441</c:v>
                </c:pt>
                <c:pt idx="227">
                  <c:v>530.51552754940622</c:v>
                </c:pt>
                <c:pt idx="228">
                  <c:v>532.41654152312503</c:v>
                </c:pt>
                <c:pt idx="229">
                  <c:v>534.3243674635828</c:v>
                </c:pt>
                <c:pt idx="230">
                  <c:v>536.23902978032743</c:v>
                </c:pt>
                <c:pt idx="231">
                  <c:v>538.16055297037349</c:v>
                </c:pt>
                <c:pt idx="232">
                  <c:v>540.08896161851726</c:v>
                </c:pt>
                <c:pt idx="233">
                  <c:v>542.02428039765027</c:v>
                </c:pt>
                <c:pt idx="234">
                  <c:v>543.96653406907512</c:v>
                </c:pt>
                <c:pt idx="235">
                  <c:v>545.91574748282278</c:v>
                </c:pt>
                <c:pt idx="236">
                  <c:v>547.87194557796943</c:v>
                </c:pt>
                <c:pt idx="237">
                  <c:v>549.83515338295729</c:v>
                </c:pt>
                <c:pt idx="238">
                  <c:v>551.80539601591272</c:v>
                </c:pt>
                <c:pt idx="239">
                  <c:v>553.78269868496977</c:v>
                </c:pt>
                <c:pt idx="240">
                  <c:v>555.76708668859101</c:v>
                </c:pt>
                <c:pt idx="241">
                  <c:v>557.75858541589173</c:v>
                </c:pt>
                <c:pt idx="242">
                  <c:v>559.75722034696537</c:v>
                </c:pt>
                <c:pt idx="243">
                  <c:v>561.76301705320861</c:v>
                </c:pt>
                <c:pt idx="244">
                  <c:v>563.77600119764929</c:v>
                </c:pt>
                <c:pt idx="245">
                  <c:v>565.79619853527424</c:v>
                </c:pt>
                <c:pt idx="246">
                  <c:v>567.823634913359</c:v>
                </c:pt>
                <c:pt idx="247">
                  <c:v>569.85833627179852</c:v>
                </c:pt>
                <c:pt idx="248">
                  <c:v>571.90032864343914</c:v>
                </c:pt>
                <c:pt idx="249">
                  <c:v>573.94963815441156</c:v>
                </c:pt>
                <c:pt idx="250">
                  <c:v>576.00629102446487</c:v>
                </c:pt>
                <c:pt idx="251">
                  <c:v>578.07031356730249</c:v>
                </c:pt>
                <c:pt idx="252">
                  <c:v>580.14173219091867</c:v>
                </c:pt>
                <c:pt idx="253">
                  <c:v>582.22057339793605</c:v>
                </c:pt>
                <c:pt idx="254">
                  <c:v>584.30686378594532</c:v>
                </c:pt>
                <c:pt idx="255">
                  <c:v>586.40063004784497</c:v>
                </c:pt>
                <c:pt idx="256">
                  <c:v>588.50189897218308</c:v>
                </c:pt>
                <c:pt idx="257">
                  <c:v>590.61069744350016</c:v>
                </c:pt>
                <c:pt idx="258">
                  <c:v>592.72705244267263</c:v>
                </c:pt>
                <c:pt idx="259">
                  <c:v>594.85099104725884</c:v>
                </c:pt>
                <c:pt idx="260">
                  <c:v>596.98254043184488</c:v>
                </c:pt>
                <c:pt idx="261">
                  <c:v>599.12172786839233</c:v>
                </c:pt>
                <c:pt idx="262">
                  <c:v>601.2685807265874</c:v>
                </c:pt>
                <c:pt idx="263">
                  <c:v>603.42312647419101</c:v>
                </c:pt>
                <c:pt idx="264">
                  <c:v>605.58539267739013</c:v>
                </c:pt>
                <c:pt idx="265">
                  <c:v>607.75540700115084</c:v>
                </c:pt>
                <c:pt idx="266">
                  <c:v>609.93319720957163</c:v>
                </c:pt>
                <c:pt idx="267">
                  <c:v>612.11879116623925</c:v>
                </c:pt>
                <c:pt idx="268">
                  <c:v>614.31221683458489</c:v>
                </c:pt>
                <c:pt idx="269">
                  <c:v>616.51350227824219</c:v>
                </c:pt>
                <c:pt idx="270">
                  <c:v>618.7226756614059</c:v>
                </c:pt>
                <c:pt idx="271">
                  <c:v>620.93976524919265</c:v>
                </c:pt>
                <c:pt idx="272">
                  <c:v>623.16479940800218</c:v>
                </c:pt>
                <c:pt idx="273">
                  <c:v>625.39780660588087</c:v>
                </c:pt>
                <c:pt idx="274">
                  <c:v>627.63881541288526</c:v>
                </c:pt>
                <c:pt idx="275">
                  <c:v>629.88785450144815</c:v>
                </c:pt>
                <c:pt idx="276">
                  <c:v>632.14495264674497</c:v>
                </c:pt>
                <c:pt idx="277">
                  <c:v>634.41013872706253</c:v>
                </c:pt>
                <c:pt idx="278">
                  <c:v>636.68344172416778</c:v>
                </c:pt>
                <c:pt idx="279">
                  <c:v>638.96489072367945</c:v>
                </c:pt>
                <c:pt idx="280">
                  <c:v>641.25451491543924</c:v>
                </c:pt>
                <c:pt idx="281">
                  <c:v>643.55234359388623</c:v>
                </c:pt>
                <c:pt idx="282">
                  <c:v>645.85840615843108</c:v>
                </c:pt>
                <c:pt idx="283">
                  <c:v>648.17273211383213</c:v>
                </c:pt>
                <c:pt idx="284">
                  <c:v>650.49535107057329</c:v>
                </c:pt>
                <c:pt idx="285">
                  <c:v>652.82629274524288</c:v>
                </c:pt>
                <c:pt idx="286">
                  <c:v>655.16558696091329</c:v>
                </c:pt>
                <c:pt idx="287">
                  <c:v>657.51326364752333</c:v>
                </c:pt>
                <c:pt idx="288">
                  <c:v>659.86935284226024</c:v>
                </c:pt>
                <c:pt idx="289">
                  <c:v>662.23388468994506</c:v>
                </c:pt>
                <c:pt idx="290">
                  <c:v>664.60688944341734</c:v>
                </c:pt>
                <c:pt idx="291">
                  <c:v>666.98839746392287</c:v>
                </c:pt>
                <c:pt idx="292">
                  <c:v>669.37843922150194</c:v>
                </c:pt>
                <c:pt idx="293">
                  <c:v>671.77704529537903</c:v>
                </c:pt>
                <c:pt idx="294">
                  <c:v>674.18424637435407</c:v>
                </c:pt>
                <c:pt idx="295">
                  <c:v>676.6000732571955</c:v>
                </c:pt>
                <c:pt idx="296">
                  <c:v>679.0245568530338</c:v>
                </c:pt>
                <c:pt idx="297">
                  <c:v>681.45772818175715</c:v>
                </c:pt>
                <c:pt idx="298">
                  <c:v>683.89961837440842</c:v>
                </c:pt>
                <c:pt idx="299">
                  <c:v>686.35025867358343</c:v>
                </c:pt>
                <c:pt idx="300">
                  <c:v>688.80968043383041</c:v>
                </c:pt>
                <c:pt idx="301">
                  <c:v>691.27791512205158</c:v>
                </c:pt>
                <c:pt idx="302">
                  <c:v>693.7549943179057</c:v>
                </c:pt>
                <c:pt idx="303">
                  <c:v>696.24094971421152</c:v>
                </c:pt>
                <c:pt idx="304">
                  <c:v>698.73581311735416</c:v>
                </c:pt>
                <c:pt idx="305">
                  <c:v>701.23961644769133</c:v>
                </c:pt>
                <c:pt idx="306">
                  <c:v>703.75239173996215</c:v>
                </c:pt>
                <c:pt idx="307">
                  <c:v>706.274171143697</c:v>
                </c:pt>
                <c:pt idx="308">
                  <c:v>708.80498692362858</c:v>
                </c:pt>
                <c:pt idx="309">
                  <c:v>711.34487146010497</c:v>
                </c:pt>
                <c:pt idx="310">
                  <c:v>713.89385724950364</c:v>
                </c:pt>
                <c:pt idx="311">
                  <c:v>716.45197690464772</c:v>
                </c:pt>
                <c:pt idx="312">
                  <c:v>719.01926315522269</c:v>
                </c:pt>
                <c:pt idx="313">
                  <c:v>721.59574884819551</c:v>
                </c:pt>
                <c:pt idx="314">
                  <c:v>724.18146694823486</c:v>
                </c:pt>
                <c:pt idx="315">
                  <c:v>726.77645053813274</c:v>
                </c:pt>
                <c:pt idx="316">
                  <c:v>729.38073281922766</c:v>
                </c:pt>
                <c:pt idx="317">
                  <c:v>731.99434711182994</c:v>
                </c:pt>
                <c:pt idx="318">
                  <c:v>734.61732685564732</c:v>
                </c:pt>
                <c:pt idx="319">
                  <c:v>737.24970561021337</c:v>
                </c:pt>
                <c:pt idx="320">
                  <c:v>739.89151705531663</c:v>
                </c:pt>
                <c:pt idx="321">
                  <c:v>742.54279499143161</c:v>
                </c:pt>
                <c:pt idx="322">
                  <c:v>745.2035733401508</c:v>
                </c:pt>
                <c:pt idx="323">
                  <c:v>747.87388614461975</c:v>
                </c:pt>
                <c:pt idx="324">
                  <c:v>750.55376756997123</c:v>
                </c:pt>
                <c:pt idx="325">
                  <c:v>753.24325190376362</c:v>
                </c:pt>
                <c:pt idx="326">
                  <c:v>755.94237355641883</c:v>
                </c:pt>
                <c:pt idx="327">
                  <c:v>758.6511670616627</c:v>
                </c:pt>
                <c:pt idx="328">
                  <c:v>761.36966707696695</c:v>
                </c:pt>
                <c:pt idx="329">
                  <c:v>764.09790838399272</c:v>
                </c:pt>
                <c:pt idx="330">
                  <c:v>766.83592588903537</c:v>
                </c:pt>
                <c:pt idx="331">
                  <c:v>769.58375462347112</c:v>
                </c:pt>
                <c:pt idx="332">
                  <c:v>772.34142974420524</c:v>
                </c:pt>
                <c:pt idx="333">
                  <c:v>775.10898653412198</c:v>
                </c:pt>
                <c:pt idx="334">
                  <c:v>777.88646040253593</c:v>
                </c:pt>
                <c:pt idx="335">
                  <c:v>780.67388688564495</c:v>
                </c:pt>
                <c:pt idx="336">
                  <c:v>783.47130164698524</c:v>
                </c:pt>
                <c:pt idx="337">
                  <c:v>786.27874047788691</c:v>
                </c:pt>
                <c:pt idx="338">
                  <c:v>789.0962392979327</c:v>
                </c:pt>
                <c:pt idx="339">
                  <c:v>791.9238341554169</c:v>
                </c:pt>
                <c:pt idx="340">
                  <c:v>794.76156122780719</c:v>
                </c:pt>
                <c:pt idx="341">
                  <c:v>797.60945682220677</c:v>
                </c:pt>
                <c:pt idx="342">
                  <c:v>800.46755737581975</c:v>
                </c:pt>
                <c:pt idx="343">
                  <c:v>803.33589945641643</c:v>
                </c:pt>
                <c:pt idx="344">
                  <c:v>806.21451976280196</c:v>
                </c:pt>
                <c:pt idx="345">
                  <c:v>809.10345512528522</c:v>
                </c:pt>
                <c:pt idx="346">
                  <c:v>812.00274250615087</c:v>
                </c:pt>
                <c:pt idx="347">
                  <c:v>814.91241900013119</c:v>
                </c:pt>
                <c:pt idx="348">
                  <c:v>817.83252183488173</c:v>
                </c:pt>
                <c:pt idx="349">
                  <c:v>820.76308837145666</c:v>
                </c:pt>
                <c:pt idx="350">
                  <c:v>823.70415610478778</c:v>
                </c:pt>
                <c:pt idx="351">
                  <c:v>826.65576266416326</c:v>
                </c:pt>
                <c:pt idx="352">
                  <c:v>829.61794581370987</c:v>
                </c:pt>
                <c:pt idx="353">
                  <c:v>832.59074345287559</c:v>
                </c:pt>
                <c:pt idx="354">
                  <c:v>835.57419361691507</c:v>
                </c:pt>
                <c:pt idx="355">
                  <c:v>838.56833447737574</c:v>
                </c:pt>
                <c:pt idx="356">
                  <c:v>841.57320434258634</c:v>
                </c:pt>
                <c:pt idx="357">
                  <c:v>844.5888416581472</c:v>
                </c:pt>
                <c:pt idx="358">
                  <c:v>847.61528500742224</c:v>
                </c:pt>
                <c:pt idx="359">
                  <c:v>850.6525731120322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A-4949-B4C1-845A9BB6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8416"/>
        <c:axId val="148110336"/>
      </c:areaChart>
      <c:catAx>
        <c:axId val="14810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0336"/>
        <c:crosses val="autoZero"/>
        <c:auto val="1"/>
        <c:lblAlgn val="ctr"/>
        <c:lblOffset val="100"/>
        <c:noMultiLvlLbl val="1"/>
      </c:catAx>
      <c:valAx>
        <c:axId val="148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PV Curve @ 15 Year Mortgage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b="0" i="0" u="none" strike="noStrike" baseline="0">
              <a:solidFill>
                <a:scrgbClr r="0" g="0" b="0"/>
              </a:solidFill>
              <a:latin typeface="Calibri" panose="020F0502020204030204"/>
            </a:rPr>
            <a:t>PV Curve @ 15 Year Mortgage</a:t>
          </a:r>
        </a:p>
      </cx:txPr>
    </cx:title>
    <cx:plotArea>
      <cx:plotAreaRegion>
        <cx:plotSurface>
          <cx:spPr>
            <a:pattFill prst="pct20">
              <a:fgClr>
                <a:schemeClr val="accent1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rgbClr val="B7B7B7"/>
              </a:solidFill>
            </a:ln>
          </cx:spPr>
        </cx:plotSurface>
        <cx:series layoutId="waterfall" uniqueId="{CF9BA5D0-5FBF-4AF3-833A-3C46B335A2DF}"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Months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b="0" i="0" u="none" strike="noStrike" baseline="0">
                  <a:solidFill>
                    <a:scrgbClr r="0" g="0" b="0"/>
                  </a:solidFill>
                  <a:latin typeface="Calibri" panose="020F0502020204030204"/>
                </a:rPr>
                <a:t>Months</a:t>
              </a:r>
            </a:p>
          </cx:txPr>
        </cx:title>
        <cx:majorGridlines/>
        <cx:minorGridlines/>
        <cx:tickLabels/>
      </cx:axis>
      <cx:axis id="1">
        <cx:valScaling/>
        <cx:title>
          <cx:tx>
            <cx:txData>
              <cx:v>Net Present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b="0" i="0" u="none" strike="noStrike" baseline="0">
                  <a:solidFill>
                    <a:scrgbClr r="0" g="0" b="0"/>
                  </a:solidFill>
                  <a:latin typeface="Calibri" panose="020F0502020204030204"/>
                </a:rPr>
                <a:t>Net Present Value</a:t>
              </a:r>
            </a:p>
          </cx:txPr>
        </cx:title>
        <cx:majorGridlines>
          <cx:spPr>
            <a:ln>
              <a:solidFill>
                <a:schemeClr val="bg2"/>
              </a:solidFill>
            </a:ln>
          </cx:spPr>
        </cx:majorGridlines>
        <cx:minorGridlines/>
        <cx:tickLabels/>
      </cx:axis>
    </cx:plotArea>
  </cx:chart>
  <cx:spPr>
    <a:ln>
      <a:solidFill>
        <a:srgbClr val="B7B7B7">
          <a:alpha val="98000"/>
        </a:srgb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PV Curve @ 30 Year Mortgage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b="0" i="0" u="none" strike="noStrike" baseline="0">
              <a:solidFill>
                <a:scrgbClr r="0" g="0" b="0"/>
              </a:solidFill>
              <a:latin typeface="Calibri" panose="020F0502020204030204"/>
            </a:rPr>
            <a:t>PV Curve @ 30 Year Mortgage</a:t>
          </a:r>
        </a:p>
      </cx:txPr>
    </cx:title>
    <cx:plotArea>
      <cx:plotAreaRegion>
        <cx:plotSurface>
          <cx:spPr>
            <a:pattFill prst="pct20">
              <a:fgClr>
                <a:schemeClr val="accent1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rgbClr val="B7B7B7"/>
              </a:solidFill>
            </a:ln>
          </cx:spPr>
        </cx:plotSurface>
        <cx:series layoutId="waterfall" uniqueId="{4F6246DD-BDAD-47DD-9C35-9F624604A217}"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Months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b="0" i="0" u="none" strike="noStrike" baseline="0">
                  <a:solidFill>
                    <a:scrgbClr r="0" g="0" b="0"/>
                  </a:solidFill>
                  <a:latin typeface="Calibri" panose="020F0502020204030204"/>
                </a:rPr>
                <a:t>Months</a:t>
              </a:r>
            </a:p>
          </cx:txPr>
        </cx:title>
        <cx:majorGridlines/>
        <cx:minorGridlines/>
        <cx:tickLabels/>
      </cx:axis>
      <cx:axis id="1">
        <cx:valScaling/>
        <cx:title>
          <cx:tx>
            <cx:txData>
              <cx:v>Net Present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b="0" i="0" u="none" strike="noStrike" baseline="0">
                  <a:solidFill>
                    <a:scrgbClr r="0" g="0" b="0"/>
                  </a:solidFill>
                  <a:latin typeface="Calibri" panose="020F0502020204030204"/>
                </a:rPr>
                <a:t>Net Present Value</a:t>
              </a:r>
            </a:p>
          </cx:txPr>
        </cx:title>
        <cx:majorGridlines>
          <cx:spPr>
            <a:ln>
              <a:solidFill>
                <a:schemeClr val="bg2"/>
              </a:solidFill>
            </a:ln>
          </cx:spPr>
        </cx:majorGridlines>
        <cx:minorGridlines/>
        <cx:tickLabels/>
      </cx:axis>
    </cx:plotArea>
  </cx:chart>
  <cx:spPr>
    <a:ln>
      <a:solidFill>
        <a:srgbClr val="B7B7B7">
          <a:alpha val="98000"/>
        </a:srgbClr>
      </a:solidFill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rgbClr val="4472C4"/>
  <a:srgbClr val="ED7D31"/>
  <a:srgbClr val="A5A5A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rgbClr val="4472C4"/>
  <a:srgbClr val="ED7D31"/>
  <a:srgbClr val="A5A5A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w="9525" cap="flat" cmpd="sng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w="9525" cap="flat" cmpd="sng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38100</xdr:rowOff>
    </xdr:from>
    <xdr:to>
      <xdr:col>12</xdr:col>
      <xdr:colOff>38100</xdr:colOff>
      <xdr:row>22</xdr:row>
      <xdr:rowOff>85725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6350" y="1419225"/>
          <a:ext cx="6496050" cy="30956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6</xdr:row>
      <xdr:rowOff>38100</xdr:rowOff>
    </xdr:from>
    <xdr:to>
      <xdr:col>5</xdr:col>
      <xdr:colOff>276225</xdr:colOff>
      <xdr:row>22</xdr:row>
      <xdr:rowOff>104775</xdr:rowOff>
    </xdr:to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419225"/>
          <a:ext cx="5086350" cy="31146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1495425</xdr:colOff>
      <xdr:row>61</xdr:row>
      <xdr:rowOff>133350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24EF0E8C-06E1-4DBB-8D56-CADE9530604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9527</xdr:rowOff>
    </xdr:from>
    <xdr:to>
      <xdr:col>17</xdr:col>
      <xdr:colOff>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9527"/>
              <a:ext cx="12049125" cy="3781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19050</xdr:colOff>
      <xdr:row>23</xdr:row>
      <xdr:rowOff>1</xdr:rowOff>
    </xdr:from>
    <xdr:to>
      <xdr:col>17</xdr:col>
      <xdr:colOff>19050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3">
              <a:extLst>
                <a:ext uri="{FF2B5EF4-FFF2-40B4-BE49-F238E27FC236}">
                  <a16:creationId xmlns:a16="http://schemas.microsoft.com/office/drawing/2014/main" id="{9E7F08FD-7163-4B21-ABF4-030DB2875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800476"/>
              <a:ext cx="12068175" cy="4581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17</xdr:col>
      <xdr:colOff>57150</xdr:colOff>
      <xdr:row>22</xdr:row>
      <xdr:rowOff>66675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23</xdr:row>
      <xdr:rowOff>0</xdr:rowOff>
    </xdr:from>
    <xdr:to>
      <xdr:col>17</xdr:col>
      <xdr:colOff>19050</xdr:colOff>
      <xdr:row>41</xdr:row>
      <xdr:rowOff>19050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79DBB11-6331-4630-8E38-359BC2941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workbookViewId="0">
      <selection activeCell="B4" sqref="B4:F4"/>
    </sheetView>
  </sheetViews>
  <sheetFormatPr defaultColWidth="14.42578125" defaultRowHeight="15" customHeight="1" x14ac:dyDescent="0.2"/>
  <sheetData>
    <row r="1" spans="1:26" ht="33.75" customHeight="1" x14ac:dyDescent="0.6">
      <c r="A1" s="88" t="s">
        <v>1</v>
      </c>
      <c r="B1" s="89"/>
      <c r="C1" s="89"/>
      <c r="D1" s="89"/>
      <c r="E1" s="89"/>
      <c r="F1" s="89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">
      <c r="A2" s="54" t="s">
        <v>48</v>
      </c>
      <c r="B2" s="90" t="s">
        <v>2</v>
      </c>
      <c r="C2" s="91"/>
      <c r="D2" s="50"/>
      <c r="E2" s="50"/>
      <c r="F2" s="50"/>
    </row>
    <row r="3" spans="1:26" ht="15" customHeight="1" x14ac:dyDescent="0.6">
      <c r="A3" s="51"/>
      <c r="B3" s="51"/>
      <c r="C3" s="51"/>
      <c r="D3" s="51"/>
      <c r="E3" s="51"/>
      <c r="F3" s="5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5">
      <c r="A4" s="52" t="s">
        <v>5</v>
      </c>
      <c r="B4" s="92" t="s">
        <v>10</v>
      </c>
      <c r="C4" s="92"/>
      <c r="D4" s="92"/>
      <c r="E4" s="92"/>
      <c r="F4" s="92"/>
      <c r="G4" s="7"/>
      <c r="H4" s="7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6" spans="1:26" ht="15" customHeight="1" x14ac:dyDescent="0.35">
      <c r="A6" s="53" t="s">
        <v>12</v>
      </c>
      <c r="B6" s="52"/>
      <c r="C6" s="52"/>
      <c r="D6" s="50"/>
      <c r="E6" s="52" t="s">
        <v>13</v>
      </c>
      <c r="F6" s="52"/>
      <c r="G6" s="7"/>
    </row>
    <row r="8" spans="1:26" ht="15" customHeight="1" x14ac:dyDescent="0.2">
      <c r="A8" s="50"/>
      <c r="B8" s="50"/>
      <c r="C8" s="50"/>
      <c r="D8" s="50"/>
      <c r="E8" s="50"/>
      <c r="F8" s="50"/>
    </row>
    <row r="9" spans="1:26" ht="15" customHeight="1" x14ac:dyDescent="0.2">
      <c r="A9" s="50"/>
      <c r="B9" s="50"/>
      <c r="C9" s="50"/>
      <c r="D9" s="50"/>
      <c r="E9" s="50"/>
      <c r="F9" s="50"/>
    </row>
    <row r="10" spans="1:26" ht="15" customHeight="1" x14ac:dyDescent="0.2">
      <c r="A10" s="5"/>
    </row>
  </sheetData>
  <mergeCells count="3">
    <mergeCell ref="A1:F1"/>
    <mergeCell ref="B2:C2"/>
    <mergeCell ref="B4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2"/>
  <sheetViews>
    <sheetView topLeftCell="A18" workbookViewId="0">
      <selection activeCell="B31" sqref="B31"/>
    </sheetView>
  </sheetViews>
  <sheetFormatPr defaultColWidth="14.42578125" defaultRowHeight="15" customHeight="1" x14ac:dyDescent="0.2"/>
  <cols>
    <col min="1" max="1" width="58.5703125" customWidth="1"/>
    <col min="2" max="2" width="32" customWidth="1"/>
    <col min="3" max="3" width="29.85546875" customWidth="1"/>
    <col min="4" max="4" width="29" customWidth="1"/>
    <col min="5" max="5" width="8.7109375" customWidth="1"/>
    <col min="6" max="6" width="16.85546875" customWidth="1"/>
    <col min="7" max="7" width="23.85546875" customWidth="1"/>
    <col min="8" max="26" width="8.7109375" customWidth="1"/>
  </cols>
  <sheetData>
    <row r="1" spans="1:9" ht="18.75" customHeight="1" x14ac:dyDescent="0.35">
      <c r="A1" s="23" t="s">
        <v>0</v>
      </c>
      <c r="B1" s="23"/>
      <c r="C1" s="1"/>
      <c r="D1" s="2"/>
      <c r="E1" s="3"/>
      <c r="F1" s="3"/>
      <c r="G1" s="3"/>
      <c r="H1" s="3"/>
      <c r="I1" s="3"/>
    </row>
    <row r="2" spans="1:9" ht="18.75" customHeight="1" x14ac:dyDescent="0.35">
      <c r="A2" s="26" t="s">
        <v>63</v>
      </c>
      <c r="B2" s="25">
        <v>59620</v>
      </c>
      <c r="C2" s="1"/>
      <c r="D2" s="2"/>
      <c r="E2" s="3"/>
      <c r="F2" s="3"/>
      <c r="G2" s="3"/>
      <c r="H2" s="3"/>
      <c r="I2" s="3"/>
    </row>
    <row r="3" spans="1:9" ht="18.75" customHeight="1" x14ac:dyDescent="0.35">
      <c r="A3" s="26" t="s">
        <v>3</v>
      </c>
      <c r="B3" s="27">
        <v>0.25</v>
      </c>
      <c r="C3" s="2"/>
      <c r="D3" s="2"/>
      <c r="E3" s="3"/>
      <c r="F3" s="3"/>
      <c r="G3" s="3"/>
      <c r="H3" s="3"/>
      <c r="I3" s="3"/>
    </row>
    <row r="4" spans="1:9" ht="18.75" customHeight="1" x14ac:dyDescent="0.35">
      <c r="A4" s="28" t="s">
        <v>6</v>
      </c>
      <c r="B4" s="26"/>
      <c r="C4" s="2"/>
      <c r="D4" s="2"/>
      <c r="E4" s="3"/>
      <c r="F4" s="3"/>
      <c r="G4" s="3"/>
      <c r="H4" s="3"/>
      <c r="I4" s="3"/>
    </row>
    <row r="5" spans="1:9" ht="18.75" customHeight="1" x14ac:dyDescent="0.35">
      <c r="A5" s="26" t="s">
        <v>7</v>
      </c>
      <c r="B5" s="29">
        <v>215637</v>
      </c>
      <c r="C5" s="58"/>
      <c r="D5" s="59"/>
      <c r="E5" s="60"/>
      <c r="F5" s="3"/>
      <c r="G5" s="3"/>
      <c r="H5" s="3"/>
      <c r="I5" s="3"/>
    </row>
    <row r="6" spans="1:9" ht="18.75" customHeight="1" x14ac:dyDescent="0.35">
      <c r="A6" s="30" t="s">
        <v>9</v>
      </c>
      <c r="B6" s="31">
        <v>0.2</v>
      </c>
      <c r="C6" s="2"/>
      <c r="D6" s="2"/>
      <c r="E6" s="3"/>
      <c r="F6" s="3"/>
      <c r="G6" s="3"/>
      <c r="H6" s="3"/>
      <c r="I6" s="3"/>
    </row>
    <row r="7" spans="1:9" ht="18.75" customHeight="1" x14ac:dyDescent="0.35">
      <c r="A7" s="26" t="s">
        <v>11</v>
      </c>
      <c r="B7" s="32">
        <f>B6*B5</f>
        <v>43127.4</v>
      </c>
      <c r="E7" s="3"/>
      <c r="F7" s="3"/>
      <c r="G7" s="3"/>
      <c r="H7" s="3"/>
      <c r="I7" s="3"/>
    </row>
    <row r="8" spans="1:9" ht="18.75" customHeight="1" x14ac:dyDescent="0.35">
      <c r="A8" s="2" t="s">
        <v>49</v>
      </c>
      <c r="B8" s="32">
        <f>B5*(1-B6)</f>
        <v>172509.6</v>
      </c>
      <c r="C8" s="61"/>
      <c r="D8" s="2"/>
      <c r="E8" s="3"/>
      <c r="F8" s="3"/>
      <c r="G8" s="3"/>
      <c r="H8" s="3"/>
      <c r="I8" s="3"/>
    </row>
    <row r="9" spans="1:9" ht="18.75" customHeight="1" x14ac:dyDescent="0.35">
      <c r="A9" s="26" t="s">
        <v>14</v>
      </c>
      <c r="B9" s="33">
        <v>0.06</v>
      </c>
      <c r="C9" s="2"/>
      <c r="D9" s="2"/>
      <c r="E9" s="3"/>
      <c r="F9" s="3"/>
      <c r="G9" s="3"/>
      <c r="H9" s="3"/>
      <c r="I9" s="3"/>
    </row>
    <row r="10" spans="1:9" ht="18.75" customHeight="1" x14ac:dyDescent="0.35">
      <c r="A10" s="24" t="s">
        <v>15</v>
      </c>
      <c r="B10" s="34">
        <v>0.06</v>
      </c>
      <c r="C10" s="2"/>
      <c r="D10" s="2"/>
      <c r="E10" s="3"/>
      <c r="F10" s="3"/>
      <c r="G10" s="3"/>
      <c r="H10" s="3"/>
      <c r="I10" s="3"/>
    </row>
    <row r="11" spans="1:9" ht="18.75" customHeight="1" x14ac:dyDescent="0.35">
      <c r="A11" s="28" t="s">
        <v>17</v>
      </c>
      <c r="B11" s="35"/>
      <c r="C11" s="2"/>
      <c r="D11" s="2"/>
      <c r="E11" s="3"/>
      <c r="F11" s="3"/>
      <c r="G11" s="3"/>
      <c r="H11" s="3"/>
      <c r="I11" s="3"/>
    </row>
    <row r="12" spans="1:9" ht="18.75" customHeight="1" x14ac:dyDescent="0.35">
      <c r="A12" s="26" t="s">
        <v>51</v>
      </c>
      <c r="B12" s="56">
        <f>PMT(B14/12,B26,B8,0)</f>
        <v>-1250.2536618238455</v>
      </c>
      <c r="C12" s="57"/>
      <c r="E12" s="3"/>
      <c r="F12" s="3"/>
      <c r="G12" s="3"/>
      <c r="H12" s="3"/>
      <c r="I12" s="3"/>
    </row>
    <row r="13" spans="1:9" ht="18.75" customHeight="1" x14ac:dyDescent="0.35">
      <c r="A13" s="36" t="s">
        <v>50</v>
      </c>
      <c r="B13" s="56">
        <f>PMT(B15/12,B27,B8,0)</f>
        <v>-853.70074483235021</v>
      </c>
      <c r="D13" s="62"/>
      <c r="E13" s="13"/>
      <c r="F13" s="63"/>
      <c r="G13" s="3"/>
      <c r="H13" s="3"/>
      <c r="I13" s="3"/>
    </row>
    <row r="14" spans="1:9" ht="18.75" customHeight="1" x14ac:dyDescent="0.35">
      <c r="A14" s="26" t="s">
        <v>64</v>
      </c>
      <c r="B14" s="85">
        <v>3.6999999999999998E-2</v>
      </c>
      <c r="E14" s="3"/>
      <c r="F14" s="3"/>
      <c r="G14" s="3"/>
      <c r="H14" s="3"/>
      <c r="I14" s="3"/>
    </row>
    <row r="15" spans="1:9" ht="18.75" customHeight="1" x14ac:dyDescent="0.35">
      <c r="A15" s="26" t="s">
        <v>65</v>
      </c>
      <c r="B15" s="86">
        <v>4.2999999999999997E-2</v>
      </c>
      <c r="E15" s="3"/>
      <c r="F15" s="3"/>
      <c r="G15" s="3"/>
      <c r="H15" s="3"/>
      <c r="I15" s="3"/>
    </row>
    <row r="16" spans="1:9" ht="18.75" customHeight="1" x14ac:dyDescent="0.35">
      <c r="A16" s="28" t="s">
        <v>19</v>
      </c>
      <c r="B16" s="37"/>
      <c r="C16" s="1"/>
      <c r="D16" s="2"/>
      <c r="E16" s="3"/>
      <c r="F16" s="3"/>
      <c r="G16" s="3"/>
      <c r="H16" s="3"/>
      <c r="I16" s="3"/>
    </row>
    <row r="17" spans="1:9" ht="18.75" customHeight="1" x14ac:dyDescent="0.35">
      <c r="A17" s="26" t="s">
        <v>20</v>
      </c>
      <c r="B17" s="38">
        <v>0.01</v>
      </c>
      <c r="C17" s="1"/>
      <c r="D17" s="2"/>
      <c r="E17" s="3"/>
      <c r="F17" s="3"/>
      <c r="G17" s="3"/>
      <c r="H17" s="3"/>
      <c r="I17" s="3"/>
    </row>
    <row r="18" spans="1:9" ht="18.75" customHeight="1" x14ac:dyDescent="0.35">
      <c r="A18" s="26" t="s">
        <v>21</v>
      </c>
      <c r="B18" s="39">
        <f>B5*B17</f>
        <v>2156.37</v>
      </c>
      <c r="C18" s="1"/>
      <c r="D18" s="2"/>
      <c r="E18" s="3"/>
      <c r="F18" s="3"/>
      <c r="G18" s="3"/>
      <c r="H18" s="3"/>
      <c r="I18" s="3"/>
    </row>
    <row r="19" spans="1:9" ht="18.75" customHeight="1" x14ac:dyDescent="0.35">
      <c r="A19" s="26" t="s">
        <v>23</v>
      </c>
      <c r="B19" s="40">
        <v>2000</v>
      </c>
      <c r="C19" s="1"/>
      <c r="D19" s="2"/>
      <c r="E19" s="3"/>
      <c r="F19" s="3"/>
      <c r="G19" s="3"/>
      <c r="H19" s="3"/>
      <c r="I19" s="3"/>
    </row>
    <row r="20" spans="1:9" ht="18.75" customHeight="1" x14ac:dyDescent="0.35">
      <c r="A20" s="26" t="s">
        <v>24</v>
      </c>
      <c r="B20" s="40">
        <v>1500</v>
      </c>
      <c r="C20" s="2"/>
      <c r="D20" s="2"/>
      <c r="E20" s="3"/>
      <c r="F20" s="3"/>
      <c r="G20" s="3"/>
      <c r="H20" s="3"/>
      <c r="I20" s="3"/>
    </row>
    <row r="21" spans="1:9" ht="18.75" customHeight="1" x14ac:dyDescent="0.35">
      <c r="A21" s="26" t="s">
        <v>25</v>
      </c>
      <c r="B21" s="41">
        <v>0.3</v>
      </c>
      <c r="C21" s="2"/>
      <c r="D21" s="2"/>
      <c r="E21" s="3"/>
      <c r="F21" s="3"/>
      <c r="G21" s="3"/>
      <c r="H21" s="3"/>
      <c r="I21" s="3"/>
    </row>
    <row r="22" spans="1:9" ht="18.75" customHeight="1" x14ac:dyDescent="0.35">
      <c r="A22" s="26" t="s">
        <v>26</v>
      </c>
      <c r="B22" s="42">
        <v>1.9800000000000002E-2</v>
      </c>
      <c r="C22" s="2"/>
      <c r="D22" s="2"/>
      <c r="E22" s="3"/>
      <c r="F22" s="3"/>
      <c r="G22" s="3"/>
      <c r="H22" s="3"/>
      <c r="I22" s="3"/>
    </row>
    <row r="23" spans="1:9" ht="18.75" customHeight="1" x14ac:dyDescent="0.35">
      <c r="A23" s="26" t="s">
        <v>27</v>
      </c>
      <c r="B23" s="43">
        <f>B22*(1-B3)</f>
        <v>1.4850000000000002E-2</v>
      </c>
      <c r="C23" s="2"/>
      <c r="D23" s="2"/>
      <c r="E23" s="3"/>
      <c r="F23" s="3"/>
      <c r="G23" s="3"/>
      <c r="H23" s="3"/>
      <c r="I23" s="3"/>
    </row>
    <row r="24" spans="1:9" ht="18.75" customHeight="1" x14ac:dyDescent="0.35">
      <c r="A24" s="44" t="s">
        <v>28</v>
      </c>
      <c r="B24" s="37"/>
      <c r="C24" s="2"/>
      <c r="D24" s="2"/>
      <c r="E24" s="3"/>
      <c r="F24" s="3"/>
      <c r="G24" s="3"/>
      <c r="H24" s="3"/>
      <c r="I24" s="3"/>
    </row>
    <row r="25" spans="1:9" ht="18.75" customHeight="1" x14ac:dyDescent="0.35">
      <c r="A25" s="36" t="s">
        <v>29</v>
      </c>
      <c r="B25" s="45">
        <v>0.02</v>
      </c>
      <c r="C25" s="2"/>
      <c r="D25" s="2"/>
      <c r="E25" s="3"/>
      <c r="F25" s="3"/>
      <c r="G25" s="3"/>
      <c r="H25" s="3"/>
      <c r="I25" s="3"/>
    </row>
    <row r="26" spans="1:9" ht="18.75" customHeight="1" x14ac:dyDescent="0.35">
      <c r="A26" s="26" t="s">
        <v>52</v>
      </c>
      <c r="B26" s="46">
        <v>180</v>
      </c>
      <c r="C26" s="2"/>
      <c r="D26" s="2"/>
      <c r="E26" s="3"/>
      <c r="F26" s="3"/>
      <c r="G26" s="3"/>
      <c r="H26" s="3"/>
      <c r="I26" s="3"/>
    </row>
    <row r="27" spans="1:9" ht="18.75" customHeight="1" x14ac:dyDescent="0.35">
      <c r="A27" s="26" t="s">
        <v>53</v>
      </c>
      <c r="B27" s="55">
        <v>360</v>
      </c>
      <c r="C27" s="2"/>
      <c r="D27" s="2"/>
      <c r="E27" s="3"/>
      <c r="F27" s="3"/>
      <c r="G27" s="3"/>
      <c r="H27" s="3"/>
      <c r="I27" s="3"/>
    </row>
    <row r="28" spans="1:9" ht="18.75" customHeight="1" x14ac:dyDescent="0.35">
      <c r="A28" s="23" t="s">
        <v>30</v>
      </c>
      <c r="B28" s="47"/>
      <c r="C28" s="2"/>
      <c r="D28" s="2"/>
      <c r="E28" s="3"/>
      <c r="F28" s="3"/>
      <c r="G28" s="3"/>
      <c r="H28" s="3"/>
      <c r="I28" s="3"/>
    </row>
    <row r="29" spans="1:9" ht="18.75" customHeight="1" x14ac:dyDescent="0.35">
      <c r="A29" s="26" t="s">
        <v>31</v>
      </c>
      <c r="B29" s="48">
        <v>1550</v>
      </c>
      <c r="C29" s="2"/>
      <c r="D29" s="2"/>
      <c r="E29" s="3"/>
      <c r="F29" s="3"/>
      <c r="G29" s="3"/>
      <c r="H29" s="3"/>
      <c r="I29" s="3"/>
    </row>
    <row r="30" spans="1:9" ht="18.75" customHeight="1" x14ac:dyDescent="0.35">
      <c r="A30" s="26" t="s">
        <v>32</v>
      </c>
      <c r="B30" s="49">
        <v>0.03</v>
      </c>
      <c r="C30" s="2"/>
      <c r="D30" s="2"/>
      <c r="E30" s="3"/>
      <c r="F30" s="3"/>
      <c r="G30" s="3"/>
      <c r="H30" s="3"/>
      <c r="I30" s="3"/>
    </row>
    <row r="31" spans="1:9" ht="18.75" customHeight="1" x14ac:dyDescent="0.35">
      <c r="A31" s="26" t="s">
        <v>66</v>
      </c>
      <c r="B31" s="87">
        <v>1.7500000000000002E-2</v>
      </c>
      <c r="C31" s="2" t="s">
        <v>67</v>
      </c>
      <c r="D31" s="2"/>
      <c r="E31" s="3"/>
      <c r="F31" s="3"/>
      <c r="G31" s="3"/>
      <c r="H31" s="3"/>
      <c r="I31" s="3"/>
    </row>
    <row r="32" spans="1:9" ht="12.75" customHeight="1" x14ac:dyDescent="0.35">
      <c r="C32" s="2"/>
      <c r="D32" s="2"/>
      <c r="E32" s="3"/>
      <c r="F32" s="3"/>
      <c r="G32" s="3"/>
      <c r="H32" s="3"/>
      <c r="I32" s="3"/>
    </row>
    <row r="33" spans="1:9" ht="12.75" customHeight="1" x14ac:dyDescent="0.35">
      <c r="A33" s="2"/>
      <c r="B33" s="2"/>
      <c r="C33" s="2"/>
      <c r="D33" s="2"/>
      <c r="E33" s="3"/>
      <c r="F33" s="3"/>
      <c r="G33" s="3"/>
      <c r="H33" s="3"/>
      <c r="I33" s="3"/>
    </row>
    <row r="34" spans="1:9" ht="12.75" customHeight="1" x14ac:dyDescent="0.35">
      <c r="A34" s="2"/>
      <c r="B34" s="2"/>
      <c r="C34" s="2"/>
      <c r="D34" s="2"/>
      <c r="E34" s="3"/>
      <c r="F34" s="3"/>
      <c r="G34" s="3"/>
      <c r="H34" s="3"/>
      <c r="I34" s="3"/>
    </row>
    <row r="35" spans="1:9" ht="12.75" customHeight="1" x14ac:dyDescent="0.35">
      <c r="A35" s="2"/>
      <c r="B35" s="2"/>
      <c r="C35" s="2"/>
      <c r="D35" s="2"/>
      <c r="E35" s="3"/>
      <c r="F35" s="3"/>
      <c r="G35" s="3"/>
      <c r="H35" s="3"/>
      <c r="I35" s="3"/>
    </row>
    <row r="36" spans="1:9" ht="12.75" customHeight="1" x14ac:dyDescent="0.35">
      <c r="A36" s="13"/>
      <c r="B36" s="13"/>
      <c r="C36" s="3"/>
      <c r="D36" s="3"/>
      <c r="E36" s="3"/>
      <c r="F36" s="3"/>
      <c r="G36" s="3"/>
      <c r="H36" s="3"/>
      <c r="I36" s="3"/>
    </row>
    <row r="37" spans="1:9" ht="12.75" customHeight="1" x14ac:dyDescent="0.35">
      <c r="A37" s="13"/>
      <c r="B37" s="13"/>
      <c r="C37" s="3"/>
      <c r="D37" s="3"/>
      <c r="E37" s="3"/>
      <c r="F37" s="3"/>
      <c r="G37" s="3"/>
      <c r="H37" s="3"/>
      <c r="I37" s="3"/>
    </row>
    <row r="38" spans="1:9" ht="12.75" customHeight="1" x14ac:dyDescent="0.35">
      <c r="A38" s="13"/>
      <c r="B38" s="13"/>
      <c r="C38" s="3"/>
      <c r="D38" s="3"/>
      <c r="E38" s="3"/>
      <c r="F38" s="3"/>
      <c r="G38" s="3"/>
      <c r="H38" s="3"/>
      <c r="I38" s="3"/>
    </row>
    <row r="39" spans="1:9" ht="12.75" customHeight="1" x14ac:dyDescent="0.35">
      <c r="A39" s="13"/>
      <c r="B39" s="13"/>
      <c r="C39" s="3"/>
      <c r="D39" s="3"/>
      <c r="E39" s="3"/>
      <c r="F39" s="3"/>
      <c r="G39" s="3"/>
      <c r="H39" s="3"/>
      <c r="I39" s="3"/>
    </row>
    <row r="40" spans="1:9" ht="12.75" customHeight="1" x14ac:dyDescent="0.3">
      <c r="A40" s="13"/>
      <c r="B40" s="13"/>
    </row>
    <row r="41" spans="1:9" ht="12.75" customHeight="1" x14ac:dyDescent="0.3">
      <c r="A41" s="13"/>
      <c r="B41" s="13"/>
    </row>
    <row r="42" spans="1:9" ht="12.75" customHeight="1" x14ac:dyDescent="0.3">
      <c r="A42" s="13"/>
      <c r="B42" s="13"/>
    </row>
    <row r="43" spans="1:9" ht="12.75" customHeight="1" x14ac:dyDescent="0.3">
      <c r="A43" s="13"/>
      <c r="B43" s="13"/>
    </row>
    <row r="44" spans="1:9" ht="12.75" customHeight="1" x14ac:dyDescent="0.3">
      <c r="A44" s="13"/>
      <c r="B44" s="13"/>
    </row>
    <row r="45" spans="1:9" ht="12.75" customHeight="1" x14ac:dyDescent="0.3">
      <c r="A45" s="13"/>
      <c r="B45" s="13"/>
    </row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</sheetData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X139"/>
  <sheetViews>
    <sheetView tabSelected="1" topLeftCell="A2" zoomScaleNormal="100" workbookViewId="0">
      <pane xSplit="2" ySplit="2" topLeftCell="ID80" activePane="bottomRight" state="frozen"/>
      <selection activeCell="A2" sqref="A2"/>
      <selection pane="topRight" activeCell="C2" sqref="C2"/>
      <selection pane="bottomLeft" activeCell="A4" sqref="A4"/>
      <selection pane="bottomRight" activeCell="LZ2" sqref="C1:LZ1048576"/>
    </sheetView>
  </sheetViews>
  <sheetFormatPr defaultColWidth="14.42578125" defaultRowHeight="15" customHeight="1" x14ac:dyDescent="0.2"/>
  <cols>
    <col min="1" max="1" width="55" customWidth="1"/>
    <col min="2" max="2" width="11.5703125" style="73" customWidth="1"/>
    <col min="3" max="13" width="11.5703125" customWidth="1"/>
    <col min="14" max="14" width="11.5703125" style="114" customWidth="1"/>
    <col min="15" max="25" width="11.5703125" customWidth="1"/>
    <col min="26" max="26" width="11.5703125" style="114" customWidth="1"/>
    <col min="27" max="37" width="11.5703125" customWidth="1"/>
    <col min="38" max="38" width="11.5703125" style="114" customWidth="1"/>
    <col min="39" max="49" width="11.5703125" customWidth="1"/>
    <col min="50" max="50" width="11.5703125" style="114" customWidth="1"/>
    <col min="51" max="61" width="11.5703125" customWidth="1"/>
    <col min="62" max="62" width="11.5703125" style="114" customWidth="1"/>
    <col min="63" max="73" width="11.5703125" customWidth="1"/>
    <col min="74" max="74" width="11.5703125" style="114" customWidth="1"/>
    <col min="75" max="85" width="11.5703125" customWidth="1"/>
    <col min="86" max="86" width="11.5703125" style="114" customWidth="1"/>
    <col min="87" max="97" width="11.5703125" customWidth="1"/>
    <col min="98" max="98" width="11.5703125" style="114" customWidth="1"/>
    <col min="99" max="109" width="11.5703125" customWidth="1"/>
    <col min="110" max="110" width="11.5703125" style="114" customWidth="1"/>
    <col min="111" max="121" width="11.5703125" customWidth="1"/>
    <col min="122" max="122" width="11.5703125" style="114" customWidth="1"/>
    <col min="123" max="133" width="11.5703125" customWidth="1"/>
    <col min="134" max="134" width="11.5703125" style="114" customWidth="1"/>
    <col min="135" max="145" width="11.5703125" customWidth="1"/>
    <col min="146" max="146" width="11.5703125" style="114" customWidth="1"/>
    <col min="147" max="157" width="11.5703125" customWidth="1"/>
    <col min="158" max="158" width="11.5703125" style="114" customWidth="1"/>
    <col min="159" max="169" width="11.5703125" customWidth="1"/>
    <col min="170" max="170" width="11.5703125" style="114" customWidth="1"/>
    <col min="171" max="181" width="11.5703125" customWidth="1"/>
    <col min="182" max="182" width="11.5703125" style="114" customWidth="1"/>
    <col min="183" max="193" width="11.5703125" customWidth="1"/>
    <col min="194" max="194" width="11.5703125" style="114" customWidth="1"/>
    <col min="195" max="205" width="11.5703125" customWidth="1"/>
    <col min="206" max="206" width="11.5703125" style="114" customWidth="1"/>
    <col min="207" max="217" width="11.5703125" customWidth="1"/>
    <col min="218" max="218" width="11.5703125" style="114" customWidth="1"/>
    <col min="219" max="229" width="11.5703125" customWidth="1"/>
    <col min="230" max="230" width="11.5703125" style="114" customWidth="1"/>
    <col min="231" max="241" width="11.5703125" customWidth="1"/>
    <col min="242" max="242" width="11.5703125" style="114" customWidth="1"/>
    <col min="243" max="253" width="11.5703125" customWidth="1"/>
    <col min="254" max="254" width="11.5703125" style="114" customWidth="1"/>
    <col min="255" max="265" width="11.5703125" customWidth="1"/>
    <col min="266" max="266" width="11.5703125" style="114" customWidth="1"/>
    <col min="267" max="277" width="11.5703125" customWidth="1"/>
    <col min="278" max="278" width="11.5703125" style="114" customWidth="1"/>
    <col min="279" max="289" width="11.5703125" customWidth="1"/>
    <col min="290" max="290" width="11.5703125" style="114" customWidth="1"/>
    <col min="291" max="301" width="11.5703125" customWidth="1"/>
    <col min="302" max="302" width="11.5703125" style="114" customWidth="1"/>
    <col min="303" max="313" width="11.5703125" customWidth="1"/>
    <col min="314" max="314" width="11.5703125" style="114" customWidth="1"/>
    <col min="315" max="325" width="11.5703125" customWidth="1"/>
    <col min="326" max="326" width="11.5703125" style="114" customWidth="1"/>
    <col min="327" max="337" width="11.5703125" customWidth="1"/>
    <col min="338" max="338" width="11.5703125" style="114" customWidth="1"/>
    <col min="339" max="349" width="11.5703125" customWidth="1"/>
    <col min="350" max="350" width="11.5703125" style="114" customWidth="1"/>
    <col min="351" max="361" width="11.5703125" customWidth="1"/>
    <col min="362" max="362" width="11.5703125" style="104" customWidth="1"/>
  </cols>
  <sheetData>
    <row r="1" spans="1:362" ht="12.75" customHeight="1" x14ac:dyDescent="0.2">
      <c r="A1" s="6" t="s">
        <v>4</v>
      </c>
      <c r="N1" s="105"/>
      <c r="Z1" s="105"/>
      <c r="AL1" s="105"/>
      <c r="AX1" s="105"/>
      <c r="BJ1" s="105"/>
      <c r="BV1" s="105"/>
      <c r="CH1" s="105"/>
      <c r="CT1" s="105"/>
      <c r="DF1" s="105"/>
      <c r="DR1" s="105"/>
      <c r="ED1" s="105"/>
      <c r="EP1" s="105"/>
      <c r="FB1" s="105"/>
      <c r="FN1" s="105"/>
      <c r="FZ1" s="105"/>
      <c r="GL1" s="105"/>
      <c r="GX1" s="105"/>
      <c r="HJ1" s="105"/>
      <c r="HV1" s="105"/>
      <c r="IH1" s="105"/>
      <c r="IT1" s="105"/>
      <c r="JF1" s="105"/>
      <c r="JR1" s="105"/>
      <c r="KD1" s="105"/>
      <c r="KP1" s="105"/>
      <c r="LB1" s="105"/>
      <c r="LN1" s="105"/>
      <c r="LZ1" s="105"/>
      <c r="ML1" s="105"/>
      <c r="MX1" s="95"/>
    </row>
    <row r="2" spans="1:362" ht="12.75" customHeight="1" x14ac:dyDescent="0.2">
      <c r="A2" s="8" t="s">
        <v>8</v>
      </c>
      <c r="B2" s="7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6">
        <v>1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6">
        <v>2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6">
        <v>3</v>
      </c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6">
        <v>4</v>
      </c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106">
        <v>5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106">
        <v>6</v>
      </c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106">
        <v>7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106">
        <v>8</v>
      </c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106">
        <v>9</v>
      </c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106">
        <v>10</v>
      </c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106">
        <v>11</v>
      </c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106">
        <v>12</v>
      </c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106">
        <v>13</v>
      </c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106">
        <v>14</v>
      </c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106">
        <v>15</v>
      </c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106">
        <v>16</v>
      </c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106">
        <v>17</v>
      </c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106">
        <v>18</v>
      </c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106">
        <v>19</v>
      </c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106">
        <v>20</v>
      </c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106">
        <v>21</v>
      </c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106">
        <v>22</v>
      </c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106">
        <v>23</v>
      </c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106">
        <v>24</v>
      </c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106">
        <v>25</v>
      </c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106">
        <v>26</v>
      </c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106">
        <v>27</v>
      </c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106">
        <v>28</v>
      </c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106">
        <v>29</v>
      </c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6">
        <v>30</v>
      </c>
    </row>
    <row r="3" spans="1:362" s="66" customFormat="1" ht="12.75" customHeight="1" x14ac:dyDescent="0.2">
      <c r="A3" s="69" t="s">
        <v>16</v>
      </c>
      <c r="B3" s="72">
        <v>0</v>
      </c>
      <c r="C3" s="69">
        <v>1</v>
      </c>
      <c r="D3" s="70">
        <v>2</v>
      </c>
      <c r="E3" s="69">
        <v>3</v>
      </c>
      <c r="F3" s="70">
        <v>4</v>
      </c>
      <c r="G3" s="69">
        <v>5</v>
      </c>
      <c r="H3" s="70">
        <v>6</v>
      </c>
      <c r="I3" s="69">
        <v>7</v>
      </c>
      <c r="J3" s="70">
        <v>8</v>
      </c>
      <c r="K3" s="69">
        <v>9</v>
      </c>
      <c r="L3" s="70">
        <v>10</v>
      </c>
      <c r="M3" s="69">
        <v>11</v>
      </c>
      <c r="N3" s="107">
        <v>12</v>
      </c>
      <c r="O3" s="69">
        <v>13</v>
      </c>
      <c r="P3" s="70">
        <v>14</v>
      </c>
      <c r="Q3" s="69">
        <v>15</v>
      </c>
      <c r="R3" s="70">
        <v>16</v>
      </c>
      <c r="S3" s="69">
        <v>17</v>
      </c>
      <c r="T3" s="70">
        <v>18</v>
      </c>
      <c r="U3" s="69">
        <v>19</v>
      </c>
      <c r="V3" s="70">
        <v>20</v>
      </c>
      <c r="W3" s="69">
        <v>21</v>
      </c>
      <c r="X3" s="70">
        <v>22</v>
      </c>
      <c r="Y3" s="69">
        <v>23</v>
      </c>
      <c r="Z3" s="107">
        <v>24</v>
      </c>
      <c r="AA3" s="69">
        <v>25</v>
      </c>
      <c r="AB3" s="70">
        <v>26</v>
      </c>
      <c r="AC3" s="69">
        <v>27</v>
      </c>
      <c r="AD3" s="70">
        <v>28</v>
      </c>
      <c r="AE3" s="69">
        <v>29</v>
      </c>
      <c r="AF3" s="70">
        <v>30</v>
      </c>
      <c r="AG3" s="69">
        <v>31</v>
      </c>
      <c r="AH3" s="70">
        <v>32</v>
      </c>
      <c r="AI3" s="69">
        <v>33</v>
      </c>
      <c r="AJ3" s="70">
        <v>34</v>
      </c>
      <c r="AK3" s="69">
        <v>35</v>
      </c>
      <c r="AL3" s="107">
        <v>36</v>
      </c>
      <c r="AM3" s="69">
        <v>37</v>
      </c>
      <c r="AN3" s="70">
        <v>38</v>
      </c>
      <c r="AO3" s="69">
        <v>39</v>
      </c>
      <c r="AP3" s="70">
        <v>40</v>
      </c>
      <c r="AQ3" s="69">
        <v>41</v>
      </c>
      <c r="AR3" s="70">
        <v>42</v>
      </c>
      <c r="AS3" s="69">
        <v>43</v>
      </c>
      <c r="AT3" s="70">
        <v>44</v>
      </c>
      <c r="AU3" s="69">
        <v>45</v>
      </c>
      <c r="AV3" s="70">
        <v>46</v>
      </c>
      <c r="AW3" s="69">
        <v>47</v>
      </c>
      <c r="AX3" s="107">
        <v>48</v>
      </c>
      <c r="AY3" s="69">
        <v>49</v>
      </c>
      <c r="AZ3" s="70">
        <v>50</v>
      </c>
      <c r="BA3" s="69">
        <v>51</v>
      </c>
      <c r="BB3" s="70">
        <v>52</v>
      </c>
      <c r="BC3" s="69">
        <v>53</v>
      </c>
      <c r="BD3" s="70">
        <v>54</v>
      </c>
      <c r="BE3" s="69">
        <v>55</v>
      </c>
      <c r="BF3" s="70">
        <v>56</v>
      </c>
      <c r="BG3" s="69">
        <v>57</v>
      </c>
      <c r="BH3" s="70">
        <v>58</v>
      </c>
      <c r="BI3" s="69">
        <v>59</v>
      </c>
      <c r="BJ3" s="107">
        <v>60</v>
      </c>
      <c r="BK3" s="69">
        <v>61</v>
      </c>
      <c r="BL3" s="70">
        <v>62</v>
      </c>
      <c r="BM3" s="69">
        <v>63</v>
      </c>
      <c r="BN3" s="70">
        <v>64</v>
      </c>
      <c r="BO3" s="69">
        <v>65</v>
      </c>
      <c r="BP3" s="70">
        <v>66</v>
      </c>
      <c r="BQ3" s="69">
        <v>67</v>
      </c>
      <c r="BR3" s="70">
        <v>68</v>
      </c>
      <c r="BS3" s="69">
        <v>69</v>
      </c>
      <c r="BT3" s="70">
        <v>70</v>
      </c>
      <c r="BU3" s="69">
        <v>71</v>
      </c>
      <c r="BV3" s="107">
        <v>72</v>
      </c>
      <c r="BW3" s="69">
        <v>73</v>
      </c>
      <c r="BX3" s="70">
        <v>74</v>
      </c>
      <c r="BY3" s="69">
        <v>75</v>
      </c>
      <c r="BZ3" s="70">
        <v>76</v>
      </c>
      <c r="CA3" s="69">
        <v>77</v>
      </c>
      <c r="CB3" s="70">
        <v>78</v>
      </c>
      <c r="CC3" s="69">
        <v>79</v>
      </c>
      <c r="CD3" s="70">
        <v>80</v>
      </c>
      <c r="CE3" s="69">
        <v>81</v>
      </c>
      <c r="CF3" s="70">
        <v>82</v>
      </c>
      <c r="CG3" s="69">
        <v>83</v>
      </c>
      <c r="CH3" s="107">
        <v>84</v>
      </c>
      <c r="CI3" s="69">
        <v>85</v>
      </c>
      <c r="CJ3" s="70">
        <v>86</v>
      </c>
      <c r="CK3" s="69">
        <v>87</v>
      </c>
      <c r="CL3" s="70">
        <v>88</v>
      </c>
      <c r="CM3" s="69">
        <v>89</v>
      </c>
      <c r="CN3" s="70">
        <v>90</v>
      </c>
      <c r="CO3" s="69">
        <v>91</v>
      </c>
      <c r="CP3" s="70">
        <v>92</v>
      </c>
      <c r="CQ3" s="69">
        <v>93</v>
      </c>
      <c r="CR3" s="70">
        <v>94</v>
      </c>
      <c r="CS3" s="69">
        <v>95</v>
      </c>
      <c r="CT3" s="107">
        <v>96</v>
      </c>
      <c r="CU3" s="69">
        <v>97</v>
      </c>
      <c r="CV3" s="70">
        <v>98</v>
      </c>
      <c r="CW3" s="69">
        <v>99</v>
      </c>
      <c r="CX3" s="70">
        <v>100</v>
      </c>
      <c r="CY3" s="69">
        <v>101</v>
      </c>
      <c r="CZ3" s="70">
        <v>102</v>
      </c>
      <c r="DA3" s="69">
        <v>103</v>
      </c>
      <c r="DB3" s="70">
        <v>104</v>
      </c>
      <c r="DC3" s="69">
        <v>105</v>
      </c>
      <c r="DD3" s="70">
        <v>106</v>
      </c>
      <c r="DE3" s="69">
        <v>107</v>
      </c>
      <c r="DF3" s="107">
        <v>108</v>
      </c>
      <c r="DG3" s="69">
        <v>109</v>
      </c>
      <c r="DH3" s="70">
        <v>110</v>
      </c>
      <c r="DI3" s="69">
        <v>111</v>
      </c>
      <c r="DJ3" s="70">
        <v>112</v>
      </c>
      <c r="DK3" s="69">
        <v>113</v>
      </c>
      <c r="DL3" s="70">
        <v>114</v>
      </c>
      <c r="DM3" s="69">
        <v>115</v>
      </c>
      <c r="DN3" s="70">
        <v>116</v>
      </c>
      <c r="DO3" s="69">
        <v>117</v>
      </c>
      <c r="DP3" s="70">
        <v>118</v>
      </c>
      <c r="DQ3" s="69">
        <v>119</v>
      </c>
      <c r="DR3" s="107">
        <v>120</v>
      </c>
      <c r="DS3" s="69">
        <v>121</v>
      </c>
      <c r="DT3" s="70">
        <v>122</v>
      </c>
      <c r="DU3" s="69">
        <v>123</v>
      </c>
      <c r="DV3" s="70">
        <v>124</v>
      </c>
      <c r="DW3" s="69">
        <v>125</v>
      </c>
      <c r="DX3" s="70">
        <v>126</v>
      </c>
      <c r="DY3" s="69">
        <v>127</v>
      </c>
      <c r="DZ3" s="70">
        <v>128</v>
      </c>
      <c r="EA3" s="69">
        <v>129</v>
      </c>
      <c r="EB3" s="70">
        <v>130</v>
      </c>
      <c r="EC3" s="69">
        <v>131</v>
      </c>
      <c r="ED3" s="107">
        <v>132</v>
      </c>
      <c r="EE3" s="69">
        <v>133</v>
      </c>
      <c r="EF3" s="70">
        <v>134</v>
      </c>
      <c r="EG3" s="69">
        <v>135</v>
      </c>
      <c r="EH3" s="70">
        <v>136</v>
      </c>
      <c r="EI3" s="69">
        <v>137</v>
      </c>
      <c r="EJ3" s="70">
        <v>138</v>
      </c>
      <c r="EK3" s="69">
        <v>139</v>
      </c>
      <c r="EL3" s="70">
        <v>140</v>
      </c>
      <c r="EM3" s="69">
        <v>141</v>
      </c>
      <c r="EN3" s="70">
        <v>142</v>
      </c>
      <c r="EO3" s="69">
        <v>143</v>
      </c>
      <c r="EP3" s="107">
        <v>144</v>
      </c>
      <c r="EQ3" s="69">
        <v>145</v>
      </c>
      <c r="ER3" s="70">
        <v>146</v>
      </c>
      <c r="ES3" s="69">
        <v>147</v>
      </c>
      <c r="ET3" s="70">
        <v>148</v>
      </c>
      <c r="EU3" s="69">
        <v>149</v>
      </c>
      <c r="EV3" s="70">
        <v>150</v>
      </c>
      <c r="EW3" s="69">
        <v>151</v>
      </c>
      <c r="EX3" s="70">
        <v>152</v>
      </c>
      <c r="EY3" s="69">
        <v>153</v>
      </c>
      <c r="EZ3" s="70">
        <v>154</v>
      </c>
      <c r="FA3" s="69">
        <v>155</v>
      </c>
      <c r="FB3" s="107">
        <v>156</v>
      </c>
      <c r="FC3" s="69">
        <v>157</v>
      </c>
      <c r="FD3" s="70">
        <v>158</v>
      </c>
      <c r="FE3" s="69">
        <v>159</v>
      </c>
      <c r="FF3" s="70">
        <v>160</v>
      </c>
      <c r="FG3" s="69">
        <v>161</v>
      </c>
      <c r="FH3" s="70">
        <v>162</v>
      </c>
      <c r="FI3" s="69">
        <v>163</v>
      </c>
      <c r="FJ3" s="70">
        <v>164</v>
      </c>
      <c r="FK3" s="69">
        <v>165</v>
      </c>
      <c r="FL3" s="70">
        <v>166</v>
      </c>
      <c r="FM3" s="69">
        <v>167</v>
      </c>
      <c r="FN3" s="107">
        <v>168</v>
      </c>
      <c r="FO3" s="69">
        <v>169</v>
      </c>
      <c r="FP3" s="70">
        <v>170</v>
      </c>
      <c r="FQ3" s="69">
        <v>171</v>
      </c>
      <c r="FR3" s="70">
        <v>172</v>
      </c>
      <c r="FS3" s="69">
        <v>173</v>
      </c>
      <c r="FT3" s="70">
        <v>174</v>
      </c>
      <c r="FU3" s="69">
        <v>175</v>
      </c>
      <c r="FV3" s="70">
        <v>176</v>
      </c>
      <c r="FW3" s="69">
        <v>177</v>
      </c>
      <c r="FX3" s="70">
        <v>178</v>
      </c>
      <c r="FY3" s="69">
        <v>179</v>
      </c>
      <c r="FZ3" s="107">
        <v>180</v>
      </c>
      <c r="GA3" s="69">
        <v>181</v>
      </c>
      <c r="GB3" s="70">
        <v>182</v>
      </c>
      <c r="GC3" s="69">
        <v>183</v>
      </c>
      <c r="GD3" s="70">
        <v>184</v>
      </c>
      <c r="GE3" s="69">
        <v>185</v>
      </c>
      <c r="GF3" s="70">
        <v>186</v>
      </c>
      <c r="GG3" s="69">
        <v>187</v>
      </c>
      <c r="GH3" s="70">
        <v>188</v>
      </c>
      <c r="GI3" s="69">
        <v>189</v>
      </c>
      <c r="GJ3" s="70">
        <v>190</v>
      </c>
      <c r="GK3" s="69">
        <v>191</v>
      </c>
      <c r="GL3" s="107">
        <v>192</v>
      </c>
      <c r="GM3" s="69">
        <v>193</v>
      </c>
      <c r="GN3" s="70">
        <v>194</v>
      </c>
      <c r="GO3" s="69">
        <v>195</v>
      </c>
      <c r="GP3" s="70">
        <v>196</v>
      </c>
      <c r="GQ3" s="69">
        <v>197</v>
      </c>
      <c r="GR3" s="70">
        <v>198</v>
      </c>
      <c r="GS3" s="69">
        <v>199</v>
      </c>
      <c r="GT3" s="70">
        <v>200</v>
      </c>
      <c r="GU3" s="69">
        <v>201</v>
      </c>
      <c r="GV3" s="70">
        <v>202</v>
      </c>
      <c r="GW3" s="69">
        <v>203</v>
      </c>
      <c r="GX3" s="107">
        <v>204</v>
      </c>
      <c r="GY3" s="69">
        <v>205</v>
      </c>
      <c r="GZ3" s="70">
        <v>206</v>
      </c>
      <c r="HA3" s="69">
        <v>207</v>
      </c>
      <c r="HB3" s="70">
        <v>208</v>
      </c>
      <c r="HC3" s="69">
        <v>209</v>
      </c>
      <c r="HD3" s="70">
        <v>210</v>
      </c>
      <c r="HE3" s="69">
        <v>211</v>
      </c>
      <c r="HF3" s="70">
        <v>212</v>
      </c>
      <c r="HG3" s="69">
        <v>213</v>
      </c>
      <c r="HH3" s="70">
        <v>214</v>
      </c>
      <c r="HI3" s="69">
        <v>215</v>
      </c>
      <c r="HJ3" s="107">
        <v>216</v>
      </c>
      <c r="HK3" s="69">
        <v>217</v>
      </c>
      <c r="HL3" s="70">
        <v>218</v>
      </c>
      <c r="HM3" s="69">
        <v>219</v>
      </c>
      <c r="HN3" s="70">
        <v>220</v>
      </c>
      <c r="HO3" s="69">
        <v>221</v>
      </c>
      <c r="HP3" s="70">
        <v>222</v>
      </c>
      <c r="HQ3" s="69">
        <v>223</v>
      </c>
      <c r="HR3" s="70">
        <v>224</v>
      </c>
      <c r="HS3" s="69">
        <v>225</v>
      </c>
      <c r="HT3" s="70">
        <v>226</v>
      </c>
      <c r="HU3" s="69">
        <v>227</v>
      </c>
      <c r="HV3" s="107">
        <v>228</v>
      </c>
      <c r="HW3" s="69">
        <v>229</v>
      </c>
      <c r="HX3" s="70">
        <v>230</v>
      </c>
      <c r="HY3" s="69">
        <v>231</v>
      </c>
      <c r="HZ3" s="70">
        <v>232</v>
      </c>
      <c r="IA3" s="69">
        <v>233</v>
      </c>
      <c r="IB3" s="70">
        <v>234</v>
      </c>
      <c r="IC3" s="69">
        <v>235</v>
      </c>
      <c r="ID3" s="70">
        <v>236</v>
      </c>
      <c r="IE3" s="69">
        <v>237</v>
      </c>
      <c r="IF3" s="70">
        <v>238</v>
      </c>
      <c r="IG3" s="69">
        <v>239</v>
      </c>
      <c r="IH3" s="107">
        <v>240</v>
      </c>
      <c r="II3" s="69">
        <v>241</v>
      </c>
      <c r="IJ3" s="70">
        <v>242</v>
      </c>
      <c r="IK3" s="69">
        <v>243</v>
      </c>
      <c r="IL3" s="70">
        <v>244</v>
      </c>
      <c r="IM3" s="69">
        <v>245</v>
      </c>
      <c r="IN3" s="70">
        <v>246</v>
      </c>
      <c r="IO3" s="69">
        <v>247</v>
      </c>
      <c r="IP3" s="70">
        <v>248</v>
      </c>
      <c r="IQ3" s="69">
        <v>249</v>
      </c>
      <c r="IR3" s="70">
        <v>250</v>
      </c>
      <c r="IS3" s="69">
        <v>251</v>
      </c>
      <c r="IT3" s="107">
        <v>252</v>
      </c>
      <c r="IU3" s="69">
        <v>253</v>
      </c>
      <c r="IV3" s="70">
        <v>254</v>
      </c>
      <c r="IW3" s="69">
        <v>255</v>
      </c>
      <c r="IX3" s="70">
        <v>256</v>
      </c>
      <c r="IY3" s="69">
        <v>257</v>
      </c>
      <c r="IZ3" s="70">
        <v>258</v>
      </c>
      <c r="JA3" s="69">
        <v>259</v>
      </c>
      <c r="JB3" s="70">
        <v>260</v>
      </c>
      <c r="JC3" s="69">
        <v>261</v>
      </c>
      <c r="JD3" s="70">
        <v>262</v>
      </c>
      <c r="JE3" s="69">
        <v>263</v>
      </c>
      <c r="JF3" s="107">
        <v>264</v>
      </c>
      <c r="JG3" s="69">
        <v>265</v>
      </c>
      <c r="JH3" s="70">
        <v>266</v>
      </c>
      <c r="JI3" s="69">
        <v>267</v>
      </c>
      <c r="JJ3" s="70">
        <v>268</v>
      </c>
      <c r="JK3" s="69">
        <v>269</v>
      </c>
      <c r="JL3" s="70">
        <v>270</v>
      </c>
      <c r="JM3" s="69">
        <v>271</v>
      </c>
      <c r="JN3" s="70">
        <v>272</v>
      </c>
      <c r="JO3" s="69">
        <v>273</v>
      </c>
      <c r="JP3" s="70">
        <v>274</v>
      </c>
      <c r="JQ3" s="69">
        <v>275</v>
      </c>
      <c r="JR3" s="107">
        <v>276</v>
      </c>
      <c r="JS3" s="69">
        <v>277</v>
      </c>
      <c r="JT3" s="70">
        <v>278</v>
      </c>
      <c r="JU3" s="69">
        <v>279</v>
      </c>
      <c r="JV3" s="70">
        <v>280</v>
      </c>
      <c r="JW3" s="69">
        <v>281</v>
      </c>
      <c r="JX3" s="70">
        <v>282</v>
      </c>
      <c r="JY3" s="69">
        <v>283</v>
      </c>
      <c r="JZ3" s="70">
        <v>284</v>
      </c>
      <c r="KA3" s="69">
        <v>285</v>
      </c>
      <c r="KB3" s="70">
        <v>286</v>
      </c>
      <c r="KC3" s="69">
        <v>287</v>
      </c>
      <c r="KD3" s="107">
        <v>288</v>
      </c>
      <c r="KE3" s="69">
        <v>289</v>
      </c>
      <c r="KF3" s="70">
        <v>290</v>
      </c>
      <c r="KG3" s="69">
        <v>291</v>
      </c>
      <c r="KH3" s="70">
        <v>292</v>
      </c>
      <c r="KI3" s="69">
        <v>293</v>
      </c>
      <c r="KJ3" s="70">
        <v>294</v>
      </c>
      <c r="KK3" s="69">
        <v>295</v>
      </c>
      <c r="KL3" s="70">
        <v>296</v>
      </c>
      <c r="KM3" s="69">
        <v>297</v>
      </c>
      <c r="KN3" s="70">
        <v>298</v>
      </c>
      <c r="KO3" s="69">
        <v>299</v>
      </c>
      <c r="KP3" s="107">
        <v>300</v>
      </c>
      <c r="KQ3" s="69">
        <v>301</v>
      </c>
      <c r="KR3" s="70">
        <v>302</v>
      </c>
      <c r="KS3" s="69">
        <v>303</v>
      </c>
      <c r="KT3" s="70">
        <v>304</v>
      </c>
      <c r="KU3" s="69">
        <v>305</v>
      </c>
      <c r="KV3" s="70">
        <v>306</v>
      </c>
      <c r="KW3" s="69">
        <v>307</v>
      </c>
      <c r="KX3" s="70">
        <v>308</v>
      </c>
      <c r="KY3" s="69">
        <v>309</v>
      </c>
      <c r="KZ3" s="70">
        <v>310</v>
      </c>
      <c r="LA3" s="69">
        <v>311</v>
      </c>
      <c r="LB3" s="107">
        <v>312</v>
      </c>
      <c r="LC3" s="69">
        <v>313</v>
      </c>
      <c r="LD3" s="70">
        <v>314</v>
      </c>
      <c r="LE3" s="69">
        <v>315</v>
      </c>
      <c r="LF3" s="70">
        <v>316</v>
      </c>
      <c r="LG3" s="69">
        <v>317</v>
      </c>
      <c r="LH3" s="70">
        <v>318</v>
      </c>
      <c r="LI3" s="69">
        <v>319</v>
      </c>
      <c r="LJ3" s="70">
        <v>320</v>
      </c>
      <c r="LK3" s="69">
        <v>321</v>
      </c>
      <c r="LL3" s="70">
        <v>322</v>
      </c>
      <c r="LM3" s="69">
        <v>323</v>
      </c>
      <c r="LN3" s="107">
        <v>324</v>
      </c>
      <c r="LO3" s="69">
        <v>325</v>
      </c>
      <c r="LP3" s="70">
        <v>326</v>
      </c>
      <c r="LQ3" s="69">
        <v>327</v>
      </c>
      <c r="LR3" s="70">
        <v>328</v>
      </c>
      <c r="LS3" s="69">
        <v>329</v>
      </c>
      <c r="LT3" s="70">
        <v>330</v>
      </c>
      <c r="LU3" s="69">
        <v>331</v>
      </c>
      <c r="LV3" s="70">
        <v>332</v>
      </c>
      <c r="LW3" s="69">
        <v>333</v>
      </c>
      <c r="LX3" s="70">
        <v>334</v>
      </c>
      <c r="LY3" s="69">
        <v>335</v>
      </c>
      <c r="LZ3" s="107">
        <v>336</v>
      </c>
      <c r="MA3" s="69">
        <v>337</v>
      </c>
      <c r="MB3" s="70">
        <v>338</v>
      </c>
      <c r="MC3" s="69">
        <v>339</v>
      </c>
      <c r="MD3" s="70">
        <v>340</v>
      </c>
      <c r="ME3" s="69">
        <v>341</v>
      </c>
      <c r="MF3" s="70">
        <v>342</v>
      </c>
      <c r="MG3" s="69">
        <v>343</v>
      </c>
      <c r="MH3" s="70">
        <v>344</v>
      </c>
      <c r="MI3" s="69">
        <v>345</v>
      </c>
      <c r="MJ3" s="70">
        <v>346</v>
      </c>
      <c r="MK3" s="69">
        <v>347</v>
      </c>
      <c r="ML3" s="107">
        <v>348</v>
      </c>
      <c r="MM3" s="69">
        <v>349</v>
      </c>
      <c r="MN3" s="70">
        <v>350</v>
      </c>
      <c r="MO3" s="69">
        <v>351</v>
      </c>
      <c r="MP3" s="70">
        <v>352</v>
      </c>
      <c r="MQ3" s="69">
        <v>353</v>
      </c>
      <c r="MR3" s="70">
        <v>354</v>
      </c>
      <c r="MS3" s="69">
        <v>355</v>
      </c>
      <c r="MT3" s="70">
        <v>356</v>
      </c>
      <c r="MU3" s="69">
        <v>357</v>
      </c>
      <c r="MV3" s="70">
        <v>358</v>
      </c>
      <c r="MW3" s="69">
        <v>359</v>
      </c>
      <c r="MX3" s="97">
        <v>360</v>
      </c>
    </row>
    <row r="4" spans="1:362" ht="12.75" customHeight="1" x14ac:dyDescent="0.2">
      <c r="A4" s="94" t="s">
        <v>62</v>
      </c>
      <c r="B4" s="7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7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7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7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7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7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7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7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7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7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7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7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7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7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7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7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7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7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7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7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7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7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7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7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7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7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7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7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7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7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97"/>
    </row>
    <row r="5" spans="1:362" ht="12.75" customHeight="1" x14ac:dyDescent="0.2">
      <c r="A5" s="94"/>
      <c r="N5" s="105"/>
      <c r="Z5" s="105"/>
      <c r="AL5" s="105"/>
      <c r="AX5" s="105"/>
      <c r="BJ5" s="105"/>
      <c r="BV5" s="105"/>
      <c r="CH5" s="105"/>
      <c r="CT5" s="105"/>
      <c r="DF5" s="105"/>
      <c r="DR5" s="105"/>
      <c r="ED5" s="105"/>
      <c r="EP5" s="105"/>
      <c r="FB5" s="105"/>
      <c r="FN5" s="105"/>
      <c r="FZ5" s="105"/>
      <c r="GL5" s="105"/>
      <c r="GX5" s="105"/>
      <c r="HJ5" s="105"/>
      <c r="HV5" s="105"/>
      <c r="IH5" s="105"/>
      <c r="IT5" s="105"/>
      <c r="JF5" s="105"/>
      <c r="JR5" s="105"/>
      <c r="KD5" s="105"/>
      <c r="KP5" s="105"/>
      <c r="LB5" s="105"/>
      <c r="LN5" s="105"/>
      <c r="LZ5" s="105"/>
      <c r="ML5" s="105"/>
      <c r="MX5" s="95"/>
    </row>
    <row r="6" spans="1:362" ht="12.75" customHeight="1" x14ac:dyDescent="0.2">
      <c r="A6" s="94"/>
      <c r="N6" s="105"/>
      <c r="Z6" s="105"/>
      <c r="AL6" s="105"/>
      <c r="AX6" s="105"/>
      <c r="BJ6" s="105"/>
      <c r="BV6" s="105"/>
      <c r="CH6" s="105"/>
      <c r="CT6" s="105"/>
      <c r="DF6" s="105"/>
      <c r="DR6" s="105"/>
      <c r="ED6" s="105"/>
      <c r="EP6" s="105"/>
      <c r="FB6" s="105"/>
      <c r="FN6" s="105"/>
      <c r="FZ6" s="105"/>
      <c r="GL6" s="105"/>
      <c r="GX6" s="105"/>
      <c r="HJ6" s="105"/>
      <c r="HV6" s="105"/>
      <c r="IH6" s="105"/>
      <c r="IT6" s="105"/>
      <c r="JF6" s="105"/>
      <c r="JR6" s="105"/>
      <c r="KD6" s="105"/>
      <c r="KP6" s="105"/>
      <c r="LB6" s="105"/>
      <c r="LN6" s="105"/>
      <c r="LZ6" s="105"/>
      <c r="ML6" s="105"/>
      <c r="MX6" s="95"/>
    </row>
    <row r="7" spans="1:362" ht="12.75" customHeight="1" x14ac:dyDescent="0.2">
      <c r="A7" s="10" t="s">
        <v>18</v>
      </c>
      <c r="B7" s="7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7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7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7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7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7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7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7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7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7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7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7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7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7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7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7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7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7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7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7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7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7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7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7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7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7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7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7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7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7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97"/>
    </row>
    <row r="8" spans="1:362" ht="12.75" customHeight="1" x14ac:dyDescent="0.2">
      <c r="N8" s="105"/>
      <c r="Z8" s="105"/>
      <c r="AL8" s="105"/>
      <c r="AX8" s="105"/>
      <c r="BJ8" s="105"/>
      <c r="BV8" s="105"/>
      <c r="CH8" s="105"/>
      <c r="CT8" s="105"/>
      <c r="DF8" s="105"/>
      <c r="DR8" s="105"/>
      <c r="ED8" s="105"/>
      <c r="EP8" s="105"/>
      <c r="FB8" s="105"/>
      <c r="FN8" s="105"/>
      <c r="FZ8" s="105"/>
      <c r="GL8" s="105"/>
      <c r="GX8" s="105"/>
      <c r="HJ8" s="105"/>
      <c r="HV8" s="105"/>
      <c r="IH8" s="105"/>
      <c r="IT8" s="105"/>
      <c r="JF8" s="105"/>
      <c r="JR8" s="105"/>
      <c r="KD8" s="105"/>
      <c r="KP8" s="105"/>
      <c r="LB8" s="105"/>
      <c r="LN8" s="105"/>
      <c r="LZ8" s="105"/>
      <c r="ML8" s="105"/>
      <c r="MX8" s="95"/>
    </row>
    <row r="9" spans="1:362" ht="12.75" customHeight="1" x14ac:dyDescent="0.2">
      <c r="A9" s="11" t="s">
        <v>22</v>
      </c>
      <c r="B9" s="74">
        <f>Inputs!B5</f>
        <v>215637</v>
      </c>
      <c r="C9" s="12">
        <f>+B9*(1+Inputs!$B$9/12)</f>
        <v>216715.18499999997</v>
      </c>
      <c r="D9" s="12">
        <f>+C9*(1+Inputs!$B$9/12)</f>
        <v>217798.76092499995</v>
      </c>
      <c r="E9" s="12">
        <f>+D9*(1+Inputs!$B$9/12)</f>
        <v>218887.75472962492</v>
      </c>
      <c r="F9" s="12">
        <f>+E9*(1+Inputs!$B$9/12)</f>
        <v>219982.19350327304</v>
      </c>
      <c r="G9" s="12">
        <f>+F9*(1+Inputs!$B$9/12)</f>
        <v>221082.10447078937</v>
      </c>
      <c r="H9" s="12">
        <f>+G9*(1+Inputs!$B$9/12)</f>
        <v>222187.5149931433</v>
      </c>
      <c r="I9" s="12">
        <f>+H9*(1+Inputs!$B$9/12)</f>
        <v>223298.452568109</v>
      </c>
      <c r="J9" s="12">
        <f>+I9*(1+Inputs!$B$9/12)</f>
        <v>224414.94483094953</v>
      </c>
      <c r="K9" s="12">
        <f>+J9*(1+Inputs!$B$9/12)</f>
        <v>225537.01955510426</v>
      </c>
      <c r="L9" s="12">
        <f>+K9*(1+Inputs!$B$9/12)</f>
        <v>226664.70465287977</v>
      </c>
      <c r="M9" s="12">
        <f>+L9*(1+Inputs!$B$9/12)</f>
        <v>227798.02817614414</v>
      </c>
      <c r="N9" s="108">
        <f>+M9*(1+Inputs!$B$9/12)</f>
        <v>228937.01831702483</v>
      </c>
      <c r="O9" s="12">
        <f>+N9*(1+Inputs!$B$9/12)</f>
        <v>230081.70340860993</v>
      </c>
      <c r="P9" s="12">
        <f>+O9*(1+Inputs!$B$9/12)</f>
        <v>231232.11192565295</v>
      </c>
      <c r="Q9" s="12">
        <f>+P9*(1+Inputs!$B$9/12)</f>
        <v>232388.2724852812</v>
      </c>
      <c r="R9" s="12">
        <f>+Q9*(1+Inputs!$B$9/12)</f>
        <v>233550.21384770758</v>
      </c>
      <c r="S9" s="12">
        <f>+R9*(1+Inputs!$B$9/12)</f>
        <v>234717.9649169461</v>
      </c>
      <c r="T9" s="12">
        <f>+S9*(1+Inputs!$B$9/12)</f>
        <v>235891.5547415308</v>
      </c>
      <c r="U9" s="12">
        <f>+T9*(1+Inputs!$B$9/12)</f>
        <v>237071.01251523843</v>
      </c>
      <c r="V9" s="12">
        <f>+U9*(1+Inputs!$B$9/12)</f>
        <v>238256.36757781458</v>
      </c>
      <c r="W9" s="12">
        <f>+V9*(1+Inputs!$B$9/12)</f>
        <v>239447.64941570364</v>
      </c>
      <c r="X9" s="12">
        <f>+W9*(1+Inputs!$B$9/12)</f>
        <v>240644.88766278213</v>
      </c>
      <c r="Y9" s="12">
        <f>+X9*(1+Inputs!$B$9/12)</f>
        <v>241848.11210109602</v>
      </c>
      <c r="Z9" s="108">
        <f>+Y9*(1+Inputs!$B$9/12)</f>
        <v>243057.35266160147</v>
      </c>
      <c r="AA9" s="12">
        <f>+Z9*(1+Inputs!$B$9/12)</f>
        <v>244272.63942490946</v>
      </c>
      <c r="AB9" s="12">
        <f>+AA9*(1+Inputs!$B$9/12)</f>
        <v>245494.00262203399</v>
      </c>
      <c r="AC9" s="12">
        <f>+AB9*(1+Inputs!$B$9/12)</f>
        <v>246721.47263514413</v>
      </c>
      <c r="AD9" s="12">
        <f>+AC9*(1+Inputs!$B$9/12)</f>
        <v>247955.07999831982</v>
      </c>
      <c r="AE9" s="12">
        <f>+AD9*(1+Inputs!$B$9/12)</f>
        <v>249194.8553983114</v>
      </c>
      <c r="AF9" s="12">
        <f>+AE9*(1+Inputs!$B$9/12)</f>
        <v>250440.82967530293</v>
      </c>
      <c r="AG9" s="12">
        <f>+AF9*(1+Inputs!$B$9/12)</f>
        <v>251693.03382367941</v>
      </c>
      <c r="AH9" s="12">
        <f>+AG9*(1+Inputs!$B$9/12)</f>
        <v>252951.49899279777</v>
      </c>
      <c r="AI9" s="12">
        <f>+AH9*(1+Inputs!$B$9/12)</f>
        <v>254216.25648776174</v>
      </c>
      <c r="AJ9" s="12">
        <f>+AI9*(1+Inputs!$B$9/12)</f>
        <v>255487.33777020051</v>
      </c>
      <c r="AK9" s="12">
        <f>+AJ9*(1+Inputs!$B$9/12)</f>
        <v>256764.77445905149</v>
      </c>
      <c r="AL9" s="108">
        <f>+AK9*(1+Inputs!$B$9/12)</f>
        <v>258048.59833134673</v>
      </c>
      <c r="AM9" s="12">
        <f>+AL9*(1+Inputs!$B$9/12)</f>
        <v>259338.84132300343</v>
      </c>
      <c r="AN9" s="12">
        <f>+AM9*(1+Inputs!$B$9/12)</f>
        <v>260635.53552961841</v>
      </c>
      <c r="AO9" s="12">
        <f>+AN9*(1+Inputs!$B$9/12)</f>
        <v>261938.71320726647</v>
      </c>
      <c r="AP9" s="12">
        <f>+AO9*(1+Inputs!$B$9/12)</f>
        <v>263248.40677330276</v>
      </c>
      <c r="AQ9" s="12">
        <f>+AP9*(1+Inputs!$B$9/12)</f>
        <v>264564.64880716923</v>
      </c>
      <c r="AR9" s="12">
        <f>+AQ9*(1+Inputs!$B$9/12)</f>
        <v>265887.47205120506</v>
      </c>
      <c r="AS9" s="12">
        <f>+AR9*(1+Inputs!$B$9/12)</f>
        <v>267216.90941146103</v>
      </c>
      <c r="AT9" s="12">
        <f>+AS9*(1+Inputs!$B$9/12)</f>
        <v>268552.99395851832</v>
      </c>
      <c r="AU9" s="12">
        <f>+AT9*(1+Inputs!$B$9/12)</f>
        <v>269895.75892831088</v>
      </c>
      <c r="AV9" s="12">
        <f>+AU9*(1+Inputs!$B$9/12)</f>
        <v>271245.23772295238</v>
      </c>
      <c r="AW9" s="12">
        <f>+AV9*(1+Inputs!$B$9/12)</f>
        <v>272601.46391156712</v>
      </c>
      <c r="AX9" s="108">
        <f>+AW9*(1+Inputs!$B$9/12)</f>
        <v>273964.47123112495</v>
      </c>
      <c r="AY9" s="12">
        <f>+AX9*(1+Inputs!$B$9/12)</f>
        <v>275334.29358728055</v>
      </c>
      <c r="AZ9" s="12">
        <f>+AY9*(1+Inputs!$B$9/12)</f>
        <v>276710.96505521692</v>
      </c>
      <c r="BA9" s="12">
        <f>+AZ9*(1+Inputs!$B$9/12)</f>
        <v>278094.519880493</v>
      </c>
      <c r="BB9" s="12">
        <f>+BA9*(1+Inputs!$B$9/12)</f>
        <v>279484.99247989542</v>
      </c>
      <c r="BC9" s="12">
        <f>+BB9*(1+Inputs!$B$9/12)</f>
        <v>280882.41744229489</v>
      </c>
      <c r="BD9" s="12">
        <f>+BC9*(1+Inputs!$B$9/12)</f>
        <v>282286.82952950633</v>
      </c>
      <c r="BE9" s="12">
        <f>+BD9*(1+Inputs!$B$9/12)</f>
        <v>283698.26367715385</v>
      </c>
      <c r="BF9" s="12">
        <f>+BE9*(1+Inputs!$B$9/12)</f>
        <v>285116.75499553961</v>
      </c>
      <c r="BG9" s="12">
        <f>+BF9*(1+Inputs!$B$9/12)</f>
        <v>286542.33877051726</v>
      </c>
      <c r="BH9" s="12">
        <f>+BG9*(1+Inputs!$B$9/12)</f>
        <v>287975.05046436982</v>
      </c>
      <c r="BI9" s="12">
        <f>+BH9*(1+Inputs!$B$9/12)</f>
        <v>289414.92571669165</v>
      </c>
      <c r="BJ9" s="108">
        <f>+BI9*(1+Inputs!$B$9/12)</f>
        <v>290862.0003452751</v>
      </c>
      <c r="BK9" s="12">
        <f>+BJ9*(1+Inputs!$B$9/12)</f>
        <v>292316.31034700142</v>
      </c>
      <c r="BL9" s="12">
        <f>+BK9*(1+Inputs!$B$9/12)</f>
        <v>293777.89189873642</v>
      </c>
      <c r="BM9" s="12">
        <f>+BL9*(1+Inputs!$B$9/12)</f>
        <v>295246.78135823004</v>
      </c>
      <c r="BN9" s="12">
        <f>+BM9*(1+Inputs!$B$9/12)</f>
        <v>296723.01526502118</v>
      </c>
      <c r="BO9" s="12">
        <f>+BN9*(1+Inputs!$B$9/12)</f>
        <v>298206.63034134626</v>
      </c>
      <c r="BP9" s="12">
        <f>+BO9*(1+Inputs!$B$9/12)</f>
        <v>299697.66349305294</v>
      </c>
      <c r="BQ9" s="12">
        <f>+BP9*(1+Inputs!$B$9/12)</f>
        <v>301196.15181051817</v>
      </c>
      <c r="BR9" s="12">
        <f>+BQ9*(1+Inputs!$B$9/12)</f>
        <v>302702.13256957073</v>
      </c>
      <c r="BS9" s="12">
        <f>+BR9*(1+Inputs!$B$9/12)</f>
        <v>304215.64323241857</v>
      </c>
      <c r="BT9" s="12">
        <f>+BS9*(1+Inputs!$B$9/12)</f>
        <v>305736.72144858062</v>
      </c>
      <c r="BU9" s="12">
        <f>+BT9*(1+Inputs!$B$9/12)</f>
        <v>307265.4050558235</v>
      </c>
      <c r="BV9" s="108">
        <f>+BU9*(1+Inputs!$B$9/12)</f>
        <v>308801.73208110261</v>
      </c>
      <c r="BW9" s="12">
        <f>+BV9*(1+Inputs!$B$9/12)</f>
        <v>310345.74074150808</v>
      </c>
      <c r="BX9" s="12">
        <f>+BW9*(1+Inputs!$B$9/12)</f>
        <v>311897.4694452156</v>
      </c>
      <c r="BY9" s="12">
        <f>+BX9*(1+Inputs!$B$9/12)</f>
        <v>313456.95679244166</v>
      </c>
      <c r="BZ9" s="12">
        <f>+BY9*(1+Inputs!$B$9/12)</f>
        <v>315024.24157640385</v>
      </c>
      <c r="CA9" s="12">
        <f>+BZ9*(1+Inputs!$B$9/12)</f>
        <v>316599.36278428586</v>
      </c>
      <c r="CB9" s="12">
        <f>+CA9*(1+Inputs!$B$9/12)</f>
        <v>318182.35959820723</v>
      </c>
      <c r="CC9" s="12">
        <f>+CB9*(1+Inputs!$B$9/12)</f>
        <v>319773.27139619825</v>
      </c>
      <c r="CD9" s="12">
        <f>+CC9*(1+Inputs!$B$9/12)</f>
        <v>321372.13775317918</v>
      </c>
      <c r="CE9" s="12">
        <f>+CD9*(1+Inputs!$B$9/12)</f>
        <v>322978.99844194506</v>
      </c>
      <c r="CF9" s="12">
        <f>+CE9*(1+Inputs!$B$9/12)</f>
        <v>324593.89343415474</v>
      </c>
      <c r="CG9" s="12">
        <f>+CF9*(1+Inputs!$B$9/12)</f>
        <v>326216.86290132545</v>
      </c>
      <c r="CH9" s="108">
        <f>+CG9*(1+Inputs!$B$9/12)</f>
        <v>327847.94721583207</v>
      </c>
      <c r="CI9" s="12">
        <f>+CH9*(1+Inputs!$B$9/12)</f>
        <v>329487.18695191119</v>
      </c>
      <c r="CJ9" s="12">
        <f>+CI9*(1+Inputs!$B$9/12)</f>
        <v>331134.6228866707</v>
      </c>
      <c r="CK9" s="12">
        <f>+CJ9*(1+Inputs!$B$9/12)</f>
        <v>332790.296001104</v>
      </c>
      <c r="CL9" s="12">
        <f>+CK9*(1+Inputs!$B$9/12)</f>
        <v>334454.24748110946</v>
      </c>
      <c r="CM9" s="12">
        <f>+CL9*(1+Inputs!$B$9/12)</f>
        <v>336126.51871851494</v>
      </c>
      <c r="CN9" s="12">
        <f>+CM9*(1+Inputs!$B$9/12)</f>
        <v>337807.15131210745</v>
      </c>
      <c r="CO9" s="12">
        <f>+CN9*(1+Inputs!$B$9/12)</f>
        <v>339496.18706866796</v>
      </c>
      <c r="CP9" s="12">
        <f>+CO9*(1+Inputs!$B$9/12)</f>
        <v>341193.66800401127</v>
      </c>
      <c r="CQ9" s="12">
        <f>+CP9*(1+Inputs!$B$9/12)</f>
        <v>342899.63634403131</v>
      </c>
      <c r="CR9" s="12">
        <f>+CQ9*(1+Inputs!$B$9/12)</f>
        <v>344614.13452575146</v>
      </c>
      <c r="CS9" s="12">
        <f>+CR9*(1+Inputs!$B$9/12)</f>
        <v>346337.20519838016</v>
      </c>
      <c r="CT9" s="108">
        <f>+CS9*(1+Inputs!$B$9/12)</f>
        <v>348068.89122437203</v>
      </c>
      <c r="CU9" s="12">
        <f>+CT9*(1+Inputs!$B$9/12)</f>
        <v>349809.23568049388</v>
      </c>
      <c r="CV9" s="12">
        <f>+CU9*(1+Inputs!$B$9/12)</f>
        <v>351558.28185889631</v>
      </c>
      <c r="CW9" s="12">
        <f>+CV9*(1+Inputs!$B$9/12)</f>
        <v>353316.07326819078</v>
      </c>
      <c r="CX9" s="12">
        <f>+CW9*(1+Inputs!$B$9/12)</f>
        <v>355082.65363453171</v>
      </c>
      <c r="CY9" s="12">
        <f>+CX9*(1+Inputs!$B$9/12)</f>
        <v>356858.06690270436</v>
      </c>
      <c r="CZ9" s="12">
        <f>+CY9*(1+Inputs!$B$9/12)</f>
        <v>358642.35723721783</v>
      </c>
      <c r="DA9" s="12">
        <f>+CZ9*(1+Inputs!$B$9/12)</f>
        <v>360435.56902340386</v>
      </c>
      <c r="DB9" s="12">
        <f>+DA9*(1+Inputs!$B$9/12)</f>
        <v>362237.74686852086</v>
      </c>
      <c r="DC9" s="12">
        <f>+DB9*(1+Inputs!$B$9/12)</f>
        <v>364048.93560286344</v>
      </c>
      <c r="DD9" s="12">
        <f>+DC9*(1+Inputs!$B$9/12)</f>
        <v>365869.18028087774</v>
      </c>
      <c r="DE9" s="12">
        <f>+DD9*(1+Inputs!$B$9/12)</f>
        <v>367698.52618228208</v>
      </c>
      <c r="DF9" s="108">
        <f>+DE9*(1+Inputs!$B$9/12)</f>
        <v>369537.01881319343</v>
      </c>
      <c r="DG9" s="12">
        <f>+DF9*(1+Inputs!$B$9/12)</f>
        <v>371384.70390725933</v>
      </c>
      <c r="DH9" s="12">
        <f>+DG9*(1+Inputs!$B$9/12)</f>
        <v>373241.6274267956</v>
      </c>
      <c r="DI9" s="12">
        <f>+DH9*(1+Inputs!$B$9/12)</f>
        <v>375107.83556392952</v>
      </c>
      <c r="DJ9" s="12">
        <f>+DI9*(1+Inputs!$B$9/12)</f>
        <v>376983.37474174914</v>
      </c>
      <c r="DK9" s="12">
        <f>+DJ9*(1+Inputs!$B$9/12)</f>
        <v>378868.29161545786</v>
      </c>
      <c r="DL9" s="12">
        <f>+DK9*(1+Inputs!$B$9/12)</f>
        <v>380762.63307353511</v>
      </c>
      <c r="DM9" s="12">
        <f>+DL9*(1+Inputs!$B$9/12)</f>
        <v>382666.44623890275</v>
      </c>
      <c r="DN9" s="12">
        <f>+DM9*(1+Inputs!$B$9/12)</f>
        <v>384579.77847009723</v>
      </c>
      <c r="DO9" s="12">
        <f>+DN9*(1+Inputs!$B$9/12)</f>
        <v>386502.67736244766</v>
      </c>
      <c r="DP9" s="12">
        <f>+DO9*(1+Inputs!$B$9/12)</f>
        <v>388435.19074925984</v>
      </c>
      <c r="DQ9" s="12">
        <f>+DP9*(1+Inputs!$B$9/12)</f>
        <v>390377.36670300609</v>
      </c>
      <c r="DR9" s="108">
        <f>+DQ9*(1+Inputs!$B$9/12)</f>
        <v>392329.25353652105</v>
      </c>
      <c r="DS9" s="12">
        <f>+DR9*(1+Inputs!$B$9/12)</f>
        <v>394290.8998042036</v>
      </c>
      <c r="DT9" s="12">
        <f>+DS9*(1+Inputs!$B$9/12)</f>
        <v>396262.35430322459</v>
      </c>
      <c r="DU9" s="12">
        <f>+DT9*(1+Inputs!$B$9/12)</f>
        <v>398243.6660747407</v>
      </c>
      <c r="DV9" s="12">
        <f>+DU9*(1+Inputs!$B$9/12)</f>
        <v>400234.88440511434</v>
      </c>
      <c r="DW9" s="12">
        <f>+DV9*(1+Inputs!$B$9/12)</f>
        <v>402236.05882713984</v>
      </c>
      <c r="DX9" s="12">
        <f>+DW9*(1+Inputs!$B$9/12)</f>
        <v>404247.23912127549</v>
      </c>
      <c r="DY9" s="12">
        <f>+DX9*(1+Inputs!$B$9/12)</f>
        <v>406268.47531688184</v>
      </c>
      <c r="DZ9" s="12">
        <f>+DY9*(1+Inputs!$B$9/12)</f>
        <v>408299.8176934662</v>
      </c>
      <c r="EA9" s="12">
        <f>+DZ9*(1+Inputs!$B$9/12)</f>
        <v>410341.31678193348</v>
      </c>
      <c r="EB9" s="12">
        <f>+EA9*(1+Inputs!$B$9/12)</f>
        <v>412393.02336584311</v>
      </c>
      <c r="EC9" s="12">
        <f>+EB9*(1+Inputs!$B$9/12)</f>
        <v>414454.98848267226</v>
      </c>
      <c r="ED9" s="108">
        <f>+EC9*(1+Inputs!$B$9/12)</f>
        <v>416527.26342508558</v>
      </c>
      <c r="EE9" s="12">
        <f>+ED9*(1+Inputs!$B$9/12)</f>
        <v>418609.89974221098</v>
      </c>
      <c r="EF9" s="12">
        <f>+EE9*(1+Inputs!$B$9/12)</f>
        <v>420702.949240922</v>
      </c>
      <c r="EG9" s="12">
        <f>+EF9*(1+Inputs!$B$9/12)</f>
        <v>422806.46398712654</v>
      </c>
      <c r="EH9" s="12">
        <f>+EG9*(1+Inputs!$B$9/12)</f>
        <v>424920.4963070621</v>
      </c>
      <c r="EI9" s="12">
        <f>+EH9*(1+Inputs!$B$9/12)</f>
        <v>427045.09878859739</v>
      </c>
      <c r="EJ9" s="12">
        <f>+EI9*(1+Inputs!$B$9/12)</f>
        <v>429180.32428254036</v>
      </c>
      <c r="EK9" s="12">
        <f>+EJ9*(1+Inputs!$B$9/12)</f>
        <v>431326.22590395302</v>
      </c>
      <c r="EL9" s="12">
        <f>+EK9*(1+Inputs!$B$9/12)</f>
        <v>433482.85703347274</v>
      </c>
      <c r="EM9" s="12">
        <f>+EL9*(1+Inputs!$B$9/12)</f>
        <v>435650.27131864004</v>
      </c>
      <c r="EN9" s="12">
        <f>+EM9*(1+Inputs!$B$9/12)</f>
        <v>437828.52267523319</v>
      </c>
      <c r="EO9" s="12">
        <f>+EN9*(1+Inputs!$B$9/12)</f>
        <v>440017.66528860934</v>
      </c>
      <c r="EP9" s="108">
        <f>+EO9*(1+Inputs!$B$9/12)</f>
        <v>442217.75361505232</v>
      </c>
      <c r="EQ9" s="12">
        <f>+EP9*(1+Inputs!$B$9/12)</f>
        <v>444428.84238312754</v>
      </c>
      <c r="ER9" s="12">
        <f>+EQ9*(1+Inputs!$B$9/12)</f>
        <v>446650.98659504316</v>
      </c>
      <c r="ES9" s="12">
        <f>+ER9*(1+Inputs!$B$9/12)</f>
        <v>448884.24152801832</v>
      </c>
      <c r="ET9" s="12">
        <f>+ES9*(1+Inputs!$B$9/12)</f>
        <v>451128.66273565835</v>
      </c>
      <c r="EU9" s="12">
        <f>+ET9*(1+Inputs!$B$9/12)</f>
        <v>453384.30604933662</v>
      </c>
      <c r="EV9" s="12">
        <f>+EU9*(1+Inputs!$B$9/12)</f>
        <v>455651.22757958324</v>
      </c>
      <c r="EW9" s="12">
        <f>+EV9*(1+Inputs!$B$9/12)</f>
        <v>457929.48371748108</v>
      </c>
      <c r="EX9" s="12">
        <f>+EW9*(1+Inputs!$B$9/12)</f>
        <v>460219.13113606843</v>
      </c>
      <c r="EY9" s="12">
        <f>+EX9*(1+Inputs!$B$9/12)</f>
        <v>462520.22679174872</v>
      </c>
      <c r="EZ9" s="12">
        <f>+EY9*(1+Inputs!$B$9/12)</f>
        <v>464832.82792570739</v>
      </c>
      <c r="FA9" s="12">
        <f>+EZ9*(1+Inputs!$B$9/12)</f>
        <v>467156.99206533586</v>
      </c>
      <c r="FB9" s="108">
        <f>+FA9*(1+Inputs!$B$9/12)</f>
        <v>469492.77702566248</v>
      </c>
      <c r="FC9" s="12">
        <f>+FB9*(1+Inputs!$B$9/12)</f>
        <v>471840.24091079074</v>
      </c>
      <c r="FD9" s="12">
        <f>+FC9*(1+Inputs!$B$9/12)</f>
        <v>474199.44211534463</v>
      </c>
      <c r="FE9" s="12">
        <f>+FD9*(1+Inputs!$B$9/12)</f>
        <v>476570.4393259213</v>
      </c>
      <c r="FF9" s="12">
        <f>+FE9*(1+Inputs!$B$9/12)</f>
        <v>478953.29152255086</v>
      </c>
      <c r="FG9" s="12">
        <f>+FF9*(1+Inputs!$B$9/12)</f>
        <v>481348.05798016355</v>
      </c>
      <c r="FH9" s="12">
        <f>+FG9*(1+Inputs!$B$9/12)</f>
        <v>483754.79827006429</v>
      </c>
      <c r="FI9" s="12">
        <f>+FH9*(1+Inputs!$B$9/12)</f>
        <v>486173.57226141455</v>
      </c>
      <c r="FJ9" s="12">
        <f>+FI9*(1+Inputs!$B$9/12)</f>
        <v>488604.44012272154</v>
      </c>
      <c r="FK9" s="12">
        <f>+FJ9*(1+Inputs!$B$9/12)</f>
        <v>491047.46232333512</v>
      </c>
      <c r="FL9" s="12">
        <f>+FK9*(1+Inputs!$B$9/12)</f>
        <v>493502.69963495171</v>
      </c>
      <c r="FM9" s="12">
        <f>+FL9*(1+Inputs!$B$9/12)</f>
        <v>495970.21313312644</v>
      </c>
      <c r="FN9" s="108">
        <f>+FM9*(1+Inputs!$B$9/12)</f>
        <v>498450.06419879204</v>
      </c>
      <c r="FO9" s="12">
        <f>+FN9*(1+Inputs!$B$9/12)</f>
        <v>500942.31451978593</v>
      </c>
      <c r="FP9" s="12">
        <f>+FO9*(1+Inputs!$B$9/12)</f>
        <v>503447.02609238483</v>
      </c>
      <c r="FQ9" s="12">
        <f>+FP9*(1+Inputs!$B$9/12)</f>
        <v>505964.26122284669</v>
      </c>
      <c r="FR9" s="12">
        <f>+FQ9*(1+Inputs!$B$9/12)</f>
        <v>508494.08252896089</v>
      </c>
      <c r="FS9" s="12">
        <f>+FR9*(1+Inputs!$B$9/12)</f>
        <v>511036.55294160562</v>
      </c>
      <c r="FT9" s="12">
        <f>+FS9*(1+Inputs!$B$9/12)</f>
        <v>513591.73570631357</v>
      </c>
      <c r="FU9" s="12">
        <f>+FT9*(1+Inputs!$B$9/12)</f>
        <v>516159.69438484509</v>
      </c>
      <c r="FV9" s="12">
        <f>+FU9*(1+Inputs!$B$9/12)</f>
        <v>518740.49285676924</v>
      </c>
      <c r="FW9" s="12">
        <f>+FV9*(1+Inputs!$B$9/12)</f>
        <v>521334.19532105303</v>
      </c>
      <c r="FX9" s="12">
        <f>+FW9*(1+Inputs!$B$9/12)</f>
        <v>523940.86629765824</v>
      </c>
      <c r="FY9" s="12">
        <f>+FX9*(1+Inputs!$B$9/12)</f>
        <v>526560.57062914653</v>
      </c>
      <c r="FZ9" s="108">
        <f>+FY9*(1+Inputs!$B$9/12)</f>
        <v>529193.37348229217</v>
      </c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08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08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08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08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08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08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08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08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08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08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08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08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08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08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98"/>
    </row>
    <row r="10" spans="1:362" ht="12.75" customHeight="1" x14ac:dyDescent="0.2">
      <c r="A10" s="11" t="s">
        <v>33</v>
      </c>
      <c r="B10" s="74">
        <f>Inputs!B5-Inputs!B7</f>
        <v>172509.6</v>
      </c>
      <c r="C10" s="12">
        <f t="shared" ref="C10:FZ10" si="0">+B10-C15</f>
        <v>171791.25093817615</v>
      </c>
      <c r="D10" s="12">
        <f t="shared" si="0"/>
        <v>171070.68696674501</v>
      </c>
      <c r="E10" s="12">
        <f t="shared" si="0"/>
        <v>170347.90125640196</v>
      </c>
      <c r="F10" s="12">
        <f t="shared" si="0"/>
        <v>169622.88695678537</v>
      </c>
      <c r="G10" s="12">
        <f t="shared" si="0"/>
        <v>168895.63719641161</v>
      </c>
      <c r="H10" s="12">
        <f t="shared" si="0"/>
        <v>168166.14508261005</v>
      </c>
      <c r="I10" s="12">
        <f t="shared" si="0"/>
        <v>167434.40370145757</v>
      </c>
      <c r="J10" s="12">
        <f t="shared" si="0"/>
        <v>166700.40611771322</v>
      </c>
      <c r="K10" s="12">
        <f t="shared" si="0"/>
        <v>165964.14537475232</v>
      </c>
      <c r="L10" s="12">
        <f t="shared" si="0"/>
        <v>165225.61449450062</v>
      </c>
      <c r="M10" s="12">
        <f t="shared" si="0"/>
        <v>164484.80647736817</v>
      </c>
      <c r="N10" s="108">
        <f t="shared" si="0"/>
        <v>163741.71430218287</v>
      </c>
      <c r="O10" s="12">
        <f t="shared" si="0"/>
        <v>162996.33092612409</v>
      </c>
      <c r="P10" s="12">
        <f t="shared" si="0"/>
        <v>162248.64928465581</v>
      </c>
      <c r="Q10" s="12">
        <f t="shared" si="0"/>
        <v>161498.66229145965</v>
      </c>
      <c r="R10" s="12">
        <f t="shared" si="0"/>
        <v>160746.36283836782</v>
      </c>
      <c r="S10" s="12">
        <f t="shared" si="0"/>
        <v>159991.7437952956</v>
      </c>
      <c r="T10" s="12">
        <f t="shared" si="0"/>
        <v>159234.79801017392</v>
      </c>
      <c r="U10" s="12">
        <f t="shared" si="0"/>
        <v>158475.51830888144</v>
      </c>
      <c r="V10" s="12">
        <f t="shared" si="0"/>
        <v>157713.89749517664</v>
      </c>
      <c r="W10" s="12">
        <f t="shared" si="0"/>
        <v>156949.92835062961</v>
      </c>
      <c r="X10" s="12">
        <f t="shared" si="0"/>
        <v>156183.60363455352</v>
      </c>
      <c r="Y10" s="12">
        <f t="shared" si="0"/>
        <v>155414.91608393623</v>
      </c>
      <c r="Z10" s="108">
        <f t="shared" si="0"/>
        <v>154643.8584133712</v>
      </c>
      <c r="AA10" s="12">
        <f t="shared" si="0"/>
        <v>153870.42331498858</v>
      </c>
      <c r="AB10" s="12">
        <f t="shared" si="0"/>
        <v>153094.60345838594</v>
      </c>
      <c r="AC10" s="12">
        <f t="shared" si="0"/>
        <v>152316.3914905588</v>
      </c>
      <c r="AD10" s="12">
        <f t="shared" si="0"/>
        <v>151535.78003583086</v>
      </c>
      <c r="AE10" s="12">
        <f t="shared" si="0"/>
        <v>150752.76169578417</v>
      </c>
      <c r="AF10" s="12">
        <f t="shared" si="0"/>
        <v>149967.32904918899</v>
      </c>
      <c r="AG10" s="12">
        <f t="shared" si="0"/>
        <v>149179.47465193347</v>
      </c>
      <c r="AH10" s="12">
        <f t="shared" si="0"/>
        <v>148389.1910369531</v>
      </c>
      <c r="AI10" s="12">
        <f t="shared" si="0"/>
        <v>147596.47071415986</v>
      </c>
      <c r="AJ10" s="12">
        <f t="shared" si="0"/>
        <v>146801.30617037133</v>
      </c>
      <c r="AK10" s="12">
        <f t="shared" si="0"/>
        <v>146003.68986923946</v>
      </c>
      <c r="AL10" s="108">
        <f t="shared" si="0"/>
        <v>145203.6142511791</v>
      </c>
      <c r="AM10" s="12">
        <f t="shared" si="0"/>
        <v>144401.07173329638</v>
      </c>
      <c r="AN10" s="12">
        <f t="shared" si="0"/>
        <v>143596.05470931687</v>
      </c>
      <c r="AO10" s="12">
        <f t="shared" si="0"/>
        <v>142788.55554951343</v>
      </c>
      <c r="AP10" s="12">
        <f t="shared" si="0"/>
        <v>141978.56660063393</v>
      </c>
      <c r="AQ10" s="12">
        <f t="shared" si="0"/>
        <v>141166.0801858287</v>
      </c>
      <c r="AR10" s="12">
        <f t="shared" si="0"/>
        <v>140351.08860457782</v>
      </c>
      <c r="AS10" s="12">
        <f t="shared" si="0"/>
        <v>139533.5841326181</v>
      </c>
      <c r="AT10" s="12">
        <f t="shared" si="0"/>
        <v>138713.55902186982</v>
      </c>
      <c r="AU10" s="12">
        <f t="shared" si="0"/>
        <v>137891.00550036342</v>
      </c>
      <c r="AV10" s="12">
        <f t="shared" si="0"/>
        <v>137065.9157721657</v>
      </c>
      <c r="AW10" s="12">
        <f t="shared" si="0"/>
        <v>136238.28201730602</v>
      </c>
      <c r="AX10" s="108">
        <f t="shared" si="0"/>
        <v>135408.09639170219</v>
      </c>
      <c r="AY10" s="12">
        <f t="shared" si="0"/>
        <v>134575.35102708609</v>
      </c>
      <c r="AZ10" s="12">
        <f t="shared" si="0"/>
        <v>133740.03803092908</v>
      </c>
      <c r="BA10" s="12">
        <f t="shared" si="0"/>
        <v>132902.14948636727</v>
      </c>
      <c r="BB10" s="12">
        <f t="shared" si="0"/>
        <v>132061.6774521264</v>
      </c>
      <c r="BC10" s="12">
        <f t="shared" si="0"/>
        <v>131218.6139624466</v>
      </c>
      <c r="BD10" s="12">
        <f t="shared" si="0"/>
        <v>130372.95102700697</v>
      </c>
      <c r="BE10" s="12">
        <f t="shared" si="0"/>
        <v>129524.68063084973</v>
      </c>
      <c r="BF10" s="12">
        <f t="shared" si="0"/>
        <v>128673.79473430433</v>
      </c>
      <c r="BG10" s="12">
        <f t="shared" si="0"/>
        <v>127820.28527291126</v>
      </c>
      <c r="BH10" s="12">
        <f t="shared" si="0"/>
        <v>126964.14415734557</v>
      </c>
      <c r="BI10" s="12">
        <f t="shared" si="0"/>
        <v>126105.3632733402</v>
      </c>
      <c r="BJ10" s="108">
        <f t="shared" si="0"/>
        <v>125243.93448160916</v>
      </c>
      <c r="BK10" s="12">
        <f t="shared" si="0"/>
        <v>124379.84961777028</v>
      </c>
      <c r="BL10" s="12">
        <f t="shared" si="0"/>
        <v>123513.10049226788</v>
      </c>
      <c r="BM10" s="12">
        <f t="shared" si="0"/>
        <v>122643.6788902952</v>
      </c>
      <c r="BN10" s="12">
        <f t="shared" si="0"/>
        <v>121771.57657171643</v>
      </c>
      <c r="BO10" s="12">
        <f t="shared" si="0"/>
        <v>120896.78527098871</v>
      </c>
      <c r="BP10" s="12">
        <f t="shared" si="0"/>
        <v>120019.29669708374</v>
      </c>
      <c r="BQ10" s="12">
        <f t="shared" si="0"/>
        <v>119139.10253340924</v>
      </c>
      <c r="BR10" s="12">
        <f t="shared" si="0"/>
        <v>118256.19443773007</v>
      </c>
      <c r="BS10" s="12">
        <f t="shared" si="0"/>
        <v>117370.56404208923</v>
      </c>
      <c r="BT10" s="12">
        <f t="shared" si="0"/>
        <v>116482.20295272849</v>
      </c>
      <c r="BU10" s="12">
        <f t="shared" si="0"/>
        <v>115591.1027500089</v>
      </c>
      <c r="BV10" s="108">
        <f t="shared" si="0"/>
        <v>114697.25498833091</v>
      </c>
      <c r="BW10" s="12">
        <f t="shared" si="0"/>
        <v>113800.65119605442</v>
      </c>
      <c r="BX10" s="12">
        <f t="shared" si="0"/>
        <v>112901.2828754184</v>
      </c>
      <c r="BY10" s="12">
        <f t="shared" si="0"/>
        <v>111999.14150246044</v>
      </c>
      <c r="BZ10" s="12">
        <f t="shared" si="0"/>
        <v>111094.21852693585</v>
      </c>
      <c r="CA10" s="12">
        <f t="shared" si="0"/>
        <v>110186.50537223672</v>
      </c>
      <c r="CB10" s="12">
        <f t="shared" si="0"/>
        <v>109275.99343531061</v>
      </c>
      <c r="CC10" s="12">
        <f t="shared" si="0"/>
        <v>108362.67408657898</v>
      </c>
      <c r="CD10" s="12">
        <f t="shared" si="0"/>
        <v>107446.53866985542</v>
      </c>
      <c r="CE10" s="12">
        <f t="shared" si="0"/>
        <v>106527.57850226363</v>
      </c>
      <c r="CF10" s="12">
        <f t="shared" si="0"/>
        <v>105605.7848741551</v>
      </c>
      <c r="CG10" s="12">
        <f t="shared" si="0"/>
        <v>104681.14904902657</v>
      </c>
      <c r="CH10" s="108">
        <f t="shared" si="0"/>
        <v>103753.66226343722</v>
      </c>
      <c r="CI10" s="12">
        <f t="shared" si="0"/>
        <v>102823.31572692563</v>
      </c>
      <c r="CJ10" s="12">
        <f t="shared" si="0"/>
        <v>101890.10062192648</v>
      </c>
      <c r="CK10" s="12">
        <f t="shared" si="0"/>
        <v>100954.00810368691</v>
      </c>
      <c r="CL10" s="12">
        <f t="shared" si="0"/>
        <v>100015.02930018277</v>
      </c>
      <c r="CM10" s="12">
        <f t="shared" si="0"/>
        <v>99073.155312034491</v>
      </c>
      <c r="CN10" s="12">
        <f t="shared" si="0"/>
        <v>98128.377212422754</v>
      </c>
      <c r="CO10" s="12">
        <f t="shared" si="0"/>
        <v>97180.686047003881</v>
      </c>
      <c r="CP10" s="12">
        <f t="shared" si="0"/>
        <v>96230.072833824961</v>
      </c>
      <c r="CQ10" s="12">
        <f t="shared" si="0"/>
        <v>95276.528563238739</v>
      </c>
      <c r="CR10" s="12">
        <f t="shared" si="0"/>
        <v>94320.044197818206</v>
      </c>
      <c r="CS10" s="12">
        <f t="shared" si="0"/>
        <v>93360.610672270966</v>
      </c>
      <c r="CT10" s="108">
        <f t="shared" si="0"/>
        <v>92398.218893353289</v>
      </c>
      <c r="CU10" s="12">
        <f t="shared" si="0"/>
        <v>91432.859739783948</v>
      </c>
      <c r="CV10" s="12">
        <f t="shared" si="0"/>
        <v>90464.524062157769</v>
      </c>
      <c r="CW10" s="12">
        <f t="shared" si="0"/>
        <v>89493.202682858915</v>
      </c>
      <c r="CX10" s="12">
        <f t="shared" si="0"/>
        <v>88518.886395973881</v>
      </c>
      <c r="CY10" s="12">
        <f t="shared" si="0"/>
        <v>87541.565967204282</v>
      </c>
      <c r="CZ10" s="12">
        <f t="shared" si="0"/>
        <v>86561.232133779311</v>
      </c>
      <c r="DA10" s="12">
        <f t="shared" si="0"/>
        <v>85577.875604367946</v>
      </c>
      <c r="DB10" s="12">
        <f t="shared" si="0"/>
        <v>84591.487058990897</v>
      </c>
      <c r="DC10" s="12">
        <f t="shared" si="0"/>
        <v>83602.057148932276</v>
      </c>
      <c r="DD10" s="12">
        <f t="shared" si="0"/>
        <v>82609.576496650974</v>
      </c>
      <c r="DE10" s="12">
        <f t="shared" si="0"/>
        <v>81614.035695691797</v>
      </c>
      <c r="DF10" s="108">
        <f t="shared" si="0"/>
        <v>80615.425310596329</v>
      </c>
      <c r="DG10" s="12">
        <f t="shared" si="0"/>
        <v>79613.735876813487</v>
      </c>
      <c r="DH10" s="12">
        <f t="shared" si="0"/>
        <v>78608.957900609821</v>
      </c>
      <c r="DI10" s="12">
        <f t="shared" si="0"/>
        <v>77601.081858979524</v>
      </c>
      <c r="DJ10" s="12">
        <f t="shared" si="0"/>
        <v>76590.098199554195</v>
      </c>
      <c r="DK10" s="12">
        <f t="shared" si="0"/>
        <v>75575.997340512302</v>
      </c>
      <c r="DL10" s="12">
        <f t="shared" si="0"/>
        <v>74558.769670488371</v>
      </c>
      <c r="DM10" s="12">
        <f t="shared" si="0"/>
        <v>73538.405548481867</v>
      </c>
      <c r="DN10" s="12">
        <f t="shared" si="0"/>
        <v>72514.895303765836</v>
      </c>
      <c r="DO10" s="12">
        <f t="shared" si="0"/>
        <v>71488.229235795268</v>
      </c>
      <c r="DP10" s="12">
        <f t="shared" si="0"/>
        <v>70458.397614115122</v>
      </c>
      <c r="DQ10" s="12">
        <f t="shared" si="0"/>
        <v>69425.39067826813</v>
      </c>
      <c r="DR10" s="108">
        <f t="shared" si="0"/>
        <v>68389.198637702284</v>
      </c>
      <c r="DS10" s="12">
        <f t="shared" si="0"/>
        <v>67349.811671678021</v>
      </c>
      <c r="DT10" s="12">
        <f t="shared" si="0"/>
        <v>66307.219929175189</v>
      </c>
      <c r="DU10" s="12">
        <f t="shared" si="0"/>
        <v>65261.413528799632</v>
      </c>
      <c r="DV10" s="12">
        <f t="shared" si="0"/>
        <v>64212.382558689584</v>
      </c>
      <c r="DW10" s="12">
        <f t="shared" si="0"/>
        <v>63160.117076421695</v>
      </c>
      <c r="DX10" s="12">
        <f t="shared" si="0"/>
        <v>62104.607108916818</v>
      </c>
      <c r="DY10" s="12">
        <f t="shared" si="0"/>
        <v>61045.842652345469</v>
      </c>
      <c r="DZ10" s="12">
        <f t="shared" si="0"/>
        <v>59983.813672033022</v>
      </c>
      <c r="EA10" s="12">
        <f t="shared" si="0"/>
        <v>58918.510102364613</v>
      </c>
      <c r="EB10" s="12">
        <f t="shared" si="0"/>
        <v>57849.921846689722</v>
      </c>
      <c r="EC10" s="12">
        <f t="shared" si="0"/>
        <v>56778.038777226502</v>
      </c>
      <c r="ED10" s="108">
        <f t="shared" si="0"/>
        <v>55702.850734965774</v>
      </c>
      <c r="EE10" s="12">
        <f t="shared" si="0"/>
        <v>54624.347529574741</v>
      </c>
      <c r="EF10" s="12">
        <f t="shared" si="0"/>
        <v>53542.518939300418</v>
      </c>
      <c r="EG10" s="12">
        <f t="shared" si="0"/>
        <v>52457.354710872751</v>
      </c>
      <c r="EH10" s="12">
        <f t="shared" si="0"/>
        <v>51368.844559407429</v>
      </c>
      <c r="EI10" s="12">
        <f t="shared" si="0"/>
        <v>50276.978168308422</v>
      </c>
      <c r="EJ10" s="12">
        <f t="shared" si="0"/>
        <v>49181.745189170193</v>
      </c>
      <c r="EK10" s="12">
        <f t="shared" si="0"/>
        <v>48083.135241679622</v>
      </c>
      <c r="EL10" s="12">
        <f t="shared" si="0"/>
        <v>46981.137913517625</v>
      </c>
      <c r="EM10" s="12">
        <f t="shared" si="0"/>
        <v>45875.742760260458</v>
      </c>
      <c r="EN10" s="12">
        <f t="shared" si="0"/>
        <v>44766.93930528075</v>
      </c>
      <c r="EO10" s="12">
        <f t="shared" si="0"/>
        <v>43654.717039648189</v>
      </c>
      <c r="EP10" s="108">
        <f t="shared" si="0"/>
        <v>42539.065422029926</v>
      </c>
      <c r="EQ10" s="12">
        <f t="shared" si="0"/>
        <v>41419.973878590674</v>
      </c>
      <c r="ER10" s="12">
        <f t="shared" si="0"/>
        <v>40297.431802892483</v>
      </c>
      <c r="ES10" s="12">
        <f t="shared" si="0"/>
        <v>39171.42855579422</v>
      </c>
      <c r="ET10" s="12">
        <f t="shared" si="0"/>
        <v>38041.953465350743</v>
      </c>
      <c r="EU10" s="12">
        <f t="shared" si="0"/>
        <v>36908.995826711733</v>
      </c>
      <c r="EV10" s="12">
        <f t="shared" si="0"/>
        <v>35772.54490202025</v>
      </c>
      <c r="EW10" s="12">
        <f t="shared" si="0"/>
        <v>34632.589920310966</v>
      </c>
      <c r="EX10" s="12">
        <f t="shared" si="0"/>
        <v>33489.120077408079</v>
      </c>
      <c r="EY10" s="12">
        <f t="shared" si="0"/>
        <v>32342.12453582291</v>
      </c>
      <c r="EZ10" s="12">
        <f t="shared" si="0"/>
        <v>31191.592424651186</v>
      </c>
      <c r="FA10" s="12">
        <f t="shared" si="0"/>
        <v>30037.512839470015</v>
      </c>
      <c r="FB10" s="108">
        <f t="shared" si="0"/>
        <v>28879.874842234534</v>
      </c>
      <c r="FC10" s="12">
        <f t="shared" si="0"/>
        <v>27718.667461174246</v>
      </c>
      <c r="FD10" s="12">
        <f t="shared" si="0"/>
        <v>26553.87969068902</v>
      </c>
      <c r="FE10" s="12">
        <f t="shared" si="0"/>
        <v>25385.500491244798</v>
      </c>
      <c r="FF10" s="12">
        <f t="shared" si="0"/>
        <v>24213.518789268957</v>
      </c>
      <c r="FG10" s="12">
        <f t="shared" si="0"/>
        <v>23037.923477045359</v>
      </c>
      <c r="FH10" s="12">
        <f t="shared" si="0"/>
        <v>21858.703412609069</v>
      </c>
      <c r="FI10" s="12">
        <f t="shared" si="0"/>
        <v>20675.84741964077</v>
      </c>
      <c r="FJ10" s="12">
        <f t="shared" si="0"/>
        <v>19489.344287360815</v>
      </c>
      <c r="FK10" s="12">
        <f t="shared" si="0"/>
        <v>18299.182770422998</v>
      </c>
      <c r="FL10" s="12">
        <f t="shared" si="0"/>
        <v>17105.351588807956</v>
      </c>
      <c r="FM10" s="12">
        <f t="shared" si="0"/>
        <v>15907.83942771627</v>
      </c>
      <c r="FN10" s="108">
        <f t="shared" si="0"/>
        <v>14706.634937461216</v>
      </c>
      <c r="FO10" s="12">
        <f t="shared" si="0"/>
        <v>13501.726733361209</v>
      </c>
      <c r="FP10" s="12">
        <f t="shared" si="0"/>
        <v>12293.103395631893</v>
      </c>
      <c r="FQ10" s="12">
        <f t="shared" si="0"/>
        <v>11080.753469277914</v>
      </c>
      <c r="FR10" s="12">
        <f t="shared" si="0"/>
        <v>9864.6654639843418</v>
      </c>
      <c r="FS10" s="12">
        <f t="shared" si="0"/>
        <v>8644.8278540077808</v>
      </c>
      <c r="FT10" s="12">
        <f t="shared" si="0"/>
        <v>7421.2290780671265</v>
      </c>
      <c r="FU10" s="12">
        <f t="shared" si="0"/>
        <v>6193.8575392339881</v>
      </c>
      <c r="FV10" s="12">
        <f t="shared" si="0"/>
        <v>4962.7016048227806</v>
      </c>
      <c r="FW10" s="12">
        <f t="shared" si="0"/>
        <v>3727.7496062804721</v>
      </c>
      <c r="FX10" s="12">
        <f t="shared" si="0"/>
        <v>2488.9898390759913</v>
      </c>
      <c r="FY10" s="12">
        <f t="shared" si="0"/>
        <v>1246.4105625892969</v>
      </c>
      <c r="FZ10" s="108">
        <f t="shared" si="0"/>
        <v>1.0163603292312473E-10</v>
      </c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08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08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08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08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08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08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08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08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08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08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08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08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08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08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98"/>
    </row>
    <row r="11" spans="1:362" ht="12.75" customHeight="1" x14ac:dyDescent="0.2">
      <c r="A11" s="14" t="s">
        <v>34</v>
      </c>
      <c r="B11" s="75">
        <f>Inputs!B7</f>
        <v>43127.4</v>
      </c>
      <c r="C11" s="15">
        <f t="shared" ref="C11:FZ11" si="1">+C9-C10</f>
        <v>44923.93406182382</v>
      </c>
      <c r="D11" s="15">
        <f t="shared" si="1"/>
        <v>46728.073958254943</v>
      </c>
      <c r="E11" s="15">
        <f t="shared" si="1"/>
        <v>48539.85347322296</v>
      </c>
      <c r="F11" s="15">
        <f t="shared" si="1"/>
        <v>50359.306546487671</v>
      </c>
      <c r="G11" s="15">
        <f t="shared" si="1"/>
        <v>52186.467274377763</v>
      </c>
      <c r="H11" s="15">
        <f t="shared" si="1"/>
        <v>54021.369910533249</v>
      </c>
      <c r="I11" s="15">
        <f t="shared" si="1"/>
        <v>55864.048866651428</v>
      </c>
      <c r="J11" s="15">
        <f t="shared" si="1"/>
        <v>57714.53871323631</v>
      </c>
      <c r="K11" s="15">
        <f t="shared" si="1"/>
        <v>59572.874180351937</v>
      </c>
      <c r="L11" s="15">
        <f t="shared" si="1"/>
        <v>61439.090158379142</v>
      </c>
      <c r="M11" s="15">
        <f t="shared" si="1"/>
        <v>63313.221698775975</v>
      </c>
      <c r="N11" s="109">
        <f t="shared" si="1"/>
        <v>65195.304014841968</v>
      </c>
      <c r="O11" s="15">
        <f t="shared" si="1"/>
        <v>67085.372482485836</v>
      </c>
      <c r="P11" s="15">
        <f t="shared" si="1"/>
        <v>68983.462640997139</v>
      </c>
      <c r="Q11" s="15">
        <f t="shared" si="1"/>
        <v>70889.610193821543</v>
      </c>
      <c r="R11" s="15">
        <f t="shared" si="1"/>
        <v>72803.851009339764</v>
      </c>
      <c r="S11" s="15">
        <f t="shared" si="1"/>
        <v>74726.221121650509</v>
      </c>
      <c r="T11" s="15">
        <f t="shared" si="1"/>
        <v>76656.756731356872</v>
      </c>
      <c r="U11" s="15">
        <f t="shared" si="1"/>
        <v>78595.494206356991</v>
      </c>
      <c r="V11" s="15">
        <f t="shared" si="1"/>
        <v>80542.470082637941</v>
      </c>
      <c r="W11" s="15">
        <f t="shared" si="1"/>
        <v>82497.721065074031</v>
      </c>
      <c r="X11" s="15">
        <f t="shared" si="1"/>
        <v>84461.284028228605</v>
      </c>
      <c r="Y11" s="15">
        <f t="shared" si="1"/>
        <v>86433.196017159789</v>
      </c>
      <c r="Z11" s="109">
        <f t="shared" si="1"/>
        <v>88413.494248230272</v>
      </c>
      <c r="AA11" s="15">
        <f t="shared" si="1"/>
        <v>90402.216109920875</v>
      </c>
      <c r="AB11" s="15">
        <f t="shared" si="1"/>
        <v>92399.39916364805</v>
      </c>
      <c r="AC11" s="15">
        <f t="shared" si="1"/>
        <v>94405.081144585332</v>
      </c>
      <c r="AD11" s="15">
        <f t="shared" si="1"/>
        <v>96419.299962488964</v>
      </c>
      <c r="AE11" s="15">
        <f t="shared" si="1"/>
        <v>98442.093702527229</v>
      </c>
      <c r="AF11" s="15">
        <f t="shared" si="1"/>
        <v>100473.50062611394</v>
      </c>
      <c r="AG11" s="15">
        <f t="shared" si="1"/>
        <v>102513.55917174593</v>
      </c>
      <c r="AH11" s="15">
        <f t="shared" si="1"/>
        <v>104562.30795584468</v>
      </c>
      <c r="AI11" s="15">
        <f t="shared" si="1"/>
        <v>106619.78577360188</v>
      </c>
      <c r="AJ11" s="15">
        <f t="shared" si="1"/>
        <v>108686.03159982918</v>
      </c>
      <c r="AK11" s="15">
        <f t="shared" si="1"/>
        <v>110761.08458981203</v>
      </c>
      <c r="AL11" s="109">
        <f t="shared" si="1"/>
        <v>112844.98408016763</v>
      </c>
      <c r="AM11" s="15">
        <f t="shared" si="1"/>
        <v>114937.76958970705</v>
      </c>
      <c r="AN11" s="15">
        <f t="shared" si="1"/>
        <v>117039.48082030154</v>
      </c>
      <c r="AO11" s="15">
        <f t="shared" si="1"/>
        <v>119150.15765775304</v>
      </c>
      <c r="AP11" s="15">
        <f t="shared" si="1"/>
        <v>121269.84017266883</v>
      </c>
      <c r="AQ11" s="15">
        <f t="shared" si="1"/>
        <v>123398.56862134053</v>
      </c>
      <c r="AR11" s="15">
        <f t="shared" si="1"/>
        <v>125536.38344662724</v>
      </c>
      <c r="AS11" s="15">
        <f t="shared" si="1"/>
        <v>127683.32527884294</v>
      </c>
      <c r="AT11" s="15">
        <f t="shared" si="1"/>
        <v>129839.4349366485</v>
      </c>
      <c r="AU11" s="15">
        <f t="shared" si="1"/>
        <v>132004.75342794746</v>
      </c>
      <c r="AV11" s="15">
        <f t="shared" si="1"/>
        <v>134179.32195078669</v>
      </c>
      <c r="AW11" s="15">
        <f t="shared" si="1"/>
        <v>136363.1818942611</v>
      </c>
      <c r="AX11" s="109">
        <f t="shared" si="1"/>
        <v>138556.37483942276</v>
      </c>
      <c r="AY11" s="15">
        <f t="shared" si="1"/>
        <v>140758.94256019447</v>
      </c>
      <c r="AZ11" s="15">
        <f t="shared" si="1"/>
        <v>142970.92702428784</v>
      </c>
      <c r="BA11" s="15">
        <f t="shared" si="1"/>
        <v>145192.37039412573</v>
      </c>
      <c r="BB11" s="15">
        <f t="shared" si="1"/>
        <v>147423.31502776901</v>
      </c>
      <c r="BC11" s="15">
        <f t="shared" si="1"/>
        <v>149663.80347984828</v>
      </c>
      <c r="BD11" s="15">
        <f t="shared" si="1"/>
        <v>151913.87850249937</v>
      </c>
      <c r="BE11" s="15">
        <f t="shared" si="1"/>
        <v>154173.58304630412</v>
      </c>
      <c r="BF11" s="15">
        <f t="shared" si="1"/>
        <v>156442.96026123528</v>
      </c>
      <c r="BG11" s="15">
        <f t="shared" si="1"/>
        <v>158722.05349760602</v>
      </c>
      <c r="BH11" s="15">
        <f t="shared" si="1"/>
        <v>161010.90630702424</v>
      </c>
      <c r="BI11" s="15">
        <f t="shared" si="1"/>
        <v>163309.56244335143</v>
      </c>
      <c r="BJ11" s="109">
        <f t="shared" si="1"/>
        <v>165618.06586366595</v>
      </c>
      <c r="BK11" s="15">
        <f t="shared" si="1"/>
        <v>167936.46072923113</v>
      </c>
      <c r="BL11" s="15">
        <f t="shared" si="1"/>
        <v>170264.79140646855</v>
      </c>
      <c r="BM11" s="15">
        <f t="shared" si="1"/>
        <v>172603.10246793483</v>
      </c>
      <c r="BN11" s="15">
        <f t="shared" si="1"/>
        <v>174951.43869330475</v>
      </c>
      <c r="BO11" s="15">
        <f t="shared" si="1"/>
        <v>177309.84507035755</v>
      </c>
      <c r="BP11" s="15">
        <f t="shared" si="1"/>
        <v>179678.3667959692</v>
      </c>
      <c r="BQ11" s="15">
        <f t="shared" si="1"/>
        <v>182057.04927710892</v>
      </c>
      <c r="BR11" s="15">
        <f t="shared" si="1"/>
        <v>184445.93813184067</v>
      </c>
      <c r="BS11" s="15">
        <f t="shared" si="1"/>
        <v>186845.07919032936</v>
      </c>
      <c r="BT11" s="15">
        <f t="shared" si="1"/>
        <v>189254.51849585213</v>
      </c>
      <c r="BU11" s="15">
        <f t="shared" si="1"/>
        <v>191674.30230581461</v>
      </c>
      <c r="BV11" s="109">
        <f t="shared" si="1"/>
        <v>194104.4770927717</v>
      </c>
      <c r="BW11" s="15">
        <f t="shared" si="1"/>
        <v>196545.08954545367</v>
      </c>
      <c r="BX11" s="15">
        <f t="shared" si="1"/>
        <v>198996.1865697972</v>
      </c>
      <c r="BY11" s="15">
        <f t="shared" si="1"/>
        <v>201457.81528998123</v>
      </c>
      <c r="BZ11" s="15">
        <f t="shared" si="1"/>
        <v>203930.023049468</v>
      </c>
      <c r="CA11" s="15">
        <f t="shared" si="1"/>
        <v>206412.85741204914</v>
      </c>
      <c r="CB11" s="15">
        <f t="shared" si="1"/>
        <v>208906.36616289662</v>
      </c>
      <c r="CC11" s="15">
        <f t="shared" si="1"/>
        <v>211410.59730961928</v>
      </c>
      <c r="CD11" s="15">
        <f t="shared" si="1"/>
        <v>213925.59908332376</v>
      </c>
      <c r="CE11" s="15">
        <f t="shared" si="1"/>
        <v>216451.41993968142</v>
      </c>
      <c r="CF11" s="15">
        <f t="shared" si="1"/>
        <v>218988.10855999964</v>
      </c>
      <c r="CG11" s="15">
        <f t="shared" si="1"/>
        <v>221535.71385229888</v>
      </c>
      <c r="CH11" s="109">
        <f t="shared" si="1"/>
        <v>224094.28495239484</v>
      </c>
      <c r="CI11" s="15">
        <f t="shared" si="1"/>
        <v>226663.87122498557</v>
      </c>
      <c r="CJ11" s="15">
        <f t="shared" si="1"/>
        <v>229244.52226474421</v>
      </c>
      <c r="CK11" s="15">
        <f t="shared" si="1"/>
        <v>231836.28789741709</v>
      </c>
      <c r="CL11" s="15">
        <f t="shared" si="1"/>
        <v>234439.21818092669</v>
      </c>
      <c r="CM11" s="15">
        <f t="shared" si="1"/>
        <v>237053.36340648046</v>
      </c>
      <c r="CN11" s="15">
        <f t="shared" si="1"/>
        <v>239678.7740996847</v>
      </c>
      <c r="CO11" s="15">
        <f t="shared" si="1"/>
        <v>242315.50102166407</v>
      </c>
      <c r="CP11" s="15">
        <f t="shared" si="1"/>
        <v>244963.59517018631</v>
      </c>
      <c r="CQ11" s="15">
        <f t="shared" si="1"/>
        <v>247623.10778079258</v>
      </c>
      <c r="CR11" s="15">
        <f t="shared" si="1"/>
        <v>250294.09032793326</v>
      </c>
      <c r="CS11" s="15">
        <f t="shared" si="1"/>
        <v>252976.5945261092</v>
      </c>
      <c r="CT11" s="109">
        <f t="shared" si="1"/>
        <v>255670.67233101872</v>
      </c>
      <c r="CU11" s="15">
        <f t="shared" si="1"/>
        <v>258376.37594070993</v>
      </c>
      <c r="CV11" s="15">
        <f t="shared" si="1"/>
        <v>261093.75779673853</v>
      </c>
      <c r="CW11" s="15">
        <f t="shared" si="1"/>
        <v>263822.87058533187</v>
      </c>
      <c r="CX11" s="15">
        <f t="shared" si="1"/>
        <v>266563.7672385578</v>
      </c>
      <c r="CY11" s="15">
        <f t="shared" si="1"/>
        <v>269316.50093550008</v>
      </c>
      <c r="CZ11" s="15">
        <f t="shared" si="1"/>
        <v>272081.12510343851</v>
      </c>
      <c r="DA11" s="15">
        <f t="shared" si="1"/>
        <v>274857.69341903593</v>
      </c>
      <c r="DB11" s="15">
        <f t="shared" si="1"/>
        <v>277646.25980952999</v>
      </c>
      <c r="DC11" s="15">
        <f t="shared" si="1"/>
        <v>280446.87845393119</v>
      </c>
      <c r="DD11" s="15">
        <f t="shared" si="1"/>
        <v>283259.60378422675</v>
      </c>
      <c r="DE11" s="15">
        <f t="shared" si="1"/>
        <v>286084.49048659031</v>
      </c>
      <c r="DF11" s="109">
        <f t="shared" si="1"/>
        <v>288921.59350259707</v>
      </c>
      <c r="DG11" s="15">
        <f t="shared" si="1"/>
        <v>291770.96803044586</v>
      </c>
      <c r="DH11" s="15">
        <f t="shared" si="1"/>
        <v>294632.66952618578</v>
      </c>
      <c r="DI11" s="15">
        <f t="shared" si="1"/>
        <v>297506.75370494998</v>
      </c>
      <c r="DJ11" s="15">
        <f t="shared" si="1"/>
        <v>300393.27654219494</v>
      </c>
      <c r="DK11" s="15">
        <f t="shared" si="1"/>
        <v>303292.29427494557</v>
      </c>
      <c r="DL11" s="15">
        <f t="shared" si="1"/>
        <v>306203.86340304674</v>
      </c>
      <c r="DM11" s="15">
        <f t="shared" si="1"/>
        <v>309128.04069042089</v>
      </c>
      <c r="DN11" s="15">
        <f t="shared" si="1"/>
        <v>312064.88316633139</v>
      </c>
      <c r="DO11" s="15">
        <f t="shared" si="1"/>
        <v>315014.44812665239</v>
      </c>
      <c r="DP11" s="15">
        <f t="shared" si="1"/>
        <v>317976.79313514475</v>
      </c>
      <c r="DQ11" s="15">
        <f t="shared" si="1"/>
        <v>320951.97602473793</v>
      </c>
      <c r="DR11" s="109">
        <f t="shared" si="1"/>
        <v>323940.05489881878</v>
      </c>
      <c r="DS11" s="15">
        <f t="shared" si="1"/>
        <v>326941.08813252556</v>
      </c>
      <c r="DT11" s="15">
        <f t="shared" si="1"/>
        <v>329955.13437404938</v>
      </c>
      <c r="DU11" s="15">
        <f t="shared" si="1"/>
        <v>332982.25254594104</v>
      </c>
      <c r="DV11" s="15">
        <f t="shared" si="1"/>
        <v>336022.50184642477</v>
      </c>
      <c r="DW11" s="15">
        <f t="shared" si="1"/>
        <v>339075.94175071816</v>
      </c>
      <c r="DX11" s="15">
        <f t="shared" si="1"/>
        <v>342142.63201235869</v>
      </c>
      <c r="DY11" s="15">
        <f t="shared" si="1"/>
        <v>345222.63266453636</v>
      </c>
      <c r="DZ11" s="15">
        <f t="shared" si="1"/>
        <v>348316.00402143318</v>
      </c>
      <c r="EA11" s="15">
        <f t="shared" si="1"/>
        <v>351422.80667956884</v>
      </c>
      <c r="EB11" s="15">
        <f t="shared" si="1"/>
        <v>354543.1015191534</v>
      </c>
      <c r="EC11" s="15">
        <f t="shared" si="1"/>
        <v>357676.94970544573</v>
      </c>
      <c r="ED11" s="109">
        <f t="shared" si="1"/>
        <v>360824.41269011982</v>
      </c>
      <c r="EE11" s="15">
        <f t="shared" si="1"/>
        <v>363985.55221263622</v>
      </c>
      <c r="EF11" s="15">
        <f t="shared" si="1"/>
        <v>367160.43030162156</v>
      </c>
      <c r="EG11" s="15">
        <f t="shared" si="1"/>
        <v>370349.10927625379</v>
      </c>
      <c r="EH11" s="15">
        <f t="shared" si="1"/>
        <v>373551.65174765466</v>
      </c>
      <c r="EI11" s="15">
        <f t="shared" si="1"/>
        <v>376768.12062028894</v>
      </c>
      <c r="EJ11" s="15">
        <f t="shared" si="1"/>
        <v>379998.57909337018</v>
      </c>
      <c r="EK11" s="15">
        <f t="shared" si="1"/>
        <v>383243.0906622734</v>
      </c>
      <c r="EL11" s="15">
        <f t="shared" si="1"/>
        <v>386501.71911995509</v>
      </c>
      <c r="EM11" s="15">
        <f t="shared" si="1"/>
        <v>389774.52855837956</v>
      </c>
      <c r="EN11" s="15">
        <f t="shared" si="1"/>
        <v>393061.58336995245</v>
      </c>
      <c r="EO11" s="15">
        <f t="shared" si="1"/>
        <v>396362.94824896113</v>
      </c>
      <c r="EP11" s="109">
        <f t="shared" si="1"/>
        <v>399678.68819302239</v>
      </c>
      <c r="EQ11" s="15">
        <f t="shared" si="1"/>
        <v>403008.86850453686</v>
      </c>
      <c r="ER11" s="15">
        <f t="shared" si="1"/>
        <v>406353.55479215068</v>
      </c>
      <c r="ES11" s="15">
        <f t="shared" si="1"/>
        <v>409712.81297222408</v>
      </c>
      <c r="ET11" s="15">
        <f t="shared" si="1"/>
        <v>413086.70927030762</v>
      </c>
      <c r="EU11" s="15">
        <f t="shared" si="1"/>
        <v>416475.31022262492</v>
      </c>
      <c r="EV11" s="15">
        <f t="shared" si="1"/>
        <v>419878.68267756299</v>
      </c>
      <c r="EW11" s="15">
        <f t="shared" si="1"/>
        <v>423296.89379717014</v>
      </c>
      <c r="EX11" s="15">
        <f t="shared" si="1"/>
        <v>426730.01105866034</v>
      </c>
      <c r="EY11" s="15">
        <f t="shared" si="1"/>
        <v>430178.10225592583</v>
      </c>
      <c r="EZ11" s="15">
        <f t="shared" si="1"/>
        <v>433641.23550105619</v>
      </c>
      <c r="FA11" s="15">
        <f t="shared" si="1"/>
        <v>437119.47922586586</v>
      </c>
      <c r="FB11" s="109">
        <f t="shared" si="1"/>
        <v>440612.90218342794</v>
      </c>
      <c r="FC11" s="15">
        <f t="shared" si="1"/>
        <v>444121.5734496165</v>
      </c>
      <c r="FD11" s="15">
        <f t="shared" si="1"/>
        <v>447645.5624246556</v>
      </c>
      <c r="FE11" s="15">
        <f t="shared" si="1"/>
        <v>451184.93883467652</v>
      </c>
      <c r="FF11" s="15">
        <f t="shared" si="1"/>
        <v>454739.77273328189</v>
      </c>
      <c r="FG11" s="15">
        <f t="shared" si="1"/>
        <v>458310.13450311817</v>
      </c>
      <c r="FH11" s="15">
        <f t="shared" si="1"/>
        <v>461896.09485745523</v>
      </c>
      <c r="FI11" s="15">
        <f t="shared" si="1"/>
        <v>465497.7248417738</v>
      </c>
      <c r="FJ11" s="15">
        <f t="shared" si="1"/>
        <v>469115.0958353607</v>
      </c>
      <c r="FK11" s="15">
        <f t="shared" si="1"/>
        <v>472748.27955291211</v>
      </c>
      <c r="FL11" s="15">
        <f t="shared" si="1"/>
        <v>476397.34804614377</v>
      </c>
      <c r="FM11" s="15">
        <f t="shared" si="1"/>
        <v>480062.37370541017</v>
      </c>
      <c r="FN11" s="109">
        <f t="shared" si="1"/>
        <v>483743.42926133081</v>
      </c>
      <c r="FO11" s="15">
        <f t="shared" si="1"/>
        <v>487440.58778642473</v>
      </c>
      <c r="FP11" s="15">
        <f t="shared" si="1"/>
        <v>491153.92269675294</v>
      </c>
      <c r="FQ11" s="15">
        <f t="shared" si="1"/>
        <v>494883.50775356876</v>
      </c>
      <c r="FR11" s="15">
        <f t="shared" si="1"/>
        <v>498629.41706497653</v>
      </c>
      <c r="FS11" s="15">
        <f t="shared" si="1"/>
        <v>502391.72508759785</v>
      </c>
      <c r="FT11" s="15">
        <f t="shared" si="1"/>
        <v>506170.50662824645</v>
      </c>
      <c r="FU11" s="15">
        <f t="shared" si="1"/>
        <v>509965.83684561111</v>
      </c>
      <c r="FV11" s="15">
        <f t="shared" si="1"/>
        <v>513777.79125194647</v>
      </c>
      <c r="FW11" s="15">
        <f t="shared" si="1"/>
        <v>517606.44571477256</v>
      </c>
      <c r="FX11" s="15">
        <f t="shared" si="1"/>
        <v>521451.87645858224</v>
      </c>
      <c r="FY11" s="15">
        <f t="shared" si="1"/>
        <v>525314.16006655723</v>
      </c>
      <c r="FZ11" s="109">
        <f t="shared" si="1"/>
        <v>529193.37348229205</v>
      </c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09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09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09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09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09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09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09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09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09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09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09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09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09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09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99"/>
    </row>
    <row r="12" spans="1:362" ht="12.75" customHeight="1" x14ac:dyDescent="0.2">
      <c r="B12" s="7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08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08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08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08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08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08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08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08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08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08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08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0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08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08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08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08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08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08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08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08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08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08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08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08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08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08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08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08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08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98"/>
    </row>
    <row r="13" spans="1:362" ht="12.75" customHeight="1" x14ac:dyDescent="0.2">
      <c r="A13" s="16" t="s">
        <v>35</v>
      </c>
      <c r="B13" s="77"/>
      <c r="C13" s="12">
        <f>+B10*Inputs!$B$14/12</f>
        <v>531.90459999999996</v>
      </c>
      <c r="D13" s="12">
        <f>+C10*Inputs!$B$14/12</f>
        <v>529.68969039270974</v>
      </c>
      <c r="E13" s="12">
        <f>+D10*Inputs!$B$14/12</f>
        <v>527.46795148079707</v>
      </c>
      <c r="F13" s="12">
        <f>+E10*Inputs!$B$14/12</f>
        <v>525.23936220723942</v>
      </c>
      <c r="G13" s="12">
        <f>+F10*Inputs!$B$14/12</f>
        <v>523.00390145008816</v>
      </c>
      <c r="H13" s="12">
        <f>+G10*Inputs!$B$14/12</f>
        <v>520.76154802226904</v>
      </c>
      <c r="I13" s="12">
        <f>+H10*Inputs!$B$14/12</f>
        <v>518.51228067138095</v>
      </c>
      <c r="J13" s="12">
        <f>+I10*Inputs!$B$14/12</f>
        <v>516.25607807949416</v>
      </c>
      <c r="K13" s="12">
        <f>+J10*Inputs!$B$14/12</f>
        <v>513.99291886294907</v>
      </c>
      <c r="L13" s="12">
        <f>+K10*Inputs!$B$14/12</f>
        <v>511.722781572153</v>
      </c>
      <c r="M13" s="12">
        <f>+L10*Inputs!$B$14/12</f>
        <v>509.44564469137691</v>
      </c>
      <c r="N13" s="108">
        <f>+M10*Inputs!$B$14/12</f>
        <v>507.16148663855182</v>
      </c>
      <c r="O13" s="12">
        <f>+N10*Inputs!$B$14/12</f>
        <v>504.87028576506378</v>
      </c>
      <c r="P13" s="12">
        <f>+O10*Inputs!$B$14/12</f>
        <v>502.57202035554928</v>
      </c>
      <c r="Q13" s="12">
        <f>+P10*Inputs!$B$14/12</f>
        <v>500.26666862768872</v>
      </c>
      <c r="R13" s="12">
        <f>+Q10*Inputs!$B$14/12</f>
        <v>497.95420873200055</v>
      </c>
      <c r="S13" s="12">
        <f>+R10*Inputs!$B$14/12</f>
        <v>495.63461875163404</v>
      </c>
      <c r="T13" s="12">
        <f>+S10*Inputs!$B$14/12</f>
        <v>493.30787670216137</v>
      </c>
      <c r="U13" s="12">
        <f>+T10*Inputs!$B$14/12</f>
        <v>490.97396053136958</v>
      </c>
      <c r="V13" s="12">
        <f>+U10*Inputs!$B$14/12</f>
        <v>488.63284811905106</v>
      </c>
      <c r="W13" s="12">
        <f>+V10*Inputs!$B$14/12</f>
        <v>486.28451727679459</v>
      </c>
      <c r="X13" s="12">
        <f>+W10*Inputs!$B$14/12</f>
        <v>483.92894574777461</v>
      </c>
      <c r="Y13" s="12">
        <f>+X10*Inputs!$B$14/12</f>
        <v>481.56611120654003</v>
      </c>
      <c r="Z13" s="108">
        <f>+Y10*Inputs!$B$14/12</f>
        <v>479.19599125880336</v>
      </c>
      <c r="AA13" s="12">
        <f>+Z10*Inputs!$B$14/12</f>
        <v>476.81856344122781</v>
      </c>
      <c r="AB13" s="12">
        <f>+AA10*Inputs!$B$14/12</f>
        <v>474.43380522121475</v>
      </c>
      <c r="AC13" s="12">
        <f>+AB10*Inputs!$B$14/12</f>
        <v>472.04169399668996</v>
      </c>
      <c r="AD13" s="12">
        <f>+AC10*Inputs!$B$14/12</f>
        <v>469.64220709588966</v>
      </c>
      <c r="AE13" s="12">
        <f>+AD10*Inputs!$B$14/12</f>
        <v>467.23532177714515</v>
      </c>
      <c r="AF13" s="12">
        <f>+AE10*Inputs!$B$14/12</f>
        <v>464.82101522866782</v>
      </c>
      <c r="AG13" s="12">
        <f>+AF10*Inputs!$B$14/12</f>
        <v>462.39926456833268</v>
      </c>
      <c r="AH13" s="12">
        <f>+AG10*Inputs!$B$14/12</f>
        <v>459.97004684346149</v>
      </c>
      <c r="AI13" s="12">
        <f>+AH10*Inputs!$B$14/12</f>
        <v>457.5333390306053</v>
      </c>
      <c r="AJ13" s="12">
        <f>+AI10*Inputs!$B$14/12</f>
        <v>455.08911803532624</v>
      </c>
      <c r="AK13" s="12">
        <f>+AJ10*Inputs!$B$14/12</f>
        <v>452.63736069197824</v>
      </c>
      <c r="AL13" s="108">
        <f>+AK10*Inputs!$B$14/12</f>
        <v>450.17804376348835</v>
      </c>
      <c r="AM13" s="12">
        <f>+AL10*Inputs!$B$14/12</f>
        <v>447.71114394113556</v>
      </c>
      <c r="AN13" s="12">
        <f>+AM10*Inputs!$B$14/12</f>
        <v>445.23663784433052</v>
      </c>
      <c r="AO13" s="12">
        <f>+AN10*Inputs!$B$14/12</f>
        <v>442.75450202039366</v>
      </c>
      <c r="AP13" s="12">
        <f>+AO10*Inputs!$B$14/12</f>
        <v>440.26471294433304</v>
      </c>
      <c r="AQ13" s="12">
        <f>+AP10*Inputs!$B$14/12</f>
        <v>437.76724701862128</v>
      </c>
      <c r="AR13" s="12">
        <f>+AQ10*Inputs!$B$14/12</f>
        <v>435.2620805729718</v>
      </c>
      <c r="AS13" s="12">
        <f>+AR10*Inputs!$B$14/12</f>
        <v>432.7491898641149</v>
      </c>
      <c r="AT13" s="12">
        <f>+AS10*Inputs!$B$14/12</f>
        <v>430.2285510755724</v>
      </c>
      <c r="AU13" s="12">
        <f>+AT10*Inputs!$B$14/12</f>
        <v>427.70014031743193</v>
      </c>
      <c r="AV13" s="12">
        <f>+AU10*Inputs!$B$14/12</f>
        <v>425.16393362612052</v>
      </c>
      <c r="AW13" s="12">
        <f>+AV10*Inputs!$B$14/12</f>
        <v>422.61990696417752</v>
      </c>
      <c r="AX13" s="108">
        <f>+AW10*Inputs!$B$14/12</f>
        <v>420.0680362200269</v>
      </c>
      <c r="AY13" s="12">
        <f>+AX10*Inputs!$B$14/12</f>
        <v>417.5082972077484</v>
      </c>
      <c r="AZ13" s="12">
        <f>+AY10*Inputs!$B$14/12</f>
        <v>414.9406656668487</v>
      </c>
      <c r="BA13" s="12">
        <f>+AZ10*Inputs!$B$14/12</f>
        <v>412.36511726203133</v>
      </c>
      <c r="BB13" s="12">
        <f>+BA10*Inputs!$B$14/12</f>
        <v>409.78162758296571</v>
      </c>
      <c r="BC13" s="12">
        <f>+BB10*Inputs!$B$14/12</f>
        <v>407.19017214405636</v>
      </c>
      <c r="BD13" s="12">
        <f>+BC10*Inputs!$B$14/12</f>
        <v>404.59072638421031</v>
      </c>
      <c r="BE13" s="12">
        <f>+BD10*Inputs!$B$14/12</f>
        <v>401.98326566660484</v>
      </c>
      <c r="BF13" s="12">
        <f>+BE10*Inputs!$B$14/12</f>
        <v>399.36776527845331</v>
      </c>
      <c r="BG13" s="12">
        <f>+BF10*Inputs!$B$14/12</f>
        <v>396.74420043077163</v>
      </c>
      <c r="BH13" s="12">
        <f>+BG10*Inputs!$B$14/12</f>
        <v>394.11254625814303</v>
      </c>
      <c r="BI13" s="12">
        <f>+BH10*Inputs!$B$14/12</f>
        <v>391.47277781848214</v>
      </c>
      <c r="BJ13" s="108">
        <f>+BI10*Inputs!$B$14/12</f>
        <v>388.8248700927989</v>
      </c>
      <c r="BK13" s="12">
        <f>+BJ10*Inputs!$B$14/12</f>
        <v>386.1687979849616</v>
      </c>
      <c r="BL13" s="12">
        <f>+BK10*Inputs!$B$14/12</f>
        <v>383.50453632145832</v>
      </c>
      <c r="BM13" s="12">
        <f>+BL10*Inputs!$B$14/12</f>
        <v>380.83205985115927</v>
      </c>
      <c r="BN13" s="12">
        <f>+BM10*Inputs!$B$14/12</f>
        <v>378.15134324507682</v>
      </c>
      <c r="BO13" s="12">
        <f>+BN10*Inputs!$B$14/12</f>
        <v>375.46236109612568</v>
      </c>
      <c r="BP13" s="12">
        <f>+BO10*Inputs!$B$14/12</f>
        <v>372.76508791888182</v>
      </c>
      <c r="BQ13" s="12">
        <f>+BP10*Inputs!$B$14/12</f>
        <v>370.05949814934155</v>
      </c>
      <c r="BR13" s="12">
        <f>+BQ10*Inputs!$B$14/12</f>
        <v>367.34556614467846</v>
      </c>
      <c r="BS13" s="12">
        <f>+BR10*Inputs!$B$14/12</f>
        <v>364.62326618300102</v>
      </c>
      <c r="BT13" s="12">
        <f>+BS10*Inputs!$B$14/12</f>
        <v>361.89257246310848</v>
      </c>
      <c r="BU13" s="12">
        <f>+BT10*Inputs!$B$14/12</f>
        <v>359.15345910424617</v>
      </c>
      <c r="BV13" s="108">
        <f>+BU10*Inputs!$B$14/12</f>
        <v>356.4059001458607</v>
      </c>
      <c r="BW13" s="12">
        <f>+BV10*Inputs!$B$14/12</f>
        <v>353.6498695473536</v>
      </c>
      <c r="BX13" s="12">
        <f>+BW10*Inputs!$B$14/12</f>
        <v>350.88534118783446</v>
      </c>
      <c r="BY13" s="12">
        <f>+BX10*Inputs!$B$14/12</f>
        <v>348.11228886587338</v>
      </c>
      <c r="BZ13" s="12">
        <f>+BY10*Inputs!$B$14/12</f>
        <v>345.33068629925305</v>
      </c>
      <c r="CA13" s="12">
        <f>+BZ10*Inputs!$B$14/12</f>
        <v>342.54050712471889</v>
      </c>
      <c r="CB13" s="12">
        <f>+CA10*Inputs!$B$14/12</f>
        <v>339.74172489772985</v>
      </c>
      <c r="CC13" s="12">
        <f>+CB10*Inputs!$B$14/12</f>
        <v>336.93431309220767</v>
      </c>
      <c r="CD13" s="12">
        <f>+CC10*Inputs!$B$14/12</f>
        <v>334.11824510028515</v>
      </c>
      <c r="CE13" s="12">
        <f>+CD10*Inputs!$B$14/12</f>
        <v>331.29349423205423</v>
      </c>
      <c r="CF13" s="12">
        <f>+CE10*Inputs!$B$14/12</f>
        <v>328.46003371531282</v>
      </c>
      <c r="CG13" s="12">
        <f>+CF10*Inputs!$B$14/12</f>
        <v>325.61783669531155</v>
      </c>
      <c r="CH13" s="108">
        <f>+CG10*Inputs!$B$14/12</f>
        <v>322.76687623449857</v>
      </c>
      <c r="CI13" s="12">
        <f>+CH10*Inputs!$B$14/12</f>
        <v>319.90712531226472</v>
      </c>
      <c r="CJ13" s="12">
        <f>+CI10*Inputs!$B$14/12</f>
        <v>317.03855682468736</v>
      </c>
      <c r="CK13" s="12">
        <f>+CJ10*Inputs!$B$14/12</f>
        <v>314.1611435842733</v>
      </c>
      <c r="CL13" s="12">
        <f>+CK10*Inputs!$B$14/12</f>
        <v>311.27485831970131</v>
      </c>
      <c r="CM13" s="12">
        <f>+CL10*Inputs!$B$14/12</f>
        <v>308.37967367556354</v>
      </c>
      <c r="CN13" s="12">
        <f>+CM10*Inputs!$B$14/12</f>
        <v>305.47556221210635</v>
      </c>
      <c r="CO13" s="12">
        <f>+CN10*Inputs!$B$14/12</f>
        <v>302.56249640497015</v>
      </c>
      <c r="CP13" s="12">
        <f>+CO10*Inputs!$B$14/12</f>
        <v>299.64044864492865</v>
      </c>
      <c r="CQ13" s="12">
        <f>+CP10*Inputs!$B$14/12</f>
        <v>296.70939123762696</v>
      </c>
      <c r="CR13" s="12">
        <f>+CQ10*Inputs!$B$14/12</f>
        <v>293.7692964033194</v>
      </c>
      <c r="CS13" s="12">
        <f>+CR10*Inputs!$B$14/12</f>
        <v>290.82013627660609</v>
      </c>
      <c r="CT13" s="108">
        <f>+CS10*Inputs!$B$14/12</f>
        <v>287.86188290616877</v>
      </c>
      <c r="CU13" s="12">
        <f>+CT10*Inputs!$B$14/12</f>
        <v>284.89450825450598</v>
      </c>
      <c r="CV13" s="12">
        <f>+CU10*Inputs!$B$14/12</f>
        <v>281.91798419766718</v>
      </c>
      <c r="CW13" s="12">
        <f>+CV10*Inputs!$B$14/12</f>
        <v>278.93228252498642</v>
      </c>
      <c r="CX13" s="12">
        <f>+CW10*Inputs!$B$14/12</f>
        <v>275.93737493881497</v>
      </c>
      <c r="CY13" s="12">
        <f>+CX10*Inputs!$B$14/12</f>
        <v>272.93323305425275</v>
      </c>
      <c r="CZ13" s="12">
        <f>+CY10*Inputs!$B$14/12</f>
        <v>269.91982839887987</v>
      </c>
      <c r="DA13" s="12">
        <f>+CZ10*Inputs!$B$14/12</f>
        <v>266.8971324124862</v>
      </c>
      <c r="DB13" s="12">
        <f>+DA10*Inputs!$B$14/12</f>
        <v>263.86511644680115</v>
      </c>
      <c r="DC13" s="12">
        <f>+DB10*Inputs!$B$14/12</f>
        <v>260.82375176522191</v>
      </c>
      <c r="DD13" s="12">
        <f>+DC10*Inputs!$B$14/12</f>
        <v>257.77300954254116</v>
      </c>
      <c r="DE13" s="12">
        <f>+DD10*Inputs!$B$14/12</f>
        <v>254.71286086467384</v>
      </c>
      <c r="DF13" s="108">
        <f>+DE10*Inputs!$B$14/12</f>
        <v>251.64327672838303</v>
      </c>
      <c r="DG13" s="12">
        <f>+DF10*Inputs!$B$14/12</f>
        <v>248.56422804100532</v>
      </c>
      <c r="DH13" s="12">
        <f>+DG10*Inputs!$B$14/12</f>
        <v>245.47568562017491</v>
      </c>
      <c r="DI13" s="12">
        <f>+DH10*Inputs!$B$14/12</f>
        <v>242.37762019354693</v>
      </c>
      <c r="DJ13" s="12">
        <f>+DI10*Inputs!$B$14/12</f>
        <v>239.27000239852018</v>
      </c>
      <c r="DK13" s="12">
        <f>+DJ10*Inputs!$B$14/12</f>
        <v>236.15280278195874</v>
      </c>
      <c r="DL13" s="12">
        <f>+DK10*Inputs!$B$14/12</f>
        <v>233.02599179991293</v>
      </c>
      <c r="DM13" s="12">
        <f>+DL10*Inputs!$B$14/12</f>
        <v>229.88953981733914</v>
      </c>
      <c r="DN13" s="12">
        <f>+DM10*Inputs!$B$14/12</f>
        <v>226.74341710781906</v>
      </c>
      <c r="DO13" s="12">
        <f>+DN10*Inputs!$B$14/12</f>
        <v>223.58759385327798</v>
      </c>
      <c r="DP13" s="12">
        <f>+DO10*Inputs!$B$14/12</f>
        <v>220.42204014370205</v>
      </c>
      <c r="DQ13" s="12">
        <f>+DP10*Inputs!$B$14/12</f>
        <v>217.24672597685495</v>
      </c>
      <c r="DR13" s="108">
        <f>+DQ10*Inputs!$B$14/12</f>
        <v>214.06162125799338</v>
      </c>
      <c r="DS13" s="12">
        <f>+DR10*Inputs!$B$14/12</f>
        <v>210.866695799582</v>
      </c>
      <c r="DT13" s="12">
        <f>+DS10*Inputs!$B$14/12</f>
        <v>207.66191932100722</v>
      </c>
      <c r="DU13" s="12">
        <f>+DT10*Inputs!$B$14/12</f>
        <v>204.44726144829016</v>
      </c>
      <c r="DV13" s="12">
        <f>+DU10*Inputs!$B$14/12</f>
        <v>201.22269171379887</v>
      </c>
      <c r="DW13" s="12">
        <f>+DV10*Inputs!$B$14/12</f>
        <v>197.98817955595953</v>
      </c>
      <c r="DX13" s="12">
        <f>+DW10*Inputs!$B$14/12</f>
        <v>194.74369431896687</v>
      </c>
      <c r="DY13" s="12">
        <f>+DX10*Inputs!$B$14/12</f>
        <v>191.48920525249352</v>
      </c>
      <c r="DZ13" s="12">
        <f>+DY10*Inputs!$B$14/12</f>
        <v>188.22468151139853</v>
      </c>
      <c r="EA13" s="12">
        <f>+DZ10*Inputs!$B$14/12</f>
        <v>184.95009215543516</v>
      </c>
      <c r="EB13" s="12">
        <f>+EA10*Inputs!$B$14/12</f>
        <v>181.66540614895754</v>
      </c>
      <c r="EC13" s="12">
        <f>+EB10*Inputs!$B$14/12</f>
        <v>178.37059236062666</v>
      </c>
      <c r="ED13" s="108">
        <f>+EC10*Inputs!$B$14/12</f>
        <v>175.06561956311506</v>
      </c>
      <c r="EE13" s="12">
        <f>+ED10*Inputs!$B$14/12</f>
        <v>171.75045643281112</v>
      </c>
      <c r="EF13" s="12">
        <f>+EE10*Inputs!$B$14/12</f>
        <v>168.4250715495221</v>
      </c>
      <c r="EG13" s="12">
        <f>+EF10*Inputs!$B$14/12</f>
        <v>165.08943339617628</v>
      </c>
      <c r="EH13" s="12">
        <f>+EG10*Inputs!$B$14/12</f>
        <v>161.7435103585243</v>
      </c>
      <c r="EI13" s="12">
        <f>+EH10*Inputs!$B$14/12</f>
        <v>158.38727072483957</v>
      </c>
      <c r="EJ13" s="12">
        <f>+EI10*Inputs!$B$14/12</f>
        <v>155.02068268561763</v>
      </c>
      <c r="EK13" s="12">
        <f>+EJ10*Inputs!$B$14/12</f>
        <v>151.64371433327474</v>
      </c>
      <c r="EL13" s="12">
        <f>+EK10*Inputs!$B$14/12</f>
        <v>148.2563336618455</v>
      </c>
      <c r="EM13" s="12">
        <f>+EL10*Inputs!$B$14/12</f>
        <v>144.85850856667932</v>
      </c>
      <c r="EN13" s="12">
        <f>+EM10*Inputs!$B$14/12</f>
        <v>141.4502068441364</v>
      </c>
      <c r="EO13" s="12">
        <f>+EN10*Inputs!$B$14/12</f>
        <v>138.03139619128231</v>
      </c>
      <c r="EP13" s="108">
        <f>+EO10*Inputs!$B$14/12</f>
        <v>134.6020442055819</v>
      </c>
      <c r="EQ13" s="12">
        <f>+EP10*Inputs!$B$14/12</f>
        <v>131.16211838459228</v>
      </c>
      <c r="ER13" s="12">
        <f>+EQ10*Inputs!$B$14/12</f>
        <v>127.71158612565456</v>
      </c>
      <c r="ES13" s="12">
        <f>+ER10*Inputs!$B$14/12</f>
        <v>124.25041472558514</v>
      </c>
      <c r="ET13" s="12">
        <f>+ES10*Inputs!$B$14/12</f>
        <v>120.77857138036551</v>
      </c>
      <c r="EU13" s="12">
        <f>+ET10*Inputs!$B$14/12</f>
        <v>117.29602318483144</v>
      </c>
      <c r="EV13" s="12">
        <f>+EU10*Inputs!$B$14/12</f>
        <v>113.80273713236117</v>
      </c>
      <c r="EW13" s="12">
        <f>+EV10*Inputs!$B$14/12</f>
        <v>110.29868011456243</v>
      </c>
      <c r="EX13" s="12">
        <f>+EW10*Inputs!$B$14/12</f>
        <v>106.78381892095881</v>
      </c>
      <c r="EY13" s="12">
        <f>+EX10*Inputs!$B$14/12</f>
        <v>103.25812023867491</v>
      </c>
      <c r="EZ13" s="12">
        <f>+EY10*Inputs!$B$14/12</f>
        <v>99.721550652120641</v>
      </c>
      <c r="FA13" s="12">
        <f>+EZ10*Inputs!$B$14/12</f>
        <v>96.174076642674493</v>
      </c>
      <c r="FB13" s="108">
        <f>+FA10*Inputs!$B$14/12</f>
        <v>92.615664588365874</v>
      </c>
      <c r="FC13" s="12">
        <f>+FB10*Inputs!$B$14/12</f>
        <v>89.046280763556467</v>
      </c>
      <c r="FD13" s="12">
        <f>+FC10*Inputs!$B$14/12</f>
        <v>85.46589133862058</v>
      </c>
      <c r="FE13" s="12">
        <f>+FD10*Inputs!$B$14/12</f>
        <v>81.874462379624475</v>
      </c>
      <c r="FF13" s="12">
        <f>+FE10*Inputs!$B$14/12</f>
        <v>78.271959848004784</v>
      </c>
      <c r="FG13" s="12">
        <f>+FF10*Inputs!$B$14/12</f>
        <v>74.658349600245955</v>
      </c>
      <c r="FH13" s="12">
        <f>+FG10*Inputs!$B$14/12</f>
        <v>71.033597387556526</v>
      </c>
      <c r="FI13" s="12">
        <f>+FH10*Inputs!$B$14/12</f>
        <v>67.397668855544623</v>
      </c>
      <c r="FJ13" s="12">
        <f>+FI10*Inputs!$B$14/12</f>
        <v>63.750529543892377</v>
      </c>
      <c r="FK13" s="12">
        <f>+FJ10*Inputs!$B$14/12</f>
        <v>60.092144886029182</v>
      </c>
      <c r="FL13" s="12">
        <f>+FK10*Inputs!$B$14/12</f>
        <v>56.422480208804245</v>
      </c>
      <c r="FM13" s="12">
        <f>+FL10*Inputs!$B$14/12</f>
        <v>52.741500732157867</v>
      </c>
      <c r="FN13" s="108">
        <f>+FM10*Inputs!$B$14/12</f>
        <v>49.049171568791827</v>
      </c>
      <c r="FO13" s="12">
        <f>+FN10*Inputs!$B$14/12</f>
        <v>45.345457723838742</v>
      </c>
      <c r="FP13" s="12">
        <f>+FO10*Inputs!$B$14/12</f>
        <v>41.630324094530394</v>
      </c>
      <c r="FQ13" s="12">
        <f>+FP10*Inputs!$B$14/12</f>
        <v>37.903735469865005</v>
      </c>
      <c r="FR13" s="12">
        <f>+FQ10*Inputs!$B$14/12</f>
        <v>34.165656530273566</v>
      </c>
      <c r="FS13" s="12">
        <f>+FR10*Inputs!$B$14/12</f>
        <v>30.416051847285051</v>
      </c>
      <c r="FT13" s="12">
        <f>+FS10*Inputs!$B$14/12</f>
        <v>26.654885883190659</v>
      </c>
      <c r="FU13" s="12">
        <f>+FT10*Inputs!$B$14/12</f>
        <v>22.882122990706971</v>
      </c>
      <c r="FV13" s="12">
        <f>+FU10*Inputs!$B$14/12</f>
        <v>19.097727412638129</v>
      </c>
      <c r="FW13" s="12">
        <f>+FV10*Inputs!$B$14/12</f>
        <v>15.301663281536905</v>
      </c>
      <c r="FX13" s="12">
        <f>+FW10*Inputs!$B$14/12</f>
        <v>11.493894619364788</v>
      </c>
      <c r="FY13" s="12">
        <f>+FX10*Inputs!$B$14/12</f>
        <v>7.6743853371509729</v>
      </c>
      <c r="FZ13" s="108">
        <f>+FY10*Inputs!$B$14/12</f>
        <v>3.8430992346503317</v>
      </c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08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08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08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08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08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08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08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08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08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08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08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08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08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08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98"/>
    </row>
    <row r="14" spans="1:362" ht="12.75" customHeight="1" x14ac:dyDescent="0.2">
      <c r="A14" s="16" t="s">
        <v>36</v>
      </c>
      <c r="B14" s="77"/>
      <c r="C14" s="12">
        <f>+Inputs!B12*-1</f>
        <v>1250.2536618238455</v>
      </c>
      <c r="D14" s="12">
        <f t="shared" ref="D14:FZ14" si="2">C14</f>
        <v>1250.2536618238455</v>
      </c>
      <c r="E14" s="12">
        <f t="shared" si="2"/>
        <v>1250.2536618238455</v>
      </c>
      <c r="F14" s="12">
        <f t="shared" si="2"/>
        <v>1250.2536618238455</v>
      </c>
      <c r="G14" s="12">
        <f t="shared" si="2"/>
        <v>1250.2536618238455</v>
      </c>
      <c r="H14" s="12">
        <f t="shared" si="2"/>
        <v>1250.2536618238455</v>
      </c>
      <c r="I14" s="12">
        <f t="shared" si="2"/>
        <v>1250.2536618238455</v>
      </c>
      <c r="J14" s="12">
        <f t="shared" si="2"/>
        <v>1250.2536618238455</v>
      </c>
      <c r="K14" s="12">
        <f t="shared" si="2"/>
        <v>1250.2536618238455</v>
      </c>
      <c r="L14" s="12">
        <f t="shared" si="2"/>
        <v>1250.2536618238455</v>
      </c>
      <c r="M14" s="12">
        <f t="shared" si="2"/>
        <v>1250.2536618238455</v>
      </c>
      <c r="N14" s="108">
        <f t="shared" si="2"/>
        <v>1250.2536618238455</v>
      </c>
      <c r="O14" s="12">
        <f t="shared" si="2"/>
        <v>1250.2536618238455</v>
      </c>
      <c r="P14" s="12">
        <f t="shared" si="2"/>
        <v>1250.2536618238455</v>
      </c>
      <c r="Q14" s="12">
        <f t="shared" si="2"/>
        <v>1250.2536618238455</v>
      </c>
      <c r="R14" s="12">
        <f t="shared" si="2"/>
        <v>1250.2536618238455</v>
      </c>
      <c r="S14" s="12">
        <f t="shared" si="2"/>
        <v>1250.2536618238455</v>
      </c>
      <c r="T14" s="12">
        <f t="shared" si="2"/>
        <v>1250.2536618238455</v>
      </c>
      <c r="U14" s="12">
        <f t="shared" si="2"/>
        <v>1250.2536618238455</v>
      </c>
      <c r="V14" s="12">
        <f t="shared" si="2"/>
        <v>1250.2536618238455</v>
      </c>
      <c r="W14" s="12">
        <f t="shared" si="2"/>
        <v>1250.2536618238455</v>
      </c>
      <c r="X14" s="12">
        <f t="shared" si="2"/>
        <v>1250.2536618238455</v>
      </c>
      <c r="Y14" s="12">
        <f t="shared" si="2"/>
        <v>1250.2536618238455</v>
      </c>
      <c r="Z14" s="108">
        <f t="shared" si="2"/>
        <v>1250.2536618238455</v>
      </c>
      <c r="AA14" s="12">
        <f t="shared" si="2"/>
        <v>1250.2536618238455</v>
      </c>
      <c r="AB14" s="12">
        <f t="shared" si="2"/>
        <v>1250.2536618238455</v>
      </c>
      <c r="AC14" s="12">
        <f t="shared" si="2"/>
        <v>1250.2536618238455</v>
      </c>
      <c r="AD14" s="12">
        <f t="shared" si="2"/>
        <v>1250.2536618238455</v>
      </c>
      <c r="AE14" s="12">
        <f t="shared" si="2"/>
        <v>1250.2536618238455</v>
      </c>
      <c r="AF14" s="12">
        <f t="shared" si="2"/>
        <v>1250.2536618238455</v>
      </c>
      <c r="AG14" s="12">
        <f t="shared" si="2"/>
        <v>1250.2536618238455</v>
      </c>
      <c r="AH14" s="12">
        <f t="shared" si="2"/>
        <v>1250.2536618238455</v>
      </c>
      <c r="AI14" s="12">
        <f t="shared" si="2"/>
        <v>1250.2536618238455</v>
      </c>
      <c r="AJ14" s="12">
        <f t="shared" si="2"/>
        <v>1250.2536618238455</v>
      </c>
      <c r="AK14" s="12">
        <f t="shared" si="2"/>
        <v>1250.2536618238455</v>
      </c>
      <c r="AL14" s="108">
        <f t="shared" si="2"/>
        <v>1250.2536618238455</v>
      </c>
      <c r="AM14" s="12">
        <f t="shared" si="2"/>
        <v>1250.2536618238455</v>
      </c>
      <c r="AN14" s="12">
        <f t="shared" si="2"/>
        <v>1250.2536618238455</v>
      </c>
      <c r="AO14" s="12">
        <f t="shared" si="2"/>
        <v>1250.2536618238455</v>
      </c>
      <c r="AP14" s="12">
        <f t="shared" si="2"/>
        <v>1250.2536618238455</v>
      </c>
      <c r="AQ14" s="12">
        <f t="shared" si="2"/>
        <v>1250.2536618238455</v>
      </c>
      <c r="AR14" s="12">
        <f t="shared" si="2"/>
        <v>1250.2536618238455</v>
      </c>
      <c r="AS14" s="12">
        <f t="shared" si="2"/>
        <v>1250.2536618238455</v>
      </c>
      <c r="AT14" s="12">
        <f t="shared" si="2"/>
        <v>1250.2536618238455</v>
      </c>
      <c r="AU14" s="12">
        <f t="shared" si="2"/>
        <v>1250.2536618238455</v>
      </c>
      <c r="AV14" s="12">
        <f t="shared" si="2"/>
        <v>1250.2536618238455</v>
      </c>
      <c r="AW14" s="12">
        <f t="shared" si="2"/>
        <v>1250.2536618238455</v>
      </c>
      <c r="AX14" s="108">
        <f t="shared" si="2"/>
        <v>1250.2536618238455</v>
      </c>
      <c r="AY14" s="12">
        <f t="shared" si="2"/>
        <v>1250.2536618238455</v>
      </c>
      <c r="AZ14" s="12">
        <f t="shared" si="2"/>
        <v>1250.2536618238455</v>
      </c>
      <c r="BA14" s="12">
        <f t="shared" si="2"/>
        <v>1250.2536618238455</v>
      </c>
      <c r="BB14" s="12">
        <f t="shared" si="2"/>
        <v>1250.2536618238455</v>
      </c>
      <c r="BC14" s="12">
        <f t="shared" si="2"/>
        <v>1250.2536618238455</v>
      </c>
      <c r="BD14" s="12">
        <f t="shared" si="2"/>
        <v>1250.2536618238455</v>
      </c>
      <c r="BE14" s="12">
        <f t="shared" si="2"/>
        <v>1250.2536618238455</v>
      </c>
      <c r="BF14" s="12">
        <f t="shared" si="2"/>
        <v>1250.2536618238455</v>
      </c>
      <c r="BG14" s="12">
        <f t="shared" si="2"/>
        <v>1250.2536618238455</v>
      </c>
      <c r="BH14" s="12">
        <f t="shared" si="2"/>
        <v>1250.2536618238455</v>
      </c>
      <c r="BI14" s="12">
        <f t="shared" si="2"/>
        <v>1250.2536618238455</v>
      </c>
      <c r="BJ14" s="108">
        <f t="shared" si="2"/>
        <v>1250.2536618238455</v>
      </c>
      <c r="BK14" s="12">
        <f t="shared" si="2"/>
        <v>1250.2536618238455</v>
      </c>
      <c r="BL14" s="12">
        <f t="shared" si="2"/>
        <v>1250.2536618238455</v>
      </c>
      <c r="BM14" s="12">
        <f t="shared" si="2"/>
        <v>1250.2536618238455</v>
      </c>
      <c r="BN14" s="12">
        <f t="shared" si="2"/>
        <v>1250.2536618238455</v>
      </c>
      <c r="BO14" s="12">
        <f t="shared" si="2"/>
        <v>1250.2536618238455</v>
      </c>
      <c r="BP14" s="12">
        <f t="shared" si="2"/>
        <v>1250.2536618238455</v>
      </c>
      <c r="BQ14" s="12">
        <f t="shared" si="2"/>
        <v>1250.2536618238455</v>
      </c>
      <c r="BR14" s="12">
        <f t="shared" si="2"/>
        <v>1250.2536618238455</v>
      </c>
      <c r="BS14" s="12">
        <f t="shared" si="2"/>
        <v>1250.2536618238455</v>
      </c>
      <c r="BT14" s="12">
        <f t="shared" si="2"/>
        <v>1250.2536618238455</v>
      </c>
      <c r="BU14" s="12">
        <f t="shared" si="2"/>
        <v>1250.2536618238455</v>
      </c>
      <c r="BV14" s="108">
        <f t="shared" si="2"/>
        <v>1250.2536618238455</v>
      </c>
      <c r="BW14" s="12">
        <f t="shared" si="2"/>
        <v>1250.2536618238455</v>
      </c>
      <c r="BX14" s="12">
        <f t="shared" si="2"/>
        <v>1250.2536618238455</v>
      </c>
      <c r="BY14" s="12">
        <f t="shared" si="2"/>
        <v>1250.2536618238455</v>
      </c>
      <c r="BZ14" s="12">
        <f t="shared" si="2"/>
        <v>1250.2536618238455</v>
      </c>
      <c r="CA14" s="12">
        <f t="shared" si="2"/>
        <v>1250.2536618238455</v>
      </c>
      <c r="CB14" s="12">
        <f t="shared" si="2"/>
        <v>1250.2536618238455</v>
      </c>
      <c r="CC14" s="12">
        <f t="shared" si="2"/>
        <v>1250.2536618238455</v>
      </c>
      <c r="CD14" s="12">
        <f t="shared" si="2"/>
        <v>1250.2536618238455</v>
      </c>
      <c r="CE14" s="12">
        <f t="shared" si="2"/>
        <v>1250.2536618238455</v>
      </c>
      <c r="CF14" s="12">
        <f t="shared" si="2"/>
        <v>1250.2536618238455</v>
      </c>
      <c r="CG14" s="12">
        <f t="shared" si="2"/>
        <v>1250.2536618238455</v>
      </c>
      <c r="CH14" s="108">
        <f t="shared" si="2"/>
        <v>1250.2536618238455</v>
      </c>
      <c r="CI14" s="12">
        <f t="shared" si="2"/>
        <v>1250.2536618238455</v>
      </c>
      <c r="CJ14" s="12">
        <f t="shared" si="2"/>
        <v>1250.2536618238455</v>
      </c>
      <c r="CK14" s="12">
        <f t="shared" si="2"/>
        <v>1250.2536618238455</v>
      </c>
      <c r="CL14" s="12">
        <f t="shared" si="2"/>
        <v>1250.2536618238455</v>
      </c>
      <c r="CM14" s="12">
        <f t="shared" si="2"/>
        <v>1250.2536618238455</v>
      </c>
      <c r="CN14" s="12">
        <f t="shared" si="2"/>
        <v>1250.2536618238455</v>
      </c>
      <c r="CO14" s="12">
        <f t="shared" si="2"/>
        <v>1250.2536618238455</v>
      </c>
      <c r="CP14" s="12">
        <f t="shared" si="2"/>
        <v>1250.2536618238455</v>
      </c>
      <c r="CQ14" s="12">
        <f t="shared" si="2"/>
        <v>1250.2536618238455</v>
      </c>
      <c r="CR14" s="12">
        <f t="shared" si="2"/>
        <v>1250.2536618238455</v>
      </c>
      <c r="CS14" s="12">
        <f t="shared" si="2"/>
        <v>1250.2536618238455</v>
      </c>
      <c r="CT14" s="108">
        <f t="shared" si="2"/>
        <v>1250.2536618238455</v>
      </c>
      <c r="CU14" s="12">
        <f t="shared" si="2"/>
        <v>1250.2536618238455</v>
      </c>
      <c r="CV14" s="12">
        <f t="shared" si="2"/>
        <v>1250.2536618238455</v>
      </c>
      <c r="CW14" s="12">
        <f t="shared" si="2"/>
        <v>1250.2536618238455</v>
      </c>
      <c r="CX14" s="12">
        <f t="shared" si="2"/>
        <v>1250.2536618238455</v>
      </c>
      <c r="CY14" s="12">
        <f t="shared" si="2"/>
        <v>1250.2536618238455</v>
      </c>
      <c r="CZ14" s="12">
        <f t="shared" si="2"/>
        <v>1250.2536618238455</v>
      </c>
      <c r="DA14" s="12">
        <f t="shared" si="2"/>
        <v>1250.2536618238455</v>
      </c>
      <c r="DB14" s="12">
        <f t="shared" si="2"/>
        <v>1250.2536618238455</v>
      </c>
      <c r="DC14" s="12">
        <f t="shared" si="2"/>
        <v>1250.2536618238455</v>
      </c>
      <c r="DD14" s="12">
        <f t="shared" si="2"/>
        <v>1250.2536618238455</v>
      </c>
      <c r="DE14" s="12">
        <f t="shared" si="2"/>
        <v>1250.2536618238455</v>
      </c>
      <c r="DF14" s="108">
        <f t="shared" si="2"/>
        <v>1250.2536618238455</v>
      </c>
      <c r="DG14" s="12">
        <f t="shared" si="2"/>
        <v>1250.2536618238455</v>
      </c>
      <c r="DH14" s="12">
        <f t="shared" si="2"/>
        <v>1250.2536618238455</v>
      </c>
      <c r="DI14" s="12">
        <f t="shared" si="2"/>
        <v>1250.2536618238455</v>
      </c>
      <c r="DJ14" s="12">
        <f t="shared" si="2"/>
        <v>1250.2536618238455</v>
      </c>
      <c r="DK14" s="12">
        <f t="shared" si="2"/>
        <v>1250.2536618238455</v>
      </c>
      <c r="DL14" s="12">
        <f t="shared" si="2"/>
        <v>1250.2536618238455</v>
      </c>
      <c r="DM14" s="12">
        <f t="shared" si="2"/>
        <v>1250.2536618238455</v>
      </c>
      <c r="DN14" s="12">
        <f t="shared" si="2"/>
        <v>1250.2536618238455</v>
      </c>
      <c r="DO14" s="12">
        <f t="shared" si="2"/>
        <v>1250.2536618238455</v>
      </c>
      <c r="DP14" s="12">
        <f t="shared" si="2"/>
        <v>1250.2536618238455</v>
      </c>
      <c r="DQ14" s="12">
        <f t="shared" si="2"/>
        <v>1250.2536618238455</v>
      </c>
      <c r="DR14" s="108">
        <f t="shared" si="2"/>
        <v>1250.2536618238455</v>
      </c>
      <c r="DS14" s="12">
        <f t="shared" si="2"/>
        <v>1250.2536618238455</v>
      </c>
      <c r="DT14" s="12">
        <f t="shared" si="2"/>
        <v>1250.2536618238455</v>
      </c>
      <c r="DU14" s="12">
        <f t="shared" si="2"/>
        <v>1250.2536618238455</v>
      </c>
      <c r="DV14" s="12">
        <f t="shared" si="2"/>
        <v>1250.2536618238455</v>
      </c>
      <c r="DW14" s="12">
        <f t="shared" si="2"/>
        <v>1250.2536618238455</v>
      </c>
      <c r="DX14" s="12">
        <f t="shared" si="2"/>
        <v>1250.2536618238455</v>
      </c>
      <c r="DY14" s="12">
        <f t="shared" si="2"/>
        <v>1250.2536618238455</v>
      </c>
      <c r="DZ14" s="12">
        <f t="shared" si="2"/>
        <v>1250.2536618238455</v>
      </c>
      <c r="EA14" s="12">
        <f t="shared" si="2"/>
        <v>1250.2536618238455</v>
      </c>
      <c r="EB14" s="12">
        <f t="shared" si="2"/>
        <v>1250.2536618238455</v>
      </c>
      <c r="EC14" s="12">
        <f t="shared" si="2"/>
        <v>1250.2536618238455</v>
      </c>
      <c r="ED14" s="108">
        <f t="shared" si="2"/>
        <v>1250.2536618238455</v>
      </c>
      <c r="EE14" s="12">
        <f t="shared" si="2"/>
        <v>1250.2536618238455</v>
      </c>
      <c r="EF14" s="12">
        <f t="shared" si="2"/>
        <v>1250.2536618238455</v>
      </c>
      <c r="EG14" s="12">
        <f t="shared" si="2"/>
        <v>1250.2536618238455</v>
      </c>
      <c r="EH14" s="12">
        <f t="shared" si="2"/>
        <v>1250.2536618238455</v>
      </c>
      <c r="EI14" s="12">
        <f t="shared" si="2"/>
        <v>1250.2536618238455</v>
      </c>
      <c r="EJ14" s="12">
        <f t="shared" si="2"/>
        <v>1250.2536618238455</v>
      </c>
      <c r="EK14" s="12">
        <f t="shared" si="2"/>
        <v>1250.2536618238455</v>
      </c>
      <c r="EL14" s="12">
        <f t="shared" si="2"/>
        <v>1250.2536618238455</v>
      </c>
      <c r="EM14" s="12">
        <f t="shared" si="2"/>
        <v>1250.2536618238455</v>
      </c>
      <c r="EN14" s="12">
        <f t="shared" si="2"/>
        <v>1250.2536618238455</v>
      </c>
      <c r="EO14" s="12">
        <f t="shared" si="2"/>
        <v>1250.2536618238455</v>
      </c>
      <c r="EP14" s="108">
        <f t="shared" si="2"/>
        <v>1250.2536618238455</v>
      </c>
      <c r="EQ14" s="12">
        <f t="shared" si="2"/>
        <v>1250.2536618238455</v>
      </c>
      <c r="ER14" s="12">
        <f t="shared" si="2"/>
        <v>1250.2536618238455</v>
      </c>
      <c r="ES14" s="12">
        <f t="shared" si="2"/>
        <v>1250.2536618238455</v>
      </c>
      <c r="ET14" s="12">
        <f t="shared" si="2"/>
        <v>1250.2536618238455</v>
      </c>
      <c r="EU14" s="12">
        <f t="shared" si="2"/>
        <v>1250.2536618238455</v>
      </c>
      <c r="EV14" s="12">
        <f t="shared" si="2"/>
        <v>1250.2536618238455</v>
      </c>
      <c r="EW14" s="12">
        <f t="shared" si="2"/>
        <v>1250.2536618238455</v>
      </c>
      <c r="EX14" s="12">
        <f t="shared" si="2"/>
        <v>1250.2536618238455</v>
      </c>
      <c r="EY14" s="12">
        <f t="shared" si="2"/>
        <v>1250.2536618238455</v>
      </c>
      <c r="EZ14" s="12">
        <f t="shared" si="2"/>
        <v>1250.2536618238455</v>
      </c>
      <c r="FA14" s="12">
        <f t="shared" si="2"/>
        <v>1250.2536618238455</v>
      </c>
      <c r="FB14" s="108">
        <f t="shared" si="2"/>
        <v>1250.2536618238455</v>
      </c>
      <c r="FC14" s="12">
        <f t="shared" si="2"/>
        <v>1250.2536618238455</v>
      </c>
      <c r="FD14" s="12">
        <f t="shared" si="2"/>
        <v>1250.2536618238455</v>
      </c>
      <c r="FE14" s="12">
        <f t="shared" si="2"/>
        <v>1250.2536618238455</v>
      </c>
      <c r="FF14" s="12">
        <f t="shared" si="2"/>
        <v>1250.2536618238455</v>
      </c>
      <c r="FG14" s="12">
        <f t="shared" si="2"/>
        <v>1250.2536618238455</v>
      </c>
      <c r="FH14" s="12">
        <f t="shared" si="2"/>
        <v>1250.2536618238455</v>
      </c>
      <c r="FI14" s="12">
        <f t="shared" si="2"/>
        <v>1250.2536618238455</v>
      </c>
      <c r="FJ14" s="12">
        <f t="shared" si="2"/>
        <v>1250.2536618238455</v>
      </c>
      <c r="FK14" s="12">
        <f t="shared" si="2"/>
        <v>1250.2536618238455</v>
      </c>
      <c r="FL14" s="12">
        <f t="shared" si="2"/>
        <v>1250.2536618238455</v>
      </c>
      <c r="FM14" s="12">
        <f t="shared" si="2"/>
        <v>1250.2536618238455</v>
      </c>
      <c r="FN14" s="108">
        <f t="shared" si="2"/>
        <v>1250.2536618238455</v>
      </c>
      <c r="FO14" s="12">
        <f t="shared" si="2"/>
        <v>1250.2536618238455</v>
      </c>
      <c r="FP14" s="12">
        <f t="shared" si="2"/>
        <v>1250.2536618238455</v>
      </c>
      <c r="FQ14" s="12">
        <f t="shared" si="2"/>
        <v>1250.2536618238455</v>
      </c>
      <c r="FR14" s="12">
        <f t="shared" si="2"/>
        <v>1250.2536618238455</v>
      </c>
      <c r="FS14" s="12">
        <f t="shared" si="2"/>
        <v>1250.2536618238455</v>
      </c>
      <c r="FT14" s="12">
        <f t="shared" si="2"/>
        <v>1250.2536618238455</v>
      </c>
      <c r="FU14" s="12">
        <f t="shared" si="2"/>
        <v>1250.2536618238455</v>
      </c>
      <c r="FV14" s="12">
        <f t="shared" si="2"/>
        <v>1250.2536618238455</v>
      </c>
      <c r="FW14" s="12">
        <f t="shared" si="2"/>
        <v>1250.2536618238455</v>
      </c>
      <c r="FX14" s="12">
        <f t="shared" si="2"/>
        <v>1250.2536618238455</v>
      </c>
      <c r="FY14" s="12">
        <f t="shared" si="2"/>
        <v>1250.2536618238455</v>
      </c>
      <c r="FZ14" s="108">
        <f t="shared" si="2"/>
        <v>1250.2536618238455</v>
      </c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08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08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08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08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08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08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08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08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08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08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08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08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08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08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98"/>
    </row>
    <row r="15" spans="1:362" ht="12.75" customHeight="1" x14ac:dyDescent="0.2">
      <c r="A15" s="16" t="s">
        <v>37</v>
      </c>
      <c r="B15" s="77"/>
      <c r="C15" s="12">
        <f t="shared" ref="C15:FZ15" si="3">+C14-C13</f>
        <v>718.34906182384555</v>
      </c>
      <c r="D15" s="12">
        <f t="shared" si="3"/>
        <v>720.56397143113577</v>
      </c>
      <c r="E15" s="12">
        <f t="shared" si="3"/>
        <v>722.78571034304844</v>
      </c>
      <c r="F15" s="12">
        <f t="shared" si="3"/>
        <v>725.01429961660608</v>
      </c>
      <c r="G15" s="12">
        <f t="shared" si="3"/>
        <v>727.24976037375734</v>
      </c>
      <c r="H15" s="12">
        <f t="shared" si="3"/>
        <v>729.49211380157647</v>
      </c>
      <c r="I15" s="12">
        <f t="shared" si="3"/>
        <v>731.74138115246456</v>
      </c>
      <c r="J15" s="12">
        <f t="shared" si="3"/>
        <v>733.99758374435135</v>
      </c>
      <c r="K15" s="12">
        <f t="shared" si="3"/>
        <v>736.26074296089644</v>
      </c>
      <c r="L15" s="12">
        <f t="shared" si="3"/>
        <v>738.53088025169245</v>
      </c>
      <c r="M15" s="12">
        <f t="shared" si="3"/>
        <v>740.80801713246865</v>
      </c>
      <c r="N15" s="108">
        <f t="shared" si="3"/>
        <v>743.09217518529363</v>
      </c>
      <c r="O15" s="12">
        <f t="shared" si="3"/>
        <v>745.38337605878178</v>
      </c>
      <c r="P15" s="12">
        <f t="shared" si="3"/>
        <v>747.68164146829622</v>
      </c>
      <c r="Q15" s="12">
        <f t="shared" si="3"/>
        <v>749.98699319615685</v>
      </c>
      <c r="R15" s="12">
        <f t="shared" si="3"/>
        <v>752.29945309184495</v>
      </c>
      <c r="S15" s="12">
        <f t="shared" si="3"/>
        <v>754.61904307221153</v>
      </c>
      <c r="T15" s="12">
        <f t="shared" si="3"/>
        <v>756.94578512168414</v>
      </c>
      <c r="U15" s="12">
        <f t="shared" si="3"/>
        <v>759.27970129247592</v>
      </c>
      <c r="V15" s="12">
        <f t="shared" si="3"/>
        <v>761.6208137047945</v>
      </c>
      <c r="W15" s="12">
        <f t="shared" si="3"/>
        <v>763.96914454705097</v>
      </c>
      <c r="X15" s="12">
        <f t="shared" si="3"/>
        <v>766.3247160760709</v>
      </c>
      <c r="Y15" s="12">
        <f t="shared" si="3"/>
        <v>768.68755061730553</v>
      </c>
      <c r="Z15" s="108">
        <f t="shared" si="3"/>
        <v>771.05767056504214</v>
      </c>
      <c r="AA15" s="12">
        <f t="shared" si="3"/>
        <v>773.43509838261775</v>
      </c>
      <c r="AB15" s="12">
        <f t="shared" si="3"/>
        <v>775.81985660263081</v>
      </c>
      <c r="AC15" s="12">
        <f t="shared" si="3"/>
        <v>778.2119678271556</v>
      </c>
      <c r="AD15" s="12">
        <f t="shared" si="3"/>
        <v>780.61145472795579</v>
      </c>
      <c r="AE15" s="12">
        <f t="shared" si="3"/>
        <v>783.01834004670036</v>
      </c>
      <c r="AF15" s="12">
        <f t="shared" si="3"/>
        <v>785.43264659517763</v>
      </c>
      <c r="AG15" s="12">
        <f t="shared" si="3"/>
        <v>787.85439725551282</v>
      </c>
      <c r="AH15" s="12">
        <f t="shared" si="3"/>
        <v>790.28361498038407</v>
      </c>
      <c r="AI15" s="12">
        <f t="shared" si="3"/>
        <v>792.72032279324026</v>
      </c>
      <c r="AJ15" s="12">
        <f t="shared" si="3"/>
        <v>795.16454378851927</v>
      </c>
      <c r="AK15" s="12">
        <f t="shared" si="3"/>
        <v>797.6163011318672</v>
      </c>
      <c r="AL15" s="108">
        <f t="shared" si="3"/>
        <v>800.0756180603571</v>
      </c>
      <c r="AM15" s="12">
        <f t="shared" si="3"/>
        <v>802.54251788270994</v>
      </c>
      <c r="AN15" s="12">
        <f t="shared" si="3"/>
        <v>805.01702397951499</v>
      </c>
      <c r="AO15" s="12">
        <f t="shared" si="3"/>
        <v>807.4991598034519</v>
      </c>
      <c r="AP15" s="12">
        <f t="shared" si="3"/>
        <v>809.98894887951246</v>
      </c>
      <c r="AQ15" s="12">
        <f t="shared" si="3"/>
        <v>812.48641480522429</v>
      </c>
      <c r="AR15" s="12">
        <f t="shared" si="3"/>
        <v>814.99158125087365</v>
      </c>
      <c r="AS15" s="12">
        <f t="shared" si="3"/>
        <v>817.50447195973061</v>
      </c>
      <c r="AT15" s="12">
        <f t="shared" si="3"/>
        <v>820.02511074827316</v>
      </c>
      <c r="AU15" s="12">
        <f t="shared" si="3"/>
        <v>822.55352150641352</v>
      </c>
      <c r="AV15" s="12">
        <f t="shared" si="3"/>
        <v>825.08972819772498</v>
      </c>
      <c r="AW15" s="12">
        <f t="shared" si="3"/>
        <v>827.63375485966799</v>
      </c>
      <c r="AX15" s="108">
        <f t="shared" si="3"/>
        <v>830.18562560381861</v>
      </c>
      <c r="AY15" s="12">
        <f t="shared" si="3"/>
        <v>832.74536461609705</v>
      </c>
      <c r="AZ15" s="12">
        <f t="shared" si="3"/>
        <v>835.31299615699686</v>
      </c>
      <c r="BA15" s="12">
        <f t="shared" si="3"/>
        <v>837.88854456181411</v>
      </c>
      <c r="BB15" s="12">
        <f t="shared" si="3"/>
        <v>840.47203424087979</v>
      </c>
      <c r="BC15" s="12">
        <f t="shared" si="3"/>
        <v>843.0634896797892</v>
      </c>
      <c r="BD15" s="12">
        <f t="shared" si="3"/>
        <v>845.66293543963525</v>
      </c>
      <c r="BE15" s="12">
        <f t="shared" si="3"/>
        <v>848.27039615724061</v>
      </c>
      <c r="BF15" s="12">
        <f t="shared" si="3"/>
        <v>850.88589654539214</v>
      </c>
      <c r="BG15" s="12">
        <f t="shared" si="3"/>
        <v>853.50946139307393</v>
      </c>
      <c r="BH15" s="12">
        <f t="shared" si="3"/>
        <v>856.14111556570242</v>
      </c>
      <c r="BI15" s="12">
        <f t="shared" si="3"/>
        <v>858.7808840053633</v>
      </c>
      <c r="BJ15" s="108">
        <f t="shared" si="3"/>
        <v>861.42879173104666</v>
      </c>
      <c r="BK15" s="12">
        <f t="shared" si="3"/>
        <v>864.08486383888385</v>
      </c>
      <c r="BL15" s="12">
        <f t="shared" si="3"/>
        <v>866.74912550238719</v>
      </c>
      <c r="BM15" s="12">
        <f t="shared" si="3"/>
        <v>869.42160197268618</v>
      </c>
      <c r="BN15" s="12">
        <f t="shared" si="3"/>
        <v>872.10231857876875</v>
      </c>
      <c r="BO15" s="12">
        <f t="shared" si="3"/>
        <v>874.79130072771977</v>
      </c>
      <c r="BP15" s="12">
        <f t="shared" si="3"/>
        <v>877.48857390496369</v>
      </c>
      <c r="BQ15" s="12">
        <f t="shared" si="3"/>
        <v>880.1941636745039</v>
      </c>
      <c r="BR15" s="12">
        <f t="shared" si="3"/>
        <v>882.90809567916699</v>
      </c>
      <c r="BS15" s="12">
        <f t="shared" si="3"/>
        <v>885.63039564084443</v>
      </c>
      <c r="BT15" s="12">
        <f t="shared" si="3"/>
        <v>888.36108936073697</v>
      </c>
      <c r="BU15" s="12">
        <f t="shared" si="3"/>
        <v>891.10020271959934</v>
      </c>
      <c r="BV15" s="108">
        <f t="shared" si="3"/>
        <v>893.84776167798486</v>
      </c>
      <c r="BW15" s="12">
        <f t="shared" si="3"/>
        <v>896.60379227649196</v>
      </c>
      <c r="BX15" s="12">
        <f t="shared" si="3"/>
        <v>899.36832063601105</v>
      </c>
      <c r="BY15" s="12">
        <f t="shared" si="3"/>
        <v>902.14137295797218</v>
      </c>
      <c r="BZ15" s="12">
        <f t="shared" si="3"/>
        <v>904.9229755245924</v>
      </c>
      <c r="CA15" s="12">
        <f t="shared" si="3"/>
        <v>907.71315469912656</v>
      </c>
      <c r="CB15" s="12">
        <f t="shared" si="3"/>
        <v>910.5119369261156</v>
      </c>
      <c r="CC15" s="12">
        <f t="shared" si="3"/>
        <v>913.31934873163777</v>
      </c>
      <c r="CD15" s="12">
        <f t="shared" si="3"/>
        <v>916.13541672356041</v>
      </c>
      <c r="CE15" s="12">
        <f t="shared" si="3"/>
        <v>918.96016759179133</v>
      </c>
      <c r="CF15" s="12">
        <f t="shared" si="3"/>
        <v>921.79362810853263</v>
      </c>
      <c r="CG15" s="12">
        <f t="shared" si="3"/>
        <v>924.63582512853395</v>
      </c>
      <c r="CH15" s="108">
        <f t="shared" si="3"/>
        <v>927.48678558934694</v>
      </c>
      <c r="CI15" s="12">
        <f t="shared" si="3"/>
        <v>930.34653651158078</v>
      </c>
      <c r="CJ15" s="12">
        <f t="shared" si="3"/>
        <v>933.21510499915814</v>
      </c>
      <c r="CK15" s="12">
        <f t="shared" si="3"/>
        <v>936.0925182395722</v>
      </c>
      <c r="CL15" s="12">
        <f t="shared" si="3"/>
        <v>938.97880350414425</v>
      </c>
      <c r="CM15" s="12">
        <f t="shared" si="3"/>
        <v>941.87398814828202</v>
      </c>
      <c r="CN15" s="12">
        <f t="shared" si="3"/>
        <v>944.77809961173921</v>
      </c>
      <c r="CO15" s="12">
        <f t="shared" si="3"/>
        <v>947.69116541887536</v>
      </c>
      <c r="CP15" s="12">
        <f t="shared" si="3"/>
        <v>950.61321317891679</v>
      </c>
      <c r="CQ15" s="12">
        <f t="shared" si="3"/>
        <v>953.54427058621854</v>
      </c>
      <c r="CR15" s="12">
        <f t="shared" si="3"/>
        <v>956.48436542052605</v>
      </c>
      <c r="CS15" s="12">
        <f t="shared" si="3"/>
        <v>959.43352554723947</v>
      </c>
      <c r="CT15" s="108">
        <f t="shared" si="3"/>
        <v>962.39177891767667</v>
      </c>
      <c r="CU15" s="12">
        <f t="shared" si="3"/>
        <v>965.35915356933947</v>
      </c>
      <c r="CV15" s="12">
        <f t="shared" si="3"/>
        <v>968.33567762617827</v>
      </c>
      <c r="CW15" s="12">
        <f t="shared" si="3"/>
        <v>971.32137929885903</v>
      </c>
      <c r="CX15" s="12">
        <f t="shared" si="3"/>
        <v>974.31628688503054</v>
      </c>
      <c r="CY15" s="12">
        <f t="shared" si="3"/>
        <v>977.32042876959281</v>
      </c>
      <c r="CZ15" s="12">
        <f t="shared" si="3"/>
        <v>980.33383342496563</v>
      </c>
      <c r="DA15" s="12">
        <f t="shared" si="3"/>
        <v>983.35652941135936</v>
      </c>
      <c r="DB15" s="12">
        <f t="shared" si="3"/>
        <v>986.38854537704435</v>
      </c>
      <c r="DC15" s="12">
        <f t="shared" si="3"/>
        <v>989.42991005862359</v>
      </c>
      <c r="DD15" s="12">
        <f t="shared" si="3"/>
        <v>992.4806522813044</v>
      </c>
      <c r="DE15" s="12">
        <f t="shared" si="3"/>
        <v>995.54080095917163</v>
      </c>
      <c r="DF15" s="108">
        <f t="shared" si="3"/>
        <v>998.61038509546245</v>
      </c>
      <c r="DG15" s="12">
        <f t="shared" si="3"/>
        <v>1001.6894337828402</v>
      </c>
      <c r="DH15" s="12">
        <f t="shared" si="3"/>
        <v>1004.7779762036706</v>
      </c>
      <c r="DI15" s="12">
        <f t="shared" si="3"/>
        <v>1007.8760416302986</v>
      </c>
      <c r="DJ15" s="12">
        <f t="shared" si="3"/>
        <v>1010.9836594253253</v>
      </c>
      <c r="DK15" s="12">
        <f t="shared" si="3"/>
        <v>1014.1008590418868</v>
      </c>
      <c r="DL15" s="12">
        <f t="shared" si="3"/>
        <v>1017.2276700239325</v>
      </c>
      <c r="DM15" s="12">
        <f t="shared" si="3"/>
        <v>1020.3641220065064</v>
      </c>
      <c r="DN15" s="12">
        <f t="shared" si="3"/>
        <v>1023.5102447160265</v>
      </c>
      <c r="DO15" s="12">
        <f t="shared" si="3"/>
        <v>1026.6660679705676</v>
      </c>
      <c r="DP15" s="12">
        <f t="shared" si="3"/>
        <v>1029.8316216801434</v>
      </c>
      <c r="DQ15" s="12">
        <f t="shared" si="3"/>
        <v>1033.0069358469905</v>
      </c>
      <c r="DR15" s="108">
        <f t="shared" si="3"/>
        <v>1036.192040565852</v>
      </c>
      <c r="DS15" s="12">
        <f t="shared" si="3"/>
        <v>1039.3869660242635</v>
      </c>
      <c r="DT15" s="12">
        <f t="shared" si="3"/>
        <v>1042.5917425028383</v>
      </c>
      <c r="DU15" s="12">
        <f t="shared" si="3"/>
        <v>1045.8064003755553</v>
      </c>
      <c r="DV15" s="12">
        <f t="shared" si="3"/>
        <v>1049.0309701100466</v>
      </c>
      <c r="DW15" s="12">
        <f t="shared" si="3"/>
        <v>1052.265482267886</v>
      </c>
      <c r="DX15" s="12">
        <f t="shared" si="3"/>
        <v>1055.5099675048787</v>
      </c>
      <c r="DY15" s="12">
        <f t="shared" si="3"/>
        <v>1058.764456571352</v>
      </c>
      <c r="DZ15" s="12">
        <f t="shared" si="3"/>
        <v>1062.0289803124469</v>
      </c>
      <c r="EA15" s="12">
        <f t="shared" si="3"/>
        <v>1065.3035696684103</v>
      </c>
      <c r="EB15" s="12">
        <f t="shared" si="3"/>
        <v>1068.5882556748879</v>
      </c>
      <c r="EC15" s="12">
        <f t="shared" si="3"/>
        <v>1071.8830694632188</v>
      </c>
      <c r="ED15" s="108">
        <f t="shared" si="3"/>
        <v>1075.1880422607305</v>
      </c>
      <c r="EE15" s="12">
        <f t="shared" si="3"/>
        <v>1078.5032053910345</v>
      </c>
      <c r="EF15" s="12">
        <f t="shared" si="3"/>
        <v>1081.8285902743235</v>
      </c>
      <c r="EG15" s="12">
        <f t="shared" si="3"/>
        <v>1085.1642284276693</v>
      </c>
      <c r="EH15" s="12">
        <f t="shared" si="3"/>
        <v>1088.5101514653211</v>
      </c>
      <c r="EI15" s="12">
        <f t="shared" si="3"/>
        <v>1091.866391099006</v>
      </c>
      <c r="EJ15" s="12">
        <f t="shared" si="3"/>
        <v>1095.2329791382278</v>
      </c>
      <c r="EK15" s="12">
        <f t="shared" si="3"/>
        <v>1098.6099474905707</v>
      </c>
      <c r="EL15" s="12">
        <f t="shared" si="3"/>
        <v>1101.997328162</v>
      </c>
      <c r="EM15" s="12">
        <f t="shared" si="3"/>
        <v>1105.3951532571662</v>
      </c>
      <c r="EN15" s="12">
        <f t="shared" si="3"/>
        <v>1108.8034549797092</v>
      </c>
      <c r="EO15" s="12">
        <f t="shared" si="3"/>
        <v>1112.2222656325632</v>
      </c>
      <c r="EP15" s="108">
        <f t="shared" si="3"/>
        <v>1115.6516176182636</v>
      </c>
      <c r="EQ15" s="12">
        <f t="shared" si="3"/>
        <v>1119.0915434392532</v>
      </c>
      <c r="ER15" s="12">
        <f t="shared" si="3"/>
        <v>1122.542075698191</v>
      </c>
      <c r="ES15" s="12">
        <f t="shared" si="3"/>
        <v>1126.0032470982603</v>
      </c>
      <c r="ET15" s="12">
        <f t="shared" si="3"/>
        <v>1129.47509044348</v>
      </c>
      <c r="EU15" s="12">
        <f t="shared" si="3"/>
        <v>1132.957638639014</v>
      </c>
      <c r="EV15" s="12">
        <f t="shared" si="3"/>
        <v>1136.4509246914843</v>
      </c>
      <c r="EW15" s="12">
        <f t="shared" si="3"/>
        <v>1139.9549817092832</v>
      </c>
      <c r="EX15" s="12">
        <f t="shared" si="3"/>
        <v>1143.4698429028867</v>
      </c>
      <c r="EY15" s="12">
        <f t="shared" si="3"/>
        <v>1146.9955415851705</v>
      </c>
      <c r="EZ15" s="12">
        <f t="shared" si="3"/>
        <v>1150.5321111717249</v>
      </c>
      <c r="FA15" s="12">
        <f t="shared" si="3"/>
        <v>1154.0795851811711</v>
      </c>
      <c r="FB15" s="108">
        <f t="shared" si="3"/>
        <v>1157.6379972354796</v>
      </c>
      <c r="FC15" s="12">
        <f t="shared" si="3"/>
        <v>1161.207381060289</v>
      </c>
      <c r="FD15" s="12">
        <f t="shared" si="3"/>
        <v>1164.7877704852249</v>
      </c>
      <c r="FE15" s="12">
        <f t="shared" si="3"/>
        <v>1168.3791994442211</v>
      </c>
      <c r="FF15" s="12">
        <f t="shared" si="3"/>
        <v>1171.9817019758407</v>
      </c>
      <c r="FG15" s="12">
        <f t="shared" si="3"/>
        <v>1175.5953122235996</v>
      </c>
      <c r="FH15" s="12">
        <f t="shared" si="3"/>
        <v>1179.220064436289</v>
      </c>
      <c r="FI15" s="12">
        <f t="shared" si="3"/>
        <v>1182.8559929683008</v>
      </c>
      <c r="FJ15" s="12">
        <f t="shared" si="3"/>
        <v>1186.5031322799532</v>
      </c>
      <c r="FK15" s="12">
        <f t="shared" si="3"/>
        <v>1190.1615169378163</v>
      </c>
      <c r="FL15" s="12">
        <f t="shared" si="3"/>
        <v>1193.8311816150413</v>
      </c>
      <c r="FM15" s="12">
        <f t="shared" si="3"/>
        <v>1197.5121610916876</v>
      </c>
      <c r="FN15" s="108">
        <f t="shared" si="3"/>
        <v>1201.2044902550538</v>
      </c>
      <c r="FO15" s="12">
        <f t="shared" si="3"/>
        <v>1204.9082041000067</v>
      </c>
      <c r="FP15" s="12">
        <f t="shared" si="3"/>
        <v>1208.6233377293152</v>
      </c>
      <c r="FQ15" s="12">
        <f t="shared" si="3"/>
        <v>1212.3499263539804</v>
      </c>
      <c r="FR15" s="12">
        <f t="shared" si="3"/>
        <v>1216.088005293572</v>
      </c>
      <c r="FS15" s="12">
        <f t="shared" si="3"/>
        <v>1219.8376099765605</v>
      </c>
      <c r="FT15" s="12">
        <f t="shared" si="3"/>
        <v>1223.5987759406548</v>
      </c>
      <c r="FU15" s="12">
        <f t="shared" si="3"/>
        <v>1227.3715388331386</v>
      </c>
      <c r="FV15" s="12">
        <f t="shared" si="3"/>
        <v>1231.1559344112075</v>
      </c>
      <c r="FW15" s="12">
        <f t="shared" si="3"/>
        <v>1234.9519985423085</v>
      </c>
      <c r="FX15" s="12">
        <f t="shared" si="3"/>
        <v>1238.7597672044808</v>
      </c>
      <c r="FY15" s="12">
        <f t="shared" si="3"/>
        <v>1242.5792764866944</v>
      </c>
      <c r="FZ15" s="108">
        <f t="shared" si="3"/>
        <v>1246.4105625891953</v>
      </c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08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08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08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08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08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08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08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08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08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08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08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08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08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08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98"/>
    </row>
    <row r="16" spans="1:362" ht="12.75" customHeight="1" x14ac:dyDescent="0.2">
      <c r="A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0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08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08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08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08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08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08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08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08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08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08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0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08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08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08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08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08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08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08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08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08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08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08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08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08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08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08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08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08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98"/>
    </row>
    <row r="17" spans="1:362" ht="12.75" customHeight="1" x14ac:dyDescent="0.2">
      <c r="A17" s="21" t="s">
        <v>38</v>
      </c>
      <c r="B17" s="78"/>
      <c r="C17" s="17">
        <f>+Inputs!B20/12</f>
        <v>125</v>
      </c>
      <c r="D17" s="17">
        <f>+(1+Inputs!$B$25/12)*C17</f>
        <v>125.20833333333334</v>
      </c>
      <c r="E17" s="17">
        <f>+(1+Inputs!$B$25/12)*D17</f>
        <v>125.4170138888889</v>
      </c>
      <c r="F17" s="17">
        <f>+(1+Inputs!$B$25/12)*E17</f>
        <v>125.62604224537039</v>
      </c>
      <c r="G17" s="17">
        <f>+(1+Inputs!$B$25/12)*F17</f>
        <v>125.835418982446</v>
      </c>
      <c r="H17" s="17">
        <f>+(1+Inputs!$B$25/12)*G17</f>
        <v>126.04514468075008</v>
      </c>
      <c r="I17" s="17">
        <f>+(1+Inputs!$B$25/12)*H17</f>
        <v>126.25521992188467</v>
      </c>
      <c r="J17" s="17">
        <f>+(1+Inputs!$B$25/12)*I17</f>
        <v>126.46564528842116</v>
      </c>
      <c r="K17" s="17">
        <f>+(1+Inputs!$B$25/12)*J17</f>
        <v>126.67642136390187</v>
      </c>
      <c r="L17" s="17">
        <f>+(1+Inputs!$B$25/12)*K17</f>
        <v>126.88754873284171</v>
      </c>
      <c r="M17" s="17">
        <f>+(1+Inputs!$B$25/12)*L17</f>
        <v>127.09902798072979</v>
      </c>
      <c r="N17" s="110">
        <f>+(1+Inputs!$B$25/12)*M17</f>
        <v>127.31085969403101</v>
      </c>
      <c r="O17" s="17">
        <f>+(1+Inputs!$B$25/12)*N17</f>
        <v>127.52304446018773</v>
      </c>
      <c r="P17" s="17">
        <f>+(1+Inputs!$B$25/12)*O17</f>
        <v>127.73558286762139</v>
      </c>
      <c r="Q17" s="17">
        <f>+(1+Inputs!$B$25/12)*P17</f>
        <v>127.94847550573409</v>
      </c>
      <c r="R17" s="17">
        <f>+(1+Inputs!$B$25/12)*Q17</f>
        <v>128.16172296491033</v>
      </c>
      <c r="S17" s="17">
        <f>+(1+Inputs!$B$25/12)*R17</f>
        <v>128.37532583651853</v>
      </c>
      <c r="T17" s="17">
        <f>+(1+Inputs!$B$25/12)*S17</f>
        <v>128.58928471291273</v>
      </c>
      <c r="U17" s="17">
        <f>+(1+Inputs!$B$25/12)*T17</f>
        <v>128.80360018743426</v>
      </c>
      <c r="V17" s="17">
        <f>+(1+Inputs!$B$25/12)*U17</f>
        <v>129.01827285441331</v>
      </c>
      <c r="W17" s="17">
        <f>+(1+Inputs!$B$25/12)*V17</f>
        <v>129.23330330917068</v>
      </c>
      <c r="X17" s="17">
        <f>+(1+Inputs!$B$25/12)*W17</f>
        <v>129.44869214801929</v>
      </c>
      <c r="Y17" s="17">
        <f>+(1+Inputs!$B$25/12)*X17</f>
        <v>129.66443996826598</v>
      </c>
      <c r="Z17" s="110">
        <f>+(1+Inputs!$B$25/12)*Y17</f>
        <v>129.88054736821309</v>
      </c>
      <c r="AA17" s="17">
        <f>+(1+Inputs!$B$25/12)*Z17</f>
        <v>130.09701494716012</v>
      </c>
      <c r="AB17" s="17">
        <f>+(1+Inputs!$B$25/12)*AA17</f>
        <v>130.31384330540538</v>
      </c>
      <c r="AC17" s="17">
        <f>+(1+Inputs!$B$25/12)*AB17</f>
        <v>130.53103304424772</v>
      </c>
      <c r="AD17" s="17">
        <f>+(1+Inputs!$B$25/12)*AC17</f>
        <v>130.74858476598814</v>
      </c>
      <c r="AE17" s="17">
        <f>+(1+Inputs!$B$25/12)*AD17</f>
        <v>130.96649907393146</v>
      </c>
      <c r="AF17" s="17">
        <f>+(1+Inputs!$B$25/12)*AE17</f>
        <v>131.18477657238802</v>
      </c>
      <c r="AG17" s="17">
        <f>+(1+Inputs!$B$25/12)*AF17</f>
        <v>131.40341786667534</v>
      </c>
      <c r="AH17" s="17">
        <f>+(1+Inputs!$B$25/12)*AG17</f>
        <v>131.62242356311981</v>
      </c>
      <c r="AI17" s="17">
        <f>+(1+Inputs!$B$25/12)*AH17</f>
        <v>131.84179426905834</v>
      </c>
      <c r="AJ17" s="17">
        <f>+(1+Inputs!$B$25/12)*AI17</f>
        <v>132.06153059284011</v>
      </c>
      <c r="AK17" s="17">
        <f>+(1+Inputs!$B$25/12)*AJ17</f>
        <v>132.28163314382817</v>
      </c>
      <c r="AL17" s="110">
        <f>+(1+Inputs!$B$25/12)*AK17</f>
        <v>132.50210253240124</v>
      </c>
      <c r="AM17" s="17">
        <f>+(1+Inputs!$B$25/12)*AL17</f>
        <v>132.72293936995524</v>
      </c>
      <c r="AN17" s="17">
        <f>+(1+Inputs!$B$25/12)*AM17</f>
        <v>132.94414426890518</v>
      </c>
      <c r="AO17" s="17">
        <f>+(1+Inputs!$B$25/12)*AN17</f>
        <v>133.16571784268669</v>
      </c>
      <c r="AP17" s="17">
        <f>+(1+Inputs!$B$25/12)*AO17</f>
        <v>133.38766070575784</v>
      </c>
      <c r="AQ17" s="17">
        <f>+(1+Inputs!$B$25/12)*AP17</f>
        <v>133.60997347360077</v>
      </c>
      <c r="AR17" s="17">
        <f>+(1+Inputs!$B$25/12)*AQ17</f>
        <v>133.83265676272345</v>
      </c>
      <c r="AS17" s="17">
        <f>+(1+Inputs!$B$25/12)*AR17</f>
        <v>134.05571119066133</v>
      </c>
      <c r="AT17" s="17">
        <f>+(1+Inputs!$B$25/12)*AS17</f>
        <v>134.2791373759791</v>
      </c>
      <c r="AU17" s="17">
        <f>+(1+Inputs!$B$25/12)*AT17</f>
        <v>134.5029359382724</v>
      </c>
      <c r="AV17" s="17">
        <f>+(1+Inputs!$B$25/12)*AU17</f>
        <v>134.72710749816952</v>
      </c>
      <c r="AW17" s="17">
        <f>+(1+Inputs!$B$25/12)*AV17</f>
        <v>134.95165267733313</v>
      </c>
      <c r="AX17" s="110">
        <f>+(1+Inputs!$B$25/12)*AW17</f>
        <v>135.17657209846203</v>
      </c>
      <c r="AY17" s="17">
        <f>+(1+Inputs!$B$25/12)*AX17</f>
        <v>135.40186638529281</v>
      </c>
      <c r="AZ17" s="17">
        <f>+(1+Inputs!$B$25/12)*AY17</f>
        <v>135.62753616260164</v>
      </c>
      <c r="BA17" s="17">
        <f>+(1+Inputs!$B$25/12)*AZ17</f>
        <v>135.85358205620599</v>
      </c>
      <c r="BB17" s="17">
        <f>+(1+Inputs!$B$25/12)*BA17</f>
        <v>136.08000469296636</v>
      </c>
      <c r="BC17" s="17">
        <f>+(1+Inputs!$B$25/12)*BB17</f>
        <v>136.30680470078798</v>
      </c>
      <c r="BD17" s="17">
        <f>+(1+Inputs!$B$25/12)*BC17</f>
        <v>136.53398270862263</v>
      </c>
      <c r="BE17" s="17">
        <f>+(1+Inputs!$B$25/12)*BD17</f>
        <v>136.76153934647033</v>
      </c>
      <c r="BF17" s="17">
        <f>+(1+Inputs!$B$25/12)*BE17</f>
        <v>136.98947524538113</v>
      </c>
      <c r="BG17" s="17">
        <f>+(1+Inputs!$B$25/12)*BF17</f>
        <v>137.21779103745678</v>
      </c>
      <c r="BH17" s="17">
        <f>+(1+Inputs!$B$25/12)*BG17</f>
        <v>137.44648735585255</v>
      </c>
      <c r="BI17" s="17">
        <f>+(1+Inputs!$B$25/12)*BH17</f>
        <v>137.67556483477898</v>
      </c>
      <c r="BJ17" s="110">
        <f>+(1+Inputs!$B$25/12)*BI17</f>
        <v>137.90502410950361</v>
      </c>
      <c r="BK17" s="17">
        <f>+(1+Inputs!$B$25/12)*BJ17</f>
        <v>138.1348658163528</v>
      </c>
      <c r="BL17" s="17">
        <f>+(1+Inputs!$B$25/12)*BK17</f>
        <v>138.36509059271339</v>
      </c>
      <c r="BM17" s="17">
        <f>+(1+Inputs!$B$25/12)*BL17</f>
        <v>138.59569907703457</v>
      </c>
      <c r="BN17" s="17">
        <f>+(1+Inputs!$B$25/12)*BM17</f>
        <v>138.82669190882962</v>
      </c>
      <c r="BO17" s="17">
        <f>+(1+Inputs!$B$25/12)*BN17</f>
        <v>139.05806972867768</v>
      </c>
      <c r="BP17" s="17">
        <f>+(1+Inputs!$B$25/12)*BO17</f>
        <v>139.28983317822548</v>
      </c>
      <c r="BQ17" s="17">
        <f>+(1+Inputs!$B$25/12)*BP17</f>
        <v>139.52198290018919</v>
      </c>
      <c r="BR17" s="17">
        <f>+(1+Inputs!$B$25/12)*BQ17</f>
        <v>139.75451953835616</v>
      </c>
      <c r="BS17" s="17">
        <f>+(1+Inputs!$B$25/12)*BR17</f>
        <v>139.98744373758677</v>
      </c>
      <c r="BT17" s="17">
        <f>+(1+Inputs!$B$25/12)*BS17</f>
        <v>140.22075614381609</v>
      </c>
      <c r="BU17" s="17">
        <f>+(1+Inputs!$B$25/12)*BT17</f>
        <v>140.4544574040558</v>
      </c>
      <c r="BV17" s="110">
        <f>+(1+Inputs!$B$25/12)*BU17</f>
        <v>140.68854816639589</v>
      </c>
      <c r="BW17" s="17">
        <f>+(1+Inputs!$B$25/12)*BV17</f>
        <v>140.92302908000656</v>
      </c>
      <c r="BX17" s="17">
        <f>+(1+Inputs!$B$25/12)*BW17</f>
        <v>141.15790079513991</v>
      </c>
      <c r="BY17" s="17">
        <f>+(1+Inputs!$B$25/12)*BX17</f>
        <v>141.39316396313183</v>
      </c>
      <c r="BZ17" s="17">
        <f>+(1+Inputs!$B$25/12)*BY17</f>
        <v>141.62881923640373</v>
      </c>
      <c r="CA17" s="17">
        <f>+(1+Inputs!$B$25/12)*BZ17</f>
        <v>141.86486726846439</v>
      </c>
      <c r="CB17" s="17">
        <f>+(1+Inputs!$B$25/12)*CA17</f>
        <v>142.10130871391183</v>
      </c>
      <c r="CC17" s="17">
        <f>+(1+Inputs!$B$25/12)*CB17</f>
        <v>142.33814422843503</v>
      </c>
      <c r="CD17" s="17">
        <f>+(1+Inputs!$B$25/12)*CC17</f>
        <v>142.57537446881577</v>
      </c>
      <c r="CE17" s="17">
        <f>+(1+Inputs!$B$25/12)*CD17</f>
        <v>142.81300009293045</v>
      </c>
      <c r="CF17" s="17">
        <f>+(1+Inputs!$B$25/12)*CE17</f>
        <v>143.05102175975202</v>
      </c>
      <c r="CG17" s="17">
        <f>+(1+Inputs!$B$25/12)*CF17</f>
        <v>143.28944012935162</v>
      </c>
      <c r="CH17" s="110">
        <f>+(1+Inputs!$B$25/12)*CG17</f>
        <v>143.52825586290055</v>
      </c>
      <c r="CI17" s="17">
        <f>+(1+Inputs!$B$25/12)*CH17</f>
        <v>143.76746962267205</v>
      </c>
      <c r="CJ17" s="17">
        <f>+(1+Inputs!$B$25/12)*CI17</f>
        <v>144.00708207204318</v>
      </c>
      <c r="CK17" s="17">
        <f>+(1+Inputs!$B$25/12)*CJ17</f>
        <v>144.24709387549657</v>
      </c>
      <c r="CL17" s="17">
        <f>+(1+Inputs!$B$25/12)*CK17</f>
        <v>144.48750569862241</v>
      </c>
      <c r="CM17" s="17">
        <f>+(1+Inputs!$B$25/12)*CL17</f>
        <v>144.72831820812013</v>
      </c>
      <c r="CN17" s="17">
        <f>+(1+Inputs!$B$25/12)*CM17</f>
        <v>144.96953207180033</v>
      </c>
      <c r="CO17" s="17">
        <f>+(1+Inputs!$B$25/12)*CN17</f>
        <v>145.21114795858668</v>
      </c>
      <c r="CP17" s="17">
        <f>+(1+Inputs!$B$25/12)*CO17</f>
        <v>145.45316653851765</v>
      </c>
      <c r="CQ17" s="17">
        <f>+(1+Inputs!$B$25/12)*CP17</f>
        <v>145.69558848274852</v>
      </c>
      <c r="CR17" s="17">
        <f>+(1+Inputs!$B$25/12)*CQ17</f>
        <v>145.9384144635531</v>
      </c>
      <c r="CS17" s="17">
        <f>+(1+Inputs!$B$25/12)*CR17</f>
        <v>146.18164515432571</v>
      </c>
      <c r="CT17" s="110">
        <f>+(1+Inputs!$B$25/12)*CS17</f>
        <v>146.42528122958294</v>
      </c>
      <c r="CU17" s="17">
        <f>+(1+Inputs!$B$25/12)*CT17</f>
        <v>146.66932336496558</v>
      </c>
      <c r="CV17" s="17">
        <f>+(1+Inputs!$B$25/12)*CU17</f>
        <v>146.91377223724052</v>
      </c>
      <c r="CW17" s="17">
        <f>+(1+Inputs!$B$25/12)*CV17</f>
        <v>147.1586285243026</v>
      </c>
      <c r="CX17" s="17">
        <f>+(1+Inputs!$B$25/12)*CW17</f>
        <v>147.40389290517643</v>
      </c>
      <c r="CY17" s="17">
        <f>+(1+Inputs!$B$25/12)*CX17</f>
        <v>147.6495660600184</v>
      </c>
      <c r="CZ17" s="17">
        <f>+(1+Inputs!$B$25/12)*CY17</f>
        <v>147.89564867011845</v>
      </c>
      <c r="DA17" s="17">
        <f>+(1+Inputs!$B$25/12)*CZ17</f>
        <v>148.142141417902</v>
      </c>
      <c r="DB17" s="17">
        <f>+(1+Inputs!$B$25/12)*DA17</f>
        <v>148.38904498693185</v>
      </c>
      <c r="DC17" s="17">
        <f>+(1+Inputs!$B$25/12)*DB17</f>
        <v>148.63636006191007</v>
      </c>
      <c r="DD17" s="17">
        <f>+(1+Inputs!$B$25/12)*DC17</f>
        <v>148.88408732867993</v>
      </c>
      <c r="DE17" s="17">
        <f>+(1+Inputs!$B$25/12)*DD17</f>
        <v>149.13222747422773</v>
      </c>
      <c r="DF17" s="110">
        <f>+(1+Inputs!$B$25/12)*DE17</f>
        <v>149.38078118668477</v>
      </c>
      <c r="DG17" s="17">
        <f>+(1+Inputs!$B$25/12)*DF17</f>
        <v>149.62974915532925</v>
      </c>
      <c r="DH17" s="17">
        <f>+(1+Inputs!$B$25/12)*DG17</f>
        <v>149.87913207058813</v>
      </c>
      <c r="DI17" s="17">
        <f>+(1+Inputs!$B$25/12)*DH17</f>
        <v>150.1289306240391</v>
      </c>
      <c r="DJ17" s="17">
        <f>+(1+Inputs!$B$25/12)*DI17</f>
        <v>150.37914550841251</v>
      </c>
      <c r="DK17" s="17">
        <f>+(1+Inputs!$B$25/12)*DJ17</f>
        <v>150.6297774175932</v>
      </c>
      <c r="DL17" s="17">
        <f>+(1+Inputs!$B$25/12)*DK17</f>
        <v>150.88082704662253</v>
      </c>
      <c r="DM17" s="17">
        <f>+(1+Inputs!$B$25/12)*DL17</f>
        <v>151.13229509170023</v>
      </c>
      <c r="DN17" s="17">
        <f>+(1+Inputs!$B$25/12)*DM17</f>
        <v>151.3841822501864</v>
      </c>
      <c r="DO17" s="17">
        <f>+(1+Inputs!$B$25/12)*DN17</f>
        <v>151.63648922060338</v>
      </c>
      <c r="DP17" s="17">
        <f>+(1+Inputs!$B$25/12)*DO17</f>
        <v>151.88921670263773</v>
      </c>
      <c r="DQ17" s="17">
        <f>+(1+Inputs!$B$25/12)*DP17</f>
        <v>152.14236539714213</v>
      </c>
      <c r="DR17" s="110">
        <f>+(1+Inputs!$B$25/12)*DQ17</f>
        <v>152.39593600613736</v>
      </c>
      <c r="DS17" s="17">
        <f>+(1+Inputs!$B$25/12)*DR17</f>
        <v>152.64992923281426</v>
      </c>
      <c r="DT17" s="17">
        <f>+(1+Inputs!$B$25/12)*DS17</f>
        <v>152.90434578153562</v>
      </c>
      <c r="DU17" s="17">
        <f>+(1+Inputs!$B$25/12)*DT17</f>
        <v>153.15918635783819</v>
      </c>
      <c r="DV17" s="17">
        <f>+(1+Inputs!$B$25/12)*DU17</f>
        <v>153.41445166843459</v>
      </c>
      <c r="DW17" s="17">
        <f>+(1+Inputs!$B$25/12)*DV17</f>
        <v>153.67014242121533</v>
      </c>
      <c r="DX17" s="17">
        <f>+(1+Inputs!$B$25/12)*DW17</f>
        <v>153.9262593252507</v>
      </c>
      <c r="DY17" s="17">
        <f>+(1+Inputs!$B$25/12)*DX17</f>
        <v>154.18280309079279</v>
      </c>
      <c r="DZ17" s="17">
        <f>+(1+Inputs!$B$25/12)*DY17</f>
        <v>154.43977442927743</v>
      </c>
      <c r="EA17" s="17">
        <f>+(1+Inputs!$B$25/12)*DZ17</f>
        <v>154.69717405332625</v>
      </c>
      <c r="EB17" s="17">
        <f>+(1+Inputs!$B$25/12)*EA17</f>
        <v>154.95500267674848</v>
      </c>
      <c r="EC17" s="17">
        <f>+(1+Inputs!$B$25/12)*EB17</f>
        <v>155.21326101454306</v>
      </c>
      <c r="ED17" s="110">
        <f>+(1+Inputs!$B$25/12)*EC17</f>
        <v>155.47194978290065</v>
      </c>
      <c r="EE17" s="17">
        <f>+(1+Inputs!$B$25/12)*ED17</f>
        <v>155.73106969920551</v>
      </c>
      <c r="EF17" s="17">
        <f>+(1+Inputs!$B$25/12)*EE17</f>
        <v>155.99062148203751</v>
      </c>
      <c r="EG17" s="17">
        <f>+(1+Inputs!$B$25/12)*EF17</f>
        <v>156.25060585117424</v>
      </c>
      <c r="EH17" s="17">
        <f>+(1+Inputs!$B$25/12)*EG17</f>
        <v>156.51102352759287</v>
      </c>
      <c r="EI17" s="17">
        <f>+(1+Inputs!$B$25/12)*EH17</f>
        <v>156.7718752334722</v>
      </c>
      <c r="EJ17" s="17">
        <f>+(1+Inputs!$B$25/12)*EI17</f>
        <v>157.03316169219465</v>
      </c>
      <c r="EK17" s="17">
        <f>+(1+Inputs!$B$25/12)*EJ17</f>
        <v>157.29488362834832</v>
      </c>
      <c r="EL17" s="17">
        <f>+(1+Inputs!$B$25/12)*EK17</f>
        <v>157.55704176772889</v>
      </c>
      <c r="EM17" s="17">
        <f>+(1+Inputs!$B$25/12)*EL17</f>
        <v>157.81963683734179</v>
      </c>
      <c r="EN17" s="17">
        <f>+(1+Inputs!$B$25/12)*EM17</f>
        <v>158.08266956540402</v>
      </c>
      <c r="EO17" s="17">
        <f>+(1+Inputs!$B$25/12)*EN17</f>
        <v>158.34614068134636</v>
      </c>
      <c r="EP17" s="110">
        <f>+(1+Inputs!$B$25/12)*EO17</f>
        <v>158.61005091581526</v>
      </c>
      <c r="EQ17" s="17">
        <f>+(1+Inputs!$B$25/12)*EP17</f>
        <v>158.87440100067496</v>
      </c>
      <c r="ER17" s="17">
        <f>+(1+Inputs!$B$25/12)*EQ17</f>
        <v>159.13919166900942</v>
      </c>
      <c r="ES17" s="17">
        <f>+(1+Inputs!$B$25/12)*ER17</f>
        <v>159.40442365512445</v>
      </c>
      <c r="ET17" s="17">
        <f>+(1+Inputs!$B$25/12)*ES17</f>
        <v>159.67009769454967</v>
      </c>
      <c r="EU17" s="17">
        <f>+(1+Inputs!$B$25/12)*ET17</f>
        <v>159.93621452404059</v>
      </c>
      <c r="EV17" s="17">
        <f>+(1+Inputs!$B$25/12)*EU17</f>
        <v>160.20277488158067</v>
      </c>
      <c r="EW17" s="17">
        <f>+(1+Inputs!$B$25/12)*EV17</f>
        <v>160.4697795063833</v>
      </c>
      <c r="EX17" s="17">
        <f>+(1+Inputs!$B$25/12)*EW17</f>
        <v>160.73722913889395</v>
      </c>
      <c r="EY17" s="17">
        <f>+(1+Inputs!$B$25/12)*EX17</f>
        <v>161.00512452079212</v>
      </c>
      <c r="EZ17" s="17">
        <f>+(1+Inputs!$B$25/12)*EY17</f>
        <v>161.27346639499345</v>
      </c>
      <c r="FA17" s="17">
        <f>+(1+Inputs!$B$25/12)*EZ17</f>
        <v>161.54225550565178</v>
      </c>
      <c r="FB17" s="110">
        <f>+(1+Inputs!$B$25/12)*FA17</f>
        <v>161.81149259816121</v>
      </c>
      <c r="FC17" s="17">
        <f>+(1+Inputs!$B$25/12)*FB17</f>
        <v>162.08117841915816</v>
      </c>
      <c r="FD17" s="17">
        <f>+(1+Inputs!$B$25/12)*FC17</f>
        <v>162.35131371652344</v>
      </c>
      <c r="FE17" s="17">
        <f>+(1+Inputs!$B$25/12)*FD17</f>
        <v>162.62189923938431</v>
      </c>
      <c r="FF17" s="17">
        <f>+(1+Inputs!$B$25/12)*FE17</f>
        <v>162.89293573811662</v>
      </c>
      <c r="FG17" s="17">
        <f>+(1+Inputs!$B$25/12)*FF17</f>
        <v>163.16442396434681</v>
      </c>
      <c r="FH17" s="17">
        <f>+(1+Inputs!$B$25/12)*FG17</f>
        <v>163.43636467095405</v>
      </c>
      <c r="FI17" s="17">
        <f>+(1+Inputs!$B$25/12)*FH17</f>
        <v>163.7087586120723</v>
      </c>
      <c r="FJ17" s="17">
        <f>+(1+Inputs!$B$25/12)*FI17</f>
        <v>163.98160654309243</v>
      </c>
      <c r="FK17" s="17">
        <f>+(1+Inputs!$B$25/12)*FJ17</f>
        <v>164.25490922066425</v>
      </c>
      <c r="FL17" s="17">
        <f>+(1+Inputs!$B$25/12)*FK17</f>
        <v>164.52866740269869</v>
      </c>
      <c r="FM17" s="17">
        <f>+(1+Inputs!$B$25/12)*FL17</f>
        <v>164.80288184836985</v>
      </c>
      <c r="FN17" s="110">
        <f>+(1+Inputs!$B$25/12)*FM17</f>
        <v>165.07755331811714</v>
      </c>
      <c r="FO17" s="17">
        <f>+(1+Inputs!$B$25/12)*FN17</f>
        <v>165.35268257364734</v>
      </c>
      <c r="FP17" s="17">
        <f>+(1+Inputs!$B$25/12)*FO17</f>
        <v>165.62827037793676</v>
      </c>
      <c r="FQ17" s="17">
        <f>+(1+Inputs!$B$25/12)*FP17</f>
        <v>165.90431749523333</v>
      </c>
      <c r="FR17" s="17">
        <f>+(1+Inputs!$B$25/12)*FQ17</f>
        <v>166.18082469105872</v>
      </c>
      <c r="FS17" s="17">
        <f>+(1+Inputs!$B$25/12)*FR17</f>
        <v>166.45779273221049</v>
      </c>
      <c r="FT17" s="17">
        <f>+(1+Inputs!$B$25/12)*FS17</f>
        <v>166.73522238676418</v>
      </c>
      <c r="FU17" s="17">
        <f>+(1+Inputs!$B$25/12)*FT17</f>
        <v>167.01311442407547</v>
      </c>
      <c r="FV17" s="17">
        <f>+(1+Inputs!$B$25/12)*FU17</f>
        <v>167.29146961478227</v>
      </c>
      <c r="FW17" s="17">
        <f>+(1+Inputs!$B$25/12)*FV17</f>
        <v>167.57028873080691</v>
      </c>
      <c r="FX17" s="17">
        <f>+(1+Inputs!$B$25/12)*FW17</f>
        <v>167.84957254535826</v>
      </c>
      <c r="FY17" s="17">
        <f>+(1+Inputs!$B$25/12)*FX17</f>
        <v>168.12932183293387</v>
      </c>
      <c r="FZ17" s="110">
        <f>+(1+Inputs!$B$25/12)*FY17</f>
        <v>168.40953736932209</v>
      </c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10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10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10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10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10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10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10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10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10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10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10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10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10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10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00"/>
    </row>
    <row r="18" spans="1:362" ht="12.75" customHeight="1" x14ac:dyDescent="0.2">
      <c r="A18" s="21" t="s">
        <v>39</v>
      </c>
      <c r="B18" s="78"/>
      <c r="C18" s="17">
        <f>+Inputs!B19/12</f>
        <v>166.66666666666666</v>
      </c>
      <c r="D18" s="17">
        <f>+(1+Inputs!$B$25/12)*C18</f>
        <v>166.94444444444443</v>
      </c>
      <c r="E18" s="17">
        <f>+(1+Inputs!$B$25/12)*D18</f>
        <v>167.22268518518518</v>
      </c>
      <c r="F18" s="17">
        <f>+(1+Inputs!$B$25/12)*E18</f>
        <v>167.50138966049383</v>
      </c>
      <c r="G18" s="17">
        <f>+(1+Inputs!$B$25/12)*F18</f>
        <v>167.78055864326132</v>
      </c>
      <c r="H18" s="17">
        <f>+(1+Inputs!$B$25/12)*G18</f>
        <v>168.06019290766676</v>
      </c>
      <c r="I18" s="17">
        <f>+(1+Inputs!$B$25/12)*H18</f>
        <v>168.34029322917954</v>
      </c>
      <c r="J18" s="17">
        <f>+(1+Inputs!$B$25/12)*I18</f>
        <v>168.6208603845615</v>
      </c>
      <c r="K18" s="17">
        <f>+(1+Inputs!$B$25/12)*J18</f>
        <v>168.9018951518691</v>
      </c>
      <c r="L18" s="17">
        <f>+(1+Inputs!$B$25/12)*K18</f>
        <v>169.18339831045554</v>
      </c>
      <c r="M18" s="17">
        <f>+(1+Inputs!$B$25/12)*L18</f>
        <v>169.46537064097296</v>
      </c>
      <c r="N18" s="110">
        <f>+(1+Inputs!$B$25/12)*M18</f>
        <v>169.7478129253746</v>
      </c>
      <c r="O18" s="17">
        <f>+(1+Inputs!$B$25/12)*N18</f>
        <v>170.0307259469169</v>
      </c>
      <c r="P18" s="17">
        <f>+(1+Inputs!$B$25/12)*O18</f>
        <v>170.31411049016177</v>
      </c>
      <c r="Q18" s="17">
        <f>+(1+Inputs!$B$25/12)*P18</f>
        <v>170.5979673409787</v>
      </c>
      <c r="R18" s="17">
        <f>+(1+Inputs!$B$25/12)*Q18</f>
        <v>170.88229728654701</v>
      </c>
      <c r="S18" s="17">
        <f>+(1+Inputs!$B$25/12)*R18</f>
        <v>171.16710111535792</v>
      </c>
      <c r="T18" s="17">
        <f>+(1+Inputs!$B$25/12)*S18</f>
        <v>171.45237961721685</v>
      </c>
      <c r="U18" s="17">
        <f>+(1+Inputs!$B$25/12)*T18</f>
        <v>171.73813358324554</v>
      </c>
      <c r="V18" s="17">
        <f>+(1+Inputs!$B$25/12)*U18</f>
        <v>172.02436380588429</v>
      </c>
      <c r="W18" s="17">
        <f>+(1+Inputs!$B$25/12)*V18</f>
        <v>172.31107107889412</v>
      </c>
      <c r="X18" s="17">
        <f>+(1+Inputs!$B$25/12)*W18</f>
        <v>172.59825619735895</v>
      </c>
      <c r="Y18" s="17">
        <f>+(1+Inputs!$B$25/12)*X18</f>
        <v>172.88591995768789</v>
      </c>
      <c r="Z18" s="110">
        <f>+(1+Inputs!$B$25/12)*Y18</f>
        <v>173.17406315761738</v>
      </c>
      <c r="AA18" s="17">
        <f>+(1+Inputs!$B$25/12)*Z18</f>
        <v>173.46268659621342</v>
      </c>
      <c r="AB18" s="17">
        <f>+(1+Inputs!$B$25/12)*AA18</f>
        <v>173.75179107387379</v>
      </c>
      <c r="AC18" s="17">
        <f>+(1+Inputs!$B$25/12)*AB18</f>
        <v>174.04137739233025</v>
      </c>
      <c r="AD18" s="17">
        <f>+(1+Inputs!$B$25/12)*AC18</f>
        <v>174.33144635465081</v>
      </c>
      <c r="AE18" s="17">
        <f>+(1+Inputs!$B$25/12)*AD18</f>
        <v>174.6219987652419</v>
      </c>
      <c r="AF18" s="17">
        <f>+(1+Inputs!$B$25/12)*AE18</f>
        <v>174.91303542985065</v>
      </c>
      <c r="AG18" s="17">
        <f>+(1+Inputs!$B$25/12)*AF18</f>
        <v>175.20455715556707</v>
      </c>
      <c r="AH18" s="17">
        <f>+(1+Inputs!$B$25/12)*AG18</f>
        <v>175.49656475082637</v>
      </c>
      <c r="AI18" s="17">
        <f>+(1+Inputs!$B$25/12)*AH18</f>
        <v>175.78905902541109</v>
      </c>
      <c r="AJ18" s="17">
        <f>+(1+Inputs!$B$25/12)*AI18</f>
        <v>176.08204079045345</v>
      </c>
      <c r="AK18" s="17">
        <f>+(1+Inputs!$B$25/12)*AJ18</f>
        <v>176.37551085843754</v>
      </c>
      <c r="AL18" s="110">
        <f>+(1+Inputs!$B$25/12)*AK18</f>
        <v>176.66947004320161</v>
      </c>
      <c r="AM18" s="17">
        <f>+(1+Inputs!$B$25/12)*AL18</f>
        <v>176.9639191599403</v>
      </c>
      <c r="AN18" s="17">
        <f>+(1+Inputs!$B$25/12)*AM18</f>
        <v>177.25885902520687</v>
      </c>
      <c r="AO18" s="17">
        <f>+(1+Inputs!$B$25/12)*AN18</f>
        <v>177.55429045691557</v>
      </c>
      <c r="AP18" s="17">
        <f>+(1+Inputs!$B$25/12)*AO18</f>
        <v>177.85021427434376</v>
      </c>
      <c r="AQ18" s="17">
        <f>+(1+Inputs!$B$25/12)*AP18</f>
        <v>178.14663129813434</v>
      </c>
      <c r="AR18" s="17">
        <f>+(1+Inputs!$B$25/12)*AQ18</f>
        <v>178.44354235029789</v>
      </c>
      <c r="AS18" s="17">
        <f>+(1+Inputs!$B$25/12)*AR18</f>
        <v>178.74094825421506</v>
      </c>
      <c r="AT18" s="17">
        <f>+(1+Inputs!$B$25/12)*AS18</f>
        <v>179.03884983463877</v>
      </c>
      <c r="AU18" s="17">
        <f>+(1+Inputs!$B$25/12)*AT18</f>
        <v>179.33724791769652</v>
      </c>
      <c r="AV18" s="17">
        <f>+(1+Inputs!$B$25/12)*AU18</f>
        <v>179.63614333089268</v>
      </c>
      <c r="AW18" s="17">
        <f>+(1+Inputs!$B$25/12)*AV18</f>
        <v>179.93553690311083</v>
      </c>
      <c r="AX18" s="110">
        <f>+(1+Inputs!$B$25/12)*AW18</f>
        <v>180.23542946461603</v>
      </c>
      <c r="AY18" s="17">
        <f>+(1+Inputs!$B$25/12)*AX18</f>
        <v>180.53582184705706</v>
      </c>
      <c r="AZ18" s="17">
        <f>+(1+Inputs!$B$25/12)*AY18</f>
        <v>180.83671488346883</v>
      </c>
      <c r="BA18" s="17">
        <f>+(1+Inputs!$B$25/12)*AZ18</f>
        <v>181.13810940827463</v>
      </c>
      <c r="BB18" s="17">
        <f>+(1+Inputs!$B$25/12)*BA18</f>
        <v>181.44000625728842</v>
      </c>
      <c r="BC18" s="17">
        <f>+(1+Inputs!$B$25/12)*BB18</f>
        <v>181.74240626771723</v>
      </c>
      <c r="BD18" s="17">
        <f>+(1+Inputs!$B$25/12)*BC18</f>
        <v>182.04531027816344</v>
      </c>
      <c r="BE18" s="17">
        <f>+(1+Inputs!$B$25/12)*BD18</f>
        <v>182.34871912862707</v>
      </c>
      <c r="BF18" s="17">
        <f>+(1+Inputs!$B$25/12)*BE18</f>
        <v>182.65263366050812</v>
      </c>
      <c r="BG18" s="17">
        <f>+(1+Inputs!$B$25/12)*BF18</f>
        <v>182.95705471660898</v>
      </c>
      <c r="BH18" s="17">
        <f>+(1+Inputs!$B$25/12)*BG18</f>
        <v>183.26198314113668</v>
      </c>
      <c r="BI18" s="17">
        <f>+(1+Inputs!$B$25/12)*BH18</f>
        <v>183.56741977970526</v>
      </c>
      <c r="BJ18" s="110">
        <f>+(1+Inputs!$B$25/12)*BI18</f>
        <v>183.8733654793381</v>
      </c>
      <c r="BK18" s="17">
        <f>+(1+Inputs!$B$25/12)*BJ18</f>
        <v>184.17982108847033</v>
      </c>
      <c r="BL18" s="17">
        <f>+(1+Inputs!$B$25/12)*BK18</f>
        <v>184.48678745695113</v>
      </c>
      <c r="BM18" s="17">
        <f>+(1+Inputs!$B$25/12)*BL18</f>
        <v>184.79426543604606</v>
      </c>
      <c r="BN18" s="17">
        <f>+(1+Inputs!$B$25/12)*BM18</f>
        <v>185.10225587843948</v>
      </c>
      <c r="BO18" s="17">
        <f>+(1+Inputs!$B$25/12)*BN18</f>
        <v>185.4107596382369</v>
      </c>
      <c r="BP18" s="17">
        <f>+(1+Inputs!$B$25/12)*BO18</f>
        <v>185.7197775709673</v>
      </c>
      <c r="BQ18" s="17">
        <f>+(1+Inputs!$B$25/12)*BP18</f>
        <v>186.02931053358557</v>
      </c>
      <c r="BR18" s="17">
        <f>+(1+Inputs!$B$25/12)*BQ18</f>
        <v>186.3393593844749</v>
      </c>
      <c r="BS18" s="17">
        <f>+(1+Inputs!$B$25/12)*BR18</f>
        <v>186.64992498344904</v>
      </c>
      <c r="BT18" s="17">
        <f>+(1+Inputs!$B$25/12)*BS18</f>
        <v>186.96100819175479</v>
      </c>
      <c r="BU18" s="17">
        <f>+(1+Inputs!$B$25/12)*BT18</f>
        <v>187.27260987207438</v>
      </c>
      <c r="BV18" s="110">
        <f>+(1+Inputs!$B$25/12)*BU18</f>
        <v>187.58473088852784</v>
      </c>
      <c r="BW18" s="17">
        <f>+(1+Inputs!$B$25/12)*BV18</f>
        <v>187.89737210667539</v>
      </c>
      <c r="BX18" s="17">
        <f>+(1+Inputs!$B$25/12)*BW18</f>
        <v>188.21053439351985</v>
      </c>
      <c r="BY18" s="17">
        <f>+(1+Inputs!$B$25/12)*BX18</f>
        <v>188.52421861750906</v>
      </c>
      <c r="BZ18" s="17">
        <f>+(1+Inputs!$B$25/12)*BY18</f>
        <v>188.83842564853825</v>
      </c>
      <c r="CA18" s="17">
        <f>+(1+Inputs!$B$25/12)*BZ18</f>
        <v>189.1531563579525</v>
      </c>
      <c r="CB18" s="17">
        <f>+(1+Inputs!$B$25/12)*CA18</f>
        <v>189.46841161854908</v>
      </c>
      <c r="CC18" s="17">
        <f>+(1+Inputs!$B$25/12)*CB18</f>
        <v>189.78419230458002</v>
      </c>
      <c r="CD18" s="17">
        <f>+(1+Inputs!$B$25/12)*CC18</f>
        <v>190.10049929175432</v>
      </c>
      <c r="CE18" s="17">
        <f>+(1+Inputs!$B$25/12)*CD18</f>
        <v>190.41733345724057</v>
      </c>
      <c r="CF18" s="17">
        <f>+(1+Inputs!$B$25/12)*CE18</f>
        <v>190.73469567966933</v>
      </c>
      <c r="CG18" s="17">
        <f>+(1+Inputs!$B$25/12)*CF18</f>
        <v>191.05258683913544</v>
      </c>
      <c r="CH18" s="110">
        <f>+(1+Inputs!$B$25/12)*CG18</f>
        <v>191.37100781720068</v>
      </c>
      <c r="CI18" s="17">
        <f>+(1+Inputs!$B$25/12)*CH18</f>
        <v>191.68995949689602</v>
      </c>
      <c r="CJ18" s="17">
        <f>+(1+Inputs!$B$25/12)*CI18</f>
        <v>192.00944276272418</v>
      </c>
      <c r="CK18" s="17">
        <f>+(1+Inputs!$B$25/12)*CJ18</f>
        <v>192.32945850066207</v>
      </c>
      <c r="CL18" s="17">
        <f>+(1+Inputs!$B$25/12)*CK18</f>
        <v>192.65000759816317</v>
      </c>
      <c r="CM18" s="17">
        <f>+(1+Inputs!$B$25/12)*CL18</f>
        <v>192.97109094416012</v>
      </c>
      <c r="CN18" s="17">
        <f>+(1+Inputs!$B$25/12)*CM18</f>
        <v>193.29270942906706</v>
      </c>
      <c r="CO18" s="17">
        <f>+(1+Inputs!$B$25/12)*CN18</f>
        <v>193.61486394478217</v>
      </c>
      <c r="CP18" s="17">
        <f>+(1+Inputs!$B$25/12)*CO18</f>
        <v>193.93755538469014</v>
      </c>
      <c r="CQ18" s="17">
        <f>+(1+Inputs!$B$25/12)*CP18</f>
        <v>194.26078464366464</v>
      </c>
      <c r="CR18" s="17">
        <f>+(1+Inputs!$B$25/12)*CQ18</f>
        <v>194.58455261807075</v>
      </c>
      <c r="CS18" s="17">
        <f>+(1+Inputs!$B$25/12)*CR18</f>
        <v>194.90886020576752</v>
      </c>
      <c r="CT18" s="110">
        <f>+(1+Inputs!$B$25/12)*CS18</f>
        <v>195.23370830611049</v>
      </c>
      <c r="CU18" s="17">
        <f>+(1+Inputs!$B$25/12)*CT18</f>
        <v>195.55909781995402</v>
      </c>
      <c r="CV18" s="17">
        <f>+(1+Inputs!$B$25/12)*CU18</f>
        <v>195.88502964965394</v>
      </c>
      <c r="CW18" s="17">
        <f>+(1+Inputs!$B$25/12)*CV18</f>
        <v>196.21150469907005</v>
      </c>
      <c r="CX18" s="17">
        <f>+(1+Inputs!$B$25/12)*CW18</f>
        <v>196.53852387356849</v>
      </c>
      <c r="CY18" s="17">
        <f>+(1+Inputs!$B$25/12)*CX18</f>
        <v>196.86608808002444</v>
      </c>
      <c r="CZ18" s="17">
        <f>+(1+Inputs!$B$25/12)*CY18</f>
        <v>197.19419822682448</v>
      </c>
      <c r="DA18" s="17">
        <f>+(1+Inputs!$B$25/12)*CZ18</f>
        <v>197.52285522386919</v>
      </c>
      <c r="DB18" s="17">
        <f>+(1+Inputs!$B$25/12)*DA18</f>
        <v>197.85205998257564</v>
      </c>
      <c r="DC18" s="17">
        <f>+(1+Inputs!$B$25/12)*DB18</f>
        <v>198.18181341587993</v>
      </c>
      <c r="DD18" s="17">
        <f>+(1+Inputs!$B$25/12)*DC18</f>
        <v>198.51211643823973</v>
      </c>
      <c r="DE18" s="17">
        <f>+(1+Inputs!$B$25/12)*DD18</f>
        <v>198.8429699656368</v>
      </c>
      <c r="DF18" s="110">
        <f>+(1+Inputs!$B$25/12)*DE18</f>
        <v>199.17437491557953</v>
      </c>
      <c r="DG18" s="17">
        <f>+(1+Inputs!$B$25/12)*DF18</f>
        <v>199.50633220710552</v>
      </c>
      <c r="DH18" s="17">
        <f>+(1+Inputs!$B$25/12)*DG18</f>
        <v>199.83884276078402</v>
      </c>
      <c r="DI18" s="17">
        <f>+(1+Inputs!$B$25/12)*DH18</f>
        <v>200.17190749871867</v>
      </c>
      <c r="DJ18" s="17">
        <f>+(1+Inputs!$B$25/12)*DI18</f>
        <v>200.50552734454988</v>
      </c>
      <c r="DK18" s="17">
        <f>+(1+Inputs!$B$25/12)*DJ18</f>
        <v>200.83970322345746</v>
      </c>
      <c r="DL18" s="17">
        <f>+(1+Inputs!$B$25/12)*DK18</f>
        <v>201.17443606216324</v>
      </c>
      <c r="DM18" s="17">
        <f>+(1+Inputs!$B$25/12)*DL18</f>
        <v>201.50972678893351</v>
      </c>
      <c r="DN18" s="17">
        <f>+(1+Inputs!$B$25/12)*DM18</f>
        <v>201.84557633358173</v>
      </c>
      <c r="DO18" s="17">
        <f>+(1+Inputs!$B$25/12)*DN18</f>
        <v>202.18198562747105</v>
      </c>
      <c r="DP18" s="17">
        <f>+(1+Inputs!$B$25/12)*DO18</f>
        <v>202.51895560351684</v>
      </c>
      <c r="DQ18" s="17">
        <f>+(1+Inputs!$B$25/12)*DP18</f>
        <v>202.85648719618939</v>
      </c>
      <c r="DR18" s="110">
        <f>+(1+Inputs!$B$25/12)*DQ18</f>
        <v>203.19458134151637</v>
      </c>
      <c r="DS18" s="17">
        <f>+(1+Inputs!$B$25/12)*DR18</f>
        <v>203.53323897708557</v>
      </c>
      <c r="DT18" s="17">
        <f>+(1+Inputs!$B$25/12)*DS18</f>
        <v>203.87246104204741</v>
      </c>
      <c r="DU18" s="17">
        <f>+(1+Inputs!$B$25/12)*DT18</f>
        <v>204.2122484771175</v>
      </c>
      <c r="DV18" s="17">
        <f>+(1+Inputs!$B$25/12)*DU18</f>
        <v>204.55260222457937</v>
      </c>
      <c r="DW18" s="17">
        <f>+(1+Inputs!$B$25/12)*DV18</f>
        <v>204.89352322828702</v>
      </c>
      <c r="DX18" s="17">
        <f>+(1+Inputs!$B$25/12)*DW18</f>
        <v>205.23501243366752</v>
      </c>
      <c r="DY18" s="17">
        <f>+(1+Inputs!$B$25/12)*DX18</f>
        <v>205.57707078772364</v>
      </c>
      <c r="DZ18" s="17">
        <f>+(1+Inputs!$B$25/12)*DY18</f>
        <v>205.91969923903653</v>
      </c>
      <c r="EA18" s="17">
        <f>+(1+Inputs!$B$25/12)*DZ18</f>
        <v>206.26289873776827</v>
      </c>
      <c r="EB18" s="17">
        <f>+(1+Inputs!$B$25/12)*EA18</f>
        <v>206.60667023566455</v>
      </c>
      <c r="EC18" s="17">
        <f>+(1+Inputs!$B$25/12)*EB18</f>
        <v>206.95101468605733</v>
      </c>
      <c r="ED18" s="110">
        <f>+(1+Inputs!$B$25/12)*EC18</f>
        <v>207.29593304386745</v>
      </c>
      <c r="EE18" s="17">
        <f>+(1+Inputs!$B$25/12)*ED18</f>
        <v>207.64142626560724</v>
      </c>
      <c r="EF18" s="17">
        <f>+(1+Inputs!$B$25/12)*EE18</f>
        <v>207.98749530938326</v>
      </c>
      <c r="EG18" s="17">
        <f>+(1+Inputs!$B$25/12)*EF18</f>
        <v>208.33414113489891</v>
      </c>
      <c r="EH18" s="17">
        <f>+(1+Inputs!$B$25/12)*EG18</f>
        <v>208.68136470345709</v>
      </c>
      <c r="EI18" s="17">
        <f>+(1+Inputs!$B$25/12)*EH18</f>
        <v>209.02916697796286</v>
      </c>
      <c r="EJ18" s="17">
        <f>+(1+Inputs!$B$25/12)*EI18</f>
        <v>209.37754892292614</v>
      </c>
      <c r="EK18" s="17">
        <f>+(1+Inputs!$B$25/12)*EJ18</f>
        <v>209.72651150446436</v>
      </c>
      <c r="EL18" s="17">
        <f>+(1+Inputs!$B$25/12)*EK18</f>
        <v>210.07605569030514</v>
      </c>
      <c r="EM18" s="17">
        <f>+(1+Inputs!$B$25/12)*EL18</f>
        <v>210.426182449789</v>
      </c>
      <c r="EN18" s="17">
        <f>+(1+Inputs!$B$25/12)*EM18</f>
        <v>210.77689275387198</v>
      </c>
      <c r="EO18" s="17">
        <f>+(1+Inputs!$B$25/12)*EN18</f>
        <v>211.12818757512844</v>
      </c>
      <c r="EP18" s="110">
        <f>+(1+Inputs!$B$25/12)*EO18</f>
        <v>211.48006788775365</v>
      </c>
      <c r="EQ18" s="17">
        <f>+(1+Inputs!$B$25/12)*EP18</f>
        <v>211.83253466756659</v>
      </c>
      <c r="ER18" s="17">
        <f>+(1+Inputs!$B$25/12)*EQ18</f>
        <v>212.18558889201253</v>
      </c>
      <c r="ES18" s="17">
        <f>+(1+Inputs!$B$25/12)*ER18</f>
        <v>212.5392315401659</v>
      </c>
      <c r="ET18" s="17">
        <f>+(1+Inputs!$B$25/12)*ES18</f>
        <v>212.89346359273284</v>
      </c>
      <c r="EU18" s="17">
        <f>+(1+Inputs!$B$25/12)*ET18</f>
        <v>213.24828603205407</v>
      </c>
      <c r="EV18" s="17">
        <f>+(1+Inputs!$B$25/12)*EU18</f>
        <v>213.60369984210749</v>
      </c>
      <c r="EW18" s="17">
        <f>+(1+Inputs!$B$25/12)*EV18</f>
        <v>213.95970600851101</v>
      </c>
      <c r="EX18" s="17">
        <f>+(1+Inputs!$B$25/12)*EW18</f>
        <v>214.31630551852521</v>
      </c>
      <c r="EY18" s="17">
        <f>+(1+Inputs!$B$25/12)*EX18</f>
        <v>214.67349936105609</v>
      </c>
      <c r="EZ18" s="17">
        <f>+(1+Inputs!$B$25/12)*EY18</f>
        <v>215.03128852665785</v>
      </c>
      <c r="FA18" s="17">
        <f>+(1+Inputs!$B$25/12)*EZ18</f>
        <v>215.3896740075356</v>
      </c>
      <c r="FB18" s="110">
        <f>+(1+Inputs!$B$25/12)*FA18</f>
        <v>215.74865679754816</v>
      </c>
      <c r="FC18" s="17">
        <f>+(1+Inputs!$B$25/12)*FB18</f>
        <v>216.10823789221075</v>
      </c>
      <c r="FD18" s="17">
        <f>+(1+Inputs!$B$25/12)*FC18</f>
        <v>216.46841828869779</v>
      </c>
      <c r="FE18" s="17">
        <f>+(1+Inputs!$B$25/12)*FD18</f>
        <v>216.82919898584564</v>
      </c>
      <c r="FF18" s="17">
        <f>+(1+Inputs!$B$25/12)*FE18</f>
        <v>217.19058098415539</v>
      </c>
      <c r="FG18" s="17">
        <f>+(1+Inputs!$B$25/12)*FF18</f>
        <v>217.55256528579565</v>
      </c>
      <c r="FH18" s="17">
        <f>+(1+Inputs!$B$25/12)*FG18</f>
        <v>217.91515289460531</v>
      </c>
      <c r="FI18" s="17">
        <f>+(1+Inputs!$B$25/12)*FH18</f>
        <v>218.27834481609634</v>
      </c>
      <c r="FJ18" s="17">
        <f>+(1+Inputs!$B$25/12)*FI18</f>
        <v>218.64214205745651</v>
      </c>
      <c r="FK18" s="17">
        <f>+(1+Inputs!$B$25/12)*FJ18</f>
        <v>219.00654562755227</v>
      </c>
      <c r="FL18" s="17">
        <f>+(1+Inputs!$B$25/12)*FK18</f>
        <v>219.37155653693154</v>
      </c>
      <c r="FM18" s="17">
        <f>+(1+Inputs!$B$25/12)*FL18</f>
        <v>219.73717579782644</v>
      </c>
      <c r="FN18" s="110">
        <f>+(1+Inputs!$B$25/12)*FM18</f>
        <v>220.10340442415617</v>
      </c>
      <c r="FO18" s="17">
        <f>+(1+Inputs!$B$25/12)*FN18</f>
        <v>220.47024343152978</v>
      </c>
      <c r="FP18" s="17">
        <f>+(1+Inputs!$B$25/12)*FO18</f>
        <v>220.83769383724899</v>
      </c>
      <c r="FQ18" s="17">
        <f>+(1+Inputs!$B$25/12)*FP18</f>
        <v>221.2057566603111</v>
      </c>
      <c r="FR18" s="17">
        <f>+(1+Inputs!$B$25/12)*FQ18</f>
        <v>221.57443292141161</v>
      </c>
      <c r="FS18" s="17">
        <f>+(1+Inputs!$B$25/12)*FR18</f>
        <v>221.9437236429473</v>
      </c>
      <c r="FT18" s="17">
        <f>+(1+Inputs!$B$25/12)*FS18</f>
        <v>222.31362984901889</v>
      </c>
      <c r="FU18" s="17">
        <f>+(1+Inputs!$B$25/12)*FT18</f>
        <v>222.68415256543395</v>
      </c>
      <c r="FV18" s="17">
        <f>+(1+Inputs!$B$25/12)*FU18</f>
        <v>223.05529281970968</v>
      </c>
      <c r="FW18" s="17">
        <f>+(1+Inputs!$B$25/12)*FV18</f>
        <v>223.42705164107588</v>
      </c>
      <c r="FX18" s="17">
        <f>+(1+Inputs!$B$25/12)*FW18</f>
        <v>223.79943006047768</v>
      </c>
      <c r="FY18" s="17">
        <f>+(1+Inputs!$B$25/12)*FX18</f>
        <v>224.17242911057849</v>
      </c>
      <c r="FZ18" s="110">
        <f>+(1+Inputs!$B$25/12)*FY18</f>
        <v>224.54604982576279</v>
      </c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10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10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10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10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10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10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10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10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10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10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10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10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10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10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00"/>
    </row>
    <row r="19" spans="1:362" ht="12.75" customHeight="1" x14ac:dyDescent="0.2">
      <c r="A19" s="21" t="s">
        <v>40</v>
      </c>
      <c r="B19" s="78"/>
      <c r="C19" s="17">
        <f>+Inputs!B18/12</f>
        <v>179.69749999999999</v>
      </c>
      <c r="D19" s="17">
        <f>+(1+Inputs!$B$25/12)*C19</f>
        <v>179.99699583333333</v>
      </c>
      <c r="E19" s="17">
        <f>+(1+Inputs!$B$25/12)*D19</f>
        <v>180.29699082638888</v>
      </c>
      <c r="F19" s="17">
        <f>+(1+Inputs!$B$25/12)*E19</f>
        <v>180.59748581109955</v>
      </c>
      <c r="G19" s="17">
        <f>+(1+Inputs!$B$25/12)*F19</f>
        <v>180.89848162078471</v>
      </c>
      <c r="H19" s="17">
        <f>+(1+Inputs!$B$25/12)*G19</f>
        <v>181.19997909015268</v>
      </c>
      <c r="I19" s="17">
        <f>+(1+Inputs!$B$25/12)*H19</f>
        <v>181.50197905530294</v>
      </c>
      <c r="J19" s="17">
        <f>+(1+Inputs!$B$25/12)*I19</f>
        <v>181.80448235372845</v>
      </c>
      <c r="K19" s="17">
        <f>+(1+Inputs!$B$25/12)*J19</f>
        <v>182.10748982431801</v>
      </c>
      <c r="L19" s="17">
        <f>+(1+Inputs!$B$25/12)*K19</f>
        <v>182.41100230735856</v>
      </c>
      <c r="M19" s="17">
        <f>+(1+Inputs!$B$25/12)*L19</f>
        <v>182.7150206445375</v>
      </c>
      <c r="N19" s="110">
        <f>+(1+Inputs!$B$25/12)*M19</f>
        <v>183.01954567894506</v>
      </c>
      <c r="O19" s="17">
        <f>+(1+Inputs!$B$25/12)*N19</f>
        <v>183.32457825507666</v>
      </c>
      <c r="P19" s="17">
        <f>+(1+Inputs!$B$25/12)*O19</f>
        <v>183.63011921883512</v>
      </c>
      <c r="Q19" s="17">
        <f>+(1+Inputs!$B$25/12)*P19</f>
        <v>183.93616941753319</v>
      </c>
      <c r="R19" s="17">
        <f>+(1+Inputs!$B$25/12)*Q19</f>
        <v>184.24272969989576</v>
      </c>
      <c r="S19" s="17">
        <f>+(1+Inputs!$B$25/12)*R19</f>
        <v>184.54980091606225</v>
      </c>
      <c r="T19" s="17">
        <f>+(1+Inputs!$B$25/12)*S19</f>
        <v>184.85738391758903</v>
      </c>
      <c r="U19" s="17">
        <f>+(1+Inputs!$B$25/12)*T19</f>
        <v>185.16547955745168</v>
      </c>
      <c r="V19" s="17">
        <f>+(1+Inputs!$B$25/12)*U19</f>
        <v>185.47408869004744</v>
      </c>
      <c r="W19" s="17">
        <f>+(1+Inputs!$B$25/12)*V19</f>
        <v>185.78321217119753</v>
      </c>
      <c r="X19" s="17">
        <f>+(1+Inputs!$B$25/12)*W19</f>
        <v>186.09285085814955</v>
      </c>
      <c r="Y19" s="17">
        <f>+(1+Inputs!$B$25/12)*X19</f>
        <v>186.40300560957979</v>
      </c>
      <c r="Z19" s="110">
        <f>+(1+Inputs!$B$25/12)*Y19</f>
        <v>186.71367728559576</v>
      </c>
      <c r="AA19" s="17">
        <f>+(1+Inputs!$B$25/12)*Z19</f>
        <v>187.02486674773843</v>
      </c>
      <c r="AB19" s="17">
        <f>+(1+Inputs!$B$25/12)*AA19</f>
        <v>187.33657485898468</v>
      </c>
      <c r="AC19" s="17">
        <f>+(1+Inputs!$B$25/12)*AB19</f>
        <v>187.64880248374965</v>
      </c>
      <c r="AD19" s="17">
        <f>+(1+Inputs!$B$25/12)*AC19</f>
        <v>187.96155048788924</v>
      </c>
      <c r="AE19" s="17">
        <f>+(1+Inputs!$B$25/12)*AD19</f>
        <v>188.2748197387024</v>
      </c>
      <c r="AF19" s="17">
        <f>+(1+Inputs!$B$25/12)*AE19</f>
        <v>188.58861110493359</v>
      </c>
      <c r="AG19" s="17">
        <f>+(1+Inputs!$B$25/12)*AF19</f>
        <v>188.90292545677517</v>
      </c>
      <c r="AH19" s="17">
        <f>+(1+Inputs!$B$25/12)*AG19</f>
        <v>189.2177636658698</v>
      </c>
      <c r="AI19" s="17">
        <f>+(1+Inputs!$B$25/12)*AH19</f>
        <v>189.53312660531293</v>
      </c>
      <c r="AJ19" s="17">
        <f>+(1+Inputs!$B$25/12)*AI19</f>
        <v>189.84901514965512</v>
      </c>
      <c r="AK19" s="17">
        <f>+(1+Inputs!$B$25/12)*AJ19</f>
        <v>190.16543017490454</v>
      </c>
      <c r="AL19" s="110">
        <f>+(1+Inputs!$B$25/12)*AK19</f>
        <v>190.48237255852939</v>
      </c>
      <c r="AM19" s="17">
        <f>+(1+Inputs!$B$25/12)*AL19</f>
        <v>190.79984317946028</v>
      </c>
      <c r="AN19" s="17">
        <f>+(1+Inputs!$B$25/12)*AM19</f>
        <v>191.11784291809272</v>
      </c>
      <c r="AO19" s="17">
        <f>+(1+Inputs!$B$25/12)*AN19</f>
        <v>191.43637265628954</v>
      </c>
      <c r="AP19" s="17">
        <f>+(1+Inputs!$B$25/12)*AO19</f>
        <v>191.75543327738336</v>
      </c>
      <c r="AQ19" s="17">
        <f>+(1+Inputs!$B$25/12)*AP19</f>
        <v>192.07502566617902</v>
      </c>
      <c r="AR19" s="17">
        <f>+(1+Inputs!$B$25/12)*AQ19</f>
        <v>192.39515070895598</v>
      </c>
      <c r="AS19" s="17">
        <f>+(1+Inputs!$B$25/12)*AR19</f>
        <v>192.71580929347093</v>
      </c>
      <c r="AT19" s="17">
        <f>+(1+Inputs!$B$25/12)*AS19</f>
        <v>193.03700230896004</v>
      </c>
      <c r="AU19" s="17">
        <f>+(1+Inputs!$B$25/12)*AT19</f>
        <v>193.35873064614165</v>
      </c>
      <c r="AV19" s="17">
        <f>+(1+Inputs!$B$25/12)*AU19</f>
        <v>193.68099519721855</v>
      </c>
      <c r="AW19" s="17">
        <f>+(1+Inputs!$B$25/12)*AV19</f>
        <v>194.00379685588058</v>
      </c>
      <c r="AX19" s="110">
        <f>+(1+Inputs!$B$25/12)*AW19</f>
        <v>194.32713651730705</v>
      </c>
      <c r="AY19" s="17">
        <f>+(1+Inputs!$B$25/12)*AX19</f>
        <v>194.65101507816925</v>
      </c>
      <c r="AZ19" s="17">
        <f>+(1+Inputs!$B$25/12)*AY19</f>
        <v>194.97543343663287</v>
      </c>
      <c r="BA19" s="17">
        <f>+(1+Inputs!$B$25/12)*AZ19</f>
        <v>195.3003924923606</v>
      </c>
      <c r="BB19" s="17">
        <f>+(1+Inputs!$B$25/12)*BA19</f>
        <v>195.62589314651456</v>
      </c>
      <c r="BC19" s="17">
        <f>+(1+Inputs!$B$25/12)*BB19</f>
        <v>195.95193630175876</v>
      </c>
      <c r="BD19" s="17">
        <f>+(1+Inputs!$B$25/12)*BC19</f>
        <v>196.2785228622617</v>
      </c>
      <c r="BE19" s="17">
        <f>+(1+Inputs!$B$25/12)*BD19</f>
        <v>196.6056537336988</v>
      </c>
      <c r="BF19" s="17">
        <f>+(1+Inputs!$B$25/12)*BE19</f>
        <v>196.93332982325498</v>
      </c>
      <c r="BG19" s="17">
        <f>+(1+Inputs!$B$25/12)*BF19</f>
        <v>197.26155203962708</v>
      </c>
      <c r="BH19" s="17">
        <f>+(1+Inputs!$B$25/12)*BG19</f>
        <v>197.59032129302645</v>
      </c>
      <c r="BI19" s="17">
        <f>+(1+Inputs!$B$25/12)*BH19</f>
        <v>197.91963849518149</v>
      </c>
      <c r="BJ19" s="110">
        <f>+(1+Inputs!$B$25/12)*BI19</f>
        <v>198.24950455934012</v>
      </c>
      <c r="BK19" s="17">
        <f>+(1+Inputs!$B$25/12)*BJ19</f>
        <v>198.57992040027236</v>
      </c>
      <c r="BL19" s="17">
        <f>+(1+Inputs!$B$25/12)*BK19</f>
        <v>198.91088693427281</v>
      </c>
      <c r="BM19" s="17">
        <f>+(1+Inputs!$B$25/12)*BL19</f>
        <v>199.24240507916326</v>
      </c>
      <c r="BN19" s="17">
        <f>+(1+Inputs!$B$25/12)*BM19</f>
        <v>199.57447575429521</v>
      </c>
      <c r="BO19" s="17">
        <f>+(1+Inputs!$B$25/12)*BN19</f>
        <v>199.90709988055238</v>
      </c>
      <c r="BP19" s="17">
        <f>+(1+Inputs!$B$25/12)*BO19</f>
        <v>200.24027838035332</v>
      </c>
      <c r="BQ19" s="17">
        <f>+(1+Inputs!$B$25/12)*BP19</f>
        <v>200.57401217765391</v>
      </c>
      <c r="BR19" s="17">
        <f>+(1+Inputs!$B$25/12)*BQ19</f>
        <v>200.90830219795001</v>
      </c>
      <c r="BS19" s="17">
        <f>+(1+Inputs!$B$25/12)*BR19</f>
        <v>201.24314936827994</v>
      </c>
      <c r="BT19" s="17">
        <f>+(1+Inputs!$B$25/12)*BS19</f>
        <v>201.5785546172271</v>
      </c>
      <c r="BU19" s="17">
        <f>+(1+Inputs!$B$25/12)*BT19</f>
        <v>201.91451887492249</v>
      </c>
      <c r="BV19" s="110">
        <f>+(1+Inputs!$B$25/12)*BU19</f>
        <v>202.25104307304738</v>
      </c>
      <c r="BW19" s="17">
        <f>+(1+Inputs!$B$25/12)*BV19</f>
        <v>202.58812814483579</v>
      </c>
      <c r="BX19" s="17">
        <f>+(1+Inputs!$B$25/12)*BW19</f>
        <v>202.9257750250772</v>
      </c>
      <c r="BY19" s="17">
        <f>+(1+Inputs!$B$25/12)*BX19</f>
        <v>203.263984650119</v>
      </c>
      <c r="BZ19" s="17">
        <f>+(1+Inputs!$B$25/12)*BY19</f>
        <v>203.60275795786922</v>
      </c>
      <c r="CA19" s="17">
        <f>+(1+Inputs!$B$25/12)*BZ19</f>
        <v>203.94209588779901</v>
      </c>
      <c r="CB19" s="17">
        <f>+(1+Inputs!$B$25/12)*CA19</f>
        <v>204.28199938094536</v>
      </c>
      <c r="CC19" s="17">
        <f>+(1+Inputs!$B$25/12)*CB19</f>
        <v>204.62246937991361</v>
      </c>
      <c r="CD19" s="17">
        <f>+(1+Inputs!$B$25/12)*CC19</f>
        <v>204.96350682888013</v>
      </c>
      <c r="CE19" s="17">
        <f>+(1+Inputs!$B$25/12)*CD19</f>
        <v>205.30511267359495</v>
      </c>
      <c r="CF19" s="17">
        <f>+(1+Inputs!$B$25/12)*CE19</f>
        <v>205.64728786138429</v>
      </c>
      <c r="CG19" s="17">
        <f>+(1+Inputs!$B$25/12)*CF19</f>
        <v>205.99003334115326</v>
      </c>
      <c r="CH19" s="110">
        <f>+(1+Inputs!$B$25/12)*CG19</f>
        <v>206.33335006338854</v>
      </c>
      <c r="CI19" s="17">
        <f>+(1+Inputs!$B$25/12)*CH19</f>
        <v>206.67723898016087</v>
      </c>
      <c r="CJ19" s="17">
        <f>+(1+Inputs!$B$25/12)*CI19</f>
        <v>207.0217010451278</v>
      </c>
      <c r="CK19" s="17">
        <f>+(1+Inputs!$B$25/12)*CJ19</f>
        <v>207.36673721353634</v>
      </c>
      <c r="CL19" s="17">
        <f>+(1+Inputs!$B$25/12)*CK19</f>
        <v>207.71234844222556</v>
      </c>
      <c r="CM19" s="17">
        <f>+(1+Inputs!$B$25/12)*CL19</f>
        <v>208.05853568962928</v>
      </c>
      <c r="CN19" s="17">
        <f>+(1+Inputs!$B$25/12)*CM19</f>
        <v>208.40529991577867</v>
      </c>
      <c r="CO19" s="17">
        <f>+(1+Inputs!$B$25/12)*CN19</f>
        <v>208.75264208230499</v>
      </c>
      <c r="CP19" s="17">
        <f>+(1+Inputs!$B$25/12)*CO19</f>
        <v>209.10056315244216</v>
      </c>
      <c r="CQ19" s="17">
        <f>+(1+Inputs!$B$25/12)*CP19</f>
        <v>209.44906409102958</v>
      </c>
      <c r="CR19" s="17">
        <f>+(1+Inputs!$B$25/12)*CQ19</f>
        <v>209.79814586451465</v>
      </c>
      <c r="CS19" s="17">
        <f>+(1+Inputs!$B$25/12)*CR19</f>
        <v>210.14780944095551</v>
      </c>
      <c r="CT19" s="110">
        <f>+(1+Inputs!$B$25/12)*CS19</f>
        <v>210.49805579002378</v>
      </c>
      <c r="CU19" s="17">
        <f>+(1+Inputs!$B$25/12)*CT19</f>
        <v>210.84888588300717</v>
      </c>
      <c r="CV19" s="17">
        <f>+(1+Inputs!$B$25/12)*CU19</f>
        <v>211.20030069281219</v>
      </c>
      <c r="CW19" s="17">
        <f>+(1+Inputs!$B$25/12)*CV19</f>
        <v>211.55230119396688</v>
      </c>
      <c r="CX19" s="17">
        <f>+(1+Inputs!$B$25/12)*CW19</f>
        <v>211.9048883626235</v>
      </c>
      <c r="CY19" s="17">
        <f>+(1+Inputs!$B$25/12)*CX19</f>
        <v>212.25806317656122</v>
      </c>
      <c r="CZ19" s="17">
        <f>+(1+Inputs!$B$25/12)*CY19</f>
        <v>212.61182661518885</v>
      </c>
      <c r="DA19" s="17">
        <f>+(1+Inputs!$B$25/12)*CZ19</f>
        <v>212.96617965954749</v>
      </c>
      <c r="DB19" s="17">
        <f>+(1+Inputs!$B$25/12)*DA19</f>
        <v>213.32112329231342</v>
      </c>
      <c r="DC19" s="17">
        <f>+(1+Inputs!$B$25/12)*DB19</f>
        <v>213.67665849780062</v>
      </c>
      <c r="DD19" s="17">
        <f>+(1+Inputs!$B$25/12)*DC19</f>
        <v>214.03278626196362</v>
      </c>
      <c r="DE19" s="17">
        <f>+(1+Inputs!$B$25/12)*DD19</f>
        <v>214.38950757240025</v>
      </c>
      <c r="DF19" s="110">
        <f>+(1+Inputs!$B$25/12)*DE19</f>
        <v>214.74682341835427</v>
      </c>
      <c r="DG19" s="17">
        <f>+(1+Inputs!$B$25/12)*DF19</f>
        <v>215.1047347907182</v>
      </c>
      <c r="DH19" s="17">
        <f>+(1+Inputs!$B$25/12)*DG19</f>
        <v>215.46324268203608</v>
      </c>
      <c r="DI19" s="17">
        <f>+(1+Inputs!$B$25/12)*DH19</f>
        <v>215.82234808650614</v>
      </c>
      <c r="DJ19" s="17">
        <f>+(1+Inputs!$B$25/12)*DI19</f>
        <v>216.18205199998366</v>
      </c>
      <c r="DK19" s="17">
        <f>+(1+Inputs!$B$25/12)*DJ19</f>
        <v>216.54235541998364</v>
      </c>
      <c r="DL19" s="17">
        <f>+(1+Inputs!$B$25/12)*DK19</f>
        <v>216.90325934568361</v>
      </c>
      <c r="DM19" s="17">
        <f>+(1+Inputs!$B$25/12)*DL19</f>
        <v>217.26476477792642</v>
      </c>
      <c r="DN19" s="17">
        <f>+(1+Inputs!$B$25/12)*DM19</f>
        <v>217.62687271922297</v>
      </c>
      <c r="DO19" s="17">
        <f>+(1+Inputs!$B$25/12)*DN19</f>
        <v>217.98958417375502</v>
      </c>
      <c r="DP19" s="17">
        <f>+(1+Inputs!$B$25/12)*DO19</f>
        <v>218.35290014737797</v>
      </c>
      <c r="DQ19" s="17">
        <f>+(1+Inputs!$B$25/12)*DP19</f>
        <v>218.71682164762362</v>
      </c>
      <c r="DR19" s="110">
        <f>+(1+Inputs!$B$25/12)*DQ19</f>
        <v>219.081349683703</v>
      </c>
      <c r="DS19" s="17">
        <f>+(1+Inputs!$B$25/12)*DR19</f>
        <v>219.44648526650917</v>
      </c>
      <c r="DT19" s="17">
        <f>+(1+Inputs!$B$25/12)*DS19</f>
        <v>219.81222940862003</v>
      </c>
      <c r="DU19" s="17">
        <f>+(1+Inputs!$B$25/12)*DT19</f>
        <v>220.17858312430107</v>
      </c>
      <c r="DV19" s="17">
        <f>+(1+Inputs!$B$25/12)*DU19</f>
        <v>220.54554742950825</v>
      </c>
      <c r="DW19" s="17">
        <f>+(1+Inputs!$B$25/12)*DV19</f>
        <v>220.91312334189078</v>
      </c>
      <c r="DX19" s="17">
        <f>+(1+Inputs!$B$25/12)*DW19</f>
        <v>221.28131188079394</v>
      </c>
      <c r="DY19" s="17">
        <f>+(1+Inputs!$B$25/12)*DX19</f>
        <v>221.65011406726194</v>
      </c>
      <c r="DZ19" s="17">
        <f>+(1+Inputs!$B$25/12)*DY19</f>
        <v>222.01953092404071</v>
      </c>
      <c r="EA19" s="17">
        <f>+(1+Inputs!$B$25/12)*DZ19</f>
        <v>222.38956347558079</v>
      </c>
      <c r="EB19" s="17">
        <f>+(1+Inputs!$B$25/12)*EA19</f>
        <v>222.76021274804009</v>
      </c>
      <c r="EC19" s="17">
        <f>+(1+Inputs!$B$25/12)*EB19</f>
        <v>223.13147976928684</v>
      </c>
      <c r="ED19" s="110">
        <f>+(1+Inputs!$B$25/12)*EC19</f>
        <v>223.50336556890232</v>
      </c>
      <c r="EE19" s="17">
        <f>+(1+Inputs!$B$25/12)*ED19</f>
        <v>223.87587117818384</v>
      </c>
      <c r="EF19" s="17">
        <f>+(1+Inputs!$B$25/12)*EE19</f>
        <v>224.2489976301475</v>
      </c>
      <c r="EG19" s="17">
        <f>+(1+Inputs!$B$25/12)*EF19</f>
        <v>224.62274595953107</v>
      </c>
      <c r="EH19" s="17">
        <f>+(1+Inputs!$B$25/12)*EG19</f>
        <v>224.99711720279697</v>
      </c>
      <c r="EI19" s="17">
        <f>+(1+Inputs!$B$25/12)*EH19</f>
        <v>225.37211239813499</v>
      </c>
      <c r="EJ19" s="17">
        <f>+(1+Inputs!$B$25/12)*EI19</f>
        <v>225.74773258546523</v>
      </c>
      <c r="EK19" s="17">
        <f>+(1+Inputs!$B$25/12)*EJ19</f>
        <v>226.12397880644102</v>
      </c>
      <c r="EL19" s="17">
        <f>+(1+Inputs!$B$25/12)*EK19</f>
        <v>226.50085210445175</v>
      </c>
      <c r="EM19" s="17">
        <f>+(1+Inputs!$B$25/12)*EL19</f>
        <v>226.87835352462585</v>
      </c>
      <c r="EN19" s="17">
        <f>+(1+Inputs!$B$25/12)*EM19</f>
        <v>227.25648411383358</v>
      </c>
      <c r="EO19" s="17">
        <f>+(1+Inputs!$B$25/12)*EN19</f>
        <v>227.63524492068998</v>
      </c>
      <c r="EP19" s="110">
        <f>+(1+Inputs!$B$25/12)*EO19</f>
        <v>228.01463699555782</v>
      </c>
      <c r="EQ19" s="17">
        <f>+(1+Inputs!$B$25/12)*EP19</f>
        <v>228.39466139055043</v>
      </c>
      <c r="ER19" s="17">
        <f>+(1+Inputs!$B$25/12)*EQ19</f>
        <v>228.77531915953469</v>
      </c>
      <c r="ES19" s="17">
        <f>+(1+Inputs!$B$25/12)*ER19</f>
        <v>229.15661135813392</v>
      </c>
      <c r="ET19" s="17">
        <f>+(1+Inputs!$B$25/12)*ES19</f>
        <v>229.53853904373082</v>
      </c>
      <c r="EU19" s="17">
        <f>+(1+Inputs!$B$25/12)*ET19</f>
        <v>229.92110327547039</v>
      </c>
      <c r="EV19" s="17">
        <f>+(1+Inputs!$B$25/12)*EU19</f>
        <v>230.30430511426286</v>
      </c>
      <c r="EW19" s="17">
        <f>+(1+Inputs!$B$25/12)*EV19</f>
        <v>230.68814562278664</v>
      </c>
      <c r="EX19" s="17">
        <f>+(1+Inputs!$B$25/12)*EW19</f>
        <v>231.07262586549129</v>
      </c>
      <c r="EY19" s="17">
        <f>+(1+Inputs!$B$25/12)*EX19</f>
        <v>231.45774690860046</v>
      </c>
      <c r="EZ19" s="17">
        <f>+(1+Inputs!$B$25/12)*EY19</f>
        <v>231.8435098201148</v>
      </c>
      <c r="FA19" s="17">
        <f>+(1+Inputs!$B$25/12)*EZ19</f>
        <v>232.229915669815</v>
      </c>
      <c r="FB19" s="110">
        <f>+(1+Inputs!$B$25/12)*FA19</f>
        <v>232.61696552926469</v>
      </c>
      <c r="FC19" s="17">
        <f>+(1+Inputs!$B$25/12)*FB19</f>
        <v>233.00466047181348</v>
      </c>
      <c r="FD19" s="17">
        <f>+(1+Inputs!$B$25/12)*FC19</f>
        <v>233.39300157259984</v>
      </c>
      <c r="FE19" s="17">
        <f>+(1+Inputs!$B$25/12)*FD19</f>
        <v>233.78198990855418</v>
      </c>
      <c r="FF19" s="17">
        <f>+(1+Inputs!$B$25/12)*FE19</f>
        <v>234.17162655840178</v>
      </c>
      <c r="FG19" s="17">
        <f>+(1+Inputs!$B$25/12)*FF19</f>
        <v>234.56191260266579</v>
      </c>
      <c r="FH19" s="17">
        <f>+(1+Inputs!$B$25/12)*FG19</f>
        <v>234.95284912367023</v>
      </c>
      <c r="FI19" s="17">
        <f>+(1+Inputs!$B$25/12)*FH19</f>
        <v>235.34443720554302</v>
      </c>
      <c r="FJ19" s="17">
        <f>+(1+Inputs!$B$25/12)*FI19</f>
        <v>235.73667793421893</v>
      </c>
      <c r="FK19" s="17">
        <f>+(1+Inputs!$B$25/12)*FJ19</f>
        <v>236.12957239744264</v>
      </c>
      <c r="FL19" s="17">
        <f>+(1+Inputs!$B$25/12)*FK19</f>
        <v>236.52312168477172</v>
      </c>
      <c r="FM19" s="17">
        <f>+(1+Inputs!$B$25/12)*FL19</f>
        <v>236.91732688757969</v>
      </c>
      <c r="FN19" s="110">
        <f>+(1+Inputs!$B$25/12)*FM19</f>
        <v>237.312189099059</v>
      </c>
      <c r="FO19" s="17">
        <f>+(1+Inputs!$B$25/12)*FN19</f>
        <v>237.7077094142241</v>
      </c>
      <c r="FP19" s="17">
        <f>+(1+Inputs!$B$25/12)*FO19</f>
        <v>238.10388892991449</v>
      </c>
      <c r="FQ19" s="17">
        <f>+(1+Inputs!$B$25/12)*FP19</f>
        <v>238.5007287447977</v>
      </c>
      <c r="FR19" s="17">
        <f>+(1+Inputs!$B$25/12)*FQ19</f>
        <v>238.89822995937237</v>
      </c>
      <c r="FS19" s="17">
        <f>+(1+Inputs!$B$25/12)*FR19</f>
        <v>239.29639367597133</v>
      </c>
      <c r="FT19" s="17">
        <f>+(1+Inputs!$B$25/12)*FS19</f>
        <v>239.69522099876463</v>
      </c>
      <c r="FU19" s="17">
        <f>+(1+Inputs!$B$25/12)*FT19</f>
        <v>240.09471303376259</v>
      </c>
      <c r="FV19" s="17">
        <f>+(1+Inputs!$B$25/12)*FU19</f>
        <v>240.49487088881887</v>
      </c>
      <c r="FW19" s="17">
        <f>+(1+Inputs!$B$25/12)*FV19</f>
        <v>240.89569567363358</v>
      </c>
      <c r="FX19" s="17">
        <f>+(1+Inputs!$B$25/12)*FW19</f>
        <v>241.29718849975632</v>
      </c>
      <c r="FY19" s="17">
        <f>+(1+Inputs!$B$25/12)*FX19</f>
        <v>241.69935048058926</v>
      </c>
      <c r="FZ19" s="110">
        <f>+(1+Inputs!$B$25/12)*FY19</f>
        <v>242.10218273139026</v>
      </c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10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10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10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10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10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10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10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10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10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10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10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10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10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10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00"/>
    </row>
    <row r="20" spans="1:362" ht="12.75" customHeight="1" x14ac:dyDescent="0.2">
      <c r="A20" s="21" t="s">
        <v>41</v>
      </c>
      <c r="B20" s="78"/>
      <c r="C20" s="17">
        <f>+(B9*(Inputs!$B$23/12))</f>
        <v>266.85078750000002</v>
      </c>
      <c r="D20" s="17">
        <f>+(C9*(Inputs!$B$23/12))</f>
        <v>268.18504143749999</v>
      </c>
      <c r="E20" s="17">
        <f>+(D9*(Inputs!$B$23/12))</f>
        <v>269.52596664468746</v>
      </c>
      <c r="F20" s="17">
        <f>+(E9*(Inputs!$B$23/12))</f>
        <v>270.87359647791089</v>
      </c>
      <c r="G20" s="17">
        <f>+(F9*(Inputs!$B$23/12))</f>
        <v>272.22796446030043</v>
      </c>
      <c r="H20" s="17">
        <f>+(G9*(Inputs!$B$23/12))</f>
        <v>273.58910428260185</v>
      </c>
      <c r="I20" s="17">
        <f>+(H9*(Inputs!$B$23/12))</f>
        <v>274.95704980401484</v>
      </c>
      <c r="J20" s="17">
        <f>+(I9*(Inputs!$B$23/12))</f>
        <v>276.33183505303492</v>
      </c>
      <c r="K20" s="17">
        <f>+(J9*(Inputs!$B$23/12))</f>
        <v>277.71349422830008</v>
      </c>
      <c r="L20" s="17">
        <f>+(K9*(Inputs!$B$23/12))</f>
        <v>279.10206169944155</v>
      </c>
      <c r="M20" s="17">
        <f>+(L9*(Inputs!$B$23/12))</f>
        <v>280.49757200793874</v>
      </c>
      <c r="N20" s="111">
        <f>+(M9*(Inputs!$B$23/12))</f>
        <v>281.90005986797843</v>
      </c>
      <c r="O20" s="17">
        <f>+(N9*(Inputs!$B$23/12))</f>
        <v>283.30956016731824</v>
      </c>
      <c r="P20" s="17">
        <f>+(O9*(Inputs!$B$23/12))</f>
        <v>284.72610796815479</v>
      </c>
      <c r="Q20" s="17">
        <f>+(P9*(Inputs!$B$23/12))</f>
        <v>286.14973850799555</v>
      </c>
      <c r="R20" s="17">
        <f>+(Q9*(Inputs!$B$23/12))</f>
        <v>287.58048720053552</v>
      </c>
      <c r="S20" s="17">
        <f>+(R9*(Inputs!$B$23/12))</f>
        <v>289.01838963653813</v>
      </c>
      <c r="T20" s="17">
        <f>+(S9*(Inputs!$B$23/12))</f>
        <v>290.46348158472085</v>
      </c>
      <c r="U20" s="17">
        <f>+(T9*(Inputs!$B$23/12))</f>
        <v>291.9157989926444</v>
      </c>
      <c r="V20" s="17">
        <f>+(U9*(Inputs!$B$23/12))</f>
        <v>293.37537798760758</v>
      </c>
      <c r="W20" s="17">
        <f>+(V9*(Inputs!$B$23/12))</f>
        <v>294.8422548775456</v>
      </c>
      <c r="X20" s="17">
        <f>+(W9*(Inputs!$B$23/12))</f>
        <v>296.3164661519333</v>
      </c>
      <c r="Y20" s="17">
        <f>+(X9*(Inputs!$B$23/12))</f>
        <v>297.79804848269293</v>
      </c>
      <c r="Z20" s="111">
        <f>+(Y9*(Inputs!$B$23/12))</f>
        <v>299.28703872510636</v>
      </c>
      <c r="AA20" s="17">
        <f>+(Z9*(Inputs!$B$23/12))</f>
        <v>300.78347391873183</v>
      </c>
      <c r="AB20" s="17">
        <f>+(AA9*(Inputs!$B$23/12))</f>
        <v>302.28739128832547</v>
      </c>
      <c r="AC20" s="17">
        <f>+(AB9*(Inputs!$B$23/12))</f>
        <v>303.79882824476709</v>
      </c>
      <c r="AD20" s="17">
        <f>+(AC9*(Inputs!$B$23/12))</f>
        <v>305.31782238599089</v>
      </c>
      <c r="AE20" s="17">
        <f>+(AD9*(Inputs!$B$23/12))</f>
        <v>306.84441149792082</v>
      </c>
      <c r="AF20" s="17">
        <f>+(AE9*(Inputs!$B$23/12))</f>
        <v>308.37863355541037</v>
      </c>
      <c r="AG20" s="17">
        <f>+(AF9*(Inputs!$B$23/12))</f>
        <v>309.92052672318738</v>
      </c>
      <c r="AH20" s="17">
        <f>+(AG9*(Inputs!$B$23/12))</f>
        <v>311.47012935680328</v>
      </c>
      <c r="AI20" s="17">
        <f>+(AH9*(Inputs!$B$23/12))</f>
        <v>313.02748000358724</v>
      </c>
      <c r="AJ20" s="17">
        <f>+(AI9*(Inputs!$B$23/12))</f>
        <v>314.59261740360517</v>
      </c>
      <c r="AK20" s="17">
        <f>+(AJ9*(Inputs!$B$23/12))</f>
        <v>316.16558049062314</v>
      </c>
      <c r="AL20" s="111">
        <f>+(AK9*(Inputs!$B$23/12))</f>
        <v>317.74640839307625</v>
      </c>
      <c r="AM20" s="17">
        <f>+(AL9*(Inputs!$B$23/12))</f>
        <v>319.33514043504158</v>
      </c>
      <c r="AN20" s="17">
        <f>+(AM9*(Inputs!$B$23/12))</f>
        <v>320.9318161372168</v>
      </c>
      <c r="AO20" s="17">
        <f>+(AN9*(Inputs!$B$23/12))</f>
        <v>322.53647521790282</v>
      </c>
      <c r="AP20" s="17">
        <f>+(AO9*(Inputs!$B$23/12))</f>
        <v>324.1491575939923</v>
      </c>
      <c r="AQ20" s="17">
        <f>+(AP9*(Inputs!$B$23/12))</f>
        <v>325.76990338196219</v>
      </c>
      <c r="AR20" s="17">
        <f>+(AQ9*(Inputs!$B$23/12))</f>
        <v>327.39875289887198</v>
      </c>
      <c r="AS20" s="17">
        <f>+(AR9*(Inputs!$B$23/12))</f>
        <v>329.0357466633663</v>
      </c>
      <c r="AT20" s="17">
        <f>+(AS9*(Inputs!$B$23/12))</f>
        <v>330.68092539668305</v>
      </c>
      <c r="AU20" s="17">
        <f>+(AT9*(Inputs!$B$23/12))</f>
        <v>332.33433002366644</v>
      </c>
      <c r="AV20" s="17">
        <f>+(AU9*(Inputs!$B$23/12))</f>
        <v>333.99600167378475</v>
      </c>
      <c r="AW20" s="17">
        <f>+(AV9*(Inputs!$B$23/12))</f>
        <v>335.66598168215359</v>
      </c>
      <c r="AX20" s="111">
        <f>+(AW9*(Inputs!$B$23/12))</f>
        <v>337.34431159056436</v>
      </c>
      <c r="AY20" s="17">
        <f>+(AX9*(Inputs!$B$23/12))</f>
        <v>339.03103314851717</v>
      </c>
      <c r="AZ20" s="17">
        <f>+(AY9*(Inputs!$B$23/12))</f>
        <v>340.72618831425973</v>
      </c>
      <c r="BA20" s="17">
        <f>+(AZ9*(Inputs!$B$23/12))</f>
        <v>342.42981925583098</v>
      </c>
      <c r="BB20" s="17">
        <f>+(BA9*(Inputs!$B$23/12))</f>
        <v>344.1419683521101</v>
      </c>
      <c r="BC20" s="17">
        <f>+(BB9*(Inputs!$B$23/12))</f>
        <v>345.86267819387058</v>
      </c>
      <c r="BD20" s="17">
        <f>+(BC9*(Inputs!$B$23/12))</f>
        <v>347.59199158483995</v>
      </c>
      <c r="BE20" s="17">
        <f>+(BD9*(Inputs!$B$23/12))</f>
        <v>349.32995154276409</v>
      </c>
      <c r="BF20" s="17">
        <f>+(BE9*(Inputs!$B$23/12))</f>
        <v>351.07660130047793</v>
      </c>
      <c r="BG20" s="17">
        <f>+(BF9*(Inputs!$B$23/12))</f>
        <v>352.8319843069803</v>
      </c>
      <c r="BH20" s="17">
        <f>+(BG9*(Inputs!$B$23/12))</f>
        <v>354.59614422851513</v>
      </c>
      <c r="BI20" s="17">
        <f>+(BH9*(Inputs!$B$23/12))</f>
        <v>356.3691249496577</v>
      </c>
      <c r="BJ20" s="111">
        <f>+(BI9*(Inputs!$B$23/12))</f>
        <v>358.15097057440596</v>
      </c>
      <c r="BK20" s="17">
        <f>+(BJ9*(Inputs!$B$23/12))</f>
        <v>359.94172542727796</v>
      </c>
      <c r="BL20" s="17">
        <f>+(BK9*(Inputs!$B$23/12))</f>
        <v>361.7414340544143</v>
      </c>
      <c r="BM20" s="17">
        <f>+(BL9*(Inputs!$B$23/12))</f>
        <v>363.55014122468634</v>
      </c>
      <c r="BN20" s="17">
        <f>+(BM9*(Inputs!$B$23/12))</f>
        <v>365.36789193080972</v>
      </c>
      <c r="BO20" s="17">
        <f>+(BN9*(Inputs!$B$23/12))</f>
        <v>367.19473139046374</v>
      </c>
      <c r="BP20" s="17">
        <f>+(BO9*(Inputs!$B$23/12))</f>
        <v>369.03070504741601</v>
      </c>
      <c r="BQ20" s="17">
        <f>+(BP9*(Inputs!$B$23/12))</f>
        <v>370.87585857265304</v>
      </c>
      <c r="BR20" s="17">
        <f>+(BQ9*(Inputs!$B$23/12))</f>
        <v>372.73023786551624</v>
      </c>
      <c r="BS20" s="17">
        <f>+(BR9*(Inputs!$B$23/12))</f>
        <v>374.59388905484383</v>
      </c>
      <c r="BT20" s="17">
        <f>+(BS9*(Inputs!$B$23/12))</f>
        <v>376.46685850011801</v>
      </c>
      <c r="BU20" s="17">
        <f>+(BT9*(Inputs!$B$23/12))</f>
        <v>378.34919279261857</v>
      </c>
      <c r="BV20" s="111">
        <f>+(BU9*(Inputs!$B$23/12))</f>
        <v>380.24093875658161</v>
      </c>
      <c r="BW20" s="17">
        <f>+(BV9*(Inputs!$B$23/12))</f>
        <v>382.14214345036453</v>
      </c>
      <c r="BX20" s="17">
        <f>+(BW9*(Inputs!$B$23/12))</f>
        <v>384.05285416761626</v>
      </c>
      <c r="BY20" s="17">
        <f>+(BX9*(Inputs!$B$23/12))</f>
        <v>385.97311843845432</v>
      </c>
      <c r="BZ20" s="17">
        <f>+(BY9*(Inputs!$B$23/12))</f>
        <v>387.90298403064656</v>
      </c>
      <c r="CA20" s="17">
        <f>+(BZ9*(Inputs!$B$23/12))</f>
        <v>389.84249895079978</v>
      </c>
      <c r="CB20" s="17">
        <f>+(CA9*(Inputs!$B$23/12))</f>
        <v>391.7917114455538</v>
      </c>
      <c r="CC20" s="17">
        <f>+(CB9*(Inputs!$B$23/12))</f>
        <v>393.75067000278148</v>
      </c>
      <c r="CD20" s="17">
        <f>+(CC9*(Inputs!$B$23/12))</f>
        <v>395.71942335279539</v>
      </c>
      <c r="CE20" s="17">
        <f>+(CD9*(Inputs!$B$23/12))</f>
        <v>397.69802046955925</v>
      </c>
      <c r="CF20" s="17">
        <f>+(CE9*(Inputs!$B$23/12))</f>
        <v>399.68651057190704</v>
      </c>
      <c r="CG20" s="17">
        <f>+(CF9*(Inputs!$B$23/12))</f>
        <v>401.68494312476651</v>
      </c>
      <c r="CH20" s="111">
        <f>+(CG9*(Inputs!$B$23/12))</f>
        <v>403.69336784039029</v>
      </c>
      <c r="CI20" s="17">
        <f>+(CH9*(Inputs!$B$23/12))</f>
        <v>405.71183467959224</v>
      </c>
      <c r="CJ20" s="17">
        <f>+(CI9*(Inputs!$B$23/12))</f>
        <v>407.74039385299011</v>
      </c>
      <c r="CK20" s="17">
        <f>+(CJ9*(Inputs!$B$23/12))</f>
        <v>409.77909582225504</v>
      </c>
      <c r="CL20" s="17">
        <f>+(CK9*(Inputs!$B$23/12))</f>
        <v>411.82799130136624</v>
      </c>
      <c r="CM20" s="17">
        <f>+(CL9*(Inputs!$B$23/12))</f>
        <v>413.88713125787297</v>
      </c>
      <c r="CN20" s="17">
        <f>+(CM9*(Inputs!$B$23/12))</f>
        <v>415.95656691416229</v>
      </c>
      <c r="CO20" s="17">
        <f>+(CN9*(Inputs!$B$23/12))</f>
        <v>418.03634974873302</v>
      </c>
      <c r="CP20" s="17">
        <f>+(CO9*(Inputs!$B$23/12))</f>
        <v>420.12653149747666</v>
      </c>
      <c r="CQ20" s="17">
        <f>+(CP9*(Inputs!$B$23/12))</f>
        <v>422.22716415496399</v>
      </c>
      <c r="CR20" s="17">
        <f>+(CQ9*(Inputs!$B$23/12))</f>
        <v>424.33829997573878</v>
      </c>
      <c r="CS20" s="17">
        <f>+(CR9*(Inputs!$B$23/12))</f>
        <v>426.45999147561747</v>
      </c>
      <c r="CT20" s="111">
        <f>+(CS9*(Inputs!$B$23/12))</f>
        <v>428.59229143299547</v>
      </c>
      <c r="CU20" s="17">
        <f>+(CT9*(Inputs!$B$23/12))</f>
        <v>430.73525289016044</v>
      </c>
      <c r="CV20" s="17">
        <f>+(CU9*(Inputs!$B$23/12))</f>
        <v>432.88892915461122</v>
      </c>
      <c r="CW20" s="17">
        <f>+(CV9*(Inputs!$B$23/12))</f>
        <v>435.05337380038424</v>
      </c>
      <c r="CX20" s="17">
        <f>+(CW9*(Inputs!$B$23/12))</f>
        <v>437.22864066938615</v>
      </c>
      <c r="CY20" s="17">
        <f>+(CX9*(Inputs!$B$23/12))</f>
        <v>439.41478387273304</v>
      </c>
      <c r="CZ20" s="17">
        <f>+(CY9*(Inputs!$B$23/12))</f>
        <v>441.61185779209666</v>
      </c>
      <c r="DA20" s="17">
        <f>+(CZ9*(Inputs!$B$23/12))</f>
        <v>443.8199170810571</v>
      </c>
      <c r="DB20" s="17">
        <f>+(DA9*(Inputs!$B$23/12))</f>
        <v>446.03901666646232</v>
      </c>
      <c r="DC20" s="17">
        <f>+(DB9*(Inputs!$B$23/12))</f>
        <v>448.26921174979458</v>
      </c>
      <c r="DD20" s="17">
        <f>+(DC9*(Inputs!$B$23/12))</f>
        <v>450.51055780854352</v>
      </c>
      <c r="DE20" s="17">
        <f>+(DD9*(Inputs!$B$23/12))</f>
        <v>452.76311059758626</v>
      </c>
      <c r="DF20" s="111">
        <f>+(DE9*(Inputs!$B$23/12))</f>
        <v>455.02692615057413</v>
      </c>
      <c r="DG20" s="17">
        <f>+(DF9*(Inputs!$B$23/12))</f>
        <v>457.30206078132693</v>
      </c>
      <c r="DH20" s="17">
        <f>+(DG9*(Inputs!$B$23/12))</f>
        <v>459.58857108523347</v>
      </c>
      <c r="DI20" s="17">
        <f>+(DH9*(Inputs!$B$23/12))</f>
        <v>461.8865139406596</v>
      </c>
      <c r="DJ20" s="17">
        <f>+(DI9*(Inputs!$B$23/12))</f>
        <v>464.19594651036283</v>
      </c>
      <c r="DK20" s="17">
        <f>+(DJ9*(Inputs!$B$23/12))</f>
        <v>466.51692624291462</v>
      </c>
      <c r="DL20" s="17">
        <f>+(DK9*(Inputs!$B$23/12))</f>
        <v>468.84951087412912</v>
      </c>
      <c r="DM20" s="17">
        <f>+(DL9*(Inputs!$B$23/12))</f>
        <v>471.19375842849973</v>
      </c>
      <c r="DN20" s="17">
        <f>+(DM9*(Inputs!$B$23/12))</f>
        <v>473.54972722064218</v>
      </c>
      <c r="DO20" s="17">
        <f>+(DN9*(Inputs!$B$23/12))</f>
        <v>475.91747585674534</v>
      </c>
      <c r="DP20" s="17">
        <f>+(DO9*(Inputs!$B$23/12))</f>
        <v>478.29706323602903</v>
      </c>
      <c r="DQ20" s="17">
        <f>+(DP9*(Inputs!$B$23/12))</f>
        <v>480.68854855220911</v>
      </c>
      <c r="DR20" s="111">
        <f>+(DQ9*(Inputs!$B$23/12))</f>
        <v>483.09199129497006</v>
      </c>
      <c r="DS20" s="17">
        <f>+(DR9*(Inputs!$B$23/12))</f>
        <v>485.50745125144482</v>
      </c>
      <c r="DT20" s="17">
        <f>+(DS9*(Inputs!$B$23/12))</f>
        <v>487.93498850770197</v>
      </c>
      <c r="DU20" s="17">
        <f>+(DT9*(Inputs!$B$23/12))</f>
        <v>490.37466345024046</v>
      </c>
      <c r="DV20" s="17">
        <f>+(DU9*(Inputs!$B$23/12))</f>
        <v>492.82653676749163</v>
      </c>
      <c r="DW20" s="17">
        <f>+(DV9*(Inputs!$B$23/12))</f>
        <v>495.29066945132905</v>
      </c>
      <c r="DX20" s="17">
        <f>+(DW9*(Inputs!$B$23/12))</f>
        <v>497.7671227985856</v>
      </c>
      <c r="DY20" s="17">
        <f>+(DX9*(Inputs!$B$23/12))</f>
        <v>500.25595841257848</v>
      </c>
      <c r="DZ20" s="17">
        <f>+(DY9*(Inputs!$B$23/12))</f>
        <v>502.75723820464134</v>
      </c>
      <c r="EA20" s="17">
        <f>+(DZ9*(Inputs!$B$23/12))</f>
        <v>505.27102439566448</v>
      </c>
      <c r="EB20" s="17">
        <f>+(EA9*(Inputs!$B$23/12))</f>
        <v>507.7973795176427</v>
      </c>
      <c r="EC20" s="17">
        <f>+(EB9*(Inputs!$B$23/12))</f>
        <v>510.33636641523088</v>
      </c>
      <c r="ED20" s="111">
        <f>+(EC9*(Inputs!$B$23/12))</f>
        <v>512.88804824730698</v>
      </c>
      <c r="EE20" s="17">
        <f>+(ED9*(Inputs!$B$23/12))</f>
        <v>515.45248848854339</v>
      </c>
      <c r="EF20" s="17">
        <f>+(EE9*(Inputs!$B$23/12))</f>
        <v>518.0297509309861</v>
      </c>
      <c r="EG20" s="17">
        <f>+(EF9*(Inputs!$B$23/12))</f>
        <v>520.61989968564103</v>
      </c>
      <c r="EH20" s="17">
        <f>+(EG9*(Inputs!$B$23/12))</f>
        <v>523.22299918406918</v>
      </c>
      <c r="EI20" s="17">
        <f>+(EH9*(Inputs!$B$23/12))</f>
        <v>525.83911417998934</v>
      </c>
      <c r="EJ20" s="17">
        <f>+(EI9*(Inputs!$B$23/12))</f>
        <v>528.46830975088926</v>
      </c>
      <c r="EK20" s="17">
        <f>+(EJ9*(Inputs!$B$23/12))</f>
        <v>531.11065129964379</v>
      </c>
      <c r="EL20" s="17">
        <f>+(EK9*(Inputs!$B$23/12))</f>
        <v>533.76620455614193</v>
      </c>
      <c r="EM20" s="17">
        <f>+(EL9*(Inputs!$B$23/12))</f>
        <v>536.43503557892257</v>
      </c>
      <c r="EN20" s="17">
        <f>+(EM9*(Inputs!$B$23/12))</f>
        <v>539.11721075681714</v>
      </c>
      <c r="EO20" s="17">
        <f>+(EN9*(Inputs!$B$23/12))</f>
        <v>541.81279681060107</v>
      </c>
      <c r="EP20" s="111">
        <f>+(EO9*(Inputs!$B$23/12))</f>
        <v>544.52186079465412</v>
      </c>
      <c r="EQ20" s="17">
        <f>+(EP9*(Inputs!$B$23/12))</f>
        <v>547.24447009862729</v>
      </c>
      <c r="ER20" s="17">
        <f>+(EQ9*(Inputs!$B$23/12))</f>
        <v>549.9806924491204</v>
      </c>
      <c r="ES20" s="17">
        <f>+(ER9*(Inputs!$B$23/12))</f>
        <v>552.73059591136598</v>
      </c>
      <c r="ET20" s="17">
        <f>+(ES9*(Inputs!$B$23/12))</f>
        <v>555.49424889092268</v>
      </c>
      <c r="EU20" s="17">
        <f>+(ET9*(Inputs!$B$23/12))</f>
        <v>558.27172013537722</v>
      </c>
      <c r="EV20" s="17">
        <f>+(EU9*(Inputs!$B$23/12))</f>
        <v>561.06307873605408</v>
      </c>
      <c r="EW20" s="17">
        <f>+(EV9*(Inputs!$B$23/12))</f>
        <v>563.86839412973427</v>
      </c>
      <c r="EX20" s="17">
        <f>+(EW9*(Inputs!$B$23/12))</f>
        <v>566.68773610038284</v>
      </c>
      <c r="EY20" s="17">
        <f>+(EX9*(Inputs!$B$23/12))</f>
        <v>569.52117478088473</v>
      </c>
      <c r="EZ20" s="17">
        <f>+(EY9*(Inputs!$B$23/12))</f>
        <v>572.36878065478913</v>
      </c>
      <c r="FA20" s="17">
        <f>+(EZ9*(Inputs!$B$23/12))</f>
        <v>575.23062455806291</v>
      </c>
      <c r="FB20" s="111">
        <f>+(FA9*(Inputs!$B$23/12))</f>
        <v>578.10677768085316</v>
      </c>
      <c r="FC20" s="17">
        <f>+(FB9*(Inputs!$B$23/12))</f>
        <v>580.99731156925736</v>
      </c>
      <c r="FD20" s="17">
        <f>+(FC9*(Inputs!$B$23/12))</f>
        <v>583.90229812710356</v>
      </c>
      <c r="FE20" s="17">
        <f>+(FD9*(Inputs!$B$23/12))</f>
        <v>586.82180961773906</v>
      </c>
      <c r="FF20" s="17">
        <f>+(FE9*(Inputs!$B$23/12))</f>
        <v>589.75591866582761</v>
      </c>
      <c r="FG20" s="17">
        <f>+(FF9*(Inputs!$B$23/12))</f>
        <v>592.70469825915677</v>
      </c>
      <c r="FH20" s="17">
        <f>+(FG9*(Inputs!$B$23/12))</f>
        <v>595.6682217504524</v>
      </c>
      <c r="FI20" s="17">
        <f>+(FH9*(Inputs!$B$23/12))</f>
        <v>598.64656285920466</v>
      </c>
      <c r="FJ20" s="17">
        <f>+(FI9*(Inputs!$B$23/12))</f>
        <v>601.63979567350054</v>
      </c>
      <c r="FK20" s="17">
        <f>+(FJ9*(Inputs!$B$23/12))</f>
        <v>604.64799465186798</v>
      </c>
      <c r="FL20" s="17">
        <f>+(FK9*(Inputs!$B$23/12))</f>
        <v>607.67123462512723</v>
      </c>
      <c r="FM20" s="17">
        <f>+(FL9*(Inputs!$B$23/12))</f>
        <v>610.70959079825275</v>
      </c>
      <c r="FN20" s="111">
        <f>+(FM9*(Inputs!$B$23/12))</f>
        <v>613.763138752244</v>
      </c>
      <c r="FO20" s="17">
        <f>+(FN9*(Inputs!$B$23/12))</f>
        <v>616.83195444600517</v>
      </c>
      <c r="FP20" s="17">
        <f>+(FO9*(Inputs!$B$23/12))</f>
        <v>619.91611421823518</v>
      </c>
      <c r="FQ20" s="17">
        <f>+(FP9*(Inputs!$B$23/12))</f>
        <v>623.01569478932629</v>
      </c>
      <c r="FR20" s="17">
        <f>+(FQ9*(Inputs!$B$23/12))</f>
        <v>626.13077326327289</v>
      </c>
      <c r="FS20" s="17">
        <f>+(FR9*(Inputs!$B$23/12))</f>
        <v>629.26142712958915</v>
      </c>
      <c r="FT20" s="17">
        <f>+(FS9*(Inputs!$B$23/12))</f>
        <v>632.40773426523697</v>
      </c>
      <c r="FU20" s="17">
        <f>+(FT9*(Inputs!$B$23/12))</f>
        <v>635.56977293656314</v>
      </c>
      <c r="FV20" s="17">
        <f>+(FU9*(Inputs!$B$23/12))</f>
        <v>638.74762180124583</v>
      </c>
      <c r="FW20" s="17">
        <f>+(FV9*(Inputs!$B$23/12))</f>
        <v>641.941359910252</v>
      </c>
      <c r="FX20" s="17">
        <f>+(FW9*(Inputs!$B$23/12))</f>
        <v>645.15106670980322</v>
      </c>
      <c r="FY20" s="17">
        <f>+(FX9*(Inputs!$B$23/12))</f>
        <v>648.37682204335215</v>
      </c>
      <c r="FZ20" s="111">
        <f>+(FY9*(Inputs!$B$23/12))</f>
        <v>651.61870615356884</v>
      </c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11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11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11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11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11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11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11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11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11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11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11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11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11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11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01"/>
    </row>
    <row r="21" spans="1:362" ht="12.75" customHeight="1" x14ac:dyDescent="0.2">
      <c r="A21" s="21" t="s">
        <v>42</v>
      </c>
      <c r="B21" s="78"/>
      <c r="C21" s="12">
        <f>+(C13+C20)*Inputs!$B$21</f>
        <v>239.62661624999998</v>
      </c>
      <c r="D21" s="12">
        <f>+(D13+D20)*Inputs!$B$21</f>
        <v>239.36241954906291</v>
      </c>
      <c r="E21" s="12">
        <f>+(E13+E20)*Inputs!$B$21</f>
        <v>239.09817543764532</v>
      </c>
      <c r="F21" s="12">
        <f>+(F13+F20)*Inputs!$B$21</f>
        <v>238.83388760554507</v>
      </c>
      <c r="G21" s="12">
        <f>+(G13+G20)*Inputs!$B$21</f>
        <v>238.56955977311657</v>
      </c>
      <c r="H21" s="12">
        <f>+(H13+H20)*Inputs!$B$21</f>
        <v>238.30519569146125</v>
      </c>
      <c r="I21" s="12">
        <f>+(I13+I20)*Inputs!$B$21</f>
        <v>238.04079914261871</v>
      </c>
      <c r="J21" s="12">
        <f>+(J13+J20)*Inputs!$B$21</f>
        <v>237.77637393975874</v>
      </c>
      <c r="K21" s="12">
        <f>+(K13+K20)*Inputs!$B$21</f>
        <v>237.51192392737474</v>
      </c>
      <c r="L21" s="12">
        <f>+(L13+L20)*Inputs!$B$21</f>
        <v>237.24745298147835</v>
      </c>
      <c r="M21" s="12">
        <f>+(M13+M20)*Inputs!$B$21</f>
        <v>236.98296500979467</v>
      </c>
      <c r="N21" s="108">
        <f>+(N13+N20)*Inputs!$B$21</f>
        <v>236.71846395195905</v>
      </c>
      <c r="O21" s="12">
        <f>+(O13+O20)*Inputs!$B$21</f>
        <v>236.4539537797146</v>
      </c>
      <c r="P21" s="12">
        <f>+(P13+P20)*Inputs!$B$21</f>
        <v>236.18943849711121</v>
      </c>
      <c r="Q21" s="12">
        <f>+(Q13+Q20)*Inputs!$B$21</f>
        <v>235.92492214070526</v>
      </c>
      <c r="R21" s="12">
        <f>+(R13+R20)*Inputs!$B$21</f>
        <v>235.66040877976081</v>
      </c>
      <c r="S21" s="12">
        <f>+(S13+S20)*Inputs!$B$21</f>
        <v>235.39590251645163</v>
      </c>
      <c r="T21" s="12">
        <f>+(T13+T20)*Inputs!$B$21</f>
        <v>235.13140748606466</v>
      </c>
      <c r="U21" s="12">
        <f>+(U13+U20)*Inputs!$B$21</f>
        <v>234.86692785720416</v>
      </c>
      <c r="V21" s="12">
        <f>+(V13+V20)*Inputs!$B$21</f>
        <v>234.60246783199759</v>
      </c>
      <c r="W21" s="12">
        <f>+(W13+W20)*Inputs!$B$21</f>
        <v>234.33803164630206</v>
      </c>
      <c r="X21" s="12">
        <f>+(X13+X20)*Inputs!$B$21</f>
        <v>234.07362356991237</v>
      </c>
      <c r="Y21" s="12">
        <f>+(Y13+Y20)*Inputs!$B$21</f>
        <v>233.80924790676988</v>
      </c>
      <c r="Z21" s="108">
        <f>+(Z13+Z20)*Inputs!$B$21</f>
        <v>233.54490899517293</v>
      </c>
      <c r="AA21" s="12">
        <f>+(AA13+AA20)*Inputs!$B$21</f>
        <v>233.2806112079879</v>
      </c>
      <c r="AB21" s="12">
        <f>+(AB13+AB20)*Inputs!$B$21</f>
        <v>233.01635895286208</v>
      </c>
      <c r="AC21" s="12">
        <f>+(AC13+AC20)*Inputs!$B$21</f>
        <v>232.75215667243711</v>
      </c>
      <c r="AD21" s="12">
        <f>+(AD13+AD20)*Inputs!$B$21</f>
        <v>232.48800884456418</v>
      </c>
      <c r="AE21" s="12">
        <f>+(AE13+AE20)*Inputs!$B$21</f>
        <v>232.22391998251979</v>
      </c>
      <c r="AF21" s="12">
        <f>+(AF13+AF20)*Inputs!$B$21</f>
        <v>231.95989463522343</v>
      </c>
      <c r="AG21" s="12">
        <f>+(AG13+AG20)*Inputs!$B$21</f>
        <v>231.69593738745598</v>
      </c>
      <c r="AH21" s="12">
        <f>+(AH13+AH20)*Inputs!$B$21</f>
        <v>231.43205286007941</v>
      </c>
      <c r="AI21" s="12">
        <f>+(AI13+AI20)*Inputs!$B$21</f>
        <v>231.16824571025774</v>
      </c>
      <c r="AJ21" s="12">
        <f>+(AJ13+AJ20)*Inputs!$B$21</f>
        <v>230.90452063167939</v>
      </c>
      <c r="AK21" s="12">
        <f>+(AK13+AK20)*Inputs!$B$21</f>
        <v>230.64088235478042</v>
      </c>
      <c r="AL21" s="108">
        <f>+(AL13+AL20)*Inputs!$B$21</f>
        <v>230.37733564696936</v>
      </c>
      <c r="AM21" s="12">
        <f>+(AM13+AM20)*Inputs!$B$21</f>
        <v>230.11388531285314</v>
      </c>
      <c r="AN21" s="12">
        <f>+(AN13+AN20)*Inputs!$B$21</f>
        <v>229.85053619446421</v>
      </c>
      <c r="AO21" s="12">
        <f>+(AO13+AO20)*Inputs!$B$21</f>
        <v>229.58729317148894</v>
      </c>
      <c r="AP21" s="12">
        <f>+(AP13+AP20)*Inputs!$B$21</f>
        <v>229.32416116149759</v>
      </c>
      <c r="AQ21" s="12">
        <f>+(AQ13+AQ20)*Inputs!$B$21</f>
        <v>229.06114512017501</v>
      </c>
      <c r="AR21" s="12">
        <f>+(AR13+AR20)*Inputs!$B$21</f>
        <v>228.7982500415531</v>
      </c>
      <c r="AS21" s="12">
        <f>+(AS13+AS20)*Inputs!$B$21</f>
        <v>228.53548095824436</v>
      </c>
      <c r="AT21" s="12">
        <f>+(AT13+AT20)*Inputs!$B$21</f>
        <v>228.2728429416766</v>
      </c>
      <c r="AU21" s="12">
        <f>+(AU13+AU20)*Inputs!$B$21</f>
        <v>228.01034110232948</v>
      </c>
      <c r="AV21" s="12">
        <f>+(AV13+AV20)*Inputs!$B$21</f>
        <v>227.7479805899716</v>
      </c>
      <c r="AW21" s="12">
        <f>+(AW13+AW20)*Inputs!$B$21</f>
        <v>227.48576659389934</v>
      </c>
      <c r="AX21" s="108">
        <f>+(AX13+AX20)*Inputs!$B$21</f>
        <v>227.22370434317736</v>
      </c>
      <c r="AY21" s="12">
        <f>+(AY13+AY20)*Inputs!$B$21</f>
        <v>226.96179910687965</v>
      </c>
      <c r="AZ21" s="12">
        <f>+(AZ13+AZ20)*Inputs!$B$21</f>
        <v>226.70005619433255</v>
      </c>
      <c r="BA21" s="12">
        <f>+(BA13+BA20)*Inputs!$B$21</f>
        <v>226.4384809553587</v>
      </c>
      <c r="BB21" s="12">
        <f>+(BB13+BB20)*Inputs!$B$21</f>
        <v>226.17707878052275</v>
      </c>
      <c r="BC21" s="12">
        <f>+(BC13+BC20)*Inputs!$B$21</f>
        <v>225.91585510137807</v>
      </c>
      <c r="BD21" s="12">
        <f>+(BD13+BD20)*Inputs!$B$21</f>
        <v>225.65481539071507</v>
      </c>
      <c r="BE21" s="12">
        <f>+(BE13+BE20)*Inputs!$B$21</f>
        <v>225.3939651628107</v>
      </c>
      <c r="BF21" s="12">
        <f>+(BF13+BF20)*Inputs!$B$21</f>
        <v>225.13330997367939</v>
      </c>
      <c r="BG21" s="12">
        <f>+(BG13+BG20)*Inputs!$B$21</f>
        <v>224.87285542132557</v>
      </c>
      <c r="BH21" s="12">
        <f>+(BH13+BH20)*Inputs!$B$21</f>
        <v>224.61260714599743</v>
      </c>
      <c r="BI21" s="12">
        <f>+(BI13+BI20)*Inputs!$B$21</f>
        <v>224.35257083044192</v>
      </c>
      <c r="BJ21" s="108">
        <f>+(BJ13+BJ20)*Inputs!$B$21</f>
        <v>224.09275220016147</v>
      </c>
      <c r="BK21" s="12">
        <f>+(BK13+BK20)*Inputs!$B$21</f>
        <v>223.83315702367187</v>
      </c>
      <c r="BL21" s="12">
        <f>+(BL13+BL20)*Inputs!$B$21</f>
        <v>223.57379111276177</v>
      </c>
      <c r="BM21" s="12">
        <f>+(BM13+BM20)*Inputs!$B$21</f>
        <v>223.31466032275367</v>
      </c>
      <c r="BN21" s="12">
        <f>+(BN13+BN20)*Inputs!$B$21</f>
        <v>223.05577055276595</v>
      </c>
      <c r="BO21" s="12">
        <f>+(BO13+BO20)*Inputs!$B$21</f>
        <v>222.79712774597681</v>
      </c>
      <c r="BP21" s="12">
        <f>+(BP13+BP20)*Inputs!$B$21</f>
        <v>222.53873788988932</v>
      </c>
      <c r="BQ21" s="12">
        <f>+(BQ13+BQ20)*Inputs!$B$21</f>
        <v>222.28060701659837</v>
      </c>
      <c r="BR21" s="12">
        <f>+(BR13+BR20)*Inputs!$B$21</f>
        <v>222.02274120305842</v>
      </c>
      <c r="BS21" s="12">
        <f>+(BS13+BS20)*Inputs!$B$21</f>
        <v>221.76514657135345</v>
      </c>
      <c r="BT21" s="12">
        <f>+(BT13+BT20)*Inputs!$B$21</f>
        <v>221.50782928896794</v>
      </c>
      <c r="BU21" s="12">
        <f>+(BU13+BU20)*Inputs!$B$21</f>
        <v>221.25079556905942</v>
      </c>
      <c r="BV21" s="108">
        <f>+(BV13+BV20)*Inputs!$B$21</f>
        <v>220.99405167073272</v>
      </c>
      <c r="BW21" s="12">
        <f>+(BW13+BW20)*Inputs!$B$21</f>
        <v>220.73760389931542</v>
      </c>
      <c r="BX21" s="12">
        <f>+(BX13+BX20)*Inputs!$B$21</f>
        <v>220.48145860663521</v>
      </c>
      <c r="BY21" s="12">
        <f>+(BY13+BY20)*Inputs!$B$21</f>
        <v>220.2256221912983</v>
      </c>
      <c r="BZ21" s="12">
        <f>+(BZ13+BZ20)*Inputs!$B$21</f>
        <v>219.97010109896988</v>
      </c>
      <c r="CA21" s="12">
        <f>+(CA13+CA20)*Inputs!$B$21</f>
        <v>219.71490182265561</v>
      </c>
      <c r="CB21" s="12">
        <f>+(CB13+CB20)*Inputs!$B$21</f>
        <v>219.4600309029851</v>
      </c>
      <c r="CC21" s="12">
        <f>+(CC13+CC20)*Inputs!$B$21</f>
        <v>219.20549492849673</v>
      </c>
      <c r="CD21" s="12">
        <f>+(CD13+CD20)*Inputs!$B$21</f>
        <v>218.95130053592416</v>
      </c>
      <c r="CE21" s="12">
        <f>+(CE13+CE20)*Inputs!$B$21</f>
        <v>218.69745441048403</v>
      </c>
      <c r="CF21" s="12">
        <f>+(CF13+CF20)*Inputs!$B$21</f>
        <v>218.44396328616594</v>
      </c>
      <c r="CG21" s="12">
        <f>+(CG13+CG20)*Inputs!$B$21</f>
        <v>218.19083394602342</v>
      </c>
      <c r="CH21" s="108">
        <f>+(CH13+CH20)*Inputs!$B$21</f>
        <v>217.93807322246664</v>
      </c>
      <c r="CI21" s="12">
        <f>+(CI13+CI20)*Inputs!$B$21</f>
        <v>217.6856879975571</v>
      </c>
      <c r="CJ21" s="12">
        <f>+(CJ13+CJ20)*Inputs!$B$21</f>
        <v>217.43368520330324</v>
      </c>
      <c r="CK21" s="12">
        <f>+(CK13+CK20)*Inputs!$B$21</f>
        <v>217.18207182195849</v>
      </c>
      <c r="CL21" s="12">
        <f>+(CL13+CL20)*Inputs!$B$21</f>
        <v>216.93085488632025</v>
      </c>
      <c r="CM21" s="12">
        <f>+(CM13+CM20)*Inputs!$B$21</f>
        <v>216.68004148003095</v>
      </c>
      <c r="CN21" s="12">
        <f>+(CN13+CN20)*Inputs!$B$21</f>
        <v>216.42963873788057</v>
      </c>
      <c r="CO21" s="12">
        <f>+(CO13+CO20)*Inputs!$B$21</f>
        <v>216.17965384611094</v>
      </c>
      <c r="CP21" s="12">
        <f>+(CP13+CP20)*Inputs!$B$21</f>
        <v>215.93009404272161</v>
      </c>
      <c r="CQ21" s="12">
        <f>+(CQ13+CQ20)*Inputs!$B$21</f>
        <v>215.68096661777727</v>
      </c>
      <c r="CR21" s="12">
        <f>+(CR13+CR20)*Inputs!$B$21</f>
        <v>215.43227891371743</v>
      </c>
      <c r="CS21" s="12">
        <f>+(CS13+CS20)*Inputs!$B$21</f>
        <v>215.18403832566705</v>
      </c>
      <c r="CT21" s="108">
        <f>+(CT13+CT20)*Inputs!$B$21</f>
        <v>214.93625230174925</v>
      </c>
      <c r="CU21" s="12">
        <f>+(CU13+CU20)*Inputs!$B$21</f>
        <v>214.68892834339991</v>
      </c>
      <c r="CV21" s="12">
        <f>+(CV13+CV20)*Inputs!$B$21</f>
        <v>214.44207400568351</v>
      </c>
      <c r="CW21" s="12">
        <f>+(CW13+CW20)*Inputs!$B$21</f>
        <v>214.19569689761119</v>
      </c>
      <c r="CX21" s="12">
        <f>+(CX13+CX20)*Inputs!$B$21</f>
        <v>213.94980468246035</v>
      </c>
      <c r="CY21" s="12">
        <f>+(CY13+CY20)*Inputs!$B$21</f>
        <v>213.70440507809573</v>
      </c>
      <c r="CZ21" s="12">
        <f>+(CZ13+CZ20)*Inputs!$B$21</f>
        <v>213.45950585729295</v>
      </c>
      <c r="DA21" s="12">
        <f>+(DA13+DA20)*Inputs!$B$21</f>
        <v>213.215114848063</v>
      </c>
      <c r="DB21" s="12">
        <f>+(DB13+DB20)*Inputs!$B$21</f>
        <v>212.97123993397904</v>
      </c>
      <c r="DC21" s="12">
        <f>+(DC13+DC20)*Inputs!$B$21</f>
        <v>212.72788905450491</v>
      </c>
      <c r="DD21" s="12">
        <f>+(DD13+DD20)*Inputs!$B$21</f>
        <v>212.4850702053254</v>
      </c>
      <c r="DE21" s="12">
        <f>+(DE13+DE20)*Inputs!$B$21</f>
        <v>212.24279143867801</v>
      </c>
      <c r="DF21" s="108">
        <f>+(DF13+DF20)*Inputs!$B$21</f>
        <v>212.00106086368714</v>
      </c>
      <c r="DG21" s="12">
        <f>+(DG13+DG20)*Inputs!$B$21</f>
        <v>211.7598866466997</v>
      </c>
      <c r="DH21" s="12">
        <f>+(DH13+DH20)*Inputs!$B$21</f>
        <v>211.51927701162251</v>
      </c>
      <c r="DI21" s="12">
        <f>+(DI13+DI20)*Inputs!$B$21</f>
        <v>211.27924024026194</v>
      </c>
      <c r="DJ21" s="12">
        <f>+(DJ13+DJ20)*Inputs!$B$21</f>
        <v>211.03978467266489</v>
      </c>
      <c r="DK21" s="12">
        <f>+(DK13+DK20)*Inputs!$B$21</f>
        <v>210.80091870746202</v>
      </c>
      <c r="DL21" s="12">
        <f>+(DL13+DL20)*Inputs!$B$21</f>
        <v>210.56265080221263</v>
      </c>
      <c r="DM21" s="12">
        <f>+(DM13+DM20)*Inputs!$B$21</f>
        <v>210.32498947375169</v>
      </c>
      <c r="DN21" s="12">
        <f>+(DN13+DN20)*Inputs!$B$21</f>
        <v>210.08794329853836</v>
      </c>
      <c r="DO21" s="12">
        <f>+(DO13+DO20)*Inputs!$B$21</f>
        <v>209.85152091300699</v>
      </c>
      <c r="DP21" s="12">
        <f>+(DP13+DP20)*Inputs!$B$21</f>
        <v>209.61573101391932</v>
      </c>
      <c r="DQ21" s="12">
        <f>+(DQ13+DQ20)*Inputs!$B$21</f>
        <v>209.38058235871921</v>
      </c>
      <c r="DR21" s="108">
        <f>+(DR13+DR20)*Inputs!$B$21</f>
        <v>209.14608376588902</v>
      </c>
      <c r="DS21" s="12">
        <f>+(DS13+DS20)*Inputs!$B$21</f>
        <v>208.91224411530806</v>
      </c>
      <c r="DT21" s="12">
        <f>+(DT13+DT20)*Inputs!$B$21</f>
        <v>208.67907234861275</v>
      </c>
      <c r="DU21" s="12">
        <f>+(DU13+DU20)*Inputs!$B$21</f>
        <v>208.44657746955917</v>
      </c>
      <c r="DV21" s="12">
        <f>+(DV13+DV20)*Inputs!$B$21</f>
        <v>208.21476854438714</v>
      </c>
      <c r="DW21" s="12">
        <f>+(DW13+DW20)*Inputs!$B$21</f>
        <v>207.98365470218658</v>
      </c>
      <c r="DX21" s="12">
        <f>+(DX13+DX20)*Inputs!$B$21</f>
        <v>207.75324513526576</v>
      </c>
      <c r="DY21" s="12">
        <f>+(DY13+DY20)*Inputs!$B$21</f>
        <v>207.5235490995216</v>
      </c>
      <c r="DZ21" s="12">
        <f>+(DZ13+DZ20)*Inputs!$B$21</f>
        <v>207.29457591481196</v>
      </c>
      <c r="EA21" s="12">
        <f>+(EA13+EA20)*Inputs!$B$21</f>
        <v>207.06633496532987</v>
      </c>
      <c r="EB21" s="12">
        <f>+(EB13+EB20)*Inputs!$B$21</f>
        <v>206.83883569998005</v>
      </c>
      <c r="EC21" s="12">
        <f>+(EC13+EC20)*Inputs!$B$21</f>
        <v>206.61208763275724</v>
      </c>
      <c r="ED21" s="108">
        <f>+(ED13+ED20)*Inputs!$B$21</f>
        <v>206.38610034312663</v>
      </c>
      <c r="EE21" s="12">
        <f>+(EE13+EE20)*Inputs!$B$21</f>
        <v>206.16088347640635</v>
      </c>
      <c r="EF21" s="12">
        <f>+(EF13+EF20)*Inputs!$B$21</f>
        <v>205.93644674415248</v>
      </c>
      <c r="EG21" s="12">
        <f>+(EG13+EG20)*Inputs!$B$21</f>
        <v>205.71279992454518</v>
      </c>
      <c r="EH21" s="12">
        <f>+(EH13+EH20)*Inputs!$B$21</f>
        <v>205.48995286277804</v>
      </c>
      <c r="EI21" s="12">
        <f>+(EI13+EI20)*Inputs!$B$21</f>
        <v>205.26791547144867</v>
      </c>
      <c r="EJ21" s="12">
        <f>+(EJ13+EJ20)*Inputs!$B$21</f>
        <v>205.04669773095208</v>
      </c>
      <c r="EK21" s="12">
        <f>+(EK13+EK20)*Inputs!$B$21</f>
        <v>204.82630968987556</v>
      </c>
      <c r="EL21" s="12">
        <f>+(EL13+EL20)*Inputs!$B$21</f>
        <v>204.6067614653962</v>
      </c>
      <c r="EM21" s="12">
        <f>+(EM13+EM20)*Inputs!$B$21</f>
        <v>204.38806324368056</v>
      </c>
      <c r="EN21" s="12">
        <f>+(EN13+EN20)*Inputs!$B$21</f>
        <v>204.17022528028608</v>
      </c>
      <c r="EO21" s="12">
        <f>+(EO13+EO20)*Inputs!$B$21</f>
        <v>203.95325790056501</v>
      </c>
      <c r="EP21" s="108">
        <f>+(EP13+EP20)*Inputs!$B$21</f>
        <v>203.73717150007082</v>
      </c>
      <c r="EQ21" s="12">
        <f>+(EQ13+EQ20)*Inputs!$B$21</f>
        <v>203.52197654496587</v>
      </c>
      <c r="ER21" s="12">
        <f>+(ER13+ER20)*Inputs!$B$21</f>
        <v>203.30768357243247</v>
      </c>
      <c r="ES21" s="12">
        <f>+(ES13+ES20)*Inputs!$B$21</f>
        <v>203.09430319108534</v>
      </c>
      <c r="ET21" s="12">
        <f>+(ET13+ET20)*Inputs!$B$21</f>
        <v>202.88184608138644</v>
      </c>
      <c r="EU21" s="12">
        <f>+(EU13+EU20)*Inputs!$B$21</f>
        <v>202.67032299606259</v>
      </c>
      <c r="EV21" s="12">
        <f>+(EV13+EV20)*Inputs!$B$21</f>
        <v>202.45974476052456</v>
      </c>
      <c r="EW21" s="12">
        <f>+(EW13+EW20)*Inputs!$B$21</f>
        <v>202.25012227328901</v>
      </c>
      <c r="EX21" s="12">
        <f>+(EX13+EX20)*Inputs!$B$21</f>
        <v>202.04146650640249</v>
      </c>
      <c r="EY21" s="12">
        <f>+(EY13+EY20)*Inputs!$B$21</f>
        <v>201.83378850586789</v>
      </c>
      <c r="EZ21" s="12">
        <f>+(EZ13+EZ20)*Inputs!$B$21</f>
        <v>201.62709939207292</v>
      </c>
      <c r="FA21" s="12">
        <f>+(FA13+FA20)*Inputs!$B$21</f>
        <v>201.42141036022124</v>
      </c>
      <c r="FB21" s="108">
        <f>+(FB13+FB20)*Inputs!$B$21</f>
        <v>201.21673268076572</v>
      </c>
      <c r="FC21" s="12">
        <f>+(FC13+FC20)*Inputs!$B$21</f>
        <v>201.01307769984416</v>
      </c>
      <c r="FD21" s="12">
        <f>+(FD13+FD20)*Inputs!$B$21</f>
        <v>200.81045683971726</v>
      </c>
      <c r="FE21" s="12">
        <f>+(FE13+FE20)*Inputs!$B$21</f>
        <v>200.60888159920904</v>
      </c>
      <c r="FF21" s="12">
        <f>+(FF13+FF20)*Inputs!$B$21</f>
        <v>200.40836355414973</v>
      </c>
      <c r="FG21" s="12">
        <f>+(FG13+FG20)*Inputs!$B$21</f>
        <v>200.20891435782082</v>
      </c>
      <c r="FH21" s="12">
        <f>+(FH13+FH20)*Inputs!$B$21</f>
        <v>200.01054574140267</v>
      </c>
      <c r="FI21" s="12">
        <f>+(FI13+FI20)*Inputs!$B$21</f>
        <v>199.81326951442477</v>
      </c>
      <c r="FJ21" s="12">
        <f>+(FJ13+FJ20)*Inputs!$B$21</f>
        <v>199.61709756521788</v>
      </c>
      <c r="FK21" s="12">
        <f>+(FK13+FK20)*Inputs!$B$21</f>
        <v>199.42204186136914</v>
      </c>
      <c r="FL21" s="12">
        <f>+(FL13+FL20)*Inputs!$B$21</f>
        <v>199.22811445017945</v>
      </c>
      <c r="FM21" s="12">
        <f>+(FM13+FM20)*Inputs!$B$21</f>
        <v>199.03532745912318</v>
      </c>
      <c r="FN21" s="108">
        <f>+(FN13+FN20)*Inputs!$B$21</f>
        <v>198.84369309631074</v>
      </c>
      <c r="FO21" s="12">
        <f>+(FO13+FO20)*Inputs!$B$21</f>
        <v>198.65322365095318</v>
      </c>
      <c r="FP21" s="12">
        <f>+(FP13+FP20)*Inputs!$B$21</f>
        <v>198.46393149382965</v>
      </c>
      <c r="FQ21" s="12">
        <f>+(FQ13+FQ20)*Inputs!$B$21</f>
        <v>198.27582907775738</v>
      </c>
      <c r="FR21" s="12">
        <f>+(FR13+FR20)*Inputs!$B$21</f>
        <v>198.0889289380639</v>
      </c>
      <c r="FS21" s="12">
        <f>+(FS13+FS20)*Inputs!$B$21</f>
        <v>197.90324369306225</v>
      </c>
      <c r="FT21" s="12">
        <f>+(FT13+FT20)*Inputs!$B$21</f>
        <v>197.71878604452829</v>
      </c>
      <c r="FU21" s="12">
        <f>+(FU13+FU20)*Inputs!$B$21</f>
        <v>197.53556877818104</v>
      </c>
      <c r="FV21" s="12">
        <f>+(FV13+FV20)*Inputs!$B$21</f>
        <v>197.3536047641652</v>
      </c>
      <c r="FW21" s="12">
        <f>+(FW13+FW20)*Inputs!$B$21</f>
        <v>197.17290695753667</v>
      </c>
      <c r="FX21" s="12">
        <f>+(FX13+FX20)*Inputs!$B$21</f>
        <v>196.9934883987504</v>
      </c>
      <c r="FY21" s="12">
        <f>+(FY13+FY20)*Inputs!$B$21</f>
        <v>196.81536221415092</v>
      </c>
      <c r="FZ21" s="108">
        <f>+(FZ13+FZ20)*Inputs!$B$21</f>
        <v>196.63854161646574</v>
      </c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08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08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08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08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08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08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08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08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08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08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08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08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08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08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98"/>
    </row>
    <row r="22" spans="1:362" ht="12.75" customHeight="1" x14ac:dyDescent="0.2">
      <c r="A22" s="22" t="s">
        <v>43</v>
      </c>
      <c r="B22" s="79"/>
      <c r="C22" s="15">
        <f t="shared" ref="C22:FZ22" si="4">+C14+C17+C18+C19+C20-C21</f>
        <v>1748.8419997405122</v>
      </c>
      <c r="D22" s="15">
        <f t="shared" si="4"/>
        <v>1751.2260573233934</v>
      </c>
      <c r="E22" s="15">
        <f t="shared" si="4"/>
        <v>1753.6181429313508</v>
      </c>
      <c r="F22" s="15">
        <f t="shared" si="4"/>
        <v>1756.0182884131752</v>
      </c>
      <c r="G22" s="15">
        <f t="shared" si="4"/>
        <v>1758.4265257575212</v>
      </c>
      <c r="H22" s="15">
        <f t="shared" si="4"/>
        <v>1760.8428870935556</v>
      </c>
      <c r="I22" s="15">
        <f t="shared" si="4"/>
        <v>1763.2674046916086</v>
      </c>
      <c r="J22" s="15">
        <f t="shared" si="4"/>
        <v>1765.7001109638327</v>
      </c>
      <c r="K22" s="15">
        <f t="shared" si="4"/>
        <v>1768.1410384648598</v>
      </c>
      <c r="L22" s="15">
        <f t="shared" si="4"/>
        <v>1770.5902198924643</v>
      </c>
      <c r="M22" s="15">
        <f t="shared" si="4"/>
        <v>1773.0476880882295</v>
      </c>
      <c r="N22" s="109">
        <f t="shared" si="4"/>
        <v>1775.5134760382157</v>
      </c>
      <c r="O22" s="15">
        <f t="shared" si="4"/>
        <v>1777.9876168736305</v>
      </c>
      <c r="P22" s="15">
        <f t="shared" si="4"/>
        <v>1780.4701438715072</v>
      </c>
      <c r="Q22" s="15">
        <f t="shared" si="4"/>
        <v>1782.9610904553815</v>
      </c>
      <c r="R22" s="15">
        <f t="shared" si="4"/>
        <v>1785.4604901959733</v>
      </c>
      <c r="S22" s="15">
        <f t="shared" si="4"/>
        <v>1787.9683768118709</v>
      </c>
      <c r="T22" s="15">
        <f t="shared" si="4"/>
        <v>1790.4847841702203</v>
      </c>
      <c r="U22" s="15">
        <f t="shared" si="4"/>
        <v>1793.0097462874171</v>
      </c>
      <c r="V22" s="15">
        <f t="shared" si="4"/>
        <v>1795.5432973298007</v>
      </c>
      <c r="W22" s="15">
        <f t="shared" si="4"/>
        <v>1798.0854716143513</v>
      </c>
      <c r="X22" s="15">
        <f t="shared" si="4"/>
        <v>1800.6363036093944</v>
      </c>
      <c r="Y22" s="15">
        <f t="shared" si="4"/>
        <v>1803.1958279353021</v>
      </c>
      <c r="Z22" s="109">
        <f t="shared" si="4"/>
        <v>1805.7640793652054</v>
      </c>
      <c r="AA22" s="15">
        <f t="shared" si="4"/>
        <v>1808.3410928257013</v>
      </c>
      <c r="AB22" s="15">
        <f t="shared" si="4"/>
        <v>1810.9269033975729</v>
      </c>
      <c r="AC22" s="15">
        <f t="shared" si="4"/>
        <v>1813.5215463165032</v>
      </c>
      <c r="AD22" s="15">
        <f t="shared" si="4"/>
        <v>1816.1250569738006</v>
      </c>
      <c r="AE22" s="15">
        <f t="shared" si="4"/>
        <v>1818.7374709171222</v>
      </c>
      <c r="AF22" s="15">
        <f t="shared" si="4"/>
        <v>1821.3588238512048</v>
      </c>
      <c r="AG22" s="15">
        <f t="shared" si="4"/>
        <v>1823.9891516385942</v>
      </c>
      <c r="AH22" s="15">
        <f t="shared" si="4"/>
        <v>1826.6284903003855</v>
      </c>
      <c r="AI22" s="15">
        <f t="shared" si="4"/>
        <v>1829.2768760169572</v>
      </c>
      <c r="AJ22" s="15">
        <f t="shared" si="4"/>
        <v>1831.9343451287202</v>
      </c>
      <c r="AK22" s="15">
        <f t="shared" si="4"/>
        <v>1834.6009341368585</v>
      </c>
      <c r="AL22" s="109">
        <f t="shared" si="4"/>
        <v>1837.2766797040847</v>
      </c>
      <c r="AM22" s="15">
        <f t="shared" si="4"/>
        <v>1839.9616186553899</v>
      </c>
      <c r="AN22" s="15">
        <f t="shared" si="4"/>
        <v>1842.6557879788027</v>
      </c>
      <c r="AO22" s="15">
        <f t="shared" si="4"/>
        <v>1845.3592248261511</v>
      </c>
      <c r="AP22" s="15">
        <f t="shared" si="4"/>
        <v>1848.0719665138249</v>
      </c>
      <c r="AQ22" s="15">
        <f t="shared" si="4"/>
        <v>1850.7940505235467</v>
      </c>
      <c r="AR22" s="15">
        <f t="shared" si="4"/>
        <v>1853.5255145031417</v>
      </c>
      <c r="AS22" s="15">
        <f t="shared" si="4"/>
        <v>1856.2663962673148</v>
      </c>
      <c r="AT22" s="15">
        <f t="shared" si="4"/>
        <v>1859.0167337984299</v>
      </c>
      <c r="AU22" s="15">
        <f t="shared" si="4"/>
        <v>1861.7765652472929</v>
      </c>
      <c r="AV22" s="15">
        <f t="shared" si="4"/>
        <v>1864.5459289339396</v>
      </c>
      <c r="AW22" s="15">
        <f t="shared" si="4"/>
        <v>1867.3248633484245</v>
      </c>
      <c r="AX22" s="109">
        <f t="shared" si="4"/>
        <v>1870.1134071516176</v>
      </c>
      <c r="AY22" s="15">
        <f t="shared" si="4"/>
        <v>1872.911599176002</v>
      </c>
      <c r="AZ22" s="15">
        <f t="shared" si="4"/>
        <v>1875.7194784264759</v>
      </c>
      <c r="BA22" s="15">
        <f t="shared" si="4"/>
        <v>1878.537084081159</v>
      </c>
      <c r="BB22" s="15">
        <f t="shared" si="4"/>
        <v>1881.3644554922018</v>
      </c>
      <c r="BC22" s="15">
        <f t="shared" si="4"/>
        <v>1884.201632186602</v>
      </c>
      <c r="BD22" s="15">
        <f t="shared" si="4"/>
        <v>1887.0486538670184</v>
      </c>
      <c r="BE22" s="15">
        <f t="shared" si="4"/>
        <v>1889.9055604125952</v>
      </c>
      <c r="BF22" s="15">
        <f t="shared" si="4"/>
        <v>1892.7723918797883</v>
      </c>
      <c r="BG22" s="15">
        <f t="shared" si="4"/>
        <v>1895.649188503193</v>
      </c>
      <c r="BH22" s="15">
        <f t="shared" si="4"/>
        <v>1898.5359906963788</v>
      </c>
      <c r="BI22" s="15">
        <f t="shared" si="4"/>
        <v>1901.4328390527271</v>
      </c>
      <c r="BJ22" s="109">
        <f t="shared" si="4"/>
        <v>1904.3397743462717</v>
      </c>
      <c r="BK22" s="15">
        <f t="shared" si="4"/>
        <v>1907.2568375325473</v>
      </c>
      <c r="BL22" s="15">
        <f t="shared" si="4"/>
        <v>1910.1840697494354</v>
      </c>
      <c r="BM22" s="15">
        <f t="shared" si="4"/>
        <v>1913.1215123180223</v>
      </c>
      <c r="BN22" s="15">
        <f t="shared" si="4"/>
        <v>1916.0692067434536</v>
      </c>
      <c r="BO22" s="15">
        <f t="shared" si="4"/>
        <v>1919.0271947157994</v>
      </c>
      <c r="BP22" s="15">
        <f t="shared" si="4"/>
        <v>1921.9955181109187</v>
      </c>
      <c r="BQ22" s="15">
        <f t="shared" si="4"/>
        <v>1924.9742189913291</v>
      </c>
      <c r="BR22" s="15">
        <f t="shared" si="4"/>
        <v>1927.9633396070842</v>
      </c>
      <c r="BS22" s="15">
        <f t="shared" si="4"/>
        <v>1930.9629223966517</v>
      </c>
      <c r="BT22" s="15">
        <f t="shared" si="4"/>
        <v>1933.9730099877934</v>
      </c>
      <c r="BU22" s="15">
        <f t="shared" si="4"/>
        <v>1936.9936451984572</v>
      </c>
      <c r="BV22" s="109">
        <f t="shared" si="4"/>
        <v>1940.0248710376657</v>
      </c>
      <c r="BW22" s="15">
        <f t="shared" si="4"/>
        <v>1943.066730706412</v>
      </c>
      <c r="BX22" s="15">
        <f t="shared" si="4"/>
        <v>1946.1192675985637</v>
      </c>
      <c r="BY22" s="15">
        <f t="shared" si="4"/>
        <v>1949.1825253017616</v>
      </c>
      <c r="BZ22" s="15">
        <f t="shared" si="4"/>
        <v>1952.2565475983331</v>
      </c>
      <c r="CA22" s="15">
        <f t="shared" si="4"/>
        <v>1955.3413784662057</v>
      </c>
      <c r="CB22" s="15">
        <f t="shared" si="4"/>
        <v>1958.4370620798204</v>
      </c>
      <c r="CC22" s="15">
        <f t="shared" si="4"/>
        <v>1961.543642811059</v>
      </c>
      <c r="CD22" s="15">
        <f t="shared" si="4"/>
        <v>1964.6611652301669</v>
      </c>
      <c r="CE22" s="15">
        <f t="shared" si="4"/>
        <v>1967.7896741066868</v>
      </c>
      <c r="CF22" s="15">
        <f t="shared" si="4"/>
        <v>1970.9292144103924</v>
      </c>
      <c r="CG22" s="15">
        <f t="shared" si="4"/>
        <v>1974.0798313122291</v>
      </c>
      <c r="CH22" s="109">
        <f t="shared" si="4"/>
        <v>1977.2415701852588</v>
      </c>
      <c r="CI22" s="15">
        <f t="shared" si="4"/>
        <v>1980.4144766056097</v>
      </c>
      <c r="CJ22" s="15">
        <f t="shared" si="4"/>
        <v>1983.5985963534274</v>
      </c>
      <c r="CK22" s="15">
        <f t="shared" si="4"/>
        <v>1986.7939754138367</v>
      </c>
      <c r="CL22" s="15">
        <f t="shared" si="4"/>
        <v>1990.0006599779028</v>
      </c>
      <c r="CM22" s="15">
        <f t="shared" si="4"/>
        <v>1993.2186964435969</v>
      </c>
      <c r="CN22" s="15">
        <f t="shared" si="4"/>
        <v>1996.4481314167735</v>
      </c>
      <c r="CO22" s="15">
        <f t="shared" si="4"/>
        <v>1999.6890117121413</v>
      </c>
      <c r="CP22" s="15">
        <f t="shared" si="4"/>
        <v>2002.9413843542507</v>
      </c>
      <c r="CQ22" s="15">
        <f t="shared" si="4"/>
        <v>2006.2052965784751</v>
      </c>
      <c r="CR22" s="15">
        <f t="shared" si="4"/>
        <v>2009.4807958320055</v>
      </c>
      <c r="CS22" s="15">
        <f t="shared" si="4"/>
        <v>2012.7679297748448</v>
      </c>
      <c r="CT22" s="109">
        <f t="shared" si="4"/>
        <v>2016.066746280809</v>
      </c>
      <c r="CU22" s="15">
        <f t="shared" si="4"/>
        <v>2019.3772934385327</v>
      </c>
      <c r="CV22" s="15">
        <f t="shared" si="4"/>
        <v>2022.6996195524798</v>
      </c>
      <c r="CW22" s="15">
        <f t="shared" si="4"/>
        <v>2026.0337731439583</v>
      </c>
      <c r="CX22" s="15">
        <f t="shared" si="4"/>
        <v>2029.3798029521397</v>
      </c>
      <c r="CY22" s="15">
        <f t="shared" si="4"/>
        <v>2032.7377579350871</v>
      </c>
      <c r="CZ22" s="15">
        <f t="shared" si="4"/>
        <v>2036.1076872707811</v>
      </c>
      <c r="DA22" s="15">
        <f t="shared" si="4"/>
        <v>2039.4896403581583</v>
      </c>
      <c r="DB22" s="15">
        <f t="shared" si="4"/>
        <v>2042.8836668181495</v>
      </c>
      <c r="DC22" s="15">
        <f t="shared" si="4"/>
        <v>2046.289816494726</v>
      </c>
      <c r="DD22" s="15">
        <f t="shared" si="4"/>
        <v>2049.7081394559468</v>
      </c>
      <c r="DE22" s="15">
        <f t="shared" si="4"/>
        <v>2053.138685995018</v>
      </c>
      <c r="DF22" s="109">
        <f t="shared" si="4"/>
        <v>2056.5815066313512</v>
      </c>
      <c r="DG22" s="15">
        <f t="shared" si="4"/>
        <v>2060.0366521116257</v>
      </c>
      <c r="DH22" s="15">
        <f t="shared" si="4"/>
        <v>2063.504173410865</v>
      </c>
      <c r="DI22" s="15">
        <f t="shared" si="4"/>
        <v>2066.984121733507</v>
      </c>
      <c r="DJ22" s="15">
        <f t="shared" si="4"/>
        <v>2070.4765485144894</v>
      </c>
      <c r="DK22" s="15">
        <f t="shared" si="4"/>
        <v>2073.9815054203323</v>
      </c>
      <c r="DL22" s="15">
        <f t="shared" si="4"/>
        <v>2077.4990443502311</v>
      </c>
      <c r="DM22" s="15">
        <f t="shared" si="4"/>
        <v>2081.0292174371534</v>
      </c>
      <c r="DN22" s="15">
        <f t="shared" si="4"/>
        <v>2084.5720770489402</v>
      </c>
      <c r="DO22" s="15">
        <f t="shared" si="4"/>
        <v>2088.1276757894134</v>
      </c>
      <c r="DP22" s="15">
        <f t="shared" si="4"/>
        <v>2091.6960664994876</v>
      </c>
      <c r="DQ22" s="15">
        <f t="shared" si="4"/>
        <v>2095.2773022582905</v>
      </c>
      <c r="DR22" s="109">
        <f t="shared" si="4"/>
        <v>2098.8714363842832</v>
      </c>
      <c r="DS22" s="15">
        <f t="shared" si="4"/>
        <v>2102.4785224363914</v>
      </c>
      <c r="DT22" s="15">
        <f t="shared" si="4"/>
        <v>2106.0986142151378</v>
      </c>
      <c r="DU22" s="15">
        <f t="shared" si="4"/>
        <v>2109.7317657637836</v>
      </c>
      <c r="DV22" s="15">
        <f t="shared" si="4"/>
        <v>2113.3780313694724</v>
      </c>
      <c r="DW22" s="15">
        <f t="shared" si="4"/>
        <v>2117.0374655643814</v>
      </c>
      <c r="DX22" s="15">
        <f t="shared" si="4"/>
        <v>2120.7101231268775</v>
      </c>
      <c r="DY22" s="15">
        <f t="shared" si="4"/>
        <v>2124.3960590826809</v>
      </c>
      <c r="DZ22" s="15">
        <f t="shared" si="4"/>
        <v>2128.0953287060297</v>
      </c>
      <c r="EA22" s="15">
        <f t="shared" si="4"/>
        <v>2131.8079875208555</v>
      </c>
      <c r="EB22" s="15">
        <f t="shared" si="4"/>
        <v>2135.5340913019613</v>
      </c>
      <c r="EC22" s="15">
        <f t="shared" si="4"/>
        <v>2139.2736960762063</v>
      </c>
      <c r="ED22" s="109">
        <f t="shared" si="4"/>
        <v>2143.0268581236965</v>
      </c>
      <c r="EE22" s="15">
        <f t="shared" si="4"/>
        <v>2146.793633978979</v>
      </c>
      <c r="EF22" s="15">
        <f t="shared" si="4"/>
        <v>2150.5740804322477</v>
      </c>
      <c r="EG22" s="15">
        <f t="shared" si="4"/>
        <v>2154.3682545305455</v>
      </c>
      <c r="EH22" s="15">
        <f t="shared" si="4"/>
        <v>2158.1762135789836</v>
      </c>
      <c r="EI22" s="15">
        <f t="shared" si="4"/>
        <v>2161.9980151419559</v>
      </c>
      <c r="EJ22" s="15">
        <f t="shared" si="4"/>
        <v>2165.8337170443688</v>
      </c>
      <c r="EK22" s="15">
        <f t="shared" si="4"/>
        <v>2169.6833773728677</v>
      </c>
      <c r="EL22" s="15">
        <f t="shared" si="4"/>
        <v>2173.5470544770769</v>
      </c>
      <c r="EM22" s="15">
        <f t="shared" si="4"/>
        <v>2177.4248069708437</v>
      </c>
      <c r="EN22" s="15">
        <f t="shared" si="4"/>
        <v>2181.3166937334863</v>
      </c>
      <c r="EO22" s="15">
        <f t="shared" si="4"/>
        <v>2185.2227739110463</v>
      </c>
      <c r="EP22" s="109">
        <f t="shared" si="4"/>
        <v>2189.1431069175555</v>
      </c>
      <c r="EQ22" s="15">
        <f t="shared" si="4"/>
        <v>2193.0777524362989</v>
      </c>
      <c r="ER22" s="15">
        <f t="shared" si="4"/>
        <v>2197.0267704210901</v>
      </c>
      <c r="ES22" s="15">
        <f t="shared" si="4"/>
        <v>2200.9902210975506</v>
      </c>
      <c r="ET22" s="15">
        <f t="shared" si="4"/>
        <v>2204.9681649643953</v>
      </c>
      <c r="EU22" s="15">
        <f t="shared" si="4"/>
        <v>2208.9606627947251</v>
      </c>
      <c r="EV22" s="15">
        <f t="shared" si="4"/>
        <v>2212.9677756373258</v>
      </c>
      <c r="EW22" s="15">
        <f t="shared" si="4"/>
        <v>2216.9895648179718</v>
      </c>
      <c r="EX22" s="15">
        <f t="shared" si="4"/>
        <v>2221.0260919407365</v>
      </c>
      <c r="EY22" s="15">
        <f t="shared" si="4"/>
        <v>2225.077418889311</v>
      </c>
      <c r="EZ22" s="15">
        <f t="shared" si="4"/>
        <v>2229.1436078283277</v>
      </c>
      <c r="FA22" s="15">
        <f t="shared" si="4"/>
        <v>2233.2247212046896</v>
      </c>
      <c r="FB22" s="109">
        <f t="shared" si="4"/>
        <v>2237.3208217489073</v>
      </c>
      <c r="FC22" s="15">
        <f t="shared" si="4"/>
        <v>2241.4319724764414</v>
      </c>
      <c r="FD22" s="15">
        <f t="shared" si="4"/>
        <v>2245.558236689053</v>
      </c>
      <c r="FE22" s="15">
        <f t="shared" si="4"/>
        <v>2249.6996779761594</v>
      </c>
      <c r="FF22" s="15">
        <f t="shared" si="4"/>
        <v>2253.8563602161971</v>
      </c>
      <c r="FG22" s="15">
        <f t="shared" si="4"/>
        <v>2258.0283475779897</v>
      </c>
      <c r="FH22" s="15">
        <f t="shared" si="4"/>
        <v>2262.2157045221247</v>
      </c>
      <c r="FI22" s="15">
        <f t="shared" si="4"/>
        <v>2266.418495802337</v>
      </c>
      <c r="FJ22" s="15">
        <f t="shared" si="4"/>
        <v>2270.636786466896</v>
      </c>
      <c r="FK22" s="15">
        <f t="shared" si="4"/>
        <v>2274.8706418600036</v>
      </c>
      <c r="FL22" s="15">
        <f t="shared" si="4"/>
        <v>2279.120127623195</v>
      </c>
      <c r="FM22" s="15">
        <f t="shared" si="4"/>
        <v>2283.3853096967514</v>
      </c>
      <c r="FN22" s="109">
        <f t="shared" si="4"/>
        <v>2287.6662543211114</v>
      </c>
      <c r="FO22" s="15">
        <f t="shared" si="4"/>
        <v>2291.9630280382985</v>
      </c>
      <c r="FP22" s="15">
        <f t="shared" si="4"/>
        <v>2296.2756976933515</v>
      </c>
      <c r="FQ22" s="15">
        <f t="shared" si="4"/>
        <v>2300.6043304357563</v>
      </c>
      <c r="FR22" s="15">
        <f t="shared" si="4"/>
        <v>2304.9489937208973</v>
      </c>
      <c r="FS22" s="15">
        <f t="shared" si="4"/>
        <v>2309.3097553115012</v>
      </c>
      <c r="FT22" s="15">
        <f t="shared" si="4"/>
        <v>2313.686683279102</v>
      </c>
      <c r="FU22" s="15">
        <f t="shared" si="4"/>
        <v>2318.0798460054993</v>
      </c>
      <c r="FV22" s="15">
        <f t="shared" si="4"/>
        <v>2322.489312184237</v>
      </c>
      <c r="FW22" s="15">
        <f t="shared" si="4"/>
        <v>2326.9151508220771</v>
      </c>
      <c r="FX22" s="15">
        <f t="shared" si="4"/>
        <v>2331.3574312404908</v>
      </c>
      <c r="FY22" s="15">
        <f t="shared" si="4"/>
        <v>2335.8162230771482</v>
      </c>
      <c r="FZ22" s="109">
        <f t="shared" si="4"/>
        <v>2340.291596287424</v>
      </c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09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09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09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09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09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09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09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09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09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09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09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09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09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09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99"/>
    </row>
    <row r="23" spans="1:362" ht="12.75" customHeight="1" x14ac:dyDescent="0.2">
      <c r="A23" s="2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0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08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08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08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08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08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08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08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08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08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08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0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08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08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08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08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08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08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08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08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08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08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08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08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08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08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08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08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08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98"/>
    </row>
    <row r="24" spans="1:362" ht="12.75" customHeight="1" x14ac:dyDescent="0.2">
      <c r="A24" s="10" t="s">
        <v>44</v>
      </c>
      <c r="B24" s="8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09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09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09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09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09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09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09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09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09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09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09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09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09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09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09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09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09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09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09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09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09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09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09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09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09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09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09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09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09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99"/>
    </row>
    <row r="25" spans="1:362" ht="12.75" customHeight="1" x14ac:dyDescent="0.2">
      <c r="A25" s="18" t="s">
        <v>45</v>
      </c>
      <c r="B25" s="81"/>
      <c r="C25" s="12">
        <f t="shared" ref="C25:FZ25" si="5">+C22</f>
        <v>1748.8419997405122</v>
      </c>
      <c r="D25" s="12">
        <f t="shared" si="5"/>
        <v>1751.2260573233934</v>
      </c>
      <c r="E25" s="12">
        <f t="shared" si="5"/>
        <v>1753.6181429313508</v>
      </c>
      <c r="F25" s="12">
        <f t="shared" si="5"/>
        <v>1756.0182884131752</v>
      </c>
      <c r="G25" s="12">
        <f t="shared" si="5"/>
        <v>1758.4265257575212</v>
      </c>
      <c r="H25" s="12">
        <f t="shared" si="5"/>
        <v>1760.8428870935556</v>
      </c>
      <c r="I25" s="12">
        <f t="shared" si="5"/>
        <v>1763.2674046916086</v>
      </c>
      <c r="J25" s="12">
        <f t="shared" si="5"/>
        <v>1765.7001109638327</v>
      </c>
      <c r="K25" s="12">
        <f t="shared" si="5"/>
        <v>1768.1410384648598</v>
      </c>
      <c r="L25" s="12">
        <f t="shared" si="5"/>
        <v>1770.5902198924643</v>
      </c>
      <c r="M25" s="12">
        <f t="shared" si="5"/>
        <v>1773.0476880882295</v>
      </c>
      <c r="N25" s="108">
        <f t="shared" si="5"/>
        <v>1775.5134760382157</v>
      </c>
      <c r="O25" s="12">
        <f t="shared" si="5"/>
        <v>1777.9876168736305</v>
      </c>
      <c r="P25" s="12">
        <f t="shared" si="5"/>
        <v>1780.4701438715072</v>
      </c>
      <c r="Q25" s="12">
        <f t="shared" si="5"/>
        <v>1782.9610904553815</v>
      </c>
      <c r="R25" s="12">
        <f t="shared" si="5"/>
        <v>1785.4604901959733</v>
      </c>
      <c r="S25" s="12">
        <f t="shared" si="5"/>
        <v>1787.9683768118709</v>
      </c>
      <c r="T25" s="12">
        <f t="shared" si="5"/>
        <v>1790.4847841702203</v>
      </c>
      <c r="U25" s="12">
        <f t="shared" si="5"/>
        <v>1793.0097462874171</v>
      </c>
      <c r="V25" s="12">
        <f t="shared" si="5"/>
        <v>1795.5432973298007</v>
      </c>
      <c r="W25" s="12">
        <f t="shared" si="5"/>
        <v>1798.0854716143513</v>
      </c>
      <c r="X25" s="12">
        <f t="shared" si="5"/>
        <v>1800.6363036093944</v>
      </c>
      <c r="Y25" s="12">
        <f t="shared" si="5"/>
        <v>1803.1958279353021</v>
      </c>
      <c r="Z25" s="108">
        <f t="shared" si="5"/>
        <v>1805.7640793652054</v>
      </c>
      <c r="AA25" s="12">
        <f t="shared" si="5"/>
        <v>1808.3410928257013</v>
      </c>
      <c r="AB25" s="12">
        <f t="shared" si="5"/>
        <v>1810.9269033975729</v>
      </c>
      <c r="AC25" s="12">
        <f t="shared" si="5"/>
        <v>1813.5215463165032</v>
      </c>
      <c r="AD25" s="12">
        <f t="shared" si="5"/>
        <v>1816.1250569738006</v>
      </c>
      <c r="AE25" s="12">
        <f t="shared" si="5"/>
        <v>1818.7374709171222</v>
      </c>
      <c r="AF25" s="12">
        <f t="shared" si="5"/>
        <v>1821.3588238512048</v>
      </c>
      <c r="AG25" s="12">
        <f t="shared" si="5"/>
        <v>1823.9891516385942</v>
      </c>
      <c r="AH25" s="12">
        <f t="shared" si="5"/>
        <v>1826.6284903003855</v>
      </c>
      <c r="AI25" s="12">
        <f t="shared" si="5"/>
        <v>1829.2768760169572</v>
      </c>
      <c r="AJ25" s="12">
        <f t="shared" si="5"/>
        <v>1831.9343451287202</v>
      </c>
      <c r="AK25" s="12">
        <f t="shared" si="5"/>
        <v>1834.6009341368585</v>
      </c>
      <c r="AL25" s="108">
        <f t="shared" si="5"/>
        <v>1837.2766797040847</v>
      </c>
      <c r="AM25" s="12">
        <f t="shared" si="5"/>
        <v>1839.9616186553899</v>
      </c>
      <c r="AN25" s="12">
        <f t="shared" si="5"/>
        <v>1842.6557879788027</v>
      </c>
      <c r="AO25" s="12">
        <f t="shared" si="5"/>
        <v>1845.3592248261511</v>
      </c>
      <c r="AP25" s="12">
        <f t="shared" si="5"/>
        <v>1848.0719665138249</v>
      </c>
      <c r="AQ25" s="12">
        <f t="shared" si="5"/>
        <v>1850.7940505235467</v>
      </c>
      <c r="AR25" s="12">
        <f t="shared" si="5"/>
        <v>1853.5255145031417</v>
      </c>
      <c r="AS25" s="12">
        <f t="shared" si="5"/>
        <v>1856.2663962673148</v>
      </c>
      <c r="AT25" s="12">
        <f t="shared" si="5"/>
        <v>1859.0167337984299</v>
      </c>
      <c r="AU25" s="12">
        <f t="shared" si="5"/>
        <v>1861.7765652472929</v>
      </c>
      <c r="AV25" s="12">
        <f t="shared" si="5"/>
        <v>1864.5459289339396</v>
      </c>
      <c r="AW25" s="12">
        <f t="shared" si="5"/>
        <v>1867.3248633484245</v>
      </c>
      <c r="AX25" s="108">
        <f t="shared" si="5"/>
        <v>1870.1134071516176</v>
      </c>
      <c r="AY25" s="12">
        <f t="shared" si="5"/>
        <v>1872.911599176002</v>
      </c>
      <c r="AZ25" s="12">
        <f t="shared" si="5"/>
        <v>1875.7194784264759</v>
      </c>
      <c r="BA25" s="12">
        <f t="shared" si="5"/>
        <v>1878.537084081159</v>
      </c>
      <c r="BB25" s="12">
        <f t="shared" si="5"/>
        <v>1881.3644554922018</v>
      </c>
      <c r="BC25" s="12">
        <f t="shared" si="5"/>
        <v>1884.201632186602</v>
      </c>
      <c r="BD25" s="12">
        <f t="shared" si="5"/>
        <v>1887.0486538670184</v>
      </c>
      <c r="BE25" s="12">
        <f t="shared" si="5"/>
        <v>1889.9055604125952</v>
      </c>
      <c r="BF25" s="12">
        <f t="shared" si="5"/>
        <v>1892.7723918797883</v>
      </c>
      <c r="BG25" s="12">
        <f t="shared" si="5"/>
        <v>1895.649188503193</v>
      </c>
      <c r="BH25" s="12">
        <f t="shared" si="5"/>
        <v>1898.5359906963788</v>
      </c>
      <c r="BI25" s="12">
        <f t="shared" si="5"/>
        <v>1901.4328390527271</v>
      </c>
      <c r="BJ25" s="108">
        <f t="shared" si="5"/>
        <v>1904.3397743462717</v>
      </c>
      <c r="BK25" s="12">
        <f t="shared" si="5"/>
        <v>1907.2568375325473</v>
      </c>
      <c r="BL25" s="12">
        <f t="shared" si="5"/>
        <v>1910.1840697494354</v>
      </c>
      <c r="BM25" s="12">
        <f t="shared" si="5"/>
        <v>1913.1215123180223</v>
      </c>
      <c r="BN25" s="12">
        <f t="shared" si="5"/>
        <v>1916.0692067434536</v>
      </c>
      <c r="BO25" s="12">
        <f t="shared" si="5"/>
        <v>1919.0271947157994</v>
      </c>
      <c r="BP25" s="12">
        <f t="shared" si="5"/>
        <v>1921.9955181109187</v>
      </c>
      <c r="BQ25" s="12">
        <f t="shared" si="5"/>
        <v>1924.9742189913291</v>
      </c>
      <c r="BR25" s="12">
        <f t="shared" si="5"/>
        <v>1927.9633396070842</v>
      </c>
      <c r="BS25" s="12">
        <f t="shared" si="5"/>
        <v>1930.9629223966517</v>
      </c>
      <c r="BT25" s="12">
        <f t="shared" si="5"/>
        <v>1933.9730099877934</v>
      </c>
      <c r="BU25" s="12">
        <f t="shared" si="5"/>
        <v>1936.9936451984572</v>
      </c>
      <c r="BV25" s="108">
        <f t="shared" si="5"/>
        <v>1940.0248710376657</v>
      </c>
      <c r="BW25" s="12">
        <f t="shared" si="5"/>
        <v>1943.066730706412</v>
      </c>
      <c r="BX25" s="12">
        <f t="shared" si="5"/>
        <v>1946.1192675985637</v>
      </c>
      <c r="BY25" s="12">
        <f t="shared" si="5"/>
        <v>1949.1825253017616</v>
      </c>
      <c r="BZ25" s="12">
        <f t="shared" si="5"/>
        <v>1952.2565475983331</v>
      </c>
      <c r="CA25" s="12">
        <f t="shared" si="5"/>
        <v>1955.3413784662057</v>
      </c>
      <c r="CB25" s="12">
        <f t="shared" si="5"/>
        <v>1958.4370620798204</v>
      </c>
      <c r="CC25" s="12">
        <f t="shared" si="5"/>
        <v>1961.543642811059</v>
      </c>
      <c r="CD25" s="12">
        <f t="shared" si="5"/>
        <v>1964.6611652301669</v>
      </c>
      <c r="CE25" s="12">
        <f t="shared" si="5"/>
        <v>1967.7896741066868</v>
      </c>
      <c r="CF25" s="12">
        <f t="shared" si="5"/>
        <v>1970.9292144103924</v>
      </c>
      <c r="CG25" s="12">
        <f t="shared" si="5"/>
        <v>1974.0798313122291</v>
      </c>
      <c r="CH25" s="108">
        <f t="shared" si="5"/>
        <v>1977.2415701852588</v>
      </c>
      <c r="CI25" s="12">
        <f t="shared" si="5"/>
        <v>1980.4144766056097</v>
      </c>
      <c r="CJ25" s="12">
        <f t="shared" si="5"/>
        <v>1983.5985963534274</v>
      </c>
      <c r="CK25" s="12">
        <f t="shared" si="5"/>
        <v>1986.7939754138367</v>
      </c>
      <c r="CL25" s="12">
        <f t="shared" si="5"/>
        <v>1990.0006599779028</v>
      </c>
      <c r="CM25" s="12">
        <f t="shared" si="5"/>
        <v>1993.2186964435969</v>
      </c>
      <c r="CN25" s="12">
        <f t="shared" si="5"/>
        <v>1996.4481314167735</v>
      </c>
      <c r="CO25" s="12">
        <f t="shared" si="5"/>
        <v>1999.6890117121413</v>
      </c>
      <c r="CP25" s="12">
        <f t="shared" si="5"/>
        <v>2002.9413843542507</v>
      </c>
      <c r="CQ25" s="12">
        <f t="shared" si="5"/>
        <v>2006.2052965784751</v>
      </c>
      <c r="CR25" s="12">
        <f t="shared" si="5"/>
        <v>2009.4807958320055</v>
      </c>
      <c r="CS25" s="12">
        <f t="shared" si="5"/>
        <v>2012.7679297748448</v>
      </c>
      <c r="CT25" s="108">
        <f t="shared" si="5"/>
        <v>2016.066746280809</v>
      </c>
      <c r="CU25" s="12">
        <f t="shared" si="5"/>
        <v>2019.3772934385327</v>
      </c>
      <c r="CV25" s="12">
        <f t="shared" si="5"/>
        <v>2022.6996195524798</v>
      </c>
      <c r="CW25" s="12">
        <f t="shared" si="5"/>
        <v>2026.0337731439583</v>
      </c>
      <c r="CX25" s="12">
        <f t="shared" si="5"/>
        <v>2029.3798029521397</v>
      </c>
      <c r="CY25" s="12">
        <f t="shared" si="5"/>
        <v>2032.7377579350871</v>
      </c>
      <c r="CZ25" s="12">
        <f t="shared" si="5"/>
        <v>2036.1076872707811</v>
      </c>
      <c r="DA25" s="12">
        <f t="shared" si="5"/>
        <v>2039.4896403581583</v>
      </c>
      <c r="DB25" s="12">
        <f t="shared" si="5"/>
        <v>2042.8836668181495</v>
      </c>
      <c r="DC25" s="12">
        <f t="shared" si="5"/>
        <v>2046.289816494726</v>
      </c>
      <c r="DD25" s="12">
        <f t="shared" si="5"/>
        <v>2049.7081394559468</v>
      </c>
      <c r="DE25" s="12">
        <f t="shared" si="5"/>
        <v>2053.138685995018</v>
      </c>
      <c r="DF25" s="108">
        <f t="shared" si="5"/>
        <v>2056.5815066313512</v>
      </c>
      <c r="DG25" s="12">
        <f t="shared" si="5"/>
        <v>2060.0366521116257</v>
      </c>
      <c r="DH25" s="12">
        <f t="shared" si="5"/>
        <v>2063.504173410865</v>
      </c>
      <c r="DI25" s="12">
        <f t="shared" si="5"/>
        <v>2066.984121733507</v>
      </c>
      <c r="DJ25" s="12">
        <f t="shared" si="5"/>
        <v>2070.4765485144894</v>
      </c>
      <c r="DK25" s="12">
        <f t="shared" si="5"/>
        <v>2073.9815054203323</v>
      </c>
      <c r="DL25" s="12">
        <f t="shared" si="5"/>
        <v>2077.4990443502311</v>
      </c>
      <c r="DM25" s="12">
        <f t="shared" si="5"/>
        <v>2081.0292174371534</v>
      </c>
      <c r="DN25" s="12">
        <f t="shared" si="5"/>
        <v>2084.5720770489402</v>
      </c>
      <c r="DO25" s="12">
        <f t="shared" si="5"/>
        <v>2088.1276757894134</v>
      </c>
      <c r="DP25" s="12">
        <f t="shared" si="5"/>
        <v>2091.6960664994876</v>
      </c>
      <c r="DQ25" s="12">
        <f t="shared" si="5"/>
        <v>2095.2773022582905</v>
      </c>
      <c r="DR25" s="108">
        <f t="shared" si="5"/>
        <v>2098.8714363842832</v>
      </c>
      <c r="DS25" s="12">
        <f t="shared" si="5"/>
        <v>2102.4785224363914</v>
      </c>
      <c r="DT25" s="12">
        <f t="shared" si="5"/>
        <v>2106.0986142151378</v>
      </c>
      <c r="DU25" s="12">
        <f t="shared" si="5"/>
        <v>2109.7317657637836</v>
      </c>
      <c r="DV25" s="12">
        <f t="shared" si="5"/>
        <v>2113.3780313694724</v>
      </c>
      <c r="DW25" s="12">
        <f t="shared" si="5"/>
        <v>2117.0374655643814</v>
      </c>
      <c r="DX25" s="12">
        <f t="shared" si="5"/>
        <v>2120.7101231268775</v>
      </c>
      <c r="DY25" s="12">
        <f t="shared" si="5"/>
        <v>2124.3960590826809</v>
      </c>
      <c r="DZ25" s="12">
        <f t="shared" si="5"/>
        <v>2128.0953287060297</v>
      </c>
      <c r="EA25" s="12">
        <f t="shared" si="5"/>
        <v>2131.8079875208555</v>
      </c>
      <c r="EB25" s="12">
        <f t="shared" si="5"/>
        <v>2135.5340913019613</v>
      </c>
      <c r="EC25" s="12">
        <f t="shared" si="5"/>
        <v>2139.2736960762063</v>
      </c>
      <c r="ED25" s="108">
        <f t="shared" si="5"/>
        <v>2143.0268581236965</v>
      </c>
      <c r="EE25" s="12">
        <f t="shared" si="5"/>
        <v>2146.793633978979</v>
      </c>
      <c r="EF25" s="12">
        <f t="shared" si="5"/>
        <v>2150.5740804322477</v>
      </c>
      <c r="EG25" s="12">
        <f t="shared" si="5"/>
        <v>2154.3682545305455</v>
      </c>
      <c r="EH25" s="12">
        <f t="shared" si="5"/>
        <v>2158.1762135789836</v>
      </c>
      <c r="EI25" s="12">
        <f t="shared" si="5"/>
        <v>2161.9980151419559</v>
      </c>
      <c r="EJ25" s="12">
        <f t="shared" si="5"/>
        <v>2165.8337170443688</v>
      </c>
      <c r="EK25" s="12">
        <f t="shared" si="5"/>
        <v>2169.6833773728677</v>
      </c>
      <c r="EL25" s="12">
        <f t="shared" si="5"/>
        <v>2173.5470544770769</v>
      </c>
      <c r="EM25" s="12">
        <f t="shared" si="5"/>
        <v>2177.4248069708437</v>
      </c>
      <c r="EN25" s="12">
        <f t="shared" si="5"/>
        <v>2181.3166937334863</v>
      </c>
      <c r="EO25" s="12">
        <f t="shared" si="5"/>
        <v>2185.2227739110463</v>
      </c>
      <c r="EP25" s="108">
        <f t="shared" si="5"/>
        <v>2189.1431069175555</v>
      </c>
      <c r="EQ25" s="12">
        <f t="shared" si="5"/>
        <v>2193.0777524362989</v>
      </c>
      <c r="ER25" s="12">
        <f t="shared" si="5"/>
        <v>2197.0267704210901</v>
      </c>
      <c r="ES25" s="12">
        <f t="shared" si="5"/>
        <v>2200.9902210975506</v>
      </c>
      <c r="ET25" s="12">
        <f t="shared" si="5"/>
        <v>2204.9681649643953</v>
      </c>
      <c r="EU25" s="12">
        <f t="shared" si="5"/>
        <v>2208.9606627947251</v>
      </c>
      <c r="EV25" s="12">
        <f t="shared" si="5"/>
        <v>2212.9677756373258</v>
      </c>
      <c r="EW25" s="12">
        <f t="shared" si="5"/>
        <v>2216.9895648179718</v>
      </c>
      <c r="EX25" s="12">
        <f t="shared" si="5"/>
        <v>2221.0260919407365</v>
      </c>
      <c r="EY25" s="12">
        <f t="shared" si="5"/>
        <v>2225.077418889311</v>
      </c>
      <c r="EZ25" s="12">
        <f t="shared" si="5"/>
        <v>2229.1436078283277</v>
      </c>
      <c r="FA25" s="12">
        <f t="shared" si="5"/>
        <v>2233.2247212046896</v>
      </c>
      <c r="FB25" s="108">
        <f t="shared" si="5"/>
        <v>2237.3208217489073</v>
      </c>
      <c r="FC25" s="12">
        <f t="shared" si="5"/>
        <v>2241.4319724764414</v>
      </c>
      <c r="FD25" s="12">
        <f t="shared" si="5"/>
        <v>2245.558236689053</v>
      </c>
      <c r="FE25" s="12">
        <f t="shared" si="5"/>
        <v>2249.6996779761594</v>
      </c>
      <c r="FF25" s="12">
        <f t="shared" si="5"/>
        <v>2253.8563602161971</v>
      </c>
      <c r="FG25" s="12">
        <f t="shared" si="5"/>
        <v>2258.0283475779897</v>
      </c>
      <c r="FH25" s="12">
        <f t="shared" si="5"/>
        <v>2262.2157045221247</v>
      </c>
      <c r="FI25" s="12">
        <f t="shared" si="5"/>
        <v>2266.418495802337</v>
      </c>
      <c r="FJ25" s="12">
        <f t="shared" si="5"/>
        <v>2270.636786466896</v>
      </c>
      <c r="FK25" s="12">
        <f t="shared" si="5"/>
        <v>2274.8706418600036</v>
      </c>
      <c r="FL25" s="12">
        <f t="shared" si="5"/>
        <v>2279.120127623195</v>
      </c>
      <c r="FM25" s="12">
        <f t="shared" si="5"/>
        <v>2283.3853096967514</v>
      </c>
      <c r="FN25" s="108">
        <f t="shared" si="5"/>
        <v>2287.6662543211114</v>
      </c>
      <c r="FO25" s="12">
        <f t="shared" si="5"/>
        <v>2291.9630280382985</v>
      </c>
      <c r="FP25" s="12">
        <f t="shared" si="5"/>
        <v>2296.2756976933515</v>
      </c>
      <c r="FQ25" s="12">
        <f t="shared" si="5"/>
        <v>2300.6043304357563</v>
      </c>
      <c r="FR25" s="12">
        <f t="shared" si="5"/>
        <v>2304.9489937208973</v>
      </c>
      <c r="FS25" s="12">
        <f t="shared" si="5"/>
        <v>2309.3097553115012</v>
      </c>
      <c r="FT25" s="12">
        <f t="shared" si="5"/>
        <v>2313.686683279102</v>
      </c>
      <c r="FU25" s="12">
        <f t="shared" si="5"/>
        <v>2318.0798460054993</v>
      </c>
      <c r="FV25" s="12">
        <f t="shared" si="5"/>
        <v>2322.489312184237</v>
      </c>
      <c r="FW25" s="12">
        <f t="shared" si="5"/>
        <v>2326.9151508220771</v>
      </c>
      <c r="FX25" s="12">
        <f t="shared" si="5"/>
        <v>2331.3574312404908</v>
      </c>
      <c r="FY25" s="12">
        <f t="shared" si="5"/>
        <v>2335.8162230771482</v>
      </c>
      <c r="FZ25" s="108">
        <f t="shared" si="5"/>
        <v>2340.291596287424</v>
      </c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08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08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08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08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08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08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08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08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08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08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08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08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08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08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98"/>
    </row>
    <row r="26" spans="1:362" ht="12.75" customHeight="1" x14ac:dyDescent="0.2">
      <c r="A26" s="18" t="s">
        <v>46</v>
      </c>
      <c r="B26" s="81">
        <f>+Inputs!B29</f>
        <v>1550</v>
      </c>
      <c r="C26" s="12">
        <f>+(1+Inputs!$B$30/12)*B26</f>
        <v>1553.875</v>
      </c>
      <c r="D26" s="12">
        <f>+(1+Inputs!$B$30/12)*C26</f>
        <v>1557.7596874999999</v>
      </c>
      <c r="E26" s="12">
        <f>+(1+Inputs!$B$30/12)*D26</f>
        <v>1561.6540867187498</v>
      </c>
      <c r="F26" s="12">
        <f>+(1+Inputs!$B$30/12)*E26</f>
        <v>1565.5582219355465</v>
      </c>
      <c r="G26" s="12">
        <f>+(1+Inputs!$B$30/12)*F26</f>
        <v>1569.4721174903852</v>
      </c>
      <c r="H26" s="12">
        <f>+(1+Inputs!$B$30/12)*G26</f>
        <v>1573.3957977841112</v>
      </c>
      <c r="I26" s="12">
        <f>+(1+Inputs!$B$30/12)*H26</f>
        <v>1577.3292872785714</v>
      </c>
      <c r="J26" s="12">
        <f>+(1+Inputs!$B$30/12)*I26</f>
        <v>1581.2726104967678</v>
      </c>
      <c r="K26" s="12">
        <f>+(1+Inputs!$B$30/12)*J26</f>
        <v>1585.2257920230097</v>
      </c>
      <c r="L26" s="12">
        <f>+(1+Inputs!$B$30/12)*K26</f>
        <v>1589.1888565030672</v>
      </c>
      <c r="M26" s="12">
        <f>+(1+Inputs!$B$30/12)*L26</f>
        <v>1593.1618286443247</v>
      </c>
      <c r="N26" s="108">
        <f>+(1+Inputs!$B$30/12)*M26</f>
        <v>1597.1447332159355</v>
      </c>
      <c r="O26" s="12">
        <f>+(1+Inputs!$B$30/12)*N26</f>
        <v>1601.1375950489753</v>
      </c>
      <c r="P26" s="12">
        <f>+(1+Inputs!$B$30/12)*O26</f>
        <v>1605.1404390365976</v>
      </c>
      <c r="Q26" s="12">
        <f>+(1+Inputs!$B$30/12)*P26</f>
        <v>1609.1532901341891</v>
      </c>
      <c r="R26" s="12">
        <f>+(1+Inputs!$B$30/12)*Q26</f>
        <v>1613.1761733595245</v>
      </c>
      <c r="S26" s="12">
        <f>+(1+Inputs!$B$30/12)*R26</f>
        <v>1617.2091137929233</v>
      </c>
      <c r="T26" s="12">
        <f>+(1+Inputs!$B$30/12)*S26</f>
        <v>1621.2521365774055</v>
      </c>
      <c r="U26" s="12">
        <f>+(1+Inputs!$B$30/12)*T26</f>
        <v>1625.3052669188489</v>
      </c>
      <c r="V26" s="12">
        <f>+(1+Inputs!$B$30/12)*U26</f>
        <v>1629.3685300861459</v>
      </c>
      <c r="W26" s="12">
        <f>+(1+Inputs!$B$30/12)*V26</f>
        <v>1633.4419514113613</v>
      </c>
      <c r="X26" s="12">
        <f>+(1+Inputs!$B$30/12)*W26</f>
        <v>1637.5255562898897</v>
      </c>
      <c r="Y26" s="12">
        <f>+(1+Inputs!$B$30/12)*X26</f>
        <v>1641.6193701806144</v>
      </c>
      <c r="Z26" s="108">
        <f>+(1+Inputs!$B$30/12)*Y26</f>
        <v>1645.7234186060659</v>
      </c>
      <c r="AA26" s="12">
        <f>+(1+Inputs!$B$30/12)*Z26</f>
        <v>1649.837727152581</v>
      </c>
      <c r="AB26" s="12">
        <f>+(1+Inputs!$B$30/12)*AA26</f>
        <v>1653.9623214704625</v>
      </c>
      <c r="AC26" s="12">
        <f>+(1+Inputs!$B$30/12)*AB26</f>
        <v>1658.0972272741385</v>
      </c>
      <c r="AD26" s="12">
        <f>+(1+Inputs!$B$30/12)*AC26</f>
        <v>1662.2424703423237</v>
      </c>
      <c r="AE26" s="12">
        <f>+(1+Inputs!$B$30/12)*AD26</f>
        <v>1666.3980765181793</v>
      </c>
      <c r="AF26" s="12">
        <f>+(1+Inputs!$B$30/12)*AE26</f>
        <v>1670.5640717094748</v>
      </c>
      <c r="AG26" s="12">
        <f>+(1+Inputs!$B$30/12)*AF26</f>
        <v>1674.7404818887483</v>
      </c>
      <c r="AH26" s="12">
        <f>+(1+Inputs!$B$30/12)*AG26</f>
        <v>1678.92733309347</v>
      </c>
      <c r="AI26" s="12">
        <f>+(1+Inputs!$B$30/12)*AH26</f>
        <v>1683.1246514262036</v>
      </c>
      <c r="AJ26" s="12">
        <f>+(1+Inputs!$B$30/12)*AI26</f>
        <v>1687.3324630547691</v>
      </c>
      <c r="AK26" s="12">
        <f>+(1+Inputs!$B$30/12)*AJ26</f>
        <v>1691.5507942124059</v>
      </c>
      <c r="AL26" s="108">
        <f>+(1+Inputs!$B$30/12)*AK26</f>
        <v>1695.7796711979368</v>
      </c>
      <c r="AM26" s="12">
        <f>+(1+Inputs!$B$30/12)*AL26</f>
        <v>1700.0191203759316</v>
      </c>
      <c r="AN26" s="12">
        <f>+(1+Inputs!$B$30/12)*AM26</f>
        <v>1704.2691681768713</v>
      </c>
      <c r="AO26" s="12">
        <f>+(1+Inputs!$B$30/12)*AN26</f>
        <v>1708.5298410973135</v>
      </c>
      <c r="AP26" s="12">
        <f>+(1+Inputs!$B$30/12)*AO26</f>
        <v>1712.8011657000566</v>
      </c>
      <c r="AQ26" s="12">
        <f>+(1+Inputs!$B$30/12)*AP26</f>
        <v>1717.0831686143067</v>
      </c>
      <c r="AR26" s="12">
        <f>+(1+Inputs!$B$30/12)*AQ26</f>
        <v>1721.3758765358423</v>
      </c>
      <c r="AS26" s="12">
        <f>+(1+Inputs!$B$30/12)*AR26</f>
        <v>1725.6793162271817</v>
      </c>
      <c r="AT26" s="12">
        <f>+(1+Inputs!$B$30/12)*AS26</f>
        <v>1729.9935145177496</v>
      </c>
      <c r="AU26" s="12">
        <f>+(1+Inputs!$B$30/12)*AT26</f>
        <v>1734.3184983040439</v>
      </c>
      <c r="AV26" s="12">
        <f>+(1+Inputs!$B$30/12)*AU26</f>
        <v>1738.654294549804</v>
      </c>
      <c r="AW26" s="12">
        <f>+(1+Inputs!$B$30/12)*AV26</f>
        <v>1743.0009302861783</v>
      </c>
      <c r="AX26" s="108">
        <f>+(1+Inputs!$B$30/12)*AW26</f>
        <v>1747.3584326118937</v>
      </c>
      <c r="AY26" s="12">
        <f>+(1+Inputs!$B$30/12)*AX26</f>
        <v>1751.7268286934234</v>
      </c>
      <c r="AZ26" s="12">
        <f>+(1+Inputs!$B$30/12)*AY26</f>
        <v>1756.106145765157</v>
      </c>
      <c r="BA26" s="12">
        <f>+(1+Inputs!$B$30/12)*AZ26</f>
        <v>1760.4964111295697</v>
      </c>
      <c r="BB26" s="12">
        <f>+(1+Inputs!$B$30/12)*BA26</f>
        <v>1764.8976521573934</v>
      </c>
      <c r="BC26" s="12">
        <f>+(1+Inputs!$B$30/12)*BB26</f>
        <v>1769.3098962877868</v>
      </c>
      <c r="BD26" s="12">
        <f>+(1+Inputs!$B$30/12)*BC26</f>
        <v>1773.7331710285061</v>
      </c>
      <c r="BE26" s="12">
        <f>+(1+Inputs!$B$30/12)*BD26</f>
        <v>1778.1675039560773</v>
      </c>
      <c r="BF26" s="12">
        <f>+(1+Inputs!$B$30/12)*BE26</f>
        <v>1782.6129227159674</v>
      </c>
      <c r="BG26" s="12">
        <f>+(1+Inputs!$B$30/12)*BF26</f>
        <v>1787.0694550227572</v>
      </c>
      <c r="BH26" s="12">
        <f>+(1+Inputs!$B$30/12)*BG26</f>
        <v>1791.537128660314</v>
      </c>
      <c r="BI26" s="12">
        <f>+(1+Inputs!$B$30/12)*BH26</f>
        <v>1796.0159714819647</v>
      </c>
      <c r="BJ26" s="108">
        <f>+(1+Inputs!$B$30/12)*BI26</f>
        <v>1800.5060114106695</v>
      </c>
      <c r="BK26" s="12">
        <f>+(1+Inputs!$B$30/12)*BJ26</f>
        <v>1805.0072764391962</v>
      </c>
      <c r="BL26" s="12">
        <f>+(1+Inputs!$B$30/12)*BK26</f>
        <v>1809.519794630294</v>
      </c>
      <c r="BM26" s="12">
        <f>+(1+Inputs!$B$30/12)*BL26</f>
        <v>1814.0435941168696</v>
      </c>
      <c r="BN26" s="12">
        <f>+(1+Inputs!$B$30/12)*BM26</f>
        <v>1818.5787031021616</v>
      </c>
      <c r="BO26" s="12">
        <f>+(1+Inputs!$B$30/12)*BN26</f>
        <v>1823.125149859917</v>
      </c>
      <c r="BP26" s="12">
        <f>+(1+Inputs!$B$30/12)*BO26</f>
        <v>1827.6829627345667</v>
      </c>
      <c r="BQ26" s="12">
        <f>+(1+Inputs!$B$30/12)*BP26</f>
        <v>1832.252170141403</v>
      </c>
      <c r="BR26" s="12">
        <f>+(1+Inputs!$B$30/12)*BQ26</f>
        <v>1836.8328005667563</v>
      </c>
      <c r="BS26" s="12">
        <f>+(1+Inputs!$B$30/12)*BR26</f>
        <v>1841.4248825681732</v>
      </c>
      <c r="BT26" s="12">
        <f>+(1+Inputs!$B$30/12)*BS26</f>
        <v>1846.0284447745935</v>
      </c>
      <c r="BU26" s="12">
        <f>+(1+Inputs!$B$30/12)*BT26</f>
        <v>1850.6435158865299</v>
      </c>
      <c r="BV26" s="108">
        <f>+(1+Inputs!$B$30/12)*BU26</f>
        <v>1855.2701246762463</v>
      </c>
      <c r="BW26" s="12">
        <f>+(1+Inputs!$B$30/12)*BV26</f>
        <v>1859.9082999879367</v>
      </c>
      <c r="BX26" s="12">
        <f>+(1+Inputs!$B$30/12)*BW26</f>
        <v>1864.5580707379065</v>
      </c>
      <c r="BY26" s="12">
        <f>+(1+Inputs!$B$30/12)*BX26</f>
        <v>1869.2194659147513</v>
      </c>
      <c r="BZ26" s="12">
        <f>+(1+Inputs!$B$30/12)*BY26</f>
        <v>1873.8925145795381</v>
      </c>
      <c r="CA26" s="12">
        <f>+(1+Inputs!$B$30/12)*BZ26</f>
        <v>1878.5772458659869</v>
      </c>
      <c r="CB26" s="12">
        <f>+(1+Inputs!$B$30/12)*CA26</f>
        <v>1883.2736889806517</v>
      </c>
      <c r="CC26" s="12">
        <f>+(1+Inputs!$B$30/12)*CB26</f>
        <v>1887.9818732031033</v>
      </c>
      <c r="CD26" s="12">
        <f>+(1+Inputs!$B$30/12)*CC26</f>
        <v>1892.701827886111</v>
      </c>
      <c r="CE26" s="12">
        <f>+(1+Inputs!$B$30/12)*CD26</f>
        <v>1897.4335824558261</v>
      </c>
      <c r="CF26" s="12">
        <f>+(1+Inputs!$B$30/12)*CE26</f>
        <v>1902.1771664119656</v>
      </c>
      <c r="CG26" s="12">
        <f>+(1+Inputs!$B$30/12)*CF26</f>
        <v>1906.9326093279954</v>
      </c>
      <c r="CH26" s="108">
        <f>+(1+Inputs!$B$30/12)*CG26</f>
        <v>1911.6999408513152</v>
      </c>
      <c r="CI26" s="12">
        <f>+(1+Inputs!$B$30/12)*CH26</f>
        <v>1916.4791907034435</v>
      </c>
      <c r="CJ26" s="12">
        <f>+(1+Inputs!$B$30/12)*CI26</f>
        <v>1921.2703886802019</v>
      </c>
      <c r="CK26" s="12">
        <f>+(1+Inputs!$B$30/12)*CJ26</f>
        <v>1926.0735646519024</v>
      </c>
      <c r="CL26" s="12">
        <f>+(1+Inputs!$B$30/12)*CK26</f>
        <v>1930.8887485635321</v>
      </c>
      <c r="CM26" s="12">
        <f>+(1+Inputs!$B$30/12)*CL26</f>
        <v>1935.7159704349408</v>
      </c>
      <c r="CN26" s="12">
        <f>+(1+Inputs!$B$30/12)*CM26</f>
        <v>1940.5552603610281</v>
      </c>
      <c r="CO26" s="12">
        <f>+(1+Inputs!$B$30/12)*CN26</f>
        <v>1945.4066485119306</v>
      </c>
      <c r="CP26" s="12">
        <f>+(1+Inputs!$B$30/12)*CO26</f>
        <v>1950.2701651332104</v>
      </c>
      <c r="CQ26" s="12">
        <f>+(1+Inputs!$B$30/12)*CP26</f>
        <v>1955.1458405460432</v>
      </c>
      <c r="CR26" s="12">
        <f>+(1+Inputs!$B$30/12)*CQ26</f>
        <v>1960.0337051474082</v>
      </c>
      <c r="CS26" s="12">
        <f>+(1+Inputs!$B$30/12)*CR26</f>
        <v>1964.9337894102766</v>
      </c>
      <c r="CT26" s="108">
        <f>+(1+Inputs!$B$30/12)*CS26</f>
        <v>1969.8461238838022</v>
      </c>
      <c r="CU26" s="12">
        <f>+(1+Inputs!$B$30/12)*CT26</f>
        <v>1974.7707391935116</v>
      </c>
      <c r="CV26" s="12">
        <f>+(1+Inputs!$B$30/12)*CU26</f>
        <v>1979.7076660414953</v>
      </c>
      <c r="CW26" s="12">
        <f>+(1+Inputs!$B$30/12)*CV26</f>
        <v>1984.656935206599</v>
      </c>
      <c r="CX26" s="12">
        <f>+(1+Inputs!$B$30/12)*CW26</f>
        <v>1989.6185775446154</v>
      </c>
      <c r="CY26" s="12">
        <f>+(1+Inputs!$B$30/12)*CX26</f>
        <v>1994.5926239884768</v>
      </c>
      <c r="CZ26" s="12">
        <f>+(1+Inputs!$B$30/12)*CY26</f>
        <v>1999.5791055484478</v>
      </c>
      <c r="DA26" s="12">
        <f>+(1+Inputs!$B$30/12)*CZ26</f>
        <v>2004.5780533123188</v>
      </c>
      <c r="DB26" s="12">
        <f>+(1+Inputs!$B$30/12)*DA26</f>
        <v>2009.5894984455995</v>
      </c>
      <c r="DC26" s="12">
        <f>+(1+Inputs!$B$30/12)*DB26</f>
        <v>2014.6134721917133</v>
      </c>
      <c r="DD26" s="12">
        <f>+(1+Inputs!$B$30/12)*DC26</f>
        <v>2019.6500058721924</v>
      </c>
      <c r="DE26" s="12">
        <f>+(1+Inputs!$B$30/12)*DD26</f>
        <v>2024.6991308868728</v>
      </c>
      <c r="DF26" s="108">
        <f>+(1+Inputs!$B$30/12)*DE26</f>
        <v>2029.7608787140898</v>
      </c>
      <c r="DG26" s="12">
        <f>+(1+Inputs!$B$30/12)*DF26</f>
        <v>2034.8352809108749</v>
      </c>
      <c r="DH26" s="12">
        <f>+(1+Inputs!$B$30/12)*DG26</f>
        <v>2039.9223691131519</v>
      </c>
      <c r="DI26" s="12">
        <f>+(1+Inputs!$B$30/12)*DH26</f>
        <v>2045.0221750359347</v>
      </c>
      <c r="DJ26" s="12">
        <f>+(1+Inputs!$B$30/12)*DI26</f>
        <v>2050.1347304735245</v>
      </c>
      <c r="DK26" s="12">
        <f>+(1+Inputs!$B$30/12)*DJ26</f>
        <v>2055.2600672997082</v>
      </c>
      <c r="DL26" s="12">
        <f>+(1+Inputs!$B$30/12)*DK26</f>
        <v>2060.3982174679572</v>
      </c>
      <c r="DM26" s="12">
        <f>+(1+Inputs!$B$30/12)*DL26</f>
        <v>2065.5492130116272</v>
      </c>
      <c r="DN26" s="12">
        <f>+(1+Inputs!$B$30/12)*DM26</f>
        <v>2070.7130860441562</v>
      </c>
      <c r="DO26" s="12">
        <f>+(1+Inputs!$B$30/12)*DN26</f>
        <v>2075.8898687592664</v>
      </c>
      <c r="DP26" s="12">
        <f>+(1+Inputs!$B$30/12)*DO26</f>
        <v>2081.0795934311645</v>
      </c>
      <c r="DQ26" s="12">
        <f>+(1+Inputs!$B$30/12)*DP26</f>
        <v>2086.2822924147422</v>
      </c>
      <c r="DR26" s="108">
        <f>+(1+Inputs!$B$30/12)*DQ26</f>
        <v>2091.4979981457791</v>
      </c>
      <c r="DS26" s="12">
        <f>+(1+Inputs!$B$30/12)*DR26</f>
        <v>2096.7267431411433</v>
      </c>
      <c r="DT26" s="12">
        <f>+(1+Inputs!$B$30/12)*DS26</f>
        <v>2101.9685599989962</v>
      </c>
      <c r="DU26" s="12">
        <f>+(1+Inputs!$B$30/12)*DT26</f>
        <v>2107.2234813989935</v>
      </c>
      <c r="DV26" s="12">
        <f>+(1+Inputs!$B$30/12)*DU26</f>
        <v>2112.4915401024909</v>
      </c>
      <c r="DW26" s="12">
        <f>+(1+Inputs!$B$30/12)*DV26</f>
        <v>2117.7727689527469</v>
      </c>
      <c r="DX26" s="12">
        <f>+(1+Inputs!$B$30/12)*DW26</f>
        <v>2123.0672008751285</v>
      </c>
      <c r="DY26" s="12">
        <f>+(1+Inputs!$B$30/12)*DX26</f>
        <v>2128.3748688773162</v>
      </c>
      <c r="DZ26" s="12">
        <f>+(1+Inputs!$B$30/12)*DY26</f>
        <v>2133.6958060495094</v>
      </c>
      <c r="EA26" s="12">
        <f>+(1+Inputs!$B$30/12)*DZ26</f>
        <v>2139.0300455646329</v>
      </c>
      <c r="EB26" s="12">
        <f>+(1+Inputs!$B$30/12)*EA26</f>
        <v>2144.3776206785442</v>
      </c>
      <c r="EC26" s="12">
        <f>+(1+Inputs!$B$30/12)*EB26</f>
        <v>2149.7385647302403</v>
      </c>
      <c r="ED26" s="108">
        <f>+(1+Inputs!$B$30/12)*EC26</f>
        <v>2155.112911142066</v>
      </c>
      <c r="EE26" s="12">
        <f>+(1+Inputs!$B$30/12)*ED26</f>
        <v>2160.5006934199209</v>
      </c>
      <c r="EF26" s="12">
        <f>+(1+Inputs!$B$30/12)*EE26</f>
        <v>2165.9019451534705</v>
      </c>
      <c r="EG26" s="12">
        <f>+(1+Inputs!$B$30/12)*EF26</f>
        <v>2171.3167000163539</v>
      </c>
      <c r="EH26" s="12">
        <f>+(1+Inputs!$B$30/12)*EG26</f>
        <v>2176.7449917663948</v>
      </c>
      <c r="EI26" s="12">
        <f>+(1+Inputs!$B$30/12)*EH26</f>
        <v>2182.1868542458105</v>
      </c>
      <c r="EJ26" s="12">
        <f>+(1+Inputs!$B$30/12)*EI26</f>
        <v>2187.6423213814251</v>
      </c>
      <c r="EK26" s="12">
        <f>+(1+Inputs!$B$30/12)*EJ26</f>
        <v>2193.1114271848787</v>
      </c>
      <c r="EL26" s="12">
        <f>+(1+Inputs!$B$30/12)*EK26</f>
        <v>2198.5942057528409</v>
      </c>
      <c r="EM26" s="12">
        <f>+(1+Inputs!$B$30/12)*EL26</f>
        <v>2204.0906912672231</v>
      </c>
      <c r="EN26" s="12">
        <f>+(1+Inputs!$B$30/12)*EM26</f>
        <v>2209.6009179953912</v>
      </c>
      <c r="EO26" s="12">
        <f>+(1+Inputs!$B$30/12)*EN26</f>
        <v>2215.1249202903796</v>
      </c>
      <c r="EP26" s="108">
        <f>+(1+Inputs!$B$30/12)*EO26</f>
        <v>2220.6627325911054</v>
      </c>
      <c r="EQ26" s="12">
        <f>+(1+Inputs!$B$30/12)*EP26</f>
        <v>2226.2143894225828</v>
      </c>
      <c r="ER26" s="12">
        <f>+(1+Inputs!$B$30/12)*EQ26</f>
        <v>2231.7799253961393</v>
      </c>
      <c r="ES26" s="12">
        <f>+(1+Inputs!$B$30/12)*ER26</f>
        <v>2237.3593752096294</v>
      </c>
      <c r="ET26" s="12">
        <f>+(1+Inputs!$B$30/12)*ES26</f>
        <v>2242.9527736476534</v>
      </c>
      <c r="EU26" s="12">
        <f>+(1+Inputs!$B$30/12)*ET26</f>
        <v>2248.5601555817725</v>
      </c>
      <c r="EV26" s="12">
        <f>+(1+Inputs!$B$30/12)*EU26</f>
        <v>2254.181555970727</v>
      </c>
      <c r="EW26" s="12">
        <f>+(1+Inputs!$B$30/12)*EV26</f>
        <v>2259.8170098606538</v>
      </c>
      <c r="EX26" s="12">
        <f>+(1+Inputs!$B$30/12)*EW26</f>
        <v>2265.4665523853055</v>
      </c>
      <c r="EY26" s="12">
        <f>+(1+Inputs!$B$30/12)*EX26</f>
        <v>2271.1302187662686</v>
      </c>
      <c r="EZ26" s="12">
        <f>+(1+Inputs!$B$30/12)*EY26</f>
        <v>2276.8080443131844</v>
      </c>
      <c r="FA26" s="12">
        <f>+(1+Inputs!$B$30/12)*EZ26</f>
        <v>2282.5000644239672</v>
      </c>
      <c r="FB26" s="108">
        <f>+(1+Inputs!$B$30/12)*FA26</f>
        <v>2288.206314585027</v>
      </c>
      <c r="FC26" s="12">
        <f>+(1+Inputs!$B$30/12)*FB26</f>
        <v>2293.9268303714894</v>
      </c>
      <c r="FD26" s="12">
        <f>+(1+Inputs!$B$30/12)*FC26</f>
        <v>2299.6616474474181</v>
      </c>
      <c r="FE26" s="12">
        <f>+(1+Inputs!$B$30/12)*FD26</f>
        <v>2305.4108015660363</v>
      </c>
      <c r="FF26" s="12">
        <f>+(1+Inputs!$B$30/12)*FE26</f>
        <v>2311.1743285699513</v>
      </c>
      <c r="FG26" s="12">
        <f>+(1+Inputs!$B$30/12)*FF26</f>
        <v>2316.952264391376</v>
      </c>
      <c r="FH26" s="12">
        <f>+(1+Inputs!$B$30/12)*FG26</f>
        <v>2322.7446450523544</v>
      </c>
      <c r="FI26" s="12">
        <f>+(1+Inputs!$B$30/12)*FH26</f>
        <v>2328.551506664985</v>
      </c>
      <c r="FJ26" s="12">
        <f>+(1+Inputs!$B$30/12)*FI26</f>
        <v>2334.3728854316473</v>
      </c>
      <c r="FK26" s="12">
        <f>+(1+Inputs!$B$30/12)*FJ26</f>
        <v>2340.2088176452262</v>
      </c>
      <c r="FL26" s="12">
        <f>+(1+Inputs!$B$30/12)*FK26</f>
        <v>2346.0593396893391</v>
      </c>
      <c r="FM26" s="12">
        <f>+(1+Inputs!$B$30/12)*FL26</f>
        <v>2351.9244880385622</v>
      </c>
      <c r="FN26" s="108">
        <f>+(1+Inputs!$B$30/12)*FM26</f>
        <v>2357.8042992586584</v>
      </c>
      <c r="FO26" s="12">
        <f>+(1+Inputs!$B$30/12)*FN26</f>
        <v>2363.6988100068047</v>
      </c>
      <c r="FP26" s="12">
        <f>+(1+Inputs!$B$30/12)*FO26</f>
        <v>2369.6080570318218</v>
      </c>
      <c r="FQ26" s="12">
        <f>+(1+Inputs!$B$30/12)*FP26</f>
        <v>2375.5320771744014</v>
      </c>
      <c r="FR26" s="12">
        <f>+(1+Inputs!$B$30/12)*FQ26</f>
        <v>2381.4709073673371</v>
      </c>
      <c r="FS26" s="12">
        <f>+(1+Inputs!$B$30/12)*FR26</f>
        <v>2387.4245846357553</v>
      </c>
      <c r="FT26" s="12">
        <f>+(1+Inputs!$B$30/12)*FS26</f>
        <v>2393.3931460973445</v>
      </c>
      <c r="FU26" s="12">
        <f>+(1+Inputs!$B$30/12)*FT26</f>
        <v>2399.3766289625878</v>
      </c>
      <c r="FV26" s="12">
        <f>+(1+Inputs!$B$30/12)*FU26</f>
        <v>2405.3750705349939</v>
      </c>
      <c r="FW26" s="12">
        <f>+(1+Inputs!$B$30/12)*FV26</f>
        <v>2411.3885082113311</v>
      </c>
      <c r="FX26" s="12">
        <f>+(1+Inputs!$B$30/12)*FW26</f>
        <v>2417.4169794818595</v>
      </c>
      <c r="FY26" s="12">
        <f>+(1+Inputs!$B$30/12)*FX26</f>
        <v>2423.460521930564</v>
      </c>
      <c r="FZ26" s="108">
        <f>+(1+Inputs!$B$30/12)*FY26</f>
        <v>2429.5191732353901</v>
      </c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08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08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08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08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08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08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08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08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08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08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08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08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08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08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98"/>
    </row>
    <row r="27" spans="1:362" ht="12.75" customHeight="1" x14ac:dyDescent="0.2">
      <c r="B27" s="7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0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08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08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08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08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08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08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08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08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08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08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08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08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08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08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08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08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08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08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08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08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08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08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08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08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08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08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08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08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98"/>
    </row>
    <row r="28" spans="1:362" ht="12.75" customHeight="1" x14ac:dyDescent="0.2">
      <c r="B28" s="7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0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08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08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08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08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08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08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08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08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08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08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08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08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08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08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08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08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08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08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08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08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08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08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08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08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08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08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08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08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98"/>
    </row>
    <row r="29" spans="1:362" ht="12.75" customHeight="1" x14ac:dyDescent="0.2">
      <c r="A29" s="9" t="s">
        <v>68</v>
      </c>
      <c r="B29" s="80">
        <f>+B11</f>
        <v>43127.4</v>
      </c>
      <c r="C29" s="19">
        <f>+B29*(1+Inputs!$B$31/12)+C25-C26</f>
        <v>43385.261124740515</v>
      </c>
      <c r="D29" s="19">
        <f>+C29*(1+Inputs!$B$31/12)+D25-D26</f>
        <v>43641.997667037489</v>
      </c>
      <c r="E29" s="19">
        <f>+D29*(1+Inputs!$B$31/12)+E25-E26</f>
        <v>43897.606303181186</v>
      </c>
      <c r="F29" s="19">
        <f>+E29*(1+Inputs!$B$31/12)+F25-F26</f>
        <v>44152.083712184285</v>
      </c>
      <c r="G29" s="19">
        <f>+F29*(1+Inputs!$B$31/12)+G25-G26</f>
        <v>44405.426575865029</v>
      </c>
      <c r="H29" s="19">
        <f>+G29*(1+Inputs!$B$31/12)+H25-H26</f>
        <v>44657.631578930937</v>
      </c>
      <c r="I29" s="19">
        <f>+H29*(1+Inputs!$B$31/12)+I25-I26</f>
        <v>44908.69540906325</v>
      </c>
      <c r="J29" s="19">
        <f>+I29*(1+Inputs!$B$31/12)+J25-J26</f>
        <v>45158.614757001866</v>
      </c>
      <c r="K29" s="19">
        <f>+J29*(1+Inputs!$B$31/12)+K25-K26</f>
        <v>45407.386316631011</v>
      </c>
      <c r="L29" s="19">
        <f>+K29*(1+Inputs!$B$31/12)+L25-L26</f>
        <v>45655.006785065496</v>
      </c>
      <c r="M29" s="19">
        <f>+L29*(1+Inputs!$B$31/12)+M25-M26</f>
        <v>45901.472862737617</v>
      </c>
      <c r="N29" s="112">
        <f>+M29*(1+Inputs!$B$31/12)+N25-N26</f>
        <v>46146.781253484718</v>
      </c>
      <c r="O29" s="19">
        <f>+N29*(1+Inputs!$B$31/12)+O25-O26</f>
        <v>46390.928664637373</v>
      </c>
      <c r="P29" s="19">
        <f>+O29*(1+Inputs!$B$31/12)+P25-P26</f>
        <v>46633.911807108205</v>
      </c>
      <c r="Q29" s="19">
        <f>+P29*(1+Inputs!$B$31/12)+Q25-Q26</f>
        <v>46875.72739548143</v>
      </c>
      <c r="R29" s="19">
        <f>+Q29*(1+Inputs!$B$31/12)+R25-R26</f>
        <v>47116.372148102957</v>
      </c>
      <c r="S29" s="19">
        <f>+R29*(1+Inputs!$B$31/12)+S25-S26</f>
        <v>47355.842787171219</v>
      </c>
      <c r="T29" s="19">
        <f>+S29*(1+Inputs!$B$31/12)+T25-T26</f>
        <v>47594.136038828656</v>
      </c>
      <c r="U29" s="19">
        <f>+T29*(1+Inputs!$B$31/12)+U25-U26</f>
        <v>47831.248633253854</v>
      </c>
      <c r="V29" s="19">
        <f>+U29*(1+Inputs!$B$31/12)+V25-V26</f>
        <v>48067.177304754339</v>
      </c>
      <c r="W29" s="19">
        <f>+V29*(1+Inputs!$B$31/12)+W25-W26</f>
        <v>48301.918791860095</v>
      </c>
      <c r="X29" s="19">
        <f>+W29*(1+Inputs!$B$31/12)+X25-X26</f>
        <v>48535.469837417731</v>
      </c>
      <c r="Y29" s="19">
        <f>+X29*(1+Inputs!$B$31/12)+Y25-Y26</f>
        <v>48767.827188685325</v>
      </c>
      <c r="Z29" s="112">
        <f>+Y29*(1+Inputs!$B$31/12)+Z25-Z26</f>
        <v>48998.987597427964</v>
      </c>
      <c r="AA29" s="19">
        <f>+Z29*(1+Inputs!$B$31/12)+AA25-AA26</f>
        <v>49228.947820014</v>
      </c>
      <c r="AB29" s="19">
        <f>+AA29*(1+Inputs!$B$31/12)+AB25-AB26</f>
        <v>49457.704617511961</v>
      </c>
      <c r="AC29" s="19">
        <f>+AB29*(1+Inputs!$B$31/12)+AC25-AC26</f>
        <v>49685.254755788192</v>
      </c>
      <c r="AD29" s="19">
        <f>+AC29*(1+Inputs!$B$31/12)+AD25-AD26</f>
        <v>49911.595005605195</v>
      </c>
      <c r="AE29" s="19">
        <f>+AD29*(1+Inputs!$B$31/12)+AE25-AE26</f>
        <v>50136.722142720646</v>
      </c>
      <c r="AF29" s="19">
        <f>+AE29*(1+Inputs!$B$31/12)+AF25-AF26</f>
        <v>50360.632947987178</v>
      </c>
      <c r="AG29" s="19">
        <f>+AF29*(1+Inputs!$B$31/12)+AG25-AG26</f>
        <v>50583.324207452832</v>
      </c>
      <c r="AH29" s="19">
        <f>+AG29*(1+Inputs!$B$31/12)+AH25-AH26</f>
        <v>50804.792712462287</v>
      </c>
      <c r="AI29" s="19">
        <f>+AH29*(1+Inputs!$B$31/12)+AI25-AI26</f>
        <v>51025.035259758719</v>
      </c>
      <c r="AJ29" s="19">
        <f>+AI29*(1+Inputs!$B$31/12)+AJ25-AJ26</f>
        <v>51244.048651586483</v>
      </c>
      <c r="AK29" s="19">
        <f>+AJ29*(1+Inputs!$B$31/12)+AK25-AK26</f>
        <v>51461.829695794499</v>
      </c>
      <c r="AL29" s="112">
        <f>+AK29*(1+Inputs!$B$31/12)+AL25-AL26</f>
        <v>51678.375205940341</v>
      </c>
      <c r="AM29" s="19">
        <f>+AL29*(1+Inputs!$B$31/12)+AM25-AM26</f>
        <v>51893.682001395129</v>
      </c>
      <c r="AN29" s="19">
        <f>+AM29*(1+Inputs!$B$31/12)+AN25-AN26</f>
        <v>52107.746907449095</v>
      </c>
      <c r="AO29" s="19">
        <f>+AN29*(1+Inputs!$B$31/12)+AO25-AO26</f>
        <v>52320.56675541796</v>
      </c>
      <c r="AP29" s="19">
        <f>+AO29*(1+Inputs!$B$31/12)+AP25-AP26</f>
        <v>52532.138382750047</v>
      </c>
      <c r="AQ29" s="19">
        <f>+AP29*(1+Inputs!$B$31/12)+AQ25-AQ26</f>
        <v>52742.458633134127</v>
      </c>
      <c r="AR29" s="19">
        <f>+AQ29*(1+Inputs!$B$31/12)+AR25-AR26</f>
        <v>52951.524356608075</v>
      </c>
      <c r="AS29" s="19">
        <f>+AR29*(1+Inputs!$B$31/12)+AS25-AS26</f>
        <v>53159.33240966827</v>
      </c>
      <c r="AT29" s="19">
        <f>+AS29*(1+Inputs!$B$31/12)+AT25-AT26</f>
        <v>53365.879655379715</v>
      </c>
      <c r="AU29" s="19">
        <f>+AT29*(1+Inputs!$B$31/12)+AU25-AU26</f>
        <v>53571.162963487062</v>
      </c>
      <c r="AV29" s="19">
        <f>+AU29*(1+Inputs!$B$31/12)+AV25-AV26</f>
        <v>53775.179210526287</v>
      </c>
      <c r="AW29" s="19">
        <f>+AV29*(1+Inputs!$B$31/12)+AW25-AW26</f>
        <v>53977.925279937219</v>
      </c>
      <c r="AX29" s="112">
        <f>+AW29*(1+Inputs!$B$31/12)+AX25-AX26</f>
        <v>54179.398062176857</v>
      </c>
      <c r="AY29" s="19">
        <f>+AX29*(1+Inputs!$B$31/12)+AY25-AY26</f>
        <v>54379.594454833445</v>
      </c>
      <c r="AZ29" s="19">
        <f>+AY29*(1+Inputs!$B$31/12)+AZ25-AZ26</f>
        <v>54578.511362741396</v>
      </c>
      <c r="BA29" s="19">
        <f>+AZ29*(1+Inputs!$B$31/12)+BA25-BA26</f>
        <v>54776.145698096982</v>
      </c>
      <c r="BB29" s="19">
        <f>+BA29*(1+Inputs!$B$31/12)+BB25-BB26</f>
        <v>54972.494380574848</v>
      </c>
      <c r="BC29" s="19">
        <f>+BB29*(1+Inputs!$B$31/12)+BC25-BC26</f>
        <v>55167.554337445341</v>
      </c>
      <c r="BD29" s="19">
        <f>+BC29*(1+Inputs!$B$31/12)+BD25-BD26</f>
        <v>55361.322503692623</v>
      </c>
      <c r="BE29" s="19">
        <f>+BD29*(1+Inputs!$B$31/12)+BE25-BE26</f>
        <v>55553.795822133696</v>
      </c>
      <c r="BF29" s="19">
        <f>+BE29*(1+Inputs!$B$31/12)+BF25-BF26</f>
        <v>55744.971243538123</v>
      </c>
      <c r="BG29" s="19">
        <f>+BF29*(1+Inputs!$B$31/12)+BG25-BG26</f>
        <v>55934.845726748717</v>
      </c>
      <c r="BH29" s="19">
        <f>+BG29*(1+Inputs!$B$31/12)+BH25-BH26</f>
        <v>56123.416238802958</v>
      </c>
      <c r="BI29" s="19">
        <f>+BH29*(1+Inputs!$B$31/12)+BI25-BI26</f>
        <v>56310.679755055309</v>
      </c>
      <c r="BJ29" s="112">
        <f>+BI29*(1+Inputs!$B$31/12)+BJ25-BJ26</f>
        <v>56496.633259300368</v>
      </c>
      <c r="BK29" s="19">
        <f>+BJ29*(1+Inputs!$B$31/12)+BK25-BK26</f>
        <v>56681.273743896869</v>
      </c>
      <c r="BL29" s="19">
        <f>+BK29*(1+Inputs!$B$31/12)+BL25-BL26</f>
        <v>56864.598209892523</v>
      </c>
      <c r="BM29" s="19">
        <f>+BL29*(1+Inputs!$B$31/12)+BM25-BM26</f>
        <v>57046.603667149771</v>
      </c>
      <c r="BN29" s="19">
        <f>+BM29*(1+Inputs!$B$31/12)+BN25-BN26</f>
        <v>57227.287134472324</v>
      </c>
      <c r="BO29" s="19">
        <f>+BN29*(1+Inputs!$B$31/12)+BO25-BO26</f>
        <v>57406.645639732647</v>
      </c>
      <c r="BP29" s="19">
        <f>+BO29*(1+Inputs!$B$31/12)+BP25-BP26</f>
        <v>57584.676220000278</v>
      </c>
      <c r="BQ29" s="19">
        <f>+BP29*(1+Inputs!$B$31/12)+BQ25-BQ26</f>
        <v>57761.375921671039</v>
      </c>
      <c r="BR29" s="19">
        <f>+BQ29*(1+Inputs!$B$31/12)+BR25-BR26</f>
        <v>57936.741800597141</v>
      </c>
      <c r="BS29" s="19">
        <f>+BR29*(1+Inputs!$B$31/12)+BS25-BS26</f>
        <v>58110.770922218166</v>
      </c>
      <c r="BT29" s="19">
        <f>+BS29*(1+Inputs!$B$31/12)+BT25-BT26</f>
        <v>58283.460361692931</v>
      </c>
      <c r="BU29" s="19">
        <f>+BT29*(1+Inputs!$B$31/12)+BU25-BU26</f>
        <v>58454.807204032324</v>
      </c>
      <c r="BV29" s="112">
        <f>+BU29*(1+Inputs!$B$31/12)+BV25-BV26</f>
        <v>58624.808544232961</v>
      </c>
      <c r="BW29" s="19">
        <f>+BV29*(1+Inputs!$B$31/12)+BW25-BW26</f>
        <v>58793.461487411776</v>
      </c>
      <c r="BX29" s="19">
        <f>+BW29*(1+Inputs!$B$31/12)+BX25-BX26</f>
        <v>58960.76314894158</v>
      </c>
      <c r="BY29" s="19">
        <f>+BX29*(1+Inputs!$B$31/12)+BY25-BY26</f>
        <v>59126.710654587463</v>
      </c>
      <c r="BZ29" s="19">
        <f>+BY29*(1+Inputs!$B$31/12)+BZ25-BZ26</f>
        <v>59291.301140644202</v>
      </c>
      <c r="CA29" s="19">
        <f>+BZ29*(1+Inputs!$B$31/12)+CA25-CA26</f>
        <v>59454.531754074531</v>
      </c>
      <c r="CB29" s="19">
        <f>+CA29*(1+Inputs!$B$31/12)+CB25-CB26</f>
        <v>59616.39965264839</v>
      </c>
      <c r="CC29" s="19">
        <f>+CB29*(1+Inputs!$B$31/12)+CC25-CC26</f>
        <v>59776.902005083124</v>
      </c>
      <c r="CD29" s="19">
        <f>+CC29*(1+Inputs!$B$31/12)+CD25-CD26</f>
        <v>59936.035991184588</v>
      </c>
      <c r="CE29" s="19">
        <f>+CD29*(1+Inputs!$B$31/12)+CE25-CE26</f>
        <v>60093.798801989258</v>
      </c>
      <c r="CF29" s="19">
        <f>+CE29*(1+Inputs!$B$31/12)+CF25-CF26</f>
        <v>60250.18763990725</v>
      </c>
      <c r="CG29" s="19">
        <f>+CF29*(1+Inputs!$B$31/12)+CG25-CG26</f>
        <v>60405.199718866344</v>
      </c>
      <c r="CH29" s="112">
        <f>+CG29*(1+Inputs!$B$31/12)+CH25-CH26</f>
        <v>60558.832264456971</v>
      </c>
      <c r="CI29" s="19">
        <f>+CH29*(1+Inputs!$B$31/12)+CI25-CI26</f>
        <v>60711.082514078138</v>
      </c>
      <c r="CJ29" s="19">
        <f>+CI29*(1+Inputs!$B$31/12)+CJ25-CJ26</f>
        <v>60861.947717084389</v>
      </c>
      <c r="CK29" s="19">
        <f>+CJ29*(1+Inputs!$B$31/12)+CK25-CK26</f>
        <v>61011.425134933736</v>
      </c>
      <c r="CL29" s="19">
        <f>+CK29*(1+Inputs!$B$31/12)+CL25-CL26</f>
        <v>61159.512041336544</v>
      </c>
      <c r="CM29" s="19">
        <f>+CL29*(1+Inputs!$B$31/12)+CM25-CM26</f>
        <v>61306.205722405481</v>
      </c>
      <c r="CN29" s="19">
        <f>+CM29*(1+Inputs!$B$31/12)+CN25-CN26</f>
        <v>61451.5034768064</v>
      </c>
      <c r="CO29" s="19">
        <f>+CN29*(1+Inputs!$B$31/12)+CO25-CO26</f>
        <v>61595.402615910287</v>
      </c>
      <c r="CP29" s="19">
        <f>+CO29*(1+Inputs!$B$31/12)+CP25-CP26</f>
        <v>61737.900463946193</v>
      </c>
      <c r="CQ29" s="19">
        <f>+CP29*(1+Inputs!$B$31/12)+CQ25-CQ26</f>
        <v>61878.994358155214</v>
      </c>
      <c r="CR29" s="19">
        <f>+CQ29*(1+Inputs!$B$31/12)+CR25-CR26</f>
        <v>62018.681648945458</v>
      </c>
      <c r="CS29" s="19">
        <f>+CR29*(1+Inputs!$B$31/12)+CS25-CS26</f>
        <v>62156.959700048072</v>
      </c>
      <c r="CT29" s="112">
        <f>+CS29*(1+Inputs!$B$31/12)+CT25-CT26</f>
        <v>62293.825888674321</v>
      </c>
      <c r="CU29" s="19">
        <f>+CT29*(1+Inputs!$B$31/12)+CU25-CU26</f>
        <v>62429.277605673662</v>
      </c>
      <c r="CV29" s="19">
        <f>+CU29*(1+Inputs!$B$31/12)+CV25-CV26</f>
        <v>62563.312255692916</v>
      </c>
      <c r="CW29" s="19">
        <f>+CV29*(1+Inputs!$B$31/12)+CW25-CW26</f>
        <v>62695.927257336494</v>
      </c>
      <c r="CX29" s="19">
        <f>+CW29*(1+Inputs!$B$31/12)+CX25-CX26</f>
        <v>62827.120043327639</v>
      </c>
      <c r="CY29" s="19">
        <f>+CX29*(1+Inputs!$B$31/12)+CY25-CY26</f>
        <v>62956.888060670768</v>
      </c>
      <c r="CZ29" s="19">
        <f>+CY29*(1+Inputs!$B$31/12)+CZ25-CZ26</f>
        <v>63085.228770814909</v>
      </c>
      <c r="DA29" s="19">
        <f>+CZ29*(1+Inputs!$B$31/12)+DA25-DA26</f>
        <v>63212.139649818186</v>
      </c>
      <c r="DB29" s="19">
        <f>+DA29*(1+Inputs!$B$31/12)+DB25-DB26</f>
        <v>63337.618188513385</v>
      </c>
      <c r="DC29" s="19">
        <f>+DB29*(1+Inputs!$B$31/12)+DC25-DC26</f>
        <v>63461.661892674645</v>
      </c>
      <c r="DD29" s="19">
        <f>+DC29*(1+Inputs!$B$31/12)+DD25-DD26</f>
        <v>63584.268283185222</v>
      </c>
      <c r="DE29" s="19">
        <f>+DD29*(1+Inputs!$B$31/12)+DE25-DE26</f>
        <v>63705.434896206338</v>
      </c>
      <c r="DF29" s="112">
        <f>+DE29*(1+Inputs!$B$31/12)+DF25-DF26</f>
        <v>63825.159283347224</v>
      </c>
      <c r="DG29" s="19">
        <f>+DF29*(1+Inputs!$B$31/12)+DG25-DG26</f>
        <v>63943.439011836192</v>
      </c>
      <c r="DH29" s="19">
        <f>+DG29*(1+Inputs!$B$31/12)+DH25-DH26</f>
        <v>64060.271664692831</v>
      </c>
      <c r="DI29" s="19">
        <f>+DH29*(1+Inputs!$B$31/12)+DI25-DI26</f>
        <v>64175.654840901421</v>
      </c>
      <c r="DJ29" s="19">
        <f>+DI29*(1+Inputs!$B$31/12)+DJ25-DJ26</f>
        <v>64289.586155585377</v>
      </c>
      <c r="DK29" s="19">
        <f>+DJ29*(1+Inputs!$B$31/12)+DK25-DK26</f>
        <v>64402.063240182892</v>
      </c>
      <c r="DL29" s="19">
        <f>+DK29*(1+Inputs!$B$31/12)+DL25-DL26</f>
        <v>64513.08374262377</v>
      </c>
      <c r="DM29" s="19">
        <f>+DL29*(1+Inputs!$B$31/12)+DM25-DM26</f>
        <v>64622.645327507293</v>
      </c>
      <c r="DN29" s="19">
        <f>+DM29*(1+Inputs!$B$31/12)+DN25-DN26</f>
        <v>64730.745676281353</v>
      </c>
      <c r="DO29" s="19">
        <f>+DN29*(1+Inputs!$B$31/12)+DO25-DO26</f>
        <v>64837.382487422736</v>
      </c>
      <c r="DP29" s="19">
        <f>+DO29*(1+Inputs!$B$31/12)+DP25-DP26</f>
        <v>64942.553476618559</v>
      </c>
      <c r="DQ29" s="19">
        <f>+DP29*(1+Inputs!$B$31/12)+DQ25-DQ26</f>
        <v>65046.256376948841</v>
      </c>
      <c r="DR29" s="112">
        <f>+DQ29*(1+Inputs!$B$31/12)+DR25-DR26</f>
        <v>65148.488939070397</v>
      </c>
      <c r="DS29" s="19">
        <f>+DR29*(1+Inputs!$B$31/12)+DS25-DS26</f>
        <v>65249.248931401788</v>
      </c>
      <c r="DT29" s="19">
        <f>+DS29*(1+Inputs!$B$31/12)+DT25-DT26</f>
        <v>65348.534140309559</v>
      </c>
      <c r="DU29" s="19">
        <f>+DT29*(1+Inputs!$B$31/12)+DU25-DU26</f>
        <v>65446.342370295635</v>
      </c>
      <c r="DV29" s="19">
        <f>+DU29*(1+Inputs!$B$31/12)+DV25-DV26</f>
        <v>65542.671444185966</v>
      </c>
      <c r="DW29" s="19">
        <f>+DV29*(1+Inputs!$B$31/12)+DW25-DW26</f>
        <v>65637.519203320364</v>
      </c>
      <c r="DX29" s="19">
        <f>+DW29*(1+Inputs!$B$31/12)+DX25-DX26</f>
        <v>65730.883507743623</v>
      </c>
      <c r="DY29" s="19">
        <f>+DX29*(1+Inputs!$B$31/12)+DY25-DY26</f>
        <v>65822.762236397772</v>
      </c>
      <c r="DZ29" s="19">
        <f>+DY29*(1+Inputs!$B$31/12)+DZ25-DZ26</f>
        <v>65913.153287315698</v>
      </c>
      <c r="EA29" s="19">
        <f>+DZ29*(1+Inputs!$B$31/12)+EA25-EA26</f>
        <v>66002.054577815914</v>
      </c>
      <c r="EB29" s="19">
        <f>+EA29*(1+Inputs!$B$31/12)+EB25-EB26</f>
        <v>66089.464044698645</v>
      </c>
      <c r="EC29" s="19">
        <f>+EB29*(1+Inputs!$B$31/12)+EC25-EC26</f>
        <v>66175.379644443135</v>
      </c>
      <c r="ED29" s="112">
        <f>+EC29*(1+Inputs!$B$31/12)+ED25-ED26</f>
        <v>66259.799353406255</v>
      </c>
      <c r="EE29" s="19">
        <f>+ED29*(1+Inputs!$B$31/12)+EE25-EE26</f>
        <v>66342.721168022355</v>
      </c>
      <c r="EF29" s="19">
        <f>+EE29*(1+Inputs!$B$31/12)+EF25-EF26</f>
        <v>66424.143105004492</v>
      </c>
      <c r="EG29" s="19">
        <f>+EF29*(1+Inputs!$B$31/12)+EG25-EG26</f>
        <v>66504.063201546815</v>
      </c>
      <c r="EH29" s="19">
        <f>+EG29*(1+Inputs!$B$31/12)+EH25-EH26</f>
        <v>66582.479515528335</v>
      </c>
      <c r="EI29" s="19">
        <f>+EH29*(1+Inputs!$B$31/12)+EI25-EI26</f>
        <v>66659.390125717968</v>
      </c>
      <c r="EJ29" s="19">
        <f>+EI29*(1+Inputs!$B$31/12)+EJ25-EJ26</f>
        <v>66734.793131980914</v>
      </c>
      <c r="EK29" s="19">
        <f>+EJ29*(1+Inputs!$B$31/12)+EK25-EK26</f>
        <v>66808.686655486381</v>
      </c>
      <c r="EL29" s="19">
        <f>+EK29*(1+Inputs!$B$31/12)+EL25-EL26</f>
        <v>66881.06883891653</v>
      </c>
      <c r="EM29" s="19">
        <f>+EL29*(1+Inputs!$B$31/12)+EM25-EM26</f>
        <v>66951.937846676898</v>
      </c>
      <c r="EN29" s="19">
        <f>+EM29*(1+Inputs!$B$31/12)+EN25-EN26</f>
        <v>67021.291865108054</v>
      </c>
      <c r="EO29" s="19">
        <f>+EN29*(1+Inputs!$B$31/12)+EO25-EO26</f>
        <v>67089.129102698673</v>
      </c>
      <c r="EP29" s="112">
        <f>+EO29*(1+Inputs!$B$31/12)+EP25-EP26</f>
        <v>67155.447790299891</v>
      </c>
      <c r="EQ29" s="19">
        <f>+EP29*(1+Inputs!$B$31/12)+EQ25-EQ26</f>
        <v>67220.246181341121</v>
      </c>
      <c r="ER29" s="19">
        <f>+EQ29*(1+Inputs!$B$31/12)+ER25-ER26</f>
        <v>67283.522552047187</v>
      </c>
      <c r="ES29" s="19">
        <f>+ER29*(1+Inputs!$B$31/12)+ES25-ES26</f>
        <v>67345.275201656841</v>
      </c>
      <c r="ET29" s="19">
        <f>+ES29*(1+Inputs!$B$31/12)+ET25-ET26</f>
        <v>67405.502452642657</v>
      </c>
      <c r="EU29" s="19">
        <f>+ET29*(1+Inputs!$B$31/12)+EU25-EU26</f>
        <v>67464.202650932377</v>
      </c>
      <c r="EV29" s="19">
        <f>+EU29*(1+Inputs!$B$31/12)+EV25-EV26</f>
        <v>67521.374166131587</v>
      </c>
      <c r="EW29" s="19">
        <f>+EV29*(1+Inputs!$B$31/12)+EW25-EW26</f>
        <v>67577.015391747846</v>
      </c>
      <c r="EX29" s="19">
        <f>+EW29*(1+Inputs!$B$31/12)+EX25-EX26</f>
        <v>67631.124745416237</v>
      </c>
      <c r="EY29" s="19">
        <f>+EX29*(1+Inputs!$B$31/12)+EY25-EY26</f>
        <v>67683.700669126352</v>
      </c>
      <c r="EZ29" s="19">
        <f>+EY29*(1+Inputs!$B$31/12)+EZ25-EZ26</f>
        <v>67734.74162945064</v>
      </c>
      <c r="FA29" s="19">
        <f>+EZ29*(1+Inputs!$B$31/12)+FA25-FA26</f>
        <v>67784.246117774324</v>
      </c>
      <c r="FB29" s="112">
        <f>+FA29*(1+Inputs!$B$31/12)+FB25-FB26</f>
        <v>67832.212650526621</v>
      </c>
      <c r="FC29" s="19">
        <f>+FB29*(1+Inputs!$B$31/12)+FC25-FC26</f>
        <v>67878.639769413581</v>
      </c>
      <c r="FD29" s="19">
        <f>+FC29*(1+Inputs!$B$31/12)+FD25-FD26</f>
        <v>67923.526041652294</v>
      </c>
      <c r="FE29" s="19">
        <f>+FD29*(1+Inputs!$B$31/12)+FE25-FE26</f>
        <v>67966.870060206493</v>
      </c>
      <c r="FF29" s="19">
        <f>+FE29*(1+Inputs!$B$31/12)+FF25-FF26</f>
        <v>68008.670444023883</v>
      </c>
      <c r="FG29" s="19">
        <f>+FF29*(1+Inputs!$B$31/12)+FG25-FG26</f>
        <v>68048.925838274692</v>
      </c>
      <c r="FH29" s="19">
        <f>+FG29*(1+Inputs!$B$31/12)+FH25-FH26</f>
        <v>68087.634914591938</v>
      </c>
      <c r="FI29" s="19">
        <f>+FH29*(1+Inputs!$B$31/12)+FI25-FI26</f>
        <v>68124.796371313074</v>
      </c>
      <c r="FJ29" s="19">
        <f>+FI29*(1+Inputs!$B$31/12)+FJ25-FJ26</f>
        <v>68160.408933723171</v>
      </c>
      <c r="FK29" s="19">
        <f>+FJ29*(1+Inputs!$B$31/12)+FK25-FK26</f>
        <v>68194.471354299632</v>
      </c>
      <c r="FL29" s="19">
        <f>+FK29*(1+Inputs!$B$31/12)+FL25-FL26</f>
        <v>68226.982412958503</v>
      </c>
      <c r="FM29" s="19">
        <f>+FL29*(1+Inputs!$B$31/12)+FM25-FM26</f>
        <v>68257.940917302258</v>
      </c>
      <c r="FN29" s="112">
        <f>+FM29*(1+Inputs!$B$31/12)+FN25-FN26</f>
        <v>68287.345702869119</v>
      </c>
      <c r="FO29" s="19">
        <f>+FN29*(1+Inputs!$B$31/12)+FO25-FO26</f>
        <v>68315.195633383963</v>
      </c>
      <c r="FP29" s="19">
        <f>+FO29*(1+Inputs!$B$31/12)+FP25-FP26</f>
        <v>68341.48960101085</v>
      </c>
      <c r="FQ29" s="19">
        <f>+FP29*(1+Inputs!$B$31/12)+FQ25-FQ26</f>
        <v>68366.226526607017</v>
      </c>
      <c r="FR29" s="19">
        <f>+FQ29*(1+Inputs!$B$31/12)+FR25-FR26</f>
        <v>68389.40535997854</v>
      </c>
      <c r="FS29" s="19">
        <f>+FR29*(1+Inputs!$B$31/12)+FS25-FS26</f>
        <v>68411.025080137595</v>
      </c>
      <c r="FT29" s="19">
        <f>+FS29*(1+Inputs!$B$31/12)+FT25-FT26</f>
        <v>68431.084695561221</v>
      </c>
      <c r="FU29" s="19">
        <f>+FT29*(1+Inputs!$B$31/12)+FU25-FU26</f>
        <v>68449.583244451816</v>
      </c>
      <c r="FV29" s="19">
        <f>+FU29*(1+Inputs!$B$31/12)+FV25-FV26</f>
        <v>68466.519794999214</v>
      </c>
      <c r="FW29" s="19">
        <f>+FV29*(1+Inputs!$B$31/12)+FW25-FW26</f>
        <v>68481.893445644338</v>
      </c>
      <c r="FX29" s="19">
        <f>+FW29*(1+Inputs!$B$31/12)+FX25-FX26</f>
        <v>68495.703325344541</v>
      </c>
      <c r="FY29" s="19">
        <f>+FX29*(1+Inputs!$B$31/12)+FY25-FY26</f>
        <v>68507.948593840571</v>
      </c>
      <c r="FZ29" s="112">
        <f>+FY29*(1+Inputs!$B$31/12)+FZ25-FZ26</f>
        <v>68518.628441925292</v>
      </c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12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12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12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12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12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12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12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12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12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12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12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12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12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12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02"/>
    </row>
    <row r="30" spans="1:362" ht="12.75" customHeight="1" x14ac:dyDescent="0.2">
      <c r="B30" s="7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0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08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08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08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08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08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08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08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08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08">
        <v>491049.57</v>
      </c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08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0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08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08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08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08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08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08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08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08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08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08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08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08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08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08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08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08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08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98"/>
    </row>
    <row r="31" spans="1:362" ht="12.75" customHeight="1" x14ac:dyDescent="0.2">
      <c r="B31" s="7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0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08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08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08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08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08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08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08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08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08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08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0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08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08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08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08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08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08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08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08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08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08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08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08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08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08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08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08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08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98"/>
    </row>
    <row r="32" spans="1:362" ht="12.75" customHeight="1" x14ac:dyDescent="0.2">
      <c r="A32" s="62" t="s">
        <v>54</v>
      </c>
      <c r="B32" s="76">
        <f>+FZ9</f>
        <v>529193.37348229217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8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08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08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08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08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08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08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08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08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08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08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0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08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08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08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08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08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08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08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08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08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08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08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08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08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08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08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08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08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98"/>
    </row>
    <row r="33" spans="1:362" ht="12.75" customHeight="1" x14ac:dyDescent="0.2">
      <c r="A33" s="62" t="s">
        <v>55</v>
      </c>
      <c r="B33" s="76">
        <f>+FZ10</f>
        <v>1.0163603292312473E-10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08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08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08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08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08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08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08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08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08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08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08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0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08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08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08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08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08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08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08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08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08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08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08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08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08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08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08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08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08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98"/>
    </row>
    <row r="34" spans="1:362" ht="12.75" customHeight="1" x14ac:dyDescent="0.2">
      <c r="A34" s="9" t="s">
        <v>56</v>
      </c>
      <c r="B34" s="80">
        <f>+FZ11</f>
        <v>529193.37348229205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9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09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09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09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09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09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09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09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09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09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09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09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09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09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09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09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09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09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09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09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09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09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09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09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09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09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09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09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09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99"/>
    </row>
    <row r="35" spans="1:362" ht="12.75" customHeight="1" x14ac:dyDescent="0.2">
      <c r="A35" s="9" t="s">
        <v>57</v>
      </c>
      <c r="B35" s="82">
        <f>Inputs!B10*Data!FZ9</f>
        <v>31751.602408937528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09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09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09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09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09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09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09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09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09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09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09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09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09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09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09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09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09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09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09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09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09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09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09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09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09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09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09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09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09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99"/>
    </row>
    <row r="36" spans="1:362" ht="12.75" customHeight="1" x14ac:dyDescent="0.2">
      <c r="A36" s="9" t="s">
        <v>58</v>
      </c>
      <c r="B36" s="80">
        <f>+B34-B35</f>
        <v>497441.77107335452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09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09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09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09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09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09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09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09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09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09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09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09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09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09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09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09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09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09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09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09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09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09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09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09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09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09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09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09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09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99"/>
    </row>
    <row r="37" spans="1:362" ht="12.75" customHeight="1" x14ac:dyDescent="0.2">
      <c r="B37" s="7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08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08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08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08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08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08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08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08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08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08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08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0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08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08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08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08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08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08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08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08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08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08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08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08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08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08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08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08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08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98"/>
    </row>
    <row r="38" spans="1:362" ht="12.75" customHeight="1" x14ac:dyDescent="0.2">
      <c r="A38" s="9" t="s">
        <v>60</v>
      </c>
      <c r="B38" s="80">
        <f>+FZ29</f>
        <v>68518.628441925292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09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09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09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09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09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09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09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09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09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09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09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09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09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09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09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09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09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09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09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09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09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09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09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09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09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09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09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09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09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99"/>
    </row>
    <row r="39" spans="1:362" ht="12.75" customHeight="1" x14ac:dyDescent="0.2">
      <c r="B39" s="7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0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08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08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08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08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08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08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08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08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08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08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0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08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08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08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08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08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08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08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08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08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08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08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08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08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08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08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08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08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98"/>
    </row>
    <row r="40" spans="1:362" ht="12.75" customHeight="1" x14ac:dyDescent="0.2">
      <c r="A40" s="65" t="s">
        <v>59</v>
      </c>
      <c r="B40" s="83">
        <f>+(B36-B38)/(1+Inputs!B25)^FZ2</f>
        <v>318696.21300811856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09">
        <f>SUM(((N11)-(N9*Inputs!$B$10)-N29)/((1+Inputs!$B$25)^(N3/12)))</f>
        <v>5208.1388846429036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09">
        <f>SUM(((Z11)-(Z9*Inputs!$B$10)-Z29)/((1+Inputs!$B$25)^(Z3/12)))</f>
        <v>23866.844954927165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09">
        <f>SUM(((AL11)-(AL9*Inputs!$B$10)-AL29)/((1+Inputs!$B$25)^(AL3/12)))</f>
        <v>43048.764214316609</v>
      </c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09">
        <f>SUM(((AX11)-(AX9*Inputs!$B$10)-AX29)/((1+Inputs!$B$25)^(AX3/12)))</f>
        <v>62765.234639165195</v>
      </c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09">
        <f>SUM(((BJ11)-(BJ9*Inputs!$B$10)-BJ29)/((1+Inputs!$B$25)^(BJ3/12)))</f>
        <v>83028.083015264099</v>
      </c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09">
        <f>SUM(((BV11)-(BV9*Inputs!$B$10)-BV29)/((1+Inputs!$B$25)^(BV3/12)))</f>
        <v>103849.64248772031</v>
      </c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09">
        <f>SUM(((CH11)-(CH9*Inputs!$B$10)-CH29)/((1+Inputs!$B$25)^(CH3/12)))</f>
        <v>125242.77085253329</v>
      </c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09">
        <f>SUM(((CT11)-(CT9*Inputs!$B$10)-CT29)/((1+Inputs!$B$25)^(CT3/12)))</f>
        <v>147220.86961940056</v>
      </c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09">
        <f>SUM(((DF11)-(DF9*Inputs!$B$10)-DF29)/((1+Inputs!$B$25)^(DF3/12)))</f>
        <v>169797.90387650635</v>
      </c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09">
        <f>SUM(((DR11)-(DR9*Inputs!$B$10)-DR29)/((1+Inputs!$B$25)^(DR3/12)))</f>
        <v>192988.42298931026</v>
      </c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09">
        <f>SUM(((ED11)-(ED9*Inputs!$B$10)-ED29)/((1+Inputs!$B$25)^(ED3/12)))</f>
        <v>216807.58216667679</v>
      </c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09">
        <f>SUM(((EP11)-(EP9*Inputs!$B$10)-EP29)/((1+Inputs!$B$25)^(EP3/12)))</f>
        <v>241271.1649290541</v>
      </c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09">
        <f>SUM(((FB11)-(FB9*Inputs!$B$10)-FB29)/((1+Inputs!$B$25)^(FB3/12)))</f>
        <v>266395.60651484312</v>
      </c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09">
        <f>SUM(((FN11)-(FN9*Inputs!$B$10)-FN29)/((1+Inputs!$B$25)^(FN3/12)))</f>
        <v>292198.01826258196</v>
      </c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09">
        <f>SUM(((FZ11)-(FZ9*Inputs!$B$10)-FZ29)/((1+Inputs!$B$25)^(FZ3/12)))</f>
        <v>318696.21300811856</v>
      </c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09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09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09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09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09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09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09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09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09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09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09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09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09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09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99"/>
    </row>
    <row r="41" spans="1:362" s="67" customFormat="1" ht="12.75" customHeight="1" x14ac:dyDescent="0.2">
      <c r="B41" s="76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10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10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10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10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10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10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10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10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10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10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10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10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10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10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10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10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10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10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10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10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10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10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10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10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10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10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10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10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10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98"/>
    </row>
    <row r="42" spans="1:362" ht="12.75" customHeight="1" x14ac:dyDescent="0.2">
      <c r="A42" s="93" t="s">
        <v>61</v>
      </c>
      <c r="B42" s="7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08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08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08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08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08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08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08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08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08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08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08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0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08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08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08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08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08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08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08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08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08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08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08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08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08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08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08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08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08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98"/>
    </row>
    <row r="43" spans="1:362" ht="12.75" customHeight="1" x14ac:dyDescent="0.2">
      <c r="A43" s="93"/>
      <c r="N43" s="105"/>
      <c r="Z43" s="105"/>
      <c r="AL43" s="105"/>
      <c r="AX43" s="105"/>
      <c r="BJ43" s="105"/>
      <c r="BV43" s="105"/>
      <c r="CH43" s="105"/>
      <c r="CT43" s="105"/>
      <c r="DF43" s="105"/>
      <c r="DR43" s="105"/>
      <c r="ED43" s="105"/>
      <c r="EP43" s="105"/>
      <c r="FB43" s="105"/>
      <c r="FN43" s="105"/>
      <c r="FZ43" s="105"/>
      <c r="GL43" s="105"/>
      <c r="GX43" s="105"/>
      <c r="HJ43" s="105"/>
      <c r="HV43" s="105"/>
      <c r="IH43" s="105"/>
      <c r="IT43" s="105"/>
      <c r="JF43" s="105"/>
      <c r="JR43" s="105"/>
      <c r="KD43" s="105"/>
      <c r="KP43" s="105"/>
      <c r="LB43" s="105"/>
      <c r="LN43" s="105"/>
      <c r="LZ43" s="105"/>
      <c r="ML43" s="105"/>
      <c r="MX43" s="95"/>
    </row>
    <row r="44" spans="1:362" ht="12.75" customHeight="1" x14ac:dyDescent="0.2">
      <c r="A44" s="9" t="s">
        <v>18</v>
      </c>
      <c r="B44" s="72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7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7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7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7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7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7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7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7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7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7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7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7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7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7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7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7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7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7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7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7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7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7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7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7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7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7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7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97"/>
    </row>
    <row r="45" spans="1:362" ht="12.75" customHeight="1" x14ac:dyDescent="0.2">
      <c r="N45" s="105"/>
      <c r="Z45" s="105"/>
      <c r="AL45" s="105"/>
      <c r="AX45" s="105"/>
      <c r="BJ45" s="105"/>
      <c r="BV45" s="105"/>
      <c r="CH45" s="105"/>
      <c r="CT45" s="105"/>
      <c r="DF45" s="105"/>
      <c r="DR45" s="105"/>
      <c r="ED45" s="105"/>
      <c r="EP45" s="105"/>
      <c r="FB45" s="105"/>
      <c r="FN45" s="105"/>
      <c r="FZ45" s="105"/>
      <c r="GL45" s="105"/>
      <c r="GX45" s="105"/>
      <c r="HJ45" s="105"/>
      <c r="HV45" s="105"/>
      <c r="IH45" s="105"/>
      <c r="IT45" s="105"/>
      <c r="JF45" s="105"/>
      <c r="JR45" s="105"/>
      <c r="KD45" s="105"/>
      <c r="KP45" s="105"/>
      <c r="LB45" s="105"/>
      <c r="LN45" s="105"/>
      <c r="LZ45" s="105"/>
      <c r="ML45" s="105"/>
      <c r="MX45" s="95"/>
    </row>
    <row r="46" spans="1:362" ht="12.75" customHeight="1" x14ac:dyDescent="0.2">
      <c r="A46" s="11" t="s">
        <v>22</v>
      </c>
      <c r="B46" s="74">
        <f>Inputs!B5</f>
        <v>215637</v>
      </c>
      <c r="C46" s="12">
        <f>+B46*(1+Inputs!$B$9/12)</f>
        <v>216715.18499999997</v>
      </c>
      <c r="D46" s="12">
        <f>+C46*(1+Inputs!$B$9/12)</f>
        <v>217798.76092499995</v>
      </c>
      <c r="E46" s="12">
        <f>+D46*(1+Inputs!$B$9/12)</f>
        <v>218887.75472962492</v>
      </c>
      <c r="F46" s="12">
        <f>+E46*(1+Inputs!$B$9/12)</f>
        <v>219982.19350327304</v>
      </c>
      <c r="G46" s="12">
        <f>+F46*(1+Inputs!$B$9/12)</f>
        <v>221082.10447078937</v>
      </c>
      <c r="H46" s="12">
        <f>+G46*(1+Inputs!$B$9/12)</f>
        <v>222187.5149931433</v>
      </c>
      <c r="I46" s="12">
        <f>+H46*(1+Inputs!$B$9/12)</f>
        <v>223298.452568109</v>
      </c>
      <c r="J46" s="12">
        <f>+I46*(1+Inputs!$B$9/12)</f>
        <v>224414.94483094953</v>
      </c>
      <c r="K46" s="12">
        <f>+J46*(1+Inputs!$B$9/12)</f>
        <v>225537.01955510426</v>
      </c>
      <c r="L46" s="12">
        <f>+K46*(1+Inputs!$B$9/12)</f>
        <v>226664.70465287977</v>
      </c>
      <c r="M46" s="12">
        <f>+L46*(1+Inputs!$B$9/12)</f>
        <v>227798.02817614414</v>
      </c>
      <c r="N46" s="108">
        <f>+M46*(1+Inputs!$B$9/12)</f>
        <v>228937.01831702483</v>
      </c>
      <c r="O46" s="12">
        <f>+N46*(1+Inputs!$B$9/12)</f>
        <v>230081.70340860993</v>
      </c>
      <c r="P46" s="12">
        <f>+O46*(1+Inputs!$B$9/12)</f>
        <v>231232.11192565295</v>
      </c>
      <c r="Q46" s="12">
        <f>+P46*(1+Inputs!$B$9/12)</f>
        <v>232388.2724852812</v>
      </c>
      <c r="R46" s="12">
        <f>+Q46*(1+Inputs!$B$9/12)</f>
        <v>233550.21384770758</v>
      </c>
      <c r="S46" s="12">
        <f>+R46*(1+Inputs!$B$9/12)</f>
        <v>234717.9649169461</v>
      </c>
      <c r="T46" s="12">
        <f>+S46*(1+Inputs!$B$9/12)</f>
        <v>235891.5547415308</v>
      </c>
      <c r="U46" s="12">
        <f>+T46*(1+Inputs!$B$9/12)</f>
        <v>237071.01251523843</v>
      </c>
      <c r="V46" s="12">
        <f>+U46*(1+Inputs!$B$9/12)</f>
        <v>238256.36757781458</v>
      </c>
      <c r="W46" s="12">
        <f>+V46*(1+Inputs!$B$9/12)</f>
        <v>239447.64941570364</v>
      </c>
      <c r="X46" s="12">
        <f>+W46*(1+Inputs!$B$9/12)</f>
        <v>240644.88766278213</v>
      </c>
      <c r="Y46" s="12">
        <f>+X46*(1+Inputs!$B$9/12)</f>
        <v>241848.11210109602</v>
      </c>
      <c r="Z46" s="108">
        <f>+Y46*(1+Inputs!$B$9/12)</f>
        <v>243057.35266160147</v>
      </c>
      <c r="AA46" s="12">
        <f>+Z46*(1+Inputs!$B$9/12)</f>
        <v>244272.63942490946</v>
      </c>
      <c r="AB46" s="12">
        <f>+AA46*(1+Inputs!$B$9/12)</f>
        <v>245494.00262203399</v>
      </c>
      <c r="AC46" s="12">
        <f>+AB46*(1+Inputs!$B$9/12)</f>
        <v>246721.47263514413</v>
      </c>
      <c r="AD46" s="12">
        <f>+AC46*(1+Inputs!$B$9/12)</f>
        <v>247955.07999831982</v>
      </c>
      <c r="AE46" s="12">
        <f>+AD46*(1+Inputs!$B$9/12)</f>
        <v>249194.8553983114</v>
      </c>
      <c r="AF46" s="12">
        <f>+AE46*(1+Inputs!$B$9/12)</f>
        <v>250440.82967530293</v>
      </c>
      <c r="AG46" s="12">
        <f>+AF46*(1+Inputs!$B$9/12)</f>
        <v>251693.03382367941</v>
      </c>
      <c r="AH46" s="12">
        <f>+AG46*(1+Inputs!$B$9/12)</f>
        <v>252951.49899279777</v>
      </c>
      <c r="AI46" s="12">
        <f>+AH46*(1+Inputs!$B$9/12)</f>
        <v>254216.25648776174</v>
      </c>
      <c r="AJ46" s="12">
        <f>+AI46*(1+Inputs!$B$9/12)</f>
        <v>255487.33777020051</v>
      </c>
      <c r="AK46" s="12">
        <f>+AJ46*(1+Inputs!$B$9/12)</f>
        <v>256764.77445905149</v>
      </c>
      <c r="AL46" s="108">
        <f>+AK46*(1+Inputs!$B$9/12)</f>
        <v>258048.59833134673</v>
      </c>
      <c r="AM46" s="12">
        <f>+AL46*(1+Inputs!$B$9/12)</f>
        <v>259338.84132300343</v>
      </c>
      <c r="AN46" s="12">
        <f>+AM46*(1+Inputs!$B$9/12)</f>
        <v>260635.53552961841</v>
      </c>
      <c r="AO46" s="12">
        <f>+AN46*(1+Inputs!$B$9/12)</f>
        <v>261938.71320726647</v>
      </c>
      <c r="AP46" s="12">
        <f>+AO46*(1+Inputs!$B$9/12)</f>
        <v>263248.40677330276</v>
      </c>
      <c r="AQ46" s="12">
        <f>+AP46*(1+Inputs!$B$9/12)</f>
        <v>264564.64880716923</v>
      </c>
      <c r="AR46" s="12">
        <f>+AQ46*(1+Inputs!$B$9/12)</f>
        <v>265887.47205120506</v>
      </c>
      <c r="AS46" s="12">
        <f>+AR46*(1+Inputs!$B$9/12)</f>
        <v>267216.90941146103</v>
      </c>
      <c r="AT46" s="12">
        <f>+AS46*(1+Inputs!$B$9/12)</f>
        <v>268552.99395851832</v>
      </c>
      <c r="AU46" s="12">
        <f>+AT46*(1+Inputs!$B$9/12)</f>
        <v>269895.75892831088</v>
      </c>
      <c r="AV46" s="12">
        <f>+AU46*(1+Inputs!$B$9/12)</f>
        <v>271245.23772295238</v>
      </c>
      <c r="AW46" s="12">
        <f>+AV46*(1+Inputs!$B$9/12)</f>
        <v>272601.46391156712</v>
      </c>
      <c r="AX46" s="108">
        <f>+AW46*(1+Inputs!$B$9/12)</f>
        <v>273964.47123112495</v>
      </c>
      <c r="AY46" s="12">
        <f>+AX46*(1+Inputs!$B$9/12)</f>
        <v>275334.29358728055</v>
      </c>
      <c r="AZ46" s="12">
        <f>+AY46*(1+Inputs!$B$9/12)</f>
        <v>276710.96505521692</v>
      </c>
      <c r="BA46" s="12">
        <f>+AZ46*(1+Inputs!$B$9/12)</f>
        <v>278094.519880493</v>
      </c>
      <c r="BB46" s="12">
        <f>+BA46*(1+Inputs!$B$9/12)</f>
        <v>279484.99247989542</v>
      </c>
      <c r="BC46" s="12">
        <f>+BB46*(1+Inputs!$B$9/12)</f>
        <v>280882.41744229489</v>
      </c>
      <c r="BD46" s="12">
        <f>+BC46*(1+Inputs!$B$9/12)</f>
        <v>282286.82952950633</v>
      </c>
      <c r="BE46" s="12">
        <f>+BD46*(1+Inputs!$B$9/12)</f>
        <v>283698.26367715385</v>
      </c>
      <c r="BF46" s="12">
        <f>+BE46*(1+Inputs!$B$9/12)</f>
        <v>285116.75499553961</v>
      </c>
      <c r="BG46" s="12">
        <f>+BF46*(1+Inputs!$B$9/12)</f>
        <v>286542.33877051726</v>
      </c>
      <c r="BH46" s="12">
        <f>+BG46*(1+Inputs!$B$9/12)</f>
        <v>287975.05046436982</v>
      </c>
      <c r="BI46" s="12">
        <f>+BH46*(1+Inputs!$B$9/12)</f>
        <v>289414.92571669165</v>
      </c>
      <c r="BJ46" s="108">
        <f>+BI46*(1+Inputs!$B$9/12)</f>
        <v>290862.0003452751</v>
      </c>
      <c r="BK46" s="12">
        <f>+BJ46*(1+Inputs!$B$9/12)</f>
        <v>292316.31034700142</v>
      </c>
      <c r="BL46" s="12">
        <f>+BK46*(1+Inputs!$B$9/12)</f>
        <v>293777.89189873642</v>
      </c>
      <c r="BM46" s="12">
        <f>+BL46*(1+Inputs!$B$9/12)</f>
        <v>295246.78135823004</v>
      </c>
      <c r="BN46" s="12">
        <f>+BM46*(1+Inputs!$B$9/12)</f>
        <v>296723.01526502118</v>
      </c>
      <c r="BO46" s="12">
        <f>+BN46*(1+Inputs!$B$9/12)</f>
        <v>298206.63034134626</v>
      </c>
      <c r="BP46" s="12">
        <f>+BO46*(1+Inputs!$B$9/12)</f>
        <v>299697.66349305294</v>
      </c>
      <c r="BQ46" s="12">
        <f>+BP46*(1+Inputs!$B$9/12)</f>
        <v>301196.15181051817</v>
      </c>
      <c r="BR46" s="12">
        <f>+BQ46*(1+Inputs!$B$9/12)</f>
        <v>302702.13256957073</v>
      </c>
      <c r="BS46" s="12">
        <f>+BR46*(1+Inputs!$B$9/12)</f>
        <v>304215.64323241857</v>
      </c>
      <c r="BT46" s="12">
        <f>+BS46*(1+Inputs!$B$9/12)</f>
        <v>305736.72144858062</v>
      </c>
      <c r="BU46" s="12">
        <f>+BT46*(1+Inputs!$B$9/12)</f>
        <v>307265.4050558235</v>
      </c>
      <c r="BV46" s="108">
        <f>+BU46*(1+Inputs!$B$9/12)</f>
        <v>308801.73208110261</v>
      </c>
      <c r="BW46" s="12">
        <f>+BV46*(1+Inputs!$B$9/12)</f>
        <v>310345.74074150808</v>
      </c>
      <c r="BX46" s="12">
        <f>+BW46*(1+Inputs!$B$9/12)</f>
        <v>311897.4694452156</v>
      </c>
      <c r="BY46" s="12">
        <f>+BX46*(1+Inputs!$B$9/12)</f>
        <v>313456.95679244166</v>
      </c>
      <c r="BZ46" s="12">
        <f>+BY46*(1+Inputs!$B$9/12)</f>
        <v>315024.24157640385</v>
      </c>
      <c r="CA46" s="12">
        <f>+BZ46*(1+Inputs!$B$9/12)</f>
        <v>316599.36278428586</v>
      </c>
      <c r="CB46" s="12">
        <f>+CA46*(1+Inputs!$B$9/12)</f>
        <v>318182.35959820723</v>
      </c>
      <c r="CC46" s="12">
        <f>+CB46*(1+Inputs!$B$9/12)</f>
        <v>319773.27139619825</v>
      </c>
      <c r="CD46" s="12">
        <f>+CC46*(1+Inputs!$B$9/12)</f>
        <v>321372.13775317918</v>
      </c>
      <c r="CE46" s="12">
        <f>+CD46*(1+Inputs!$B$9/12)</f>
        <v>322978.99844194506</v>
      </c>
      <c r="CF46" s="12">
        <f>+CE46*(1+Inputs!$B$9/12)</f>
        <v>324593.89343415474</v>
      </c>
      <c r="CG46" s="12">
        <f>+CF46*(1+Inputs!$B$9/12)</f>
        <v>326216.86290132545</v>
      </c>
      <c r="CH46" s="108">
        <f>+CG46*(1+Inputs!$B$9/12)</f>
        <v>327847.94721583207</v>
      </c>
      <c r="CI46" s="12">
        <f>+CH46*(1+Inputs!$B$9/12)</f>
        <v>329487.18695191119</v>
      </c>
      <c r="CJ46" s="12">
        <f>+CI46*(1+Inputs!$B$9/12)</f>
        <v>331134.6228866707</v>
      </c>
      <c r="CK46" s="12">
        <f>+CJ46*(1+Inputs!$B$9/12)</f>
        <v>332790.296001104</v>
      </c>
      <c r="CL46" s="12">
        <f>+CK46*(1+Inputs!$B$9/12)</f>
        <v>334454.24748110946</v>
      </c>
      <c r="CM46" s="12">
        <f>+CL46*(1+Inputs!$B$9/12)</f>
        <v>336126.51871851494</v>
      </c>
      <c r="CN46" s="12">
        <f>+CM46*(1+Inputs!$B$9/12)</f>
        <v>337807.15131210745</v>
      </c>
      <c r="CO46" s="12">
        <f>+CN46*(1+Inputs!$B$9/12)</f>
        <v>339496.18706866796</v>
      </c>
      <c r="CP46" s="12">
        <f>+CO46*(1+Inputs!$B$9/12)</f>
        <v>341193.66800401127</v>
      </c>
      <c r="CQ46" s="12">
        <f>+CP46*(1+Inputs!$B$9/12)</f>
        <v>342899.63634403131</v>
      </c>
      <c r="CR46" s="12">
        <f>+CQ46*(1+Inputs!$B$9/12)</f>
        <v>344614.13452575146</v>
      </c>
      <c r="CS46" s="12">
        <f>+CR46*(1+Inputs!$B$9/12)</f>
        <v>346337.20519838016</v>
      </c>
      <c r="CT46" s="108">
        <f>+CS46*(1+Inputs!$B$9/12)</f>
        <v>348068.89122437203</v>
      </c>
      <c r="CU46" s="12">
        <f>+CT46*(1+Inputs!$B$9/12)</f>
        <v>349809.23568049388</v>
      </c>
      <c r="CV46" s="12">
        <f>+CU46*(1+Inputs!$B$9/12)</f>
        <v>351558.28185889631</v>
      </c>
      <c r="CW46" s="12">
        <f>+CV46*(1+Inputs!$B$9/12)</f>
        <v>353316.07326819078</v>
      </c>
      <c r="CX46" s="12">
        <f>+CW46*(1+Inputs!$B$9/12)</f>
        <v>355082.65363453171</v>
      </c>
      <c r="CY46" s="12">
        <f>+CX46*(1+Inputs!$B$9/12)</f>
        <v>356858.06690270436</v>
      </c>
      <c r="CZ46" s="12">
        <f>+CY46*(1+Inputs!$B$9/12)</f>
        <v>358642.35723721783</v>
      </c>
      <c r="DA46" s="12">
        <f>+CZ46*(1+Inputs!$B$9/12)</f>
        <v>360435.56902340386</v>
      </c>
      <c r="DB46" s="12">
        <f>+DA46*(1+Inputs!$B$9/12)</f>
        <v>362237.74686852086</v>
      </c>
      <c r="DC46" s="12">
        <f>+DB46*(1+Inputs!$B$9/12)</f>
        <v>364048.93560286344</v>
      </c>
      <c r="DD46" s="12">
        <f>+DC46*(1+Inputs!$B$9/12)</f>
        <v>365869.18028087774</v>
      </c>
      <c r="DE46" s="12">
        <f>+DD46*(1+Inputs!$B$9/12)</f>
        <v>367698.52618228208</v>
      </c>
      <c r="DF46" s="108">
        <f>+DE46*(1+Inputs!$B$9/12)</f>
        <v>369537.01881319343</v>
      </c>
      <c r="DG46" s="12">
        <f>+DF46*(1+Inputs!$B$9/12)</f>
        <v>371384.70390725933</v>
      </c>
      <c r="DH46" s="12">
        <f>+DG46*(1+Inputs!$B$9/12)</f>
        <v>373241.6274267956</v>
      </c>
      <c r="DI46" s="12">
        <f>+DH46*(1+Inputs!$B$9/12)</f>
        <v>375107.83556392952</v>
      </c>
      <c r="DJ46" s="12">
        <f>+DI46*(1+Inputs!$B$9/12)</f>
        <v>376983.37474174914</v>
      </c>
      <c r="DK46" s="12">
        <f>+DJ46*(1+Inputs!$B$9/12)</f>
        <v>378868.29161545786</v>
      </c>
      <c r="DL46" s="12">
        <f>+DK46*(1+Inputs!$B$9/12)</f>
        <v>380762.63307353511</v>
      </c>
      <c r="DM46" s="12">
        <f>+DL46*(1+Inputs!$B$9/12)</f>
        <v>382666.44623890275</v>
      </c>
      <c r="DN46" s="12">
        <f>+DM46*(1+Inputs!$B$9/12)</f>
        <v>384579.77847009723</v>
      </c>
      <c r="DO46" s="12">
        <f>+DN46*(1+Inputs!$B$9/12)</f>
        <v>386502.67736244766</v>
      </c>
      <c r="DP46" s="12">
        <f>+DO46*(1+Inputs!$B$9/12)</f>
        <v>388435.19074925984</v>
      </c>
      <c r="DQ46" s="12">
        <f>+DP46*(1+Inputs!$B$9/12)</f>
        <v>390377.36670300609</v>
      </c>
      <c r="DR46" s="108">
        <f>+DQ46*(1+Inputs!$B$9/12)</f>
        <v>392329.25353652105</v>
      </c>
      <c r="DS46" s="12">
        <f>+DR46*(1+Inputs!$B$9/12)</f>
        <v>394290.8998042036</v>
      </c>
      <c r="DT46" s="12">
        <f>+DS46*(1+Inputs!$B$9/12)</f>
        <v>396262.35430322459</v>
      </c>
      <c r="DU46" s="12">
        <f>+DT46*(1+Inputs!$B$9/12)</f>
        <v>398243.6660747407</v>
      </c>
      <c r="DV46" s="12">
        <f>+DU46*(1+Inputs!$B$9/12)</f>
        <v>400234.88440511434</v>
      </c>
      <c r="DW46" s="12">
        <f>+DV46*(1+Inputs!$B$9/12)</f>
        <v>402236.05882713984</v>
      </c>
      <c r="DX46" s="12">
        <f>+DW46*(1+Inputs!$B$9/12)</f>
        <v>404247.23912127549</v>
      </c>
      <c r="DY46" s="12">
        <f>+DX46*(1+Inputs!$B$9/12)</f>
        <v>406268.47531688184</v>
      </c>
      <c r="DZ46" s="12">
        <f>+DY46*(1+Inputs!$B$9/12)</f>
        <v>408299.8176934662</v>
      </c>
      <c r="EA46" s="12">
        <f>+DZ46*(1+Inputs!$B$9/12)</f>
        <v>410341.31678193348</v>
      </c>
      <c r="EB46" s="12">
        <f>+EA46*(1+Inputs!$B$9/12)</f>
        <v>412393.02336584311</v>
      </c>
      <c r="EC46" s="12">
        <f>+EB46*(1+Inputs!$B$9/12)</f>
        <v>414454.98848267226</v>
      </c>
      <c r="ED46" s="108">
        <f>+EC46*(1+Inputs!$B$9/12)</f>
        <v>416527.26342508558</v>
      </c>
      <c r="EE46" s="12">
        <f>+ED46*(1+Inputs!$B$9/12)</f>
        <v>418609.89974221098</v>
      </c>
      <c r="EF46" s="12">
        <f>+EE46*(1+Inputs!$B$9/12)</f>
        <v>420702.949240922</v>
      </c>
      <c r="EG46" s="12">
        <f>+EF46*(1+Inputs!$B$9/12)</f>
        <v>422806.46398712654</v>
      </c>
      <c r="EH46" s="12">
        <f>+EG46*(1+Inputs!$B$9/12)</f>
        <v>424920.4963070621</v>
      </c>
      <c r="EI46" s="12">
        <f>+EH46*(1+Inputs!$B$9/12)</f>
        <v>427045.09878859739</v>
      </c>
      <c r="EJ46" s="12">
        <f>+EI46*(1+Inputs!$B$9/12)</f>
        <v>429180.32428254036</v>
      </c>
      <c r="EK46" s="12">
        <f>+EJ46*(1+Inputs!$B$9/12)</f>
        <v>431326.22590395302</v>
      </c>
      <c r="EL46" s="12">
        <f>+EK46*(1+Inputs!$B$9/12)</f>
        <v>433482.85703347274</v>
      </c>
      <c r="EM46" s="12">
        <f>+EL46*(1+Inputs!$B$9/12)</f>
        <v>435650.27131864004</v>
      </c>
      <c r="EN46" s="12">
        <f>+EM46*(1+Inputs!$B$9/12)</f>
        <v>437828.52267523319</v>
      </c>
      <c r="EO46" s="12">
        <f>+EN46*(1+Inputs!$B$9/12)</f>
        <v>440017.66528860934</v>
      </c>
      <c r="EP46" s="108">
        <f>+EO46*(1+Inputs!$B$9/12)</f>
        <v>442217.75361505232</v>
      </c>
      <c r="EQ46" s="12">
        <f>+EP46*(1+Inputs!$B$9/12)</f>
        <v>444428.84238312754</v>
      </c>
      <c r="ER46" s="12">
        <f>+EQ46*(1+Inputs!$B$9/12)</f>
        <v>446650.98659504316</v>
      </c>
      <c r="ES46" s="12">
        <f>+ER46*(1+Inputs!$B$9/12)</f>
        <v>448884.24152801832</v>
      </c>
      <c r="ET46" s="12">
        <f>+ES46*(1+Inputs!$B$9/12)</f>
        <v>451128.66273565835</v>
      </c>
      <c r="EU46" s="12">
        <f>+ET46*(1+Inputs!$B$9/12)</f>
        <v>453384.30604933662</v>
      </c>
      <c r="EV46" s="12">
        <f>+EU46*(1+Inputs!$B$9/12)</f>
        <v>455651.22757958324</v>
      </c>
      <c r="EW46" s="12">
        <f>+EV46*(1+Inputs!$B$9/12)</f>
        <v>457929.48371748108</v>
      </c>
      <c r="EX46" s="12">
        <f>+EW46*(1+Inputs!$B$9/12)</f>
        <v>460219.13113606843</v>
      </c>
      <c r="EY46" s="12">
        <f>+EX46*(1+Inputs!$B$9/12)</f>
        <v>462520.22679174872</v>
      </c>
      <c r="EZ46" s="12">
        <f>+EY46*(1+Inputs!$B$9/12)</f>
        <v>464832.82792570739</v>
      </c>
      <c r="FA46" s="12">
        <f>+EZ46*(1+Inputs!$B$9/12)</f>
        <v>467156.99206533586</v>
      </c>
      <c r="FB46" s="108">
        <f>+FA46*(1+Inputs!$B$9/12)</f>
        <v>469492.77702566248</v>
      </c>
      <c r="FC46" s="12">
        <f>+FB46*(1+Inputs!$B$9/12)</f>
        <v>471840.24091079074</v>
      </c>
      <c r="FD46" s="12">
        <f>+FC46*(1+Inputs!$B$9/12)</f>
        <v>474199.44211534463</v>
      </c>
      <c r="FE46" s="12">
        <f>+FD46*(1+Inputs!$B$9/12)</f>
        <v>476570.4393259213</v>
      </c>
      <c r="FF46" s="12">
        <f>+FE46*(1+Inputs!$B$9/12)</f>
        <v>478953.29152255086</v>
      </c>
      <c r="FG46" s="12">
        <f>+FF46*(1+Inputs!$B$9/12)</f>
        <v>481348.05798016355</v>
      </c>
      <c r="FH46" s="12">
        <f>+FG46*(1+Inputs!$B$9/12)</f>
        <v>483754.79827006429</v>
      </c>
      <c r="FI46" s="12">
        <f>+FH46*(1+Inputs!$B$9/12)</f>
        <v>486173.57226141455</v>
      </c>
      <c r="FJ46" s="12">
        <f>+FI46*(1+Inputs!$B$9/12)</f>
        <v>488604.44012272154</v>
      </c>
      <c r="FK46" s="12">
        <f>+FJ46*(1+Inputs!$B$9/12)</f>
        <v>491047.46232333512</v>
      </c>
      <c r="FL46" s="12">
        <f>+FK46*(1+Inputs!$B$9/12)</f>
        <v>493502.69963495171</v>
      </c>
      <c r="FM46" s="12">
        <f>+FL46*(1+Inputs!$B$9/12)</f>
        <v>495970.21313312644</v>
      </c>
      <c r="FN46" s="108">
        <f>+FM46*(1+Inputs!$B$9/12)</f>
        <v>498450.06419879204</v>
      </c>
      <c r="FO46" s="12">
        <f>+FN46*(1+Inputs!$B$9/12)</f>
        <v>500942.31451978593</v>
      </c>
      <c r="FP46" s="12">
        <f>+FO46*(1+Inputs!$B$9/12)</f>
        <v>503447.02609238483</v>
      </c>
      <c r="FQ46" s="12">
        <f>+FP46*(1+Inputs!$B$9/12)</f>
        <v>505964.26122284669</v>
      </c>
      <c r="FR46" s="12">
        <f>+FQ46*(1+Inputs!$B$9/12)</f>
        <v>508494.08252896089</v>
      </c>
      <c r="FS46" s="12">
        <f>+FR46*(1+Inputs!$B$9/12)</f>
        <v>511036.55294160562</v>
      </c>
      <c r="FT46" s="12">
        <f>+FS46*(1+Inputs!$B$9/12)</f>
        <v>513591.73570631357</v>
      </c>
      <c r="FU46" s="12">
        <f>+FT46*(1+Inputs!$B$9/12)</f>
        <v>516159.69438484509</v>
      </c>
      <c r="FV46" s="12">
        <f>+FU46*(1+Inputs!$B$9/12)</f>
        <v>518740.49285676924</v>
      </c>
      <c r="FW46" s="12">
        <f>+FV46*(1+Inputs!$B$9/12)</f>
        <v>521334.19532105303</v>
      </c>
      <c r="FX46" s="12">
        <f>+FW46*(1+Inputs!$B$9/12)</f>
        <v>523940.86629765824</v>
      </c>
      <c r="FY46" s="12">
        <f>+FX46*(1+Inputs!$B$9/12)</f>
        <v>526560.57062914653</v>
      </c>
      <c r="FZ46" s="108">
        <f>+FY46*(1+Inputs!$B$9/12)</f>
        <v>529193.37348229217</v>
      </c>
      <c r="GA46" s="12">
        <f>+FZ46*(1+Inputs!$B$9/12)</f>
        <v>531839.34034970356</v>
      </c>
      <c r="GB46" s="12">
        <f>+GA46*(1+Inputs!$B$9/12)</f>
        <v>534498.53705145197</v>
      </c>
      <c r="GC46" s="12">
        <f>+GB46*(1+Inputs!$B$9/12)</f>
        <v>537171.0297367092</v>
      </c>
      <c r="GD46" s="12">
        <f>+GC46*(1+Inputs!$B$9/12)</f>
        <v>539856.88488539273</v>
      </c>
      <c r="GE46" s="12">
        <f>+GD46*(1+Inputs!$B$9/12)</f>
        <v>542556.16930981958</v>
      </c>
      <c r="GF46" s="12">
        <f>+GE46*(1+Inputs!$B$9/12)</f>
        <v>545268.95015636866</v>
      </c>
      <c r="GG46" s="12">
        <f>+GF46*(1+Inputs!$B$9/12)</f>
        <v>547995.29490715044</v>
      </c>
      <c r="GH46" s="12">
        <f>+GG46*(1+Inputs!$B$9/12)</f>
        <v>550735.27138168609</v>
      </c>
      <c r="GI46" s="12">
        <f>+GH46*(1+Inputs!$B$9/12)</f>
        <v>553488.94773859449</v>
      </c>
      <c r="GJ46" s="12">
        <f>+GI46*(1+Inputs!$B$9/12)</f>
        <v>556256.39247728745</v>
      </c>
      <c r="GK46" s="12">
        <f>+GJ46*(1+Inputs!$B$9/12)</f>
        <v>559037.67443967378</v>
      </c>
      <c r="GL46" s="108">
        <f>+GK46*(1+Inputs!$B$9/12)</f>
        <v>561832.86281187204</v>
      </c>
      <c r="GM46" s="12">
        <f>+GL46*(1+Inputs!$B$9/12)</f>
        <v>564642.02712593134</v>
      </c>
      <c r="GN46" s="12">
        <f>+GM46*(1+Inputs!$B$9/12)</f>
        <v>567465.23726156098</v>
      </c>
      <c r="GO46" s="12">
        <f>+GN46*(1+Inputs!$B$9/12)</f>
        <v>570302.56344786868</v>
      </c>
      <c r="GP46" s="12">
        <f>+GO46*(1+Inputs!$B$9/12)</f>
        <v>573154.07626510796</v>
      </c>
      <c r="GQ46" s="12">
        <f>+GP46*(1+Inputs!$B$9/12)</f>
        <v>576019.84664643346</v>
      </c>
      <c r="GR46" s="12">
        <f>+GQ46*(1+Inputs!$B$9/12)</f>
        <v>578899.94587966555</v>
      </c>
      <c r="GS46" s="12">
        <f>+GR46*(1+Inputs!$B$9/12)</f>
        <v>581794.44560906384</v>
      </c>
      <c r="GT46" s="12">
        <f>+GS46*(1+Inputs!$B$9/12)</f>
        <v>584703.41783710907</v>
      </c>
      <c r="GU46" s="12">
        <f>+GT46*(1+Inputs!$B$9/12)</f>
        <v>587626.93492629461</v>
      </c>
      <c r="GV46" s="12">
        <f>+GU46*(1+Inputs!$B$9/12)</f>
        <v>590565.06960092601</v>
      </c>
      <c r="GW46" s="12">
        <f>+GV46*(1+Inputs!$B$9/12)</f>
        <v>593517.8949489306</v>
      </c>
      <c r="GX46" s="108">
        <f>+GW46*(1+Inputs!$B$9/12)</f>
        <v>596485.48442367523</v>
      </c>
      <c r="GY46" s="12">
        <f>+GX46*(1+Inputs!$B$9/12)</f>
        <v>599467.91184579348</v>
      </c>
      <c r="GZ46" s="12">
        <f>+GY46*(1+Inputs!$B$9/12)</f>
        <v>602465.25140502234</v>
      </c>
      <c r="HA46" s="12">
        <f>+GZ46*(1+Inputs!$B$9/12)</f>
        <v>605477.57766204735</v>
      </c>
      <c r="HB46" s="12">
        <f>+HA46*(1+Inputs!$B$9/12)</f>
        <v>608504.96555035748</v>
      </c>
      <c r="HC46" s="12">
        <f>+HB46*(1+Inputs!$B$9/12)</f>
        <v>611547.49037810916</v>
      </c>
      <c r="HD46" s="12">
        <f>+HC46*(1+Inputs!$B$9/12)</f>
        <v>614605.22782999964</v>
      </c>
      <c r="HE46" s="12">
        <f>+HD46*(1+Inputs!$B$9/12)</f>
        <v>617678.25396914955</v>
      </c>
      <c r="HF46" s="12">
        <f>+HE46*(1+Inputs!$B$9/12)</f>
        <v>620766.6452389952</v>
      </c>
      <c r="HG46" s="12">
        <f>+HF46*(1+Inputs!$B$9/12)</f>
        <v>623870.47846519016</v>
      </c>
      <c r="HH46" s="12">
        <f>+HG46*(1+Inputs!$B$9/12)</f>
        <v>626989.83085751603</v>
      </c>
      <c r="HI46" s="12">
        <f>+HH46*(1+Inputs!$B$9/12)</f>
        <v>630124.78001180349</v>
      </c>
      <c r="HJ46" s="108">
        <f>+HI46*(1+Inputs!$B$9/12)</f>
        <v>633275.40391186241</v>
      </c>
      <c r="HK46" s="12">
        <f>+HJ46*(1+Inputs!$B$9/12)</f>
        <v>636441.78093142167</v>
      </c>
      <c r="HL46" s="12">
        <f>+HK46*(1+Inputs!$B$9/12)</f>
        <v>639623.98983607872</v>
      </c>
      <c r="HM46" s="12">
        <f>+HL46*(1+Inputs!$B$9/12)</f>
        <v>642822.109785259</v>
      </c>
      <c r="HN46" s="12">
        <f>+HM46*(1+Inputs!$B$9/12)</f>
        <v>646036.22033418529</v>
      </c>
      <c r="HO46" s="12">
        <f>+HN46*(1+Inputs!$B$9/12)</f>
        <v>649266.40143585613</v>
      </c>
      <c r="HP46" s="12">
        <f>+HO46*(1+Inputs!$B$9/12)</f>
        <v>652512.73344303539</v>
      </c>
      <c r="HQ46" s="12">
        <f>+HP46*(1+Inputs!$B$9/12)</f>
        <v>655775.29711025045</v>
      </c>
      <c r="HR46" s="12">
        <f>+HQ46*(1+Inputs!$B$9/12)</f>
        <v>659054.17359580158</v>
      </c>
      <c r="HS46" s="12">
        <f>+HR46*(1+Inputs!$B$9/12)</f>
        <v>662349.4444637805</v>
      </c>
      <c r="HT46" s="12">
        <f>+HS46*(1+Inputs!$B$9/12)</f>
        <v>665661.19168609928</v>
      </c>
      <c r="HU46" s="12">
        <f>+HT46*(1+Inputs!$B$9/12)</f>
        <v>668989.49764452968</v>
      </c>
      <c r="HV46" s="108">
        <f>+HU46*(1+Inputs!$B$9/12)</f>
        <v>672334.4451327523</v>
      </c>
      <c r="HW46" s="12">
        <f>+HV46*(1+Inputs!$B$9/12)</f>
        <v>675696.11735841597</v>
      </c>
      <c r="HX46" s="12">
        <f>+HW46*(1+Inputs!$B$9/12)</f>
        <v>679074.59794520796</v>
      </c>
      <c r="HY46" s="12">
        <f>+HX46*(1+Inputs!$B$9/12)</f>
        <v>682469.97093493398</v>
      </c>
      <c r="HZ46" s="12">
        <f>+HY46*(1+Inputs!$B$9/12)</f>
        <v>685882.32078960852</v>
      </c>
      <c r="IA46" s="12">
        <f>+HZ46*(1+Inputs!$B$9/12)</f>
        <v>689311.73239355651</v>
      </c>
      <c r="IB46" s="12">
        <f>+IA46*(1+Inputs!$B$9/12)</f>
        <v>692758.29105552426</v>
      </c>
      <c r="IC46" s="12">
        <f>+IB46*(1+Inputs!$B$9/12)</f>
        <v>696222.08251080185</v>
      </c>
      <c r="ID46" s="12">
        <f>+IC46*(1+Inputs!$B$9/12)</f>
        <v>699703.19292335573</v>
      </c>
      <c r="IE46" s="12">
        <f>+ID46*(1+Inputs!$B$9/12)</f>
        <v>703201.7088879724</v>
      </c>
      <c r="IF46" s="12">
        <f>+IE46*(1+Inputs!$B$9/12)</f>
        <v>706717.7174324122</v>
      </c>
      <c r="IG46" s="12">
        <f>+IF46*(1+Inputs!$B$9/12)</f>
        <v>710251.30601957417</v>
      </c>
      <c r="IH46" s="108">
        <f>+IG46*(1+Inputs!$B$9/12)</f>
        <v>713802.56254967197</v>
      </c>
      <c r="II46" s="12">
        <f>+IH46*(1+Inputs!$B$9/12)</f>
        <v>717371.57536242029</v>
      </c>
      <c r="IJ46" s="12">
        <f>+II46*(1+Inputs!$B$9/12)</f>
        <v>720958.43323923228</v>
      </c>
      <c r="IK46" s="12">
        <f>+IJ46*(1+Inputs!$B$9/12)</f>
        <v>724563.22540542833</v>
      </c>
      <c r="IL46" s="12">
        <f>+IK46*(1+Inputs!$B$9/12)</f>
        <v>728186.04153245536</v>
      </c>
      <c r="IM46" s="12">
        <f>+IL46*(1+Inputs!$B$9/12)</f>
        <v>731826.97174011753</v>
      </c>
      <c r="IN46" s="12">
        <f>+IM46*(1+Inputs!$B$9/12)</f>
        <v>735486.10659881809</v>
      </c>
      <c r="IO46" s="12">
        <f>+IN46*(1+Inputs!$B$9/12)</f>
        <v>739163.53713181207</v>
      </c>
      <c r="IP46" s="12">
        <f>+IO46*(1+Inputs!$B$9/12)</f>
        <v>742859.354817471</v>
      </c>
      <c r="IQ46" s="12">
        <f>+IP46*(1+Inputs!$B$9/12)</f>
        <v>746573.65159155824</v>
      </c>
      <c r="IR46" s="12">
        <f>+IQ46*(1+Inputs!$B$9/12)</f>
        <v>750306.51984951599</v>
      </c>
      <c r="IS46" s="12">
        <f>+IR46*(1+Inputs!$B$9/12)</f>
        <v>754058.05244876351</v>
      </c>
      <c r="IT46" s="108">
        <f>+IS46*(1+Inputs!$B$9/12)</f>
        <v>757828.34271100722</v>
      </c>
      <c r="IU46" s="12">
        <f>+IT46*(1+Inputs!$B$9/12)</f>
        <v>761617.48442456219</v>
      </c>
      <c r="IV46" s="12">
        <f>+IU46*(1+Inputs!$B$9/12)</f>
        <v>765425.57184668491</v>
      </c>
      <c r="IW46" s="12">
        <f>+IV46*(1+Inputs!$B$9/12)</f>
        <v>769252.6997059182</v>
      </c>
      <c r="IX46" s="12">
        <f>+IW46*(1+Inputs!$B$9/12)</f>
        <v>773098.96320444776</v>
      </c>
      <c r="IY46" s="12">
        <f>+IX46*(1+Inputs!$B$9/12)</f>
        <v>776964.45802046987</v>
      </c>
      <c r="IZ46" s="12">
        <f>+IY46*(1+Inputs!$B$9/12)</f>
        <v>780849.28031057213</v>
      </c>
      <c r="JA46" s="12">
        <f>+IZ46*(1+Inputs!$B$9/12)</f>
        <v>784753.52671212493</v>
      </c>
      <c r="JB46" s="12">
        <f>+JA46*(1+Inputs!$B$9/12)</f>
        <v>788677.29434568551</v>
      </c>
      <c r="JC46" s="12">
        <f>+JB46*(1+Inputs!$B$9/12)</f>
        <v>792620.68081741384</v>
      </c>
      <c r="JD46" s="12">
        <f>+JC46*(1+Inputs!$B$9/12)</f>
        <v>796583.78422150086</v>
      </c>
      <c r="JE46" s="12">
        <f>+JD46*(1+Inputs!$B$9/12)</f>
        <v>800566.70314260828</v>
      </c>
      <c r="JF46" s="108">
        <f>+JE46*(1+Inputs!$B$9/12)</f>
        <v>804569.53665832127</v>
      </c>
      <c r="JG46" s="12">
        <f>+JF46*(1+Inputs!$B$9/12)</f>
        <v>808592.38434161281</v>
      </c>
      <c r="JH46" s="12">
        <f>+JG46*(1+Inputs!$B$9/12)</f>
        <v>812635.34626332077</v>
      </c>
      <c r="JI46" s="12">
        <f>+JH46*(1+Inputs!$B$9/12)</f>
        <v>816698.52299463726</v>
      </c>
      <c r="JJ46" s="12">
        <f>+JI46*(1+Inputs!$B$9/12)</f>
        <v>820782.01560961036</v>
      </c>
      <c r="JK46" s="12">
        <f>+JJ46*(1+Inputs!$B$9/12)</f>
        <v>824885.92568765837</v>
      </c>
      <c r="JL46" s="12">
        <f>+JK46*(1+Inputs!$B$9/12)</f>
        <v>829010.35531609657</v>
      </c>
      <c r="JM46" s="12">
        <f>+JL46*(1+Inputs!$B$9/12)</f>
        <v>833155.40709267696</v>
      </c>
      <c r="JN46" s="12">
        <f>+JM46*(1+Inputs!$B$9/12)</f>
        <v>837321.18412814022</v>
      </c>
      <c r="JO46" s="12">
        <f>+JN46*(1+Inputs!$B$9/12)</f>
        <v>841507.79004878085</v>
      </c>
      <c r="JP46" s="12">
        <f>+JO46*(1+Inputs!$B$9/12)</f>
        <v>845715.3289990247</v>
      </c>
      <c r="JQ46" s="12">
        <f>+JP46*(1+Inputs!$B$9/12)</f>
        <v>849943.90564401972</v>
      </c>
      <c r="JR46" s="108">
        <f>+JQ46*(1+Inputs!$B$9/12)</f>
        <v>854193.62517223973</v>
      </c>
      <c r="JS46" s="12">
        <f>+JR46*(1+Inputs!$B$9/12)</f>
        <v>858464.59329810087</v>
      </c>
      <c r="JT46" s="12">
        <f>+JS46*(1+Inputs!$B$9/12)</f>
        <v>862756.91626459127</v>
      </c>
      <c r="JU46" s="12">
        <f>+JT46*(1+Inputs!$B$9/12)</f>
        <v>867070.70084591419</v>
      </c>
      <c r="JV46" s="12">
        <f>+JU46*(1+Inputs!$B$9/12)</f>
        <v>871406.05435014365</v>
      </c>
      <c r="JW46" s="12">
        <f>+JV46*(1+Inputs!$B$9/12)</f>
        <v>875763.08462189429</v>
      </c>
      <c r="JX46" s="12">
        <f>+JW46*(1+Inputs!$B$9/12)</f>
        <v>880141.90004500363</v>
      </c>
      <c r="JY46" s="12">
        <f>+JX46*(1+Inputs!$B$9/12)</f>
        <v>884542.60954522854</v>
      </c>
      <c r="JZ46" s="12">
        <f>+JY46*(1+Inputs!$B$9/12)</f>
        <v>888965.32259295462</v>
      </c>
      <c r="KA46" s="12">
        <f>+JZ46*(1+Inputs!$B$9/12)</f>
        <v>893410.14920591924</v>
      </c>
      <c r="KB46" s="12">
        <f>+KA46*(1+Inputs!$B$9/12)</f>
        <v>897877.19995194871</v>
      </c>
      <c r="KC46" s="12">
        <f>+KB46*(1+Inputs!$B$9/12)</f>
        <v>902366.58595170837</v>
      </c>
      <c r="KD46" s="108">
        <f>+KC46*(1+Inputs!$B$9/12)</f>
        <v>906878.41888146685</v>
      </c>
      <c r="KE46" s="12">
        <f>+KD46*(1+Inputs!$B$9/12)</f>
        <v>911412.81097587408</v>
      </c>
      <c r="KF46" s="12">
        <f>+KE46*(1+Inputs!$B$9/12)</f>
        <v>915969.87503075332</v>
      </c>
      <c r="KG46" s="12">
        <f>+KF46*(1+Inputs!$B$9/12)</f>
        <v>920549.72440590698</v>
      </c>
      <c r="KH46" s="12">
        <f>+KG46*(1+Inputs!$B$9/12)</f>
        <v>925152.47302793642</v>
      </c>
      <c r="KI46" s="12">
        <f>+KH46*(1+Inputs!$B$9/12)</f>
        <v>929778.23539307597</v>
      </c>
      <c r="KJ46" s="12">
        <f>+KI46*(1+Inputs!$B$9/12)</f>
        <v>934427.12657004129</v>
      </c>
      <c r="KK46" s="12">
        <f>+KJ46*(1+Inputs!$B$9/12)</f>
        <v>939099.2622028914</v>
      </c>
      <c r="KL46" s="12">
        <f>+KK46*(1+Inputs!$B$9/12)</f>
        <v>943794.75851390581</v>
      </c>
      <c r="KM46" s="12">
        <f>+KL46*(1+Inputs!$B$9/12)</f>
        <v>948513.73230647529</v>
      </c>
      <c r="KN46" s="12">
        <f>+KM46*(1+Inputs!$B$9/12)</f>
        <v>953256.30096800753</v>
      </c>
      <c r="KO46" s="12">
        <f>+KN46*(1+Inputs!$B$9/12)</f>
        <v>958022.58247284743</v>
      </c>
      <c r="KP46" s="108">
        <f>+KO46*(1+Inputs!$B$9/12)</f>
        <v>962812.69538521161</v>
      </c>
      <c r="KQ46" s="12">
        <f>+KP46*(1+Inputs!$B$9/12)</f>
        <v>967626.75886213756</v>
      </c>
      <c r="KR46" s="12">
        <f>+KQ46*(1+Inputs!$B$9/12)</f>
        <v>972464.89265644818</v>
      </c>
      <c r="KS46" s="12">
        <f>+KR46*(1+Inputs!$B$9/12)</f>
        <v>977327.21711973031</v>
      </c>
      <c r="KT46" s="12">
        <f>+KS46*(1+Inputs!$B$9/12)</f>
        <v>982213.85320532881</v>
      </c>
      <c r="KU46" s="12">
        <f>+KT46*(1+Inputs!$B$9/12)</f>
        <v>987124.9224713553</v>
      </c>
      <c r="KV46" s="12">
        <f>+KU46*(1+Inputs!$B$9/12)</f>
        <v>992060.54708371195</v>
      </c>
      <c r="KW46" s="12">
        <f>+KV46*(1+Inputs!$B$9/12)</f>
        <v>997020.84981913038</v>
      </c>
      <c r="KX46" s="12">
        <f>+KW46*(1+Inputs!$B$9/12)</f>
        <v>1002005.9540682259</v>
      </c>
      <c r="KY46" s="12">
        <f>+KX46*(1+Inputs!$B$9/12)</f>
        <v>1007015.9838385669</v>
      </c>
      <c r="KZ46" s="12">
        <f>+KY46*(1+Inputs!$B$9/12)</f>
        <v>1012051.0637577596</v>
      </c>
      <c r="LA46" s="12">
        <f>+KZ46*(1+Inputs!$B$9/12)</f>
        <v>1017111.3190765483</v>
      </c>
      <c r="LB46" s="108">
        <f>+LA46*(1+Inputs!$B$9/12)</f>
        <v>1022196.875671931</v>
      </c>
      <c r="LC46" s="12">
        <f>+LB46*(1+Inputs!$B$9/12)</f>
        <v>1027307.8600502905</v>
      </c>
      <c r="LD46" s="12">
        <f>+LC46*(1+Inputs!$B$9/12)</f>
        <v>1032444.3993505418</v>
      </c>
      <c r="LE46" s="12">
        <f>+LD46*(1+Inputs!$B$9/12)</f>
        <v>1037606.6213472943</v>
      </c>
      <c r="LF46" s="12">
        <f>+LE46*(1+Inputs!$B$9/12)</f>
        <v>1042794.6544540307</v>
      </c>
      <c r="LG46" s="12">
        <f>+LF46*(1+Inputs!$B$9/12)</f>
        <v>1048008.6277263007</v>
      </c>
      <c r="LH46" s="12">
        <f>+LG46*(1+Inputs!$B$9/12)</f>
        <v>1053248.6708649322</v>
      </c>
      <c r="LI46" s="12">
        <f>+LH46*(1+Inputs!$B$9/12)</f>
        <v>1058514.9142192567</v>
      </c>
      <c r="LJ46" s="12">
        <f>+LI46*(1+Inputs!$B$9/12)</f>
        <v>1063807.4887903528</v>
      </c>
      <c r="LK46" s="12">
        <f>+LJ46*(1+Inputs!$B$9/12)</f>
        <v>1069126.5262343045</v>
      </c>
      <c r="LL46" s="12">
        <f>+LK46*(1+Inputs!$B$9/12)</f>
        <v>1074472.158865476</v>
      </c>
      <c r="LM46" s="12">
        <f>+LL46*(1+Inputs!$B$9/12)</f>
        <v>1079844.5196598032</v>
      </c>
      <c r="LN46" s="108">
        <f>+LM46*(1+Inputs!$B$9/12)</f>
        <v>1085243.7422581022</v>
      </c>
      <c r="LO46" s="12">
        <f>+LN46*(1+Inputs!$B$9/12)</f>
        <v>1090669.9609693927</v>
      </c>
      <c r="LP46" s="12">
        <f>+LO46*(1+Inputs!$B$9/12)</f>
        <v>1096123.3107742395</v>
      </c>
      <c r="LQ46" s="12">
        <f>+LP46*(1+Inputs!$B$9/12)</f>
        <v>1101603.9273281107</v>
      </c>
      <c r="LR46" s="12">
        <f>+LQ46*(1+Inputs!$B$9/12)</f>
        <v>1107111.946964751</v>
      </c>
      <c r="LS46" s="12">
        <f>+LR46*(1+Inputs!$B$9/12)</f>
        <v>1112647.5066995746</v>
      </c>
      <c r="LT46" s="12">
        <f>+LS46*(1+Inputs!$B$9/12)</f>
        <v>1118210.7442330725</v>
      </c>
      <c r="LU46" s="12">
        <f>+LT46*(1+Inputs!$B$9/12)</f>
        <v>1123801.7979542378</v>
      </c>
      <c r="LV46" s="12">
        <f>+LU46*(1+Inputs!$B$9/12)</f>
        <v>1129420.8069440089</v>
      </c>
      <c r="LW46" s="12">
        <f>+LV46*(1+Inputs!$B$9/12)</f>
        <v>1135067.9109787289</v>
      </c>
      <c r="LX46" s="12">
        <f>+LW46*(1+Inputs!$B$9/12)</f>
        <v>1140743.2505336225</v>
      </c>
      <c r="LY46" s="12">
        <f>+LX46*(1+Inputs!$B$9/12)</f>
        <v>1146446.9667862905</v>
      </c>
      <c r="LZ46" s="108">
        <f>+LY46*(1+Inputs!$B$9/12)</f>
        <v>1152179.2016202218</v>
      </c>
      <c r="MA46" s="12">
        <f>+LZ46*(1+Inputs!$B$9/12)</f>
        <v>1157940.0976283229</v>
      </c>
      <c r="MB46" s="12">
        <f>+MA46*(1+Inputs!$B$9/12)</f>
        <v>1163729.7981164644</v>
      </c>
      <c r="MC46" s="12">
        <f>+MB46*(1+Inputs!$B$9/12)</f>
        <v>1169548.4471070466</v>
      </c>
      <c r="MD46" s="12">
        <f>+MC46*(1+Inputs!$B$9/12)</f>
        <v>1175396.1893425817</v>
      </c>
      <c r="ME46" s="12">
        <f>+MD46*(1+Inputs!$B$9/12)</f>
        <v>1181273.1702892946</v>
      </c>
      <c r="MF46" s="12">
        <f>+ME46*(1+Inputs!$B$9/12)</f>
        <v>1187179.5361407408</v>
      </c>
      <c r="MG46" s="12">
        <f>+MF46*(1+Inputs!$B$9/12)</f>
        <v>1193115.4338214444</v>
      </c>
      <c r="MH46" s="12">
        <f>+MG46*(1+Inputs!$B$9/12)</f>
        <v>1199081.0109905514</v>
      </c>
      <c r="MI46" s="12">
        <f>+MH46*(1+Inputs!$B$9/12)</f>
        <v>1205076.4160455042</v>
      </c>
      <c r="MJ46" s="12">
        <f>+MI46*(1+Inputs!$B$9/12)</f>
        <v>1211101.7981257315</v>
      </c>
      <c r="MK46" s="12">
        <f>+MJ46*(1+Inputs!$B$9/12)</f>
        <v>1217157.3071163602</v>
      </c>
      <c r="ML46" s="108">
        <f>+MK46*(1+Inputs!$B$9/12)</f>
        <v>1223243.0936519417</v>
      </c>
      <c r="MM46" s="12">
        <f>+ML46*(1+Inputs!$B$9/12)</f>
        <v>1229359.3091202013</v>
      </c>
      <c r="MN46" s="12">
        <f>+MM46*(1+Inputs!$B$9/12)</f>
        <v>1235506.1056658023</v>
      </c>
      <c r="MO46" s="12">
        <f>+MN46*(1+Inputs!$B$9/12)</f>
        <v>1241683.6361941311</v>
      </c>
      <c r="MP46" s="12">
        <f>+MO46*(1+Inputs!$B$9/12)</f>
        <v>1247892.0543751016</v>
      </c>
      <c r="MQ46" s="12">
        <f>+MP46*(1+Inputs!$B$9/12)</f>
        <v>1254131.514646977</v>
      </c>
      <c r="MR46" s="12">
        <f>+MQ46*(1+Inputs!$B$9/12)</f>
        <v>1260402.1722202117</v>
      </c>
      <c r="MS46" s="12">
        <f>+MR46*(1+Inputs!$B$9/12)</f>
        <v>1266704.1830813126</v>
      </c>
      <c r="MT46" s="12">
        <f>+MS46*(1+Inputs!$B$9/12)</f>
        <v>1273037.7039967191</v>
      </c>
      <c r="MU46" s="12">
        <f>+MT46*(1+Inputs!$B$9/12)</f>
        <v>1279402.8925167026</v>
      </c>
      <c r="MV46" s="12">
        <f>+MU46*(1+Inputs!$B$9/12)</f>
        <v>1285799.9069792861</v>
      </c>
      <c r="MW46" s="12">
        <f>+MV46*(1+Inputs!$B$9/12)</f>
        <v>1292228.9065141825</v>
      </c>
      <c r="MX46" s="98">
        <f>+MW46*(1+Inputs!$B$9/12)</f>
        <v>1298690.0510467533</v>
      </c>
    </row>
    <row r="47" spans="1:362" ht="12.75" customHeight="1" x14ac:dyDescent="0.2">
      <c r="A47" s="11" t="s">
        <v>33</v>
      </c>
      <c r="B47" s="74">
        <f>Inputs!B5-Inputs!B7</f>
        <v>172509.6</v>
      </c>
      <c r="C47" s="12">
        <f t="shared" ref="C47:BN47" si="6">+B47-C52</f>
        <v>172274.05865516767</v>
      </c>
      <c r="D47" s="12">
        <f t="shared" si="6"/>
        <v>172037.67328718299</v>
      </c>
      <c r="E47" s="12">
        <f t="shared" si="6"/>
        <v>171800.44087162972</v>
      </c>
      <c r="F47" s="12">
        <f t="shared" si="6"/>
        <v>171562.35837325404</v>
      </c>
      <c r="G47" s="12">
        <f t="shared" si="6"/>
        <v>171323.42274592584</v>
      </c>
      <c r="H47" s="12">
        <f t="shared" si="6"/>
        <v>171083.63093259971</v>
      </c>
      <c r="I47" s="12">
        <f t="shared" si="6"/>
        <v>170842.97986527585</v>
      </c>
      <c r="J47" s="12">
        <f t="shared" si="6"/>
        <v>170601.46646496074</v>
      </c>
      <c r="K47" s="12">
        <f t="shared" si="6"/>
        <v>170359.08764162785</v>
      </c>
      <c r="L47" s="12">
        <f t="shared" si="6"/>
        <v>170115.84029417799</v>
      </c>
      <c r="M47" s="12">
        <f t="shared" si="6"/>
        <v>169871.72131039979</v>
      </c>
      <c r="N47" s="108">
        <f t="shared" si="6"/>
        <v>169626.72756692971</v>
      </c>
      <c r="O47" s="12">
        <f t="shared" si="6"/>
        <v>169380.85592921218</v>
      </c>
      <c r="P47" s="12">
        <f t="shared" si="6"/>
        <v>169134.10325145951</v>
      </c>
      <c r="Q47" s="12">
        <f t="shared" si="6"/>
        <v>168886.46637661156</v>
      </c>
      <c r="R47" s="12">
        <f t="shared" si="6"/>
        <v>168637.9421362954</v>
      </c>
      <c r="S47" s="12">
        <f t="shared" si="6"/>
        <v>168388.52735078477</v>
      </c>
      <c r="T47" s="12">
        <f t="shared" si="6"/>
        <v>168138.21882895939</v>
      </c>
      <c r="U47" s="12">
        <f t="shared" si="6"/>
        <v>167887.01336826413</v>
      </c>
      <c r="V47" s="12">
        <f t="shared" si="6"/>
        <v>167634.90775466806</v>
      </c>
      <c r="W47" s="12">
        <f t="shared" si="6"/>
        <v>167381.89876262328</v>
      </c>
      <c r="X47" s="12">
        <f t="shared" si="6"/>
        <v>167127.98315502366</v>
      </c>
      <c r="Y47" s="12">
        <f t="shared" si="6"/>
        <v>166873.15768316347</v>
      </c>
      <c r="Z47" s="108">
        <f t="shared" si="6"/>
        <v>166617.41908669579</v>
      </c>
      <c r="AA47" s="12">
        <f t="shared" si="6"/>
        <v>166360.76409359078</v>
      </c>
      <c r="AB47" s="12">
        <f t="shared" si="6"/>
        <v>166103.18942009381</v>
      </c>
      <c r="AC47" s="12">
        <f t="shared" si="6"/>
        <v>165844.69177068345</v>
      </c>
      <c r="AD47" s="12">
        <f t="shared" si="6"/>
        <v>165585.26783802939</v>
      </c>
      <c r="AE47" s="12">
        <f t="shared" si="6"/>
        <v>165324.91430295</v>
      </c>
      <c r="AF47" s="12">
        <f t="shared" si="6"/>
        <v>165063.62783436989</v>
      </c>
      <c r="AG47" s="12">
        <f t="shared" si="6"/>
        <v>164801.40508927737</v>
      </c>
      <c r="AH47" s="12">
        <f t="shared" si="6"/>
        <v>164538.24271268159</v>
      </c>
      <c r="AI47" s="12">
        <f t="shared" si="6"/>
        <v>164274.13733756967</v>
      </c>
      <c r="AJ47" s="12">
        <f t="shared" si="6"/>
        <v>164009.08558486361</v>
      </c>
      <c r="AK47" s="12">
        <f t="shared" si="6"/>
        <v>163743.08406337703</v>
      </c>
      <c r="AL47" s="108">
        <f t="shared" si="6"/>
        <v>163476.12936977178</v>
      </c>
      <c r="AM47" s="12">
        <f t="shared" si="6"/>
        <v>163208.21808851443</v>
      </c>
      <c r="AN47" s="12">
        <f t="shared" si="6"/>
        <v>162939.34679183259</v>
      </c>
      <c r="AO47" s="12">
        <f t="shared" si="6"/>
        <v>162669.51203967098</v>
      </c>
      <c r="AP47" s="12">
        <f t="shared" si="6"/>
        <v>162398.71037964744</v>
      </c>
      <c r="AQ47" s="12">
        <f t="shared" si="6"/>
        <v>162126.93834700884</v>
      </c>
      <c r="AR47" s="12">
        <f t="shared" si="6"/>
        <v>161854.19246458661</v>
      </c>
      <c r="AS47" s="12">
        <f t="shared" si="6"/>
        <v>161580.46924275236</v>
      </c>
      <c r="AT47" s="12">
        <f t="shared" si="6"/>
        <v>161305.76517937321</v>
      </c>
      <c r="AU47" s="12">
        <f t="shared" si="6"/>
        <v>161030.07675976693</v>
      </c>
      <c r="AV47" s="12">
        <f t="shared" si="6"/>
        <v>160753.40045665708</v>
      </c>
      <c r="AW47" s="12">
        <f t="shared" si="6"/>
        <v>160475.73273012775</v>
      </c>
      <c r="AX47" s="108">
        <f t="shared" si="6"/>
        <v>160197.07002757836</v>
      </c>
      <c r="AY47" s="12">
        <f t="shared" si="6"/>
        <v>159917.40878367817</v>
      </c>
      <c r="AZ47" s="12">
        <f t="shared" si="6"/>
        <v>159636.74542032066</v>
      </c>
      <c r="BA47" s="12">
        <f t="shared" si="6"/>
        <v>159355.07634657779</v>
      </c>
      <c r="BB47" s="12">
        <f t="shared" si="6"/>
        <v>159072.39795865401</v>
      </c>
      <c r="BC47" s="12">
        <f t="shared" si="6"/>
        <v>158788.70663984018</v>
      </c>
      <c r="BD47" s="12">
        <f t="shared" si="6"/>
        <v>158503.99876046725</v>
      </c>
      <c r="BE47" s="12">
        <f t="shared" si="6"/>
        <v>158218.27067785989</v>
      </c>
      <c r="BF47" s="12">
        <f t="shared" si="6"/>
        <v>157931.51873628987</v>
      </c>
      <c r="BG47" s="12">
        <f t="shared" si="6"/>
        <v>157643.73926692922</v>
      </c>
      <c r="BH47" s="12">
        <f t="shared" si="6"/>
        <v>157354.92858780336</v>
      </c>
      <c r="BI47" s="12">
        <f t="shared" si="6"/>
        <v>157065.08300374396</v>
      </c>
      <c r="BJ47" s="108">
        <f t="shared" si="6"/>
        <v>156774.19880634168</v>
      </c>
      <c r="BK47" s="12">
        <f t="shared" si="6"/>
        <v>156482.27227389871</v>
      </c>
      <c r="BL47" s="12">
        <f t="shared" si="6"/>
        <v>156189.29967138116</v>
      </c>
      <c r="BM47" s="12">
        <f t="shared" si="6"/>
        <v>155895.27725037126</v>
      </c>
      <c r="BN47" s="12">
        <f t="shared" si="6"/>
        <v>155600.20124901942</v>
      </c>
      <c r="BO47" s="12">
        <f t="shared" ref="BO47:DZ47" si="7">+BN47-BO52</f>
        <v>155304.06789199606</v>
      </c>
      <c r="BP47" s="12">
        <f t="shared" si="7"/>
        <v>155006.87339044336</v>
      </c>
      <c r="BQ47" s="12">
        <f t="shared" si="7"/>
        <v>154708.61394192677</v>
      </c>
      <c r="BR47" s="12">
        <f t="shared" si="7"/>
        <v>154409.28573038633</v>
      </c>
      <c r="BS47" s="12">
        <f t="shared" si="7"/>
        <v>154108.88492608786</v>
      </c>
      <c r="BT47" s="12">
        <f t="shared" si="7"/>
        <v>153807.407685574</v>
      </c>
      <c r="BU47" s="12">
        <f t="shared" si="7"/>
        <v>153504.85015161496</v>
      </c>
      <c r="BV47" s="108">
        <f t="shared" si="7"/>
        <v>153201.20845315923</v>
      </c>
      <c r="BW47" s="12">
        <f t="shared" si="7"/>
        <v>152896.47870528404</v>
      </c>
      <c r="BX47" s="12">
        <f t="shared" si="7"/>
        <v>152590.65700914562</v>
      </c>
      <c r="BY47" s="12">
        <f t="shared" si="7"/>
        <v>152283.73945192937</v>
      </c>
      <c r="BZ47" s="12">
        <f t="shared" si="7"/>
        <v>151975.72210679977</v>
      </c>
      <c r="CA47" s="12">
        <f t="shared" si="7"/>
        <v>151666.60103285013</v>
      </c>
      <c r="CB47" s="12">
        <f t="shared" si="7"/>
        <v>151356.37227505216</v>
      </c>
      <c r="CC47" s="12">
        <f t="shared" si="7"/>
        <v>151045.0318642054</v>
      </c>
      <c r="CD47" s="12">
        <f t="shared" si="7"/>
        <v>150732.57581688647</v>
      </c>
      <c r="CE47" s="12">
        <f t="shared" si="7"/>
        <v>150419.00013539798</v>
      </c>
      <c r="CF47" s="12">
        <f t="shared" si="7"/>
        <v>150104.30080771746</v>
      </c>
      <c r="CG47" s="12">
        <f t="shared" si="7"/>
        <v>149788.47380744611</v>
      </c>
      <c r="CH47" s="108">
        <f t="shared" si="7"/>
        <v>149471.5150937571</v>
      </c>
      <c r="CI47" s="12">
        <f t="shared" si="7"/>
        <v>149153.42061134405</v>
      </c>
      <c r="CJ47" s="12">
        <f t="shared" si="7"/>
        <v>148834.18629036902</v>
      </c>
      <c r="CK47" s="12">
        <f t="shared" si="7"/>
        <v>148513.8080464105</v>
      </c>
      <c r="CL47" s="12">
        <f t="shared" si="7"/>
        <v>148192.28178041111</v>
      </c>
      <c r="CM47" s="12">
        <f t="shared" si="7"/>
        <v>147869.60337862524</v>
      </c>
      <c r="CN47" s="12">
        <f t="shared" si="7"/>
        <v>147545.76871256629</v>
      </c>
      <c r="CO47" s="12">
        <f t="shared" si="7"/>
        <v>147220.77363895398</v>
      </c>
      <c r="CP47" s="12">
        <f t="shared" si="7"/>
        <v>146894.6139996612</v>
      </c>
      <c r="CQ47" s="12">
        <f t="shared" si="7"/>
        <v>146567.28562166097</v>
      </c>
      <c r="CR47" s="12">
        <f t="shared" si="7"/>
        <v>146238.78431697289</v>
      </c>
      <c r="CS47" s="12">
        <f t="shared" si="7"/>
        <v>145909.1058826097</v>
      </c>
      <c r="CT47" s="108">
        <f t="shared" si="7"/>
        <v>145578.24610052336</v>
      </c>
      <c r="CU47" s="12">
        <f t="shared" si="7"/>
        <v>145246.20073755123</v>
      </c>
      <c r="CV47" s="12">
        <f t="shared" si="7"/>
        <v>144912.96554536177</v>
      </c>
      <c r="CW47" s="12">
        <f t="shared" si="7"/>
        <v>144578.53626040032</v>
      </c>
      <c r="CX47" s="12">
        <f t="shared" si="7"/>
        <v>144242.9086038344</v>
      </c>
      <c r="CY47" s="12">
        <f t="shared" si="7"/>
        <v>143906.07828149913</v>
      </c>
      <c r="CZ47" s="12">
        <f t="shared" si="7"/>
        <v>143568.04098384213</v>
      </c>
      <c r="DA47" s="12">
        <f t="shared" si="7"/>
        <v>143228.79238586855</v>
      </c>
      <c r="DB47" s="12">
        <f t="shared" si="7"/>
        <v>142888.32814708556</v>
      </c>
      <c r="DC47" s="12">
        <f t="shared" si="7"/>
        <v>142546.64391144694</v>
      </c>
      <c r="DD47" s="12">
        <f t="shared" si="7"/>
        <v>142203.73530729726</v>
      </c>
      <c r="DE47" s="12">
        <f t="shared" si="7"/>
        <v>141859.59794731607</v>
      </c>
      <c r="DF47" s="108">
        <f t="shared" si="7"/>
        <v>141514.2274284616</v>
      </c>
      <c r="DG47" s="12">
        <f t="shared" si="7"/>
        <v>141167.61933191458</v>
      </c>
      <c r="DH47" s="12">
        <f t="shared" si="7"/>
        <v>140819.76922302161</v>
      </c>
      <c r="DI47" s="12">
        <f t="shared" si="7"/>
        <v>140470.67265123842</v>
      </c>
      <c r="DJ47" s="12">
        <f t="shared" si="7"/>
        <v>140120.32515007301</v>
      </c>
      <c r="DK47" s="12">
        <f t="shared" si="7"/>
        <v>139768.72223702841</v>
      </c>
      <c r="DL47" s="12">
        <f t="shared" si="7"/>
        <v>139415.8594135454</v>
      </c>
      <c r="DM47" s="12">
        <f t="shared" si="7"/>
        <v>139061.73216494493</v>
      </c>
      <c r="DN47" s="12">
        <f t="shared" si="7"/>
        <v>138706.33596037028</v>
      </c>
      <c r="DO47" s="12">
        <f t="shared" si="7"/>
        <v>138349.66625272925</v>
      </c>
      <c r="DP47" s="12">
        <f t="shared" si="7"/>
        <v>137991.71847863586</v>
      </c>
      <c r="DQ47" s="12">
        <f t="shared" si="7"/>
        <v>137632.48805835194</v>
      </c>
      <c r="DR47" s="108">
        <f t="shared" si="7"/>
        <v>137271.97039572868</v>
      </c>
      <c r="DS47" s="12">
        <f t="shared" si="7"/>
        <v>136910.1608781477</v>
      </c>
      <c r="DT47" s="12">
        <f t="shared" si="7"/>
        <v>136547.05487646203</v>
      </c>
      <c r="DU47" s="12">
        <f t="shared" si="7"/>
        <v>136182.64774493701</v>
      </c>
      <c r="DV47" s="12">
        <f t="shared" si="7"/>
        <v>135816.93482119069</v>
      </c>
      <c r="DW47" s="12">
        <f t="shared" si="7"/>
        <v>135449.91142613426</v>
      </c>
      <c r="DX47" s="12">
        <f t="shared" si="7"/>
        <v>135081.57286391224</v>
      </c>
      <c r="DY47" s="12">
        <f t="shared" si="7"/>
        <v>134711.91442184223</v>
      </c>
      <c r="DZ47" s="12">
        <f t="shared" si="7"/>
        <v>134340.93137035481</v>
      </c>
      <c r="EA47" s="12">
        <f t="shared" ref="EA47:GL47" si="8">+DZ47-EA52</f>
        <v>133968.6189629329</v>
      </c>
      <c r="EB47" s="12">
        <f t="shared" si="8"/>
        <v>133594.97243605106</v>
      </c>
      <c r="EC47" s="12">
        <f t="shared" si="8"/>
        <v>133219.98700911456</v>
      </c>
      <c r="ED47" s="108">
        <f t="shared" si="8"/>
        <v>132843.65788439821</v>
      </c>
      <c r="EE47" s="12">
        <f t="shared" si="8"/>
        <v>132465.98024698495</v>
      </c>
      <c r="EF47" s="12">
        <f t="shared" si="8"/>
        <v>132086.94926470431</v>
      </c>
      <c r="EG47" s="12">
        <f t="shared" si="8"/>
        <v>131706.56008807049</v>
      </c>
      <c r="EH47" s="12">
        <f t="shared" si="8"/>
        <v>131324.80785022039</v>
      </c>
      <c r="EI47" s="12">
        <f t="shared" si="8"/>
        <v>130941.68766685133</v>
      </c>
      <c r="EJ47" s="12">
        <f t="shared" si="8"/>
        <v>130557.19463615853</v>
      </c>
      <c r="EK47" s="12">
        <f t="shared" si="8"/>
        <v>130171.32383877241</v>
      </c>
      <c r="EL47" s="12">
        <f t="shared" si="8"/>
        <v>129784.07033769567</v>
      </c>
      <c r="EM47" s="12">
        <f t="shared" si="8"/>
        <v>129395.42917824005</v>
      </c>
      <c r="EN47" s="12">
        <f t="shared" si="8"/>
        <v>129005.39538796306</v>
      </c>
      <c r="EO47" s="12">
        <f t="shared" si="8"/>
        <v>128613.96397660424</v>
      </c>
      <c r="EP47" s="108">
        <f t="shared" si="8"/>
        <v>128221.12993602139</v>
      </c>
      <c r="EQ47" s="12">
        <f t="shared" si="8"/>
        <v>127826.88824012644</v>
      </c>
      <c r="ER47" s="12">
        <f t="shared" si="8"/>
        <v>127431.23384482121</v>
      </c>
      <c r="ES47" s="12">
        <f t="shared" si="8"/>
        <v>127034.16168793281</v>
      </c>
      <c r="ET47" s="12">
        <f t="shared" si="8"/>
        <v>126635.66668914889</v>
      </c>
      <c r="EU47" s="12">
        <f t="shared" si="8"/>
        <v>126235.74374995266</v>
      </c>
      <c r="EV47" s="12">
        <f t="shared" si="8"/>
        <v>125834.38775355763</v>
      </c>
      <c r="EW47" s="12">
        <f t="shared" si="8"/>
        <v>125431.5935648422</v>
      </c>
      <c r="EX47" s="12">
        <f t="shared" si="8"/>
        <v>125027.35603028387</v>
      </c>
      <c r="EY47" s="12">
        <f t="shared" si="8"/>
        <v>124621.66997789337</v>
      </c>
      <c r="EZ47" s="12">
        <f t="shared" si="8"/>
        <v>124214.53021714847</v>
      </c>
      <c r="FA47" s="12">
        <f t="shared" si="8"/>
        <v>123805.93153892756</v>
      </c>
      <c r="FB47" s="108">
        <f t="shared" si="8"/>
        <v>123395.86871544304</v>
      </c>
      <c r="FC47" s="12">
        <f t="shared" si="8"/>
        <v>122984.33650017435</v>
      </c>
      <c r="FD47" s="12">
        <f t="shared" si="8"/>
        <v>122571.32962780097</v>
      </c>
      <c r="FE47" s="12">
        <f t="shared" si="8"/>
        <v>122156.8428141349</v>
      </c>
      <c r="FF47" s="12">
        <f t="shared" si="8"/>
        <v>121740.87075605321</v>
      </c>
      <c r="FG47" s="12">
        <f t="shared" si="8"/>
        <v>121323.40813143004</v>
      </c>
      <c r="FH47" s="12">
        <f t="shared" si="8"/>
        <v>120904.44959906866</v>
      </c>
      <c r="FI47" s="12">
        <f t="shared" si="8"/>
        <v>120483.98979863297</v>
      </c>
      <c r="FJ47" s="12">
        <f t="shared" si="8"/>
        <v>120062.02335057905</v>
      </c>
      <c r="FK47" s="12">
        <f t="shared" si="8"/>
        <v>119638.54485608627</v>
      </c>
      <c r="FL47" s="12">
        <f t="shared" si="8"/>
        <v>119213.54889698823</v>
      </c>
      <c r="FM47" s="12">
        <f t="shared" si="8"/>
        <v>118787.03003570341</v>
      </c>
      <c r="FN47" s="108">
        <f t="shared" si="8"/>
        <v>118358.98281516567</v>
      </c>
      <c r="FO47" s="12">
        <f t="shared" si="8"/>
        <v>117929.40175875433</v>
      </c>
      <c r="FP47" s="12">
        <f t="shared" si="8"/>
        <v>117498.28137022418</v>
      </c>
      <c r="FQ47" s="12">
        <f t="shared" si="8"/>
        <v>117065.61613363514</v>
      </c>
      <c r="FR47" s="12">
        <f t="shared" si="8"/>
        <v>116631.40051328164</v>
      </c>
      <c r="FS47" s="12">
        <f t="shared" si="8"/>
        <v>116195.62895362188</v>
      </c>
      <c r="FT47" s="12">
        <f t="shared" si="8"/>
        <v>115758.29587920668</v>
      </c>
      <c r="FU47" s="12">
        <f t="shared" si="8"/>
        <v>115319.39569460815</v>
      </c>
      <c r="FV47" s="12">
        <f t="shared" si="8"/>
        <v>114878.92278434813</v>
      </c>
      <c r="FW47" s="12">
        <f t="shared" si="8"/>
        <v>114436.87151282637</v>
      </c>
      <c r="FX47" s="12">
        <f t="shared" si="8"/>
        <v>113993.23622424832</v>
      </c>
      <c r="FY47" s="12">
        <f t="shared" si="8"/>
        <v>113548.01124255286</v>
      </c>
      <c r="FZ47" s="108">
        <f t="shared" si="8"/>
        <v>113101.19087133966</v>
      </c>
      <c r="GA47" s="12">
        <f t="shared" si="8"/>
        <v>112652.76939379628</v>
      </c>
      <c r="GB47" s="12">
        <f t="shared" si="8"/>
        <v>112202.74107262502</v>
      </c>
      <c r="GC47" s="12">
        <f t="shared" si="8"/>
        <v>111751.10014996958</v>
      </c>
      <c r="GD47" s="12">
        <f t="shared" si="8"/>
        <v>111297.84084734129</v>
      </c>
      <c r="GE47" s="12">
        <f t="shared" si="8"/>
        <v>110842.95736554524</v>
      </c>
      <c r="GF47" s="12">
        <f t="shared" si="8"/>
        <v>110386.44388460609</v>
      </c>
      <c r="GG47" s="12">
        <f t="shared" si="8"/>
        <v>109928.29456369358</v>
      </c>
      <c r="GH47" s="12">
        <f t="shared" si="8"/>
        <v>109468.5035410478</v>
      </c>
      <c r="GI47" s="12">
        <f t="shared" si="8"/>
        <v>109007.0649339042</v>
      </c>
      <c r="GJ47" s="12">
        <f t="shared" si="8"/>
        <v>108543.97283841834</v>
      </c>
      <c r="GK47" s="12">
        <f t="shared" si="8"/>
        <v>108079.22132959032</v>
      </c>
      <c r="GL47" s="108">
        <f t="shared" si="8"/>
        <v>107612.80446118901</v>
      </c>
      <c r="GM47" s="12">
        <f t="shared" ref="GM47:IW47" si="9">+GL47-GM52</f>
        <v>107144.71626567592</v>
      </c>
      <c r="GN47" s="12">
        <f t="shared" si="9"/>
        <v>106674.95075412891</v>
      </c>
      <c r="GO47" s="12">
        <f t="shared" si="9"/>
        <v>106203.50191616552</v>
      </c>
      <c r="GP47" s="12">
        <f t="shared" si="9"/>
        <v>105730.3637198661</v>
      </c>
      <c r="GQ47" s="12">
        <f t="shared" si="9"/>
        <v>105255.5301116966</v>
      </c>
      <c r="GR47" s="12">
        <f t="shared" si="9"/>
        <v>104778.99501643116</v>
      </c>
      <c r="GS47" s="12">
        <f t="shared" si="9"/>
        <v>104300.75233707436</v>
      </c>
      <c r="GT47" s="12">
        <f t="shared" si="9"/>
        <v>103820.79595478319</v>
      </c>
      <c r="GU47" s="12">
        <f t="shared" si="9"/>
        <v>103339.11972878881</v>
      </c>
      <c r="GV47" s="12">
        <f t="shared" si="9"/>
        <v>102855.71749631794</v>
      </c>
      <c r="GW47" s="12">
        <f t="shared" si="9"/>
        <v>102370.58307251407</v>
      </c>
      <c r="GX47" s="108">
        <f t="shared" si="9"/>
        <v>101883.71025035823</v>
      </c>
      <c r="GY47" s="12">
        <f t="shared" si="9"/>
        <v>101395.09280058966</v>
      </c>
      <c r="GZ47" s="12">
        <f t="shared" si="9"/>
        <v>100904.72447162609</v>
      </c>
      <c r="HA47" s="12">
        <f t="shared" si="9"/>
        <v>100412.59898948374</v>
      </c>
      <c r="HB47" s="12">
        <f t="shared" si="9"/>
        <v>99918.710057697041</v>
      </c>
      <c r="HC47" s="12">
        <f t="shared" si="9"/>
        <v>99423.051357238102</v>
      </c>
      <c r="HD47" s="12">
        <f t="shared" si="9"/>
        <v>98925.616546435849</v>
      </c>
      <c r="HE47" s="12">
        <f t="shared" si="9"/>
        <v>98426.39926089489</v>
      </c>
      <c r="HF47" s="12">
        <f t="shared" si="9"/>
        <v>97925.393113414073</v>
      </c>
      <c r="HG47" s="12">
        <f t="shared" si="9"/>
        <v>97422.591693904789</v>
      </c>
      <c r="HH47" s="12">
        <f t="shared" si="9"/>
        <v>96917.988569308931</v>
      </c>
      <c r="HI47" s="12">
        <f t="shared" si="9"/>
        <v>96411.577283516599</v>
      </c>
      <c r="HJ47" s="108">
        <f t="shared" si="9"/>
        <v>95903.351357283522</v>
      </c>
      <c r="HK47" s="12">
        <f t="shared" si="9"/>
        <v>95393.304288148109</v>
      </c>
      <c r="HL47" s="12">
        <f t="shared" si="9"/>
        <v>94881.429550348286</v>
      </c>
      <c r="HM47" s="12">
        <f t="shared" si="9"/>
        <v>94367.720594738013</v>
      </c>
      <c r="HN47" s="12">
        <f t="shared" si="9"/>
        <v>93852.170848703478</v>
      </c>
      <c r="HO47" s="12">
        <f t="shared" si="9"/>
        <v>93334.773716078984</v>
      </c>
      <c r="HP47" s="12">
        <f t="shared" si="9"/>
        <v>92815.522577062584</v>
      </c>
      <c r="HQ47" s="12">
        <f t="shared" si="9"/>
        <v>92294.410788131368</v>
      </c>
      <c r="HR47" s="12">
        <f t="shared" si="9"/>
        <v>91771.431681956485</v>
      </c>
      <c r="HS47" s="12">
        <f t="shared" si="9"/>
        <v>91246.578567317818</v>
      </c>
      <c r="HT47" s="12">
        <f t="shared" si="9"/>
        <v>90719.844729018354</v>
      </c>
      <c r="HU47" s="12">
        <f t="shared" si="9"/>
        <v>90191.223427798323</v>
      </c>
      <c r="HV47" s="108">
        <f t="shared" si="9"/>
        <v>89660.707900248919</v>
      </c>
      <c r="HW47" s="12">
        <f t="shared" si="9"/>
        <v>89128.291358725794</v>
      </c>
      <c r="HX47" s="12">
        <f t="shared" si="9"/>
        <v>88593.966991262205</v>
      </c>
      <c r="HY47" s="12">
        <f t="shared" si="9"/>
        <v>88057.727961481884</v>
      </c>
      <c r="HZ47" s="12">
        <f t="shared" si="9"/>
        <v>87519.567408511517</v>
      </c>
      <c r="IA47" s="12">
        <f t="shared" si="9"/>
        <v>86979.478446893001</v>
      </c>
      <c r="IB47" s="12">
        <f t="shared" si="9"/>
        <v>86437.454166495358</v>
      </c>
      <c r="IC47" s="12">
        <f t="shared" si="9"/>
        <v>85893.487632426288</v>
      </c>
      <c r="ID47" s="12">
        <f t="shared" si="9"/>
        <v>85347.571884943463</v>
      </c>
      <c r="IE47" s="12">
        <f t="shared" si="9"/>
        <v>84799.699939365499</v>
      </c>
      <c r="IF47" s="12">
        <f t="shared" si="9"/>
        <v>84249.864785982543</v>
      </c>
      <c r="IG47" s="12">
        <f t="shared" si="9"/>
        <v>83698.059389966627</v>
      </c>
      <c r="IH47" s="108">
        <f t="shared" si="9"/>
        <v>83144.276691281659</v>
      </c>
      <c r="II47" s="12">
        <f t="shared" si="9"/>
        <v>82588.50960459307</v>
      </c>
      <c r="IJ47" s="12">
        <f t="shared" si="9"/>
        <v>82030.751019177173</v>
      </c>
      <c r="IK47" s="12">
        <f t="shared" si="9"/>
        <v>81470.993798830212</v>
      </c>
      <c r="IL47" s="12">
        <f t="shared" si="9"/>
        <v>80909.230781777005</v>
      </c>
      <c r="IM47" s="12">
        <f t="shared" si="9"/>
        <v>80345.454780579355</v>
      </c>
      <c r="IN47" s="12">
        <f t="shared" si="9"/>
        <v>79779.658582044081</v>
      </c>
      <c r="IO47" s="12">
        <f t="shared" si="9"/>
        <v>79211.834947130716</v>
      </c>
      <c r="IP47" s="12">
        <f t="shared" si="9"/>
        <v>78641.97661085891</v>
      </c>
      <c r="IQ47" s="12">
        <f t="shared" si="9"/>
        <v>78070.076282215465</v>
      </c>
      <c r="IR47" s="12">
        <f t="shared" si="9"/>
        <v>77496.126644061049</v>
      </c>
      <c r="IS47" s="12">
        <f t="shared" si="9"/>
        <v>76920.120353036589</v>
      </c>
      <c r="IT47" s="108">
        <f t="shared" si="9"/>
        <v>76342.050039469294</v>
      </c>
      <c r="IU47" s="12">
        <f t="shared" si="9"/>
        <v>75761.908307278369</v>
      </c>
      <c r="IV47" s="12">
        <f t="shared" si="9"/>
        <v>75179.687733880433</v>
      </c>
      <c r="IW47" s="12">
        <f t="shared" si="9"/>
        <v>74595.380870094494</v>
      </c>
      <c r="IX47" s="12">
        <f t="shared" ref="IX47" si="10">+IW47-IX52</f>
        <v>74008.980240046643</v>
      </c>
      <c r="IY47" s="12">
        <f t="shared" ref="IY47" si="11">+IX47-IY52</f>
        <v>73420.478341074457</v>
      </c>
      <c r="IZ47" s="12">
        <f t="shared" ref="IZ47" si="12">+IY47-IZ52</f>
        <v>72829.867643630962</v>
      </c>
      <c r="JA47" s="12">
        <f t="shared" ref="JA47" si="13">+IZ47-JA52</f>
        <v>72237.14059118829</v>
      </c>
      <c r="JB47" s="12">
        <f t="shared" ref="JB47" si="14">+JA47-JB52</f>
        <v>71642.289600141026</v>
      </c>
      <c r="JC47" s="12">
        <f t="shared" ref="JC47" si="15">+JB47-JC52</f>
        <v>71045.307059709186</v>
      </c>
      <c r="JD47" s="12">
        <f t="shared" ref="JD47" si="16">+JC47-JD52</f>
        <v>70446.185331840796</v>
      </c>
      <c r="JE47" s="12">
        <f t="shared" ref="JE47" si="17">+JD47-JE52</f>
        <v>69844.916751114215</v>
      </c>
      <c r="JF47" s="108">
        <f t="shared" ref="JF47" si="18">+JE47-JF52</f>
        <v>69241.493624640018</v>
      </c>
      <c r="JG47" s="12">
        <f t="shared" ref="JG47" si="19">+JF47-JG52</f>
        <v>68635.908231962632</v>
      </c>
      <c r="JH47" s="12">
        <f t="shared" ref="JH47" si="20">+JG47-JH52</f>
        <v>68028.152824961478</v>
      </c>
      <c r="JI47" s="12">
        <f t="shared" ref="JI47" si="21">+JH47-JI52</f>
        <v>67418.219627751911</v>
      </c>
      <c r="JJ47" s="12">
        <f t="shared" ref="JJ47" si="22">+JI47-JJ52</f>
        <v>66806.100836585669</v>
      </c>
      <c r="JK47" s="12">
        <f t="shared" ref="JK47" si="23">+JJ47-JK52</f>
        <v>66191.788619751082</v>
      </c>
      <c r="JL47" s="12">
        <f t="shared" ref="JL47" si="24">+JK47-JL52</f>
        <v>65575.275117472833</v>
      </c>
      <c r="JM47" s="12">
        <f t="shared" ref="JM47" si="25">+JL47-JM52</f>
        <v>64956.552441811429</v>
      </c>
      <c r="JN47" s="12">
        <f t="shared" ref="JN47" si="26">+JM47-JN52</f>
        <v>64335.612676562239</v>
      </c>
      <c r="JO47" s="12">
        <f t="shared" ref="JO47" si="27">+JN47-JO52</f>
        <v>63712.447877154234</v>
      </c>
      <c r="JP47" s="12">
        <f t="shared" ref="JP47" si="28">+JO47-JP52</f>
        <v>63087.05007054835</v>
      </c>
      <c r="JQ47" s="12">
        <f t="shared" ref="JQ47" si="29">+JP47-JQ52</f>
        <v>62459.411255135463</v>
      </c>
      <c r="JR47" s="108">
        <f t="shared" ref="JR47" si="30">+JQ47-JR52</f>
        <v>61829.523400634018</v>
      </c>
      <c r="JS47" s="12">
        <f t="shared" ref="JS47" si="31">+JR47-JS52</f>
        <v>61197.37844798727</v>
      </c>
      <c r="JT47" s="12">
        <f t="shared" ref="JT47" si="32">+JS47-JT52</f>
        <v>60562.968309260206</v>
      </c>
      <c r="JU47" s="12">
        <f t="shared" ref="JU47" si="33">+JT47-JU52</f>
        <v>59926.284867536036</v>
      </c>
      <c r="JV47" s="12">
        <f t="shared" ref="JV47" si="34">+JU47-JV52</f>
        <v>59287.31997681236</v>
      </c>
      <c r="JW47" s="12">
        <f t="shared" ref="JW47" si="35">+JV47-JW52</f>
        <v>58646.06546189692</v>
      </c>
      <c r="JX47" s="12">
        <f t="shared" ref="JX47" si="36">+JW47-JX52</f>
        <v>58002.513118303032</v>
      </c>
      <c r="JY47" s="12">
        <f t="shared" ref="JY47" si="37">+JX47-JY52</f>
        <v>57356.654712144598</v>
      </c>
      <c r="JZ47" s="12">
        <f t="shared" ref="JZ47" si="38">+JY47-JZ52</f>
        <v>56708.481980030767</v>
      </c>
      <c r="KA47" s="12">
        <f t="shared" ref="KA47" si="39">+JZ47-KA52</f>
        <v>56057.986628960192</v>
      </c>
      <c r="KB47" s="12">
        <f t="shared" ref="KB47" si="40">+KA47-KB52</f>
        <v>55405.160336214947</v>
      </c>
      <c r="KC47" s="12">
        <f t="shared" ref="KC47" si="41">+KB47-KC52</f>
        <v>54749.99474925403</v>
      </c>
      <c r="KD47" s="108">
        <f t="shared" ref="KD47" si="42">+KC47-KD52</f>
        <v>54092.481485606506</v>
      </c>
      <c r="KE47" s="12">
        <f t="shared" ref="KE47" si="43">+KD47-KE52</f>
        <v>53432.612132764247</v>
      </c>
      <c r="KF47" s="12">
        <f t="shared" ref="KF47" si="44">+KE47-KF52</f>
        <v>52770.378248074303</v>
      </c>
      <c r="KG47" s="12">
        <f t="shared" ref="KG47" si="45">+KF47-KG52</f>
        <v>52105.771358630889</v>
      </c>
      <c r="KH47" s="12">
        <f t="shared" ref="KH47" si="46">+KG47-KH52</f>
        <v>51438.782961166966</v>
      </c>
      <c r="KI47" s="12">
        <f t="shared" ref="KI47" si="47">+KH47-KI52</f>
        <v>50769.404521945464</v>
      </c>
      <c r="KJ47" s="12">
        <f t="shared" ref="KJ47" si="48">+KI47-KJ52</f>
        <v>50097.627476650086</v>
      </c>
      <c r="KK47" s="12">
        <f t="shared" ref="KK47" si="49">+KJ47-KK52</f>
        <v>49423.443230275734</v>
      </c>
      <c r="KL47" s="12">
        <f t="shared" ref="KL47" si="50">+KK47-KL52</f>
        <v>48746.843157018542</v>
      </c>
      <c r="KM47" s="12">
        <f t="shared" ref="KM47" si="51">+KL47-KM52</f>
        <v>48067.818600165505</v>
      </c>
      <c r="KN47" s="12">
        <f t="shared" ref="KN47" si="52">+KM47-KN52</f>
        <v>47386.36087198375</v>
      </c>
      <c r="KO47" s="12">
        <f t="shared" ref="KO47" si="53">+KN47-KO52</f>
        <v>46702.461253609341</v>
      </c>
      <c r="KP47" s="108">
        <f t="shared" ref="KP47" si="54">+KO47-KP52</f>
        <v>46016.110994935756</v>
      </c>
      <c r="KQ47" s="12">
        <f t="shared" ref="KQ47" si="55">+KP47-KQ52</f>
        <v>45327.301314501929</v>
      </c>
      <c r="KR47" s="12">
        <f t="shared" ref="KR47" si="56">+KQ47-KR52</f>
        <v>44636.023399379876</v>
      </c>
      <c r="KS47" s="12">
        <f t="shared" ref="KS47" si="57">+KR47-KS52</f>
        <v>43942.268405061972</v>
      </c>
      <c r="KT47" s="12">
        <f t="shared" ref="KT47" si="58">+KS47-KT52</f>
        <v>43246.027455347757</v>
      </c>
      <c r="KU47" s="12">
        <f t="shared" ref="KU47" si="59">+KT47-KU52</f>
        <v>42547.291642230404</v>
      </c>
      <c r="KV47" s="12">
        <f t="shared" ref="KV47" si="60">+KU47-KV52</f>
        <v>41846.052025782716</v>
      </c>
      <c r="KW47" s="12">
        <f t="shared" ref="KW47" si="61">+KV47-KW52</f>
        <v>41142.299634042756</v>
      </c>
      <c r="KX47" s="12">
        <f t="shared" ref="KX47" si="62">+KW47-KX52</f>
        <v>40436.025462899059</v>
      </c>
      <c r="KY47" s="12">
        <f t="shared" ref="KY47" si="63">+KX47-KY52</f>
        <v>39727.220475975431</v>
      </c>
      <c r="KZ47" s="12">
        <f t="shared" ref="KZ47" si="64">+KY47-KZ52</f>
        <v>39015.875604515328</v>
      </c>
      <c r="LA47" s="12">
        <f t="shared" ref="LA47" si="65">+KZ47-LA52</f>
        <v>38301.981747265825</v>
      </c>
      <c r="LB47" s="108">
        <f t="shared" ref="LB47" si="66">+LA47-LB52</f>
        <v>37585.52977036118</v>
      </c>
      <c r="LC47" s="12">
        <f t="shared" ref="LC47" si="67">+LB47-LC52</f>
        <v>36866.51050720596</v>
      </c>
      <c r="LD47" s="12">
        <f t="shared" ref="LD47" si="68">+LC47-LD52</f>
        <v>36144.914758357765</v>
      </c>
      <c r="LE47" s="12">
        <f t="shared" ref="LE47" si="69">+LD47-LE52</f>
        <v>35420.733291409531</v>
      </c>
      <c r="LF47" s="12">
        <f t="shared" ref="LF47" si="70">+LE47-LF52</f>
        <v>34693.956840871397</v>
      </c>
      <c r="LG47" s="12">
        <f t="shared" ref="LG47" si="71">+LF47-LG52</f>
        <v>33964.57610805217</v>
      </c>
      <c r="LH47" s="12">
        <f t="shared" ref="LH47" si="72">+LG47-LH52</f>
        <v>33232.581760940338</v>
      </c>
      <c r="LI47" s="12">
        <f t="shared" ref="LI47" si="73">+LH47-LI52</f>
        <v>32497.96443408469</v>
      </c>
      <c r="LJ47" s="12">
        <f t="shared" ref="LJ47" si="74">+LI47-LJ52</f>
        <v>31760.714728474475</v>
      </c>
      <c r="LK47" s="12">
        <f t="shared" ref="LK47" si="75">+LJ47-LK52</f>
        <v>31020.82321141916</v>
      </c>
      <c r="LL47" s="12">
        <f t="shared" ref="LL47" si="76">+LK47-LL52</f>
        <v>30278.28041642773</v>
      </c>
      <c r="LM47" s="12">
        <f t="shared" ref="LM47" si="77">+LL47-LM52</f>
        <v>29533.07684308758</v>
      </c>
      <c r="LN47" s="108">
        <f t="shared" ref="LN47" si="78">+LM47-LN52</f>
        <v>28785.202956942961</v>
      </c>
      <c r="LO47" s="12">
        <f t="shared" ref="LO47" si="79">+LN47-LO52</f>
        <v>28034.649189372991</v>
      </c>
      <c r="LP47" s="12">
        <f t="shared" ref="LP47" si="80">+LO47-LP52</f>
        <v>27281.405937469226</v>
      </c>
      <c r="LQ47" s="12">
        <f t="shared" ref="LQ47" si="81">+LP47-LQ52</f>
        <v>26525.463563912806</v>
      </c>
      <c r="LR47" s="12">
        <f t="shared" ref="LR47" si="82">+LQ47-LR52</f>
        <v>25766.812396851143</v>
      </c>
      <c r="LS47" s="12">
        <f t="shared" ref="LS47" si="83">+LR47-LS52</f>
        <v>25005.442729774175</v>
      </c>
      <c r="LT47" s="12">
        <f t="shared" ref="LT47" si="84">+LS47-LT52</f>
        <v>24241.344821390183</v>
      </c>
      <c r="LU47" s="12">
        <f t="shared" ref="LU47" si="85">+LT47-LU52</f>
        <v>23474.508895501149</v>
      </c>
      <c r="LV47" s="12">
        <f t="shared" ref="LV47" si="86">+LU47-LV52</f>
        <v>22704.925140877676</v>
      </c>
      <c r="LW47" s="12">
        <f t="shared" ref="LW47" si="87">+LV47-LW52</f>
        <v>21932.583711133469</v>
      </c>
      <c r="LX47" s="12">
        <f t="shared" ref="LX47" si="88">+LW47-LX52</f>
        <v>21157.474724599346</v>
      </c>
      <c r="LY47" s="12">
        <f t="shared" ref="LY47" si="89">+LX47-LY52</f>
        <v>20379.588264196809</v>
      </c>
      <c r="LZ47" s="108">
        <f t="shared" ref="LZ47" si="90">+LY47-LZ52</f>
        <v>19598.914377311165</v>
      </c>
      <c r="MA47" s="12">
        <f t="shared" ref="MA47" si="91">+LZ47-MA52</f>
        <v>18815.443075664178</v>
      </c>
      <c r="MB47" s="12">
        <f t="shared" ref="MB47" si="92">+MA47-MB52</f>
        <v>18029.164335186291</v>
      </c>
      <c r="MC47" s="12">
        <f t="shared" ref="MC47" si="93">+MB47-MC52</f>
        <v>17240.06809588836</v>
      </c>
      <c r="MD47" s="12">
        <f t="shared" ref="MD47" si="94">+MC47-MD52</f>
        <v>16448.144261732945</v>
      </c>
      <c r="ME47" s="12">
        <f t="shared" ref="ME47" si="95">+MD47-ME52</f>
        <v>15653.382700505137</v>
      </c>
      <c r="MF47" s="12">
        <f t="shared" ref="MF47" si="96">+ME47-MF52</f>
        <v>14855.77324368293</v>
      </c>
      <c r="MG47" s="12">
        <f t="shared" ref="MG47" si="97">+MF47-MG52</f>
        <v>14055.305686307111</v>
      </c>
      <c r="MH47" s="12">
        <f t="shared" ref="MH47" si="98">+MG47-MH52</f>
        <v>13251.969786850694</v>
      </c>
      <c r="MI47" s="12">
        <f t="shared" ref="MI47" si="99">+MH47-MI52</f>
        <v>12445.755267087892</v>
      </c>
      <c r="MJ47" s="12">
        <f t="shared" ref="MJ47" si="100">+MI47-MJ52</f>
        <v>11636.651811962607</v>
      </c>
      <c r="MK47" s="12">
        <f t="shared" ref="MK47" si="101">+MJ47-MK52</f>
        <v>10824.649069456456</v>
      </c>
      <c r="ML47" s="108">
        <f t="shared" ref="ML47" si="102">+MK47-ML52</f>
        <v>10009.736650456325</v>
      </c>
      <c r="MM47" s="12">
        <f t="shared" ref="MM47" si="103">+ML47-MM52</f>
        <v>9191.9041286214433</v>
      </c>
      <c r="MN47" s="12">
        <f t="shared" ref="MN47" si="104">+MM47-MN52</f>
        <v>8371.141040249986</v>
      </c>
      <c r="MO47" s="12">
        <f t="shared" ref="MO47" si="105">+MN47-MO52</f>
        <v>7547.4368841451978</v>
      </c>
      <c r="MP47" s="12">
        <f t="shared" ref="MP47" si="106">+MO47-MP52</f>
        <v>6720.7811214810345</v>
      </c>
      <c r="MQ47" s="12">
        <f t="shared" ref="MQ47" si="107">+MP47-MQ52</f>
        <v>5891.163175667325</v>
      </c>
      <c r="MR47" s="12">
        <f t="shared" ref="MR47" si="108">+MQ47-MR52</f>
        <v>5058.5724322144497</v>
      </c>
      <c r="MS47" s="12">
        <f t="shared" ref="MS47" si="109">+MR47-MS52</f>
        <v>4222.9982385975345</v>
      </c>
      <c r="MT47" s="12">
        <f t="shared" ref="MT47" si="110">+MS47-MT52</f>
        <v>3384.4299041201589</v>
      </c>
      <c r="MU47" s="12">
        <f t="shared" ref="MU47" si="111">+MT47-MU52</f>
        <v>2542.8566997775724</v>
      </c>
      <c r="MV47" s="12">
        <f t="shared" ref="MV47" si="112">+MU47-MV52</f>
        <v>1698.2678581194252</v>
      </c>
      <c r="MW47" s="12">
        <f t="shared" ref="MW47" si="113">+MV47-MW52</f>
        <v>850.65257311200298</v>
      </c>
      <c r="MX47" s="98">
        <f t="shared" ref="MX47" si="114">+MW47-MX52</f>
        <v>-2.921751729445532E-11</v>
      </c>
    </row>
    <row r="48" spans="1:362" ht="12.75" customHeight="1" x14ac:dyDescent="0.2">
      <c r="A48" s="14" t="s">
        <v>34</v>
      </c>
      <c r="B48" s="75">
        <f>Inputs!B7</f>
        <v>43127.4</v>
      </c>
      <c r="C48" s="15">
        <f t="shared" ref="C48:IV48" si="115">+C46-C47</f>
        <v>44441.126344832301</v>
      </c>
      <c r="D48" s="15">
        <f t="shared" si="115"/>
        <v>45761.087637816963</v>
      </c>
      <c r="E48" s="15">
        <f t="shared" si="115"/>
        <v>47087.313857995206</v>
      </c>
      <c r="F48" s="15">
        <f t="shared" si="115"/>
        <v>48419.835130018997</v>
      </c>
      <c r="G48" s="15">
        <f t="shared" si="115"/>
        <v>49758.681724863534</v>
      </c>
      <c r="H48" s="15">
        <f t="shared" si="115"/>
        <v>51103.884060543583</v>
      </c>
      <c r="I48" s="15">
        <f t="shared" si="115"/>
        <v>52455.472702833154</v>
      </c>
      <c r="J48" s="15">
        <f t="shared" si="115"/>
        <v>53813.478365988791</v>
      </c>
      <c r="K48" s="15">
        <f t="shared" si="115"/>
        <v>55177.931913476408</v>
      </c>
      <c r="L48" s="15">
        <f t="shared" si="115"/>
        <v>56548.864358701772</v>
      </c>
      <c r="M48" s="15">
        <f t="shared" si="115"/>
        <v>57926.306865744351</v>
      </c>
      <c r="N48" s="109">
        <f t="shared" si="115"/>
        <v>59310.290750095126</v>
      </c>
      <c r="O48" s="15">
        <f t="shared" si="115"/>
        <v>60700.847479397751</v>
      </c>
      <c r="P48" s="15">
        <f t="shared" si="115"/>
        <v>62098.008674193436</v>
      </c>
      <c r="Q48" s="15">
        <f t="shared" si="115"/>
        <v>63501.80610866964</v>
      </c>
      <c r="R48" s="15">
        <f t="shared" si="115"/>
        <v>64912.271711412177</v>
      </c>
      <c r="S48" s="15">
        <f t="shared" si="115"/>
        <v>66329.43756616133</v>
      </c>
      <c r="T48" s="15">
        <f t="shared" si="115"/>
        <v>67753.335912571405</v>
      </c>
      <c r="U48" s="15">
        <f t="shared" si="115"/>
        <v>69183.999146974296</v>
      </c>
      <c r="V48" s="15">
        <f t="shared" si="115"/>
        <v>70621.459823146521</v>
      </c>
      <c r="W48" s="15">
        <f t="shared" si="115"/>
        <v>72065.750653080351</v>
      </c>
      <c r="X48" s="15">
        <f t="shared" si="115"/>
        <v>73516.904507758474</v>
      </c>
      <c r="Y48" s="15">
        <f t="shared" si="115"/>
        <v>74974.954417932546</v>
      </c>
      <c r="Z48" s="109">
        <f t="shared" si="115"/>
        <v>76439.933574905677</v>
      </c>
      <c r="AA48" s="15">
        <f t="shared" si="115"/>
        <v>77911.875331318675</v>
      </c>
      <c r="AB48" s="15">
        <f t="shared" si="115"/>
        <v>79390.813201940182</v>
      </c>
      <c r="AC48" s="15">
        <f t="shared" si="115"/>
        <v>80876.780864460685</v>
      </c>
      <c r="AD48" s="15">
        <f t="shared" si="115"/>
        <v>82369.812160290428</v>
      </c>
      <c r="AE48" s="15">
        <f t="shared" si="115"/>
        <v>83869.941095361399</v>
      </c>
      <c r="AF48" s="15">
        <f t="shared" si="115"/>
        <v>85377.201840933034</v>
      </c>
      <c r="AG48" s="15">
        <f t="shared" si="115"/>
        <v>86891.628734402038</v>
      </c>
      <c r="AH48" s="15">
        <f t="shared" si="115"/>
        <v>88413.256280116184</v>
      </c>
      <c r="AI48" s="15">
        <f t="shared" si="115"/>
        <v>89942.119150192069</v>
      </c>
      <c r="AJ48" s="15">
        <f t="shared" si="115"/>
        <v>91478.252185336896</v>
      </c>
      <c r="AK48" s="15">
        <f t="shared" si="115"/>
        <v>93021.690395674465</v>
      </c>
      <c r="AL48" s="109">
        <f t="shared" si="115"/>
        <v>94572.468961574952</v>
      </c>
      <c r="AM48" s="15">
        <f t="shared" si="115"/>
        <v>96130.623234489001</v>
      </c>
      <c r="AN48" s="15">
        <f t="shared" si="115"/>
        <v>97696.188737785822</v>
      </c>
      <c r="AO48" s="15">
        <f t="shared" si="115"/>
        <v>99269.201167595485</v>
      </c>
      <c r="AP48" s="15">
        <f t="shared" si="115"/>
        <v>100849.69639365532</v>
      </c>
      <c r="AQ48" s="15">
        <f t="shared" si="115"/>
        <v>102437.71046016039</v>
      </c>
      <c r="AR48" s="15">
        <f t="shared" si="115"/>
        <v>104033.27958661845</v>
      </c>
      <c r="AS48" s="15">
        <f t="shared" si="115"/>
        <v>105636.44016870868</v>
      </c>
      <c r="AT48" s="15">
        <f t="shared" si="115"/>
        <v>107247.22877914511</v>
      </c>
      <c r="AU48" s="15">
        <f t="shared" si="115"/>
        <v>108865.68216854395</v>
      </c>
      <c r="AV48" s="15">
        <f t="shared" si="115"/>
        <v>110491.8372662953</v>
      </c>
      <c r="AW48" s="15">
        <f t="shared" si="115"/>
        <v>112125.73118143936</v>
      </c>
      <c r="AX48" s="109">
        <f t="shared" si="115"/>
        <v>113767.40120354659</v>
      </c>
      <c r="AY48" s="15">
        <f t="shared" si="115"/>
        <v>115416.88480360238</v>
      </c>
      <c r="AZ48" s="15">
        <f t="shared" si="115"/>
        <v>117074.21963489626</v>
      </c>
      <c r="BA48" s="15">
        <f t="shared" si="115"/>
        <v>118739.44353391521</v>
      </c>
      <c r="BB48" s="15">
        <f t="shared" si="115"/>
        <v>120412.59452124141</v>
      </c>
      <c r="BC48" s="15">
        <f t="shared" si="115"/>
        <v>122093.71080245471</v>
      </c>
      <c r="BD48" s="15">
        <f t="shared" si="115"/>
        <v>123782.83076903908</v>
      </c>
      <c r="BE48" s="15">
        <f t="shared" si="115"/>
        <v>125479.99299929396</v>
      </c>
      <c r="BF48" s="15">
        <f t="shared" si="115"/>
        <v>127185.23625924974</v>
      </c>
      <c r="BG48" s="15">
        <f t="shared" si="115"/>
        <v>128898.59950358805</v>
      </c>
      <c r="BH48" s="15">
        <f t="shared" si="115"/>
        <v>130620.12187656647</v>
      </c>
      <c r="BI48" s="15">
        <f t="shared" si="115"/>
        <v>132349.84271294769</v>
      </c>
      <c r="BJ48" s="109">
        <f t="shared" si="115"/>
        <v>134087.80153893342</v>
      </c>
      <c r="BK48" s="15">
        <f t="shared" si="115"/>
        <v>135834.03807310271</v>
      </c>
      <c r="BL48" s="15">
        <f t="shared" si="115"/>
        <v>137588.59222735526</v>
      </c>
      <c r="BM48" s="15">
        <f t="shared" si="115"/>
        <v>139351.50410785878</v>
      </c>
      <c r="BN48" s="15">
        <f t="shared" si="115"/>
        <v>141122.81401600176</v>
      </c>
      <c r="BO48" s="15">
        <f t="shared" si="115"/>
        <v>142902.5624493502</v>
      </c>
      <c r="BP48" s="15">
        <f t="shared" si="115"/>
        <v>144690.79010260958</v>
      </c>
      <c r="BQ48" s="15">
        <f t="shared" si="115"/>
        <v>146487.5378685914</v>
      </c>
      <c r="BR48" s="15">
        <f t="shared" si="115"/>
        <v>148292.84683918441</v>
      </c>
      <c r="BS48" s="15">
        <f t="shared" si="115"/>
        <v>150106.75830633071</v>
      </c>
      <c r="BT48" s="15">
        <f t="shared" si="115"/>
        <v>151929.31376300662</v>
      </c>
      <c r="BU48" s="15">
        <f t="shared" si="115"/>
        <v>153760.55490420855</v>
      </c>
      <c r="BV48" s="109">
        <f t="shared" si="115"/>
        <v>155600.52362794339</v>
      </c>
      <c r="BW48" s="15">
        <f t="shared" si="115"/>
        <v>157449.26203622404</v>
      </c>
      <c r="BX48" s="15">
        <f t="shared" si="115"/>
        <v>159306.81243606997</v>
      </c>
      <c r="BY48" s="15">
        <f t="shared" si="115"/>
        <v>161173.21734051229</v>
      </c>
      <c r="BZ48" s="15">
        <f t="shared" si="115"/>
        <v>163048.51946960407</v>
      </c>
      <c r="CA48" s="15">
        <f t="shared" si="115"/>
        <v>164932.76175143573</v>
      </c>
      <c r="CB48" s="15">
        <f t="shared" si="115"/>
        <v>166825.98732315507</v>
      </c>
      <c r="CC48" s="15">
        <f t="shared" si="115"/>
        <v>168728.23953199285</v>
      </c>
      <c r="CD48" s="15">
        <f t="shared" si="115"/>
        <v>170639.56193629271</v>
      </c>
      <c r="CE48" s="15">
        <f t="shared" si="115"/>
        <v>172559.99830654709</v>
      </c>
      <c r="CF48" s="15">
        <f t="shared" si="115"/>
        <v>174489.59262643728</v>
      </c>
      <c r="CG48" s="15">
        <f t="shared" si="115"/>
        <v>176428.38909387935</v>
      </c>
      <c r="CH48" s="109">
        <f t="shared" si="115"/>
        <v>178376.43212207497</v>
      </c>
      <c r="CI48" s="15">
        <f t="shared" si="115"/>
        <v>180333.76634056715</v>
      </c>
      <c r="CJ48" s="15">
        <f t="shared" si="115"/>
        <v>182300.43659630168</v>
      </c>
      <c r="CK48" s="15">
        <f t="shared" si="115"/>
        <v>184276.4879546935</v>
      </c>
      <c r="CL48" s="15">
        <f t="shared" si="115"/>
        <v>186261.96570069835</v>
      </c>
      <c r="CM48" s="15">
        <f t="shared" si="115"/>
        <v>188256.9153398897</v>
      </c>
      <c r="CN48" s="15">
        <f t="shared" si="115"/>
        <v>190261.38259954116</v>
      </c>
      <c r="CO48" s="15">
        <f t="shared" si="115"/>
        <v>192275.41342971398</v>
      </c>
      <c r="CP48" s="15">
        <f t="shared" si="115"/>
        <v>194299.05400435007</v>
      </c>
      <c r="CQ48" s="15">
        <f t="shared" si="115"/>
        <v>196332.35072237035</v>
      </c>
      <c r="CR48" s="15">
        <f t="shared" si="115"/>
        <v>198375.35020877857</v>
      </c>
      <c r="CS48" s="15">
        <f t="shared" si="115"/>
        <v>200428.09931577047</v>
      </c>
      <c r="CT48" s="109">
        <f t="shared" si="115"/>
        <v>202490.64512384866</v>
      </c>
      <c r="CU48" s="15">
        <f t="shared" si="115"/>
        <v>204563.03494294264</v>
      </c>
      <c r="CV48" s="15">
        <f t="shared" si="115"/>
        <v>206645.31631353454</v>
      </c>
      <c r="CW48" s="15">
        <f t="shared" si="115"/>
        <v>208737.53700779047</v>
      </c>
      <c r="CX48" s="15">
        <f t="shared" si="115"/>
        <v>210839.74503069732</v>
      </c>
      <c r="CY48" s="15">
        <f t="shared" si="115"/>
        <v>212951.98862120524</v>
      </c>
      <c r="CZ48" s="15">
        <f t="shared" si="115"/>
        <v>215074.3162533757</v>
      </c>
      <c r="DA48" s="15">
        <f t="shared" si="115"/>
        <v>217206.77663753531</v>
      </c>
      <c r="DB48" s="15">
        <f t="shared" si="115"/>
        <v>219349.4187214353</v>
      </c>
      <c r="DC48" s="15">
        <f t="shared" si="115"/>
        <v>221502.2916914165</v>
      </c>
      <c r="DD48" s="15">
        <f t="shared" si="115"/>
        <v>223665.44497358048</v>
      </c>
      <c r="DE48" s="15">
        <f t="shared" si="115"/>
        <v>225838.92823496601</v>
      </c>
      <c r="DF48" s="109">
        <f t="shared" si="115"/>
        <v>228022.79138473183</v>
      </c>
      <c r="DG48" s="15">
        <f t="shared" si="115"/>
        <v>230217.08457534475</v>
      </c>
      <c r="DH48" s="15">
        <f t="shared" si="115"/>
        <v>232421.858203774</v>
      </c>
      <c r="DI48" s="15">
        <f t="shared" si="115"/>
        <v>234637.1629126911</v>
      </c>
      <c r="DJ48" s="15">
        <f t="shared" si="115"/>
        <v>236863.04959167613</v>
      </c>
      <c r="DK48" s="15">
        <f t="shared" si="115"/>
        <v>239099.56937842944</v>
      </c>
      <c r="DL48" s="15">
        <f t="shared" si="115"/>
        <v>241346.7736599897</v>
      </c>
      <c r="DM48" s="15">
        <f t="shared" si="115"/>
        <v>243604.71407395782</v>
      </c>
      <c r="DN48" s="15">
        <f t="shared" si="115"/>
        <v>245873.44250972694</v>
      </c>
      <c r="DO48" s="15">
        <f t="shared" si="115"/>
        <v>248153.01110971841</v>
      </c>
      <c r="DP48" s="15">
        <f t="shared" si="115"/>
        <v>250443.47227062398</v>
      </c>
      <c r="DQ48" s="15">
        <f t="shared" si="115"/>
        <v>252744.87864465415</v>
      </c>
      <c r="DR48" s="109">
        <f t="shared" si="115"/>
        <v>255057.28314079237</v>
      </c>
      <c r="DS48" s="15">
        <f t="shared" si="115"/>
        <v>257380.7389260559</v>
      </c>
      <c r="DT48" s="15">
        <f t="shared" si="115"/>
        <v>259715.29942676256</v>
      </c>
      <c r="DU48" s="15">
        <f t="shared" si="115"/>
        <v>262061.01832980369</v>
      </c>
      <c r="DV48" s="15">
        <f t="shared" si="115"/>
        <v>264417.94958392368</v>
      </c>
      <c r="DW48" s="15">
        <f t="shared" si="115"/>
        <v>266786.14740100561</v>
      </c>
      <c r="DX48" s="15">
        <f t="shared" si="115"/>
        <v>269165.66625736328</v>
      </c>
      <c r="DY48" s="15">
        <f t="shared" si="115"/>
        <v>271556.56089503958</v>
      </c>
      <c r="DZ48" s="15">
        <f t="shared" si="115"/>
        <v>273958.88632311136</v>
      </c>
      <c r="EA48" s="15">
        <f t="shared" si="115"/>
        <v>276372.69781900058</v>
      </c>
      <c r="EB48" s="15">
        <f t="shared" si="115"/>
        <v>278798.05092979205</v>
      </c>
      <c r="EC48" s="15">
        <f t="shared" si="115"/>
        <v>281235.00147355767</v>
      </c>
      <c r="ED48" s="109">
        <f t="shared" si="115"/>
        <v>283683.60554068733</v>
      </c>
      <c r="EE48" s="15">
        <f t="shared" si="115"/>
        <v>286143.919495226</v>
      </c>
      <c r="EF48" s="15">
        <f t="shared" si="115"/>
        <v>288615.99997621769</v>
      </c>
      <c r="EG48" s="15">
        <f t="shared" si="115"/>
        <v>291099.90389905602</v>
      </c>
      <c r="EH48" s="15">
        <f t="shared" si="115"/>
        <v>293595.68845684174</v>
      </c>
      <c r="EI48" s="15">
        <f t="shared" si="115"/>
        <v>296103.41112174606</v>
      </c>
      <c r="EJ48" s="15">
        <f t="shared" si="115"/>
        <v>298623.12964638183</v>
      </c>
      <c r="EK48" s="15">
        <f t="shared" si="115"/>
        <v>301154.90206518059</v>
      </c>
      <c r="EL48" s="15">
        <f t="shared" si="115"/>
        <v>303698.78669577709</v>
      </c>
      <c r="EM48" s="15">
        <f t="shared" si="115"/>
        <v>306254.84214039997</v>
      </c>
      <c r="EN48" s="15">
        <f t="shared" si="115"/>
        <v>308823.12728727015</v>
      </c>
      <c r="EO48" s="15">
        <f t="shared" si="115"/>
        <v>311403.70131200511</v>
      </c>
      <c r="EP48" s="109">
        <f t="shared" si="115"/>
        <v>313996.62367903092</v>
      </c>
      <c r="EQ48" s="15">
        <f t="shared" si="115"/>
        <v>316601.95414300112</v>
      </c>
      <c r="ER48" s="15">
        <f t="shared" si="115"/>
        <v>319219.75275022193</v>
      </c>
      <c r="ES48" s="15">
        <f t="shared" si="115"/>
        <v>321850.07984008553</v>
      </c>
      <c r="ET48" s="15">
        <f t="shared" si="115"/>
        <v>324492.99604650948</v>
      </c>
      <c r="EU48" s="15">
        <f t="shared" si="115"/>
        <v>327148.56229938398</v>
      </c>
      <c r="EV48" s="15">
        <f t="shared" si="115"/>
        <v>329816.83982602559</v>
      </c>
      <c r="EW48" s="15">
        <f t="shared" si="115"/>
        <v>332497.89015263889</v>
      </c>
      <c r="EX48" s="15">
        <f t="shared" si="115"/>
        <v>335191.77510578453</v>
      </c>
      <c r="EY48" s="15">
        <f t="shared" si="115"/>
        <v>337898.55681385536</v>
      </c>
      <c r="EZ48" s="15">
        <f t="shared" si="115"/>
        <v>340618.29770855891</v>
      </c>
      <c r="FA48" s="15">
        <f t="shared" si="115"/>
        <v>343351.06052640831</v>
      </c>
      <c r="FB48" s="109">
        <f t="shared" si="115"/>
        <v>346096.90831021941</v>
      </c>
      <c r="FC48" s="15">
        <f t="shared" si="115"/>
        <v>348855.90441061638</v>
      </c>
      <c r="FD48" s="15">
        <f t="shared" si="115"/>
        <v>351628.11248754367</v>
      </c>
      <c r="FE48" s="15">
        <f t="shared" si="115"/>
        <v>354413.5965117864</v>
      </c>
      <c r="FF48" s="15">
        <f t="shared" si="115"/>
        <v>357212.42076649767</v>
      </c>
      <c r="FG48" s="15">
        <f t="shared" si="115"/>
        <v>360024.6498487335</v>
      </c>
      <c r="FH48" s="15">
        <f t="shared" si="115"/>
        <v>362850.34867099562</v>
      </c>
      <c r="FI48" s="15">
        <f t="shared" si="115"/>
        <v>365689.58246278157</v>
      </c>
      <c r="FJ48" s="15">
        <f t="shared" si="115"/>
        <v>368542.41677214252</v>
      </c>
      <c r="FK48" s="15">
        <f t="shared" si="115"/>
        <v>371408.91746724886</v>
      </c>
      <c r="FL48" s="15">
        <f t="shared" si="115"/>
        <v>374289.1507379635</v>
      </c>
      <c r="FM48" s="15">
        <f t="shared" si="115"/>
        <v>377183.18309742305</v>
      </c>
      <c r="FN48" s="109">
        <f t="shared" si="115"/>
        <v>380091.08138362638</v>
      </c>
      <c r="FO48" s="15">
        <f t="shared" si="115"/>
        <v>383012.91276103159</v>
      </c>
      <c r="FP48" s="15">
        <f t="shared" si="115"/>
        <v>385948.74472216063</v>
      </c>
      <c r="FQ48" s="15">
        <f t="shared" si="115"/>
        <v>388898.64508921152</v>
      </c>
      <c r="FR48" s="15">
        <f t="shared" si="115"/>
        <v>391862.68201567925</v>
      </c>
      <c r="FS48" s="15">
        <f t="shared" si="115"/>
        <v>394840.92398798373</v>
      </c>
      <c r="FT48" s="15">
        <f t="shared" si="115"/>
        <v>397833.43982710689</v>
      </c>
      <c r="FU48" s="15">
        <f t="shared" si="115"/>
        <v>400840.29869023693</v>
      </c>
      <c r="FV48" s="15">
        <f t="shared" si="115"/>
        <v>403861.57007242111</v>
      </c>
      <c r="FW48" s="15">
        <f t="shared" si="115"/>
        <v>406897.32380822668</v>
      </c>
      <c r="FX48" s="15">
        <f t="shared" si="115"/>
        <v>409947.63007340993</v>
      </c>
      <c r="FY48" s="15">
        <f t="shared" si="115"/>
        <v>413012.55938659364</v>
      </c>
      <c r="FZ48" s="109">
        <f t="shared" si="115"/>
        <v>416092.18261095253</v>
      </c>
      <c r="GA48" s="15">
        <f t="shared" si="115"/>
        <v>419186.57095590729</v>
      </c>
      <c r="GB48" s="15">
        <f t="shared" si="115"/>
        <v>422295.79597882694</v>
      </c>
      <c r="GC48" s="15">
        <f t="shared" si="115"/>
        <v>425419.92958673963</v>
      </c>
      <c r="GD48" s="15">
        <f t="shared" si="115"/>
        <v>428559.04403805145</v>
      </c>
      <c r="GE48" s="15">
        <f t="shared" si="115"/>
        <v>431713.21194427437</v>
      </c>
      <c r="GF48" s="15">
        <f t="shared" si="115"/>
        <v>434882.50627176254</v>
      </c>
      <c r="GG48" s="15">
        <f t="shared" si="115"/>
        <v>438067.00034345686</v>
      </c>
      <c r="GH48" s="15">
        <f t="shared" si="115"/>
        <v>441266.76784063829</v>
      </c>
      <c r="GI48" s="15">
        <f t="shared" si="115"/>
        <v>444481.88280469028</v>
      </c>
      <c r="GJ48" s="15">
        <f t="shared" si="115"/>
        <v>447712.41963886912</v>
      </c>
      <c r="GK48" s="15">
        <f t="shared" si="115"/>
        <v>450958.45311008347</v>
      </c>
      <c r="GL48" s="109">
        <f t="shared" si="115"/>
        <v>454220.05835068302</v>
      </c>
      <c r="GM48" s="15">
        <f t="shared" si="115"/>
        <v>457497.31086025544</v>
      </c>
      <c r="GN48" s="15">
        <f t="shared" si="115"/>
        <v>460790.28650743206</v>
      </c>
      <c r="GO48" s="15">
        <f t="shared" si="115"/>
        <v>464099.06153170316</v>
      </c>
      <c r="GP48" s="15">
        <f t="shared" si="115"/>
        <v>467423.71254524187</v>
      </c>
      <c r="GQ48" s="15">
        <f t="shared" si="115"/>
        <v>470764.31653473689</v>
      </c>
      <c r="GR48" s="15">
        <f t="shared" si="115"/>
        <v>474120.95086323441</v>
      </c>
      <c r="GS48" s="15">
        <f t="shared" si="115"/>
        <v>477493.69327198947</v>
      </c>
      <c r="GT48" s="15">
        <f t="shared" si="115"/>
        <v>480882.62188232585</v>
      </c>
      <c r="GU48" s="15">
        <f t="shared" si="115"/>
        <v>484287.81519750581</v>
      </c>
      <c r="GV48" s="15">
        <f t="shared" si="115"/>
        <v>487709.35210460809</v>
      </c>
      <c r="GW48" s="15">
        <f t="shared" si="115"/>
        <v>491147.31187641656</v>
      </c>
      <c r="GX48" s="109">
        <f t="shared" si="115"/>
        <v>494601.77417331701</v>
      </c>
      <c r="GY48" s="15">
        <f t="shared" si="115"/>
        <v>498072.81904520385</v>
      </c>
      <c r="GZ48" s="15">
        <f t="shared" si="115"/>
        <v>501560.52693339624</v>
      </c>
      <c r="HA48" s="15">
        <f t="shared" si="115"/>
        <v>505064.97867256362</v>
      </c>
      <c r="HB48" s="15">
        <f t="shared" si="115"/>
        <v>508586.25549266045</v>
      </c>
      <c r="HC48" s="15">
        <f t="shared" si="115"/>
        <v>512124.43902087107</v>
      </c>
      <c r="HD48" s="15">
        <f t="shared" si="115"/>
        <v>515679.61128356378</v>
      </c>
      <c r="HE48" s="15">
        <f t="shared" si="115"/>
        <v>519251.85470825469</v>
      </c>
      <c r="HF48" s="15">
        <f t="shared" si="115"/>
        <v>522841.25212558114</v>
      </c>
      <c r="HG48" s="15">
        <f t="shared" si="115"/>
        <v>526447.88677128532</v>
      </c>
      <c r="HH48" s="15">
        <f t="shared" si="115"/>
        <v>530071.84228820715</v>
      </c>
      <c r="HI48" s="15">
        <f t="shared" si="115"/>
        <v>533713.20272828685</v>
      </c>
      <c r="HJ48" s="109">
        <f t="shared" si="115"/>
        <v>537372.05255457887</v>
      </c>
      <c r="HK48" s="15">
        <f t="shared" si="115"/>
        <v>541048.47664327361</v>
      </c>
      <c r="HL48" s="15">
        <f t="shared" si="115"/>
        <v>544742.5602857304</v>
      </c>
      <c r="HM48" s="15">
        <f t="shared" si="115"/>
        <v>548454.38919052097</v>
      </c>
      <c r="HN48" s="15">
        <f t="shared" si="115"/>
        <v>552184.04948548181</v>
      </c>
      <c r="HO48" s="15">
        <f t="shared" si="115"/>
        <v>555931.62771977717</v>
      </c>
      <c r="HP48" s="15">
        <f t="shared" si="115"/>
        <v>559697.2108659728</v>
      </c>
      <c r="HQ48" s="15">
        <f t="shared" si="115"/>
        <v>563480.88632211904</v>
      </c>
      <c r="HR48" s="15">
        <f t="shared" si="115"/>
        <v>567282.74191384506</v>
      </c>
      <c r="HS48" s="15">
        <f t="shared" si="115"/>
        <v>571102.8658964627</v>
      </c>
      <c r="HT48" s="15">
        <f t="shared" si="115"/>
        <v>574941.34695708088</v>
      </c>
      <c r="HU48" s="15">
        <f t="shared" si="115"/>
        <v>578798.27421673131</v>
      </c>
      <c r="HV48" s="109">
        <f t="shared" si="115"/>
        <v>582673.73723250336</v>
      </c>
      <c r="HW48" s="15">
        <f t="shared" si="115"/>
        <v>586567.82599969022</v>
      </c>
      <c r="HX48" s="15">
        <f t="shared" si="115"/>
        <v>590480.6309539458</v>
      </c>
      <c r="HY48" s="15">
        <f t="shared" si="115"/>
        <v>594412.24297345208</v>
      </c>
      <c r="HZ48" s="15">
        <f t="shared" si="115"/>
        <v>598362.75338109699</v>
      </c>
      <c r="IA48" s="15">
        <f t="shared" si="115"/>
        <v>602332.25394666346</v>
      </c>
      <c r="IB48" s="15">
        <f t="shared" si="115"/>
        <v>606320.8368890289</v>
      </c>
      <c r="IC48" s="15">
        <f t="shared" si="115"/>
        <v>610328.59487837553</v>
      </c>
      <c r="ID48" s="15">
        <f t="shared" si="115"/>
        <v>614355.62103841221</v>
      </c>
      <c r="IE48" s="15">
        <f t="shared" si="115"/>
        <v>618402.0089486069</v>
      </c>
      <c r="IF48" s="15">
        <f t="shared" si="115"/>
        <v>622467.85264642967</v>
      </c>
      <c r="IG48" s="15">
        <f t="shared" si="115"/>
        <v>626553.24662960751</v>
      </c>
      <c r="IH48" s="109">
        <f t="shared" si="115"/>
        <v>630658.28585839027</v>
      </c>
      <c r="II48" s="15">
        <f t="shared" si="115"/>
        <v>634783.06575782725</v>
      </c>
      <c r="IJ48" s="15">
        <f t="shared" si="115"/>
        <v>638927.68222005514</v>
      </c>
      <c r="IK48" s="15">
        <f t="shared" si="115"/>
        <v>643092.23160659813</v>
      </c>
      <c r="IL48" s="15">
        <f t="shared" si="115"/>
        <v>647276.81075067841</v>
      </c>
      <c r="IM48" s="15">
        <f t="shared" si="115"/>
        <v>651481.51695953822</v>
      </c>
      <c r="IN48" s="15">
        <f t="shared" si="115"/>
        <v>655706.44801677403</v>
      </c>
      <c r="IO48" s="15">
        <f t="shared" si="115"/>
        <v>659951.70218468131</v>
      </c>
      <c r="IP48" s="15">
        <f t="shared" si="115"/>
        <v>664217.37820661208</v>
      </c>
      <c r="IQ48" s="15">
        <f t="shared" si="115"/>
        <v>668503.57530934282</v>
      </c>
      <c r="IR48" s="15">
        <f t="shared" si="115"/>
        <v>672810.39320545492</v>
      </c>
      <c r="IS48" s="15">
        <f t="shared" si="115"/>
        <v>677137.93209572695</v>
      </c>
      <c r="IT48" s="109">
        <f t="shared" si="115"/>
        <v>681486.29267153796</v>
      </c>
      <c r="IU48" s="15">
        <f t="shared" si="115"/>
        <v>685855.57611728378</v>
      </c>
      <c r="IV48" s="15">
        <f t="shared" si="115"/>
        <v>690245.88411280443</v>
      </c>
      <c r="IW48" s="15">
        <f t="shared" ref="IW48:LH48" si="116">+IW46-IW47</f>
        <v>694657.31883582368</v>
      </c>
      <c r="IX48" s="15">
        <f t="shared" si="116"/>
        <v>699089.98296440113</v>
      </c>
      <c r="IY48" s="15">
        <f t="shared" si="116"/>
        <v>703543.97967939544</v>
      </c>
      <c r="IZ48" s="15">
        <f t="shared" si="116"/>
        <v>708019.41266694118</v>
      </c>
      <c r="JA48" s="15">
        <f t="shared" si="116"/>
        <v>712516.3861209366</v>
      </c>
      <c r="JB48" s="15">
        <f t="shared" si="116"/>
        <v>717035.00474554452</v>
      </c>
      <c r="JC48" s="15">
        <f t="shared" si="116"/>
        <v>721575.37375770463</v>
      </c>
      <c r="JD48" s="15">
        <f t="shared" si="116"/>
        <v>726137.59888966009</v>
      </c>
      <c r="JE48" s="15">
        <f t="shared" si="116"/>
        <v>730721.7863914941</v>
      </c>
      <c r="JF48" s="109">
        <f t="shared" si="116"/>
        <v>735328.04303368123</v>
      </c>
      <c r="JG48" s="15">
        <f t="shared" si="116"/>
        <v>739956.47610965022</v>
      </c>
      <c r="JH48" s="15">
        <f t="shared" si="116"/>
        <v>744607.1934383593</v>
      </c>
      <c r="JI48" s="15">
        <f t="shared" si="116"/>
        <v>749280.30336688529</v>
      </c>
      <c r="JJ48" s="15">
        <f t="shared" si="116"/>
        <v>753975.91477302474</v>
      </c>
      <c r="JK48" s="15">
        <f t="shared" si="116"/>
        <v>758694.13706790726</v>
      </c>
      <c r="JL48" s="15">
        <f t="shared" si="116"/>
        <v>763435.08019862371</v>
      </c>
      <c r="JM48" s="15">
        <f t="shared" si="116"/>
        <v>768198.85465086554</v>
      </c>
      <c r="JN48" s="15">
        <f t="shared" si="116"/>
        <v>772985.57145157794</v>
      </c>
      <c r="JO48" s="15">
        <f t="shared" si="116"/>
        <v>777795.34217162663</v>
      </c>
      <c r="JP48" s="15">
        <f t="shared" si="116"/>
        <v>782628.27892847639</v>
      </c>
      <c r="JQ48" s="15">
        <f t="shared" si="116"/>
        <v>787484.49438888428</v>
      </c>
      <c r="JR48" s="109">
        <f t="shared" si="116"/>
        <v>792364.10177160567</v>
      </c>
      <c r="JS48" s="15">
        <f t="shared" si="116"/>
        <v>797267.21485011361</v>
      </c>
      <c r="JT48" s="15">
        <f t="shared" si="116"/>
        <v>802193.94795533107</v>
      </c>
      <c r="JU48" s="15">
        <f t="shared" si="116"/>
        <v>807144.41597837815</v>
      </c>
      <c r="JV48" s="15">
        <f t="shared" si="116"/>
        <v>812118.7343733313</v>
      </c>
      <c r="JW48" s="15">
        <f t="shared" si="116"/>
        <v>817117.01915999735</v>
      </c>
      <c r="JX48" s="15">
        <f t="shared" si="116"/>
        <v>822139.38692670059</v>
      </c>
      <c r="JY48" s="15">
        <f t="shared" si="116"/>
        <v>827185.9548330839</v>
      </c>
      <c r="JZ48" s="15">
        <f t="shared" si="116"/>
        <v>832256.84061292384</v>
      </c>
      <c r="KA48" s="15">
        <f t="shared" si="116"/>
        <v>837352.162576959</v>
      </c>
      <c r="KB48" s="15">
        <f t="shared" si="116"/>
        <v>842472.03961573378</v>
      </c>
      <c r="KC48" s="15">
        <f t="shared" si="116"/>
        <v>847616.59120245429</v>
      </c>
      <c r="KD48" s="109">
        <f t="shared" si="116"/>
        <v>852785.93739586032</v>
      </c>
      <c r="KE48" s="15">
        <f t="shared" si="116"/>
        <v>857980.19884310989</v>
      </c>
      <c r="KF48" s="15">
        <f t="shared" si="116"/>
        <v>863199.49678267899</v>
      </c>
      <c r="KG48" s="15">
        <f t="shared" si="116"/>
        <v>868443.95304727613</v>
      </c>
      <c r="KH48" s="15">
        <f t="shared" si="116"/>
        <v>873713.69006676949</v>
      </c>
      <c r="KI48" s="15">
        <f t="shared" si="116"/>
        <v>879008.83087113046</v>
      </c>
      <c r="KJ48" s="15">
        <f t="shared" si="116"/>
        <v>884329.49909339123</v>
      </c>
      <c r="KK48" s="15">
        <f t="shared" si="116"/>
        <v>889675.81897261564</v>
      </c>
      <c r="KL48" s="15">
        <f t="shared" si="116"/>
        <v>895047.91535688727</v>
      </c>
      <c r="KM48" s="15">
        <f t="shared" si="116"/>
        <v>900445.91370630974</v>
      </c>
      <c r="KN48" s="15">
        <f t="shared" si="116"/>
        <v>905869.94009602373</v>
      </c>
      <c r="KO48" s="15">
        <f t="shared" si="116"/>
        <v>911320.12121923803</v>
      </c>
      <c r="KP48" s="109">
        <f t="shared" si="116"/>
        <v>916796.58439027588</v>
      </c>
      <c r="KQ48" s="15">
        <f t="shared" si="116"/>
        <v>922299.45754763565</v>
      </c>
      <c r="KR48" s="15">
        <f t="shared" si="116"/>
        <v>927828.86925706826</v>
      </c>
      <c r="KS48" s="15">
        <f t="shared" si="116"/>
        <v>933384.9487146684</v>
      </c>
      <c r="KT48" s="15">
        <f t="shared" si="116"/>
        <v>938967.8257499811</v>
      </c>
      <c r="KU48" s="15">
        <f t="shared" si="116"/>
        <v>944577.63082912494</v>
      </c>
      <c r="KV48" s="15">
        <f t="shared" si="116"/>
        <v>950214.49505792919</v>
      </c>
      <c r="KW48" s="15">
        <f t="shared" si="116"/>
        <v>955878.5501850876</v>
      </c>
      <c r="KX48" s="15">
        <f t="shared" si="116"/>
        <v>961569.92860532692</v>
      </c>
      <c r="KY48" s="15">
        <f t="shared" si="116"/>
        <v>967288.7633625915</v>
      </c>
      <c r="KZ48" s="15">
        <f t="shared" si="116"/>
        <v>973035.18815324432</v>
      </c>
      <c r="LA48" s="15">
        <f t="shared" si="116"/>
        <v>978809.33732928254</v>
      </c>
      <c r="LB48" s="109">
        <f t="shared" si="116"/>
        <v>984611.34590156982</v>
      </c>
      <c r="LC48" s="15">
        <f t="shared" si="116"/>
        <v>990441.34954308451</v>
      </c>
      <c r="LD48" s="15">
        <f t="shared" si="116"/>
        <v>996299.48459218396</v>
      </c>
      <c r="LE48" s="15">
        <f t="shared" si="116"/>
        <v>1002185.8880558847</v>
      </c>
      <c r="LF48" s="15">
        <f t="shared" si="116"/>
        <v>1008100.6976131593</v>
      </c>
      <c r="LG48" s="15">
        <f t="shared" si="116"/>
        <v>1014044.0516182486</v>
      </c>
      <c r="LH48" s="15">
        <f t="shared" si="116"/>
        <v>1020016.0891039919</v>
      </c>
      <c r="LI48" s="15">
        <f t="shared" ref="LI48:MX48" si="117">+LI46-LI47</f>
        <v>1026016.949785172</v>
      </c>
      <c r="LJ48" s="15">
        <f t="shared" si="117"/>
        <v>1032046.7740618783</v>
      </c>
      <c r="LK48" s="15">
        <f t="shared" si="117"/>
        <v>1038105.7030228854</v>
      </c>
      <c r="LL48" s="15">
        <f t="shared" si="117"/>
        <v>1044193.8784490483</v>
      </c>
      <c r="LM48" s="15">
        <f t="shared" si="117"/>
        <v>1050311.4428167157</v>
      </c>
      <c r="LN48" s="109">
        <f t="shared" si="117"/>
        <v>1056458.5393011591</v>
      </c>
      <c r="LO48" s="15">
        <f t="shared" si="117"/>
        <v>1062635.3117800197</v>
      </c>
      <c r="LP48" s="15">
        <f t="shared" si="117"/>
        <v>1068841.9048367701</v>
      </c>
      <c r="LQ48" s="15">
        <f t="shared" si="117"/>
        <v>1075078.4637641979</v>
      </c>
      <c r="LR48" s="15">
        <f t="shared" si="117"/>
        <v>1081345.1345678999</v>
      </c>
      <c r="LS48" s="15">
        <f t="shared" si="117"/>
        <v>1087642.0639698005</v>
      </c>
      <c r="LT48" s="15">
        <f t="shared" si="117"/>
        <v>1093969.3994116823</v>
      </c>
      <c r="LU48" s="15">
        <f t="shared" si="117"/>
        <v>1100327.2890587365</v>
      </c>
      <c r="LV48" s="15">
        <f t="shared" si="117"/>
        <v>1106715.8818031312</v>
      </c>
      <c r="LW48" s="15">
        <f t="shared" si="117"/>
        <v>1113135.3272675953</v>
      </c>
      <c r="LX48" s="15">
        <f t="shared" si="117"/>
        <v>1119585.7758090231</v>
      </c>
      <c r="LY48" s="15">
        <f t="shared" si="117"/>
        <v>1126067.3785220936</v>
      </c>
      <c r="LZ48" s="109">
        <f t="shared" si="117"/>
        <v>1132580.2872429106</v>
      </c>
      <c r="MA48" s="15">
        <f t="shared" si="117"/>
        <v>1139124.6545526588</v>
      </c>
      <c r="MB48" s="15">
        <f t="shared" si="117"/>
        <v>1145700.633781278</v>
      </c>
      <c r="MC48" s="15">
        <f t="shared" si="117"/>
        <v>1152308.3790111584</v>
      </c>
      <c r="MD48" s="15">
        <f t="shared" si="117"/>
        <v>1158948.0450808487</v>
      </c>
      <c r="ME48" s="15">
        <f t="shared" si="117"/>
        <v>1165619.7875887894</v>
      </c>
      <c r="MF48" s="15">
        <f t="shared" si="117"/>
        <v>1172323.7628970579</v>
      </c>
      <c r="MG48" s="15">
        <f t="shared" si="117"/>
        <v>1179060.1281351373</v>
      </c>
      <c r="MH48" s="15">
        <f t="shared" si="117"/>
        <v>1185829.0412037007</v>
      </c>
      <c r="MI48" s="15">
        <f t="shared" si="117"/>
        <v>1192630.6607784163</v>
      </c>
      <c r="MJ48" s="15">
        <f t="shared" si="117"/>
        <v>1199465.1463137688</v>
      </c>
      <c r="MK48" s="15">
        <f t="shared" si="117"/>
        <v>1206332.6580469038</v>
      </c>
      <c r="ML48" s="109">
        <f t="shared" si="117"/>
        <v>1213233.3570014853</v>
      </c>
      <c r="MM48" s="15">
        <f t="shared" si="117"/>
        <v>1220167.4049915799</v>
      </c>
      <c r="MN48" s="15">
        <f t="shared" si="117"/>
        <v>1227134.9646255523</v>
      </c>
      <c r="MO48" s="15">
        <f t="shared" si="117"/>
        <v>1234136.1993099859</v>
      </c>
      <c r="MP48" s="15">
        <f t="shared" si="117"/>
        <v>1241171.2732536206</v>
      </c>
      <c r="MQ48" s="15">
        <f t="shared" si="117"/>
        <v>1248240.3514713096</v>
      </c>
      <c r="MR48" s="15">
        <f t="shared" si="117"/>
        <v>1255343.5997879973</v>
      </c>
      <c r="MS48" s="15">
        <f t="shared" si="117"/>
        <v>1262481.184842715</v>
      </c>
      <c r="MT48" s="15">
        <f t="shared" si="117"/>
        <v>1269653.2740925991</v>
      </c>
      <c r="MU48" s="15">
        <f t="shared" si="117"/>
        <v>1276860.0358169251</v>
      </c>
      <c r="MV48" s="15">
        <f t="shared" si="117"/>
        <v>1284101.6391211667</v>
      </c>
      <c r="MW48" s="15">
        <f t="shared" si="117"/>
        <v>1291378.2539410705</v>
      </c>
      <c r="MX48" s="99">
        <f t="shared" si="117"/>
        <v>1298690.0510467533</v>
      </c>
    </row>
    <row r="49" spans="1:362" ht="12.75" customHeight="1" x14ac:dyDescent="0.2">
      <c r="B49" s="7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08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0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08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08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8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08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08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08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08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08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08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0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08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08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08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08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08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08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08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08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08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08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08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08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08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08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08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08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08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98"/>
    </row>
    <row r="50" spans="1:362" ht="12.75" customHeight="1" x14ac:dyDescent="0.2">
      <c r="A50" s="16" t="s">
        <v>35</v>
      </c>
      <c r="B50" s="77"/>
      <c r="C50" s="12">
        <f>+B47*Inputs!$B$15/12</f>
        <v>618.15940000000001</v>
      </c>
      <c r="D50" s="12">
        <f>+C47*Inputs!$B$15/12</f>
        <v>617.31537684768409</v>
      </c>
      <c r="E50" s="12">
        <f>+D47*Inputs!$B$15/12</f>
        <v>616.46832927907235</v>
      </c>
      <c r="F50" s="12">
        <f>+E47*Inputs!$B$15/12</f>
        <v>615.61824645667309</v>
      </c>
      <c r="G50" s="12">
        <f>+F47*Inputs!$B$15/12</f>
        <v>614.76511750416023</v>
      </c>
      <c r="H50" s="12">
        <f>+G47*Inputs!$B$15/12</f>
        <v>613.90893150623424</v>
      </c>
      <c r="I50" s="12">
        <f>+H47*Inputs!$B$15/12</f>
        <v>613.0496775084822</v>
      </c>
      <c r="J50" s="12">
        <f>+I47*Inputs!$B$15/12</f>
        <v>612.18734451723833</v>
      </c>
      <c r="K50" s="12">
        <f>+J47*Inputs!$B$15/12</f>
        <v>611.32192149944262</v>
      </c>
      <c r="L50" s="12">
        <f>+K47*Inputs!$B$15/12</f>
        <v>610.4533973824997</v>
      </c>
      <c r="M50" s="12">
        <f>+L47*Inputs!$B$15/12</f>
        <v>609.5817610541377</v>
      </c>
      <c r="N50" s="113">
        <f>+M47*Inputs!$B$15/12</f>
        <v>608.70700136226594</v>
      </c>
      <c r="O50" s="12">
        <f>+N47*Inputs!$B$15/12</f>
        <v>607.82910711483134</v>
      </c>
      <c r="P50" s="12">
        <f>+O47*Inputs!$B$15/12</f>
        <v>606.94806707967689</v>
      </c>
      <c r="Q50" s="12">
        <f>+P47*Inputs!$B$15/12</f>
        <v>606.06386998439655</v>
      </c>
      <c r="R50" s="12">
        <f>+Q47*Inputs!$B$15/12</f>
        <v>605.17650451619136</v>
      </c>
      <c r="S50" s="12">
        <f>+R47*Inputs!$B$15/12</f>
        <v>604.28595932172516</v>
      </c>
      <c r="T50" s="12">
        <f>+S47*Inputs!$B$15/12</f>
        <v>603.39222300697872</v>
      </c>
      <c r="U50" s="12">
        <f>+T47*Inputs!$B$15/12</f>
        <v>602.49528413710448</v>
      </c>
      <c r="V50" s="12">
        <f>+U47*Inputs!$B$15/12</f>
        <v>601.59513123627983</v>
      </c>
      <c r="W50" s="12">
        <f>+V47*Inputs!$B$15/12</f>
        <v>600.69175278756052</v>
      </c>
      <c r="X50" s="12">
        <f>+W47*Inputs!$B$15/12</f>
        <v>599.7851372327334</v>
      </c>
      <c r="Y50" s="12">
        <f>+X47*Inputs!$B$15/12</f>
        <v>598.87527297216809</v>
      </c>
      <c r="Z50" s="113">
        <f>+Y47*Inputs!$B$15/12</f>
        <v>597.96214836466913</v>
      </c>
      <c r="AA50" s="12">
        <f>+Z47*Inputs!$B$15/12</f>
        <v>597.04575172732655</v>
      </c>
      <c r="AB50" s="12">
        <f>+AA47*Inputs!$B$15/12</f>
        <v>596.12607133536687</v>
      </c>
      <c r="AC50" s="12">
        <f>+AB47*Inputs!$B$15/12</f>
        <v>595.20309542200278</v>
      </c>
      <c r="AD50" s="12">
        <f>+AC47*Inputs!$B$15/12</f>
        <v>594.27681217828228</v>
      </c>
      <c r="AE50" s="12">
        <f>+AD47*Inputs!$B$15/12</f>
        <v>593.34720975293862</v>
      </c>
      <c r="AF50" s="12">
        <f>+AE47*Inputs!$B$15/12</f>
        <v>592.41427625223741</v>
      </c>
      <c r="AG50" s="12">
        <f>+AF47*Inputs!$B$15/12</f>
        <v>591.47799973982535</v>
      </c>
      <c r="AH50" s="12">
        <f>+AG47*Inputs!$B$15/12</f>
        <v>590.53836823657718</v>
      </c>
      <c r="AI50" s="12">
        <f>+AH47*Inputs!$B$15/12</f>
        <v>589.59536972044236</v>
      </c>
      <c r="AJ50" s="12">
        <f>+AI47*Inputs!$B$15/12</f>
        <v>588.64899212629132</v>
      </c>
      <c r="AK50" s="12">
        <f>+AJ47*Inputs!$B$15/12</f>
        <v>587.6992233457612</v>
      </c>
      <c r="AL50" s="113">
        <f>+AK47*Inputs!$B$15/12</f>
        <v>586.74605122710102</v>
      </c>
      <c r="AM50" s="12">
        <f>+AL47*Inputs!$B$15/12</f>
        <v>585.78946357501547</v>
      </c>
      <c r="AN50" s="12">
        <f>+AM47*Inputs!$B$15/12</f>
        <v>584.82944815051007</v>
      </c>
      <c r="AO50" s="12">
        <f>+AN47*Inputs!$B$15/12</f>
        <v>583.86599267073336</v>
      </c>
      <c r="AP50" s="12">
        <f>+AO47*Inputs!$B$15/12</f>
        <v>582.89908480882093</v>
      </c>
      <c r="AQ50" s="12">
        <f>+AP47*Inputs!$B$15/12</f>
        <v>581.9287121937366</v>
      </c>
      <c r="AR50" s="12">
        <f>+AQ47*Inputs!$B$15/12</f>
        <v>580.95486241011497</v>
      </c>
      <c r="AS50" s="12">
        <f>+AR47*Inputs!$B$15/12</f>
        <v>579.97752299810202</v>
      </c>
      <c r="AT50" s="12">
        <f>+AS47*Inputs!$B$15/12</f>
        <v>578.99668145319595</v>
      </c>
      <c r="AU50" s="12">
        <f>+AT47*Inputs!$B$15/12</f>
        <v>578.01232522608723</v>
      </c>
      <c r="AV50" s="12">
        <f>+AU47*Inputs!$B$15/12</f>
        <v>577.02444172249818</v>
      </c>
      <c r="AW50" s="12">
        <f>+AV47*Inputs!$B$15/12</f>
        <v>576.03301830302109</v>
      </c>
      <c r="AX50" s="113">
        <f>+AW47*Inputs!$B$15/12</f>
        <v>575.03804228295769</v>
      </c>
      <c r="AY50" s="12">
        <f>+AX47*Inputs!$B$15/12</f>
        <v>574.03950093215576</v>
      </c>
      <c r="AZ50" s="12">
        <f>+AY47*Inputs!$B$15/12</f>
        <v>573.03738147484671</v>
      </c>
      <c r="BA50" s="12">
        <f>+AZ47*Inputs!$B$15/12</f>
        <v>572.0316710894823</v>
      </c>
      <c r="BB50" s="12">
        <f>+BA47*Inputs!$B$15/12</f>
        <v>571.02235690857037</v>
      </c>
      <c r="BC50" s="12">
        <f>+BB47*Inputs!$B$15/12</f>
        <v>570.00942601851023</v>
      </c>
      <c r="BD50" s="12">
        <f>+BC47*Inputs!$B$15/12</f>
        <v>568.99286545942721</v>
      </c>
      <c r="BE50" s="12">
        <f>+BD47*Inputs!$B$15/12</f>
        <v>567.97266222500764</v>
      </c>
      <c r="BF50" s="12">
        <f>+BE47*Inputs!$B$15/12</f>
        <v>566.94880326233124</v>
      </c>
      <c r="BG50" s="12">
        <f>+BF47*Inputs!$B$15/12</f>
        <v>565.92127547170537</v>
      </c>
      <c r="BH50" s="12">
        <f>+BG47*Inputs!$B$15/12</f>
        <v>564.89006570649633</v>
      </c>
      <c r="BI50" s="12">
        <f>+BH47*Inputs!$B$15/12</f>
        <v>563.85516077296199</v>
      </c>
      <c r="BJ50" s="113">
        <f>+BI47*Inputs!$B$15/12</f>
        <v>562.81654743008255</v>
      </c>
      <c r="BK50" s="12">
        <f>+BJ47*Inputs!$B$15/12</f>
        <v>561.77421238939098</v>
      </c>
      <c r="BL50" s="12">
        <f>+BK47*Inputs!$B$15/12</f>
        <v>560.72814231480368</v>
      </c>
      <c r="BM50" s="12">
        <f>+BL47*Inputs!$B$15/12</f>
        <v>559.6783238224491</v>
      </c>
      <c r="BN50" s="12">
        <f>+BM47*Inputs!$B$15/12</f>
        <v>558.62474348049693</v>
      </c>
      <c r="BO50" s="12">
        <f>+BN47*Inputs!$B$15/12</f>
        <v>557.56738780898615</v>
      </c>
      <c r="BP50" s="12">
        <f>+BO47*Inputs!$B$15/12</f>
        <v>556.50624327965249</v>
      </c>
      <c r="BQ50" s="12">
        <f>+BP47*Inputs!$B$15/12</f>
        <v>555.44129631575527</v>
      </c>
      <c r="BR50" s="12">
        <f>+BQ47*Inputs!$B$15/12</f>
        <v>554.37253329190423</v>
      </c>
      <c r="BS50" s="12">
        <f>+BR47*Inputs!$B$15/12</f>
        <v>553.2999405338843</v>
      </c>
      <c r="BT50" s="12">
        <f>+BS47*Inputs!$B$15/12</f>
        <v>552.22350431848145</v>
      </c>
      <c r="BU50" s="12">
        <f>+BT47*Inputs!$B$15/12</f>
        <v>551.14321087330677</v>
      </c>
      <c r="BV50" s="113">
        <f>+BU47*Inputs!$B$15/12</f>
        <v>550.05904637662024</v>
      </c>
      <c r="BW50" s="12">
        <f>+BV47*Inputs!$B$15/12</f>
        <v>548.97099695715383</v>
      </c>
      <c r="BX50" s="12">
        <f>+BW47*Inputs!$B$15/12</f>
        <v>547.87904869393446</v>
      </c>
      <c r="BY50" s="12">
        <f>+BX47*Inputs!$B$15/12</f>
        <v>546.78318761610512</v>
      </c>
      <c r="BZ50" s="12">
        <f>+BY47*Inputs!$B$15/12</f>
        <v>545.6833997027469</v>
      </c>
      <c r="CA50" s="12">
        <f>+BZ47*Inputs!$B$15/12</f>
        <v>544.57967088269913</v>
      </c>
      <c r="CB50" s="12">
        <f>+CA47*Inputs!$B$15/12</f>
        <v>543.47198703437959</v>
      </c>
      <c r="CC50" s="12">
        <f>+CB47*Inputs!$B$15/12</f>
        <v>542.36033398560346</v>
      </c>
      <c r="CD50" s="12">
        <f>+CC47*Inputs!$B$15/12</f>
        <v>541.24469751340268</v>
      </c>
      <c r="CE50" s="12">
        <f>+CD47*Inputs!$B$15/12</f>
        <v>540.12506334384318</v>
      </c>
      <c r="CF50" s="12">
        <f>+CE47*Inputs!$B$15/12</f>
        <v>539.0014171518427</v>
      </c>
      <c r="CG50" s="12">
        <f>+CF47*Inputs!$B$15/12</f>
        <v>537.87374456098757</v>
      </c>
      <c r="CH50" s="113">
        <f>+CG47*Inputs!$B$15/12</f>
        <v>536.74203114334853</v>
      </c>
      <c r="CI50" s="12">
        <f>+CH47*Inputs!$B$15/12</f>
        <v>535.60626241929629</v>
      </c>
      <c r="CJ50" s="12">
        <f>+CI47*Inputs!$B$15/12</f>
        <v>534.46642385731604</v>
      </c>
      <c r="CK50" s="12">
        <f>+CJ47*Inputs!$B$15/12</f>
        <v>533.32250087382226</v>
      </c>
      <c r="CL50" s="12">
        <f>+CK47*Inputs!$B$15/12</f>
        <v>532.17447883297098</v>
      </c>
      <c r="CM50" s="12">
        <f>+CL47*Inputs!$B$15/12</f>
        <v>531.02234304647311</v>
      </c>
      <c r="CN50" s="12">
        <f>+CM47*Inputs!$B$15/12</f>
        <v>529.86607877340703</v>
      </c>
      <c r="CO50" s="12">
        <f>+CN47*Inputs!$B$15/12</f>
        <v>528.7056712200291</v>
      </c>
      <c r="CP50" s="12">
        <f>+CO47*Inputs!$B$15/12</f>
        <v>527.54110553958503</v>
      </c>
      <c r="CQ50" s="12">
        <f>+CP47*Inputs!$B$15/12</f>
        <v>526.37236683211927</v>
      </c>
      <c r="CR50" s="12">
        <f>+CQ47*Inputs!$B$15/12</f>
        <v>525.19944014428506</v>
      </c>
      <c r="CS50" s="12">
        <f>+CR47*Inputs!$B$15/12</f>
        <v>524.02231046915279</v>
      </c>
      <c r="CT50" s="113">
        <f>+CS47*Inputs!$B$15/12</f>
        <v>522.84096274601802</v>
      </c>
      <c r="CU50" s="12">
        <f>+CT47*Inputs!$B$15/12</f>
        <v>521.65538186020865</v>
      </c>
      <c r="CV50" s="12">
        <f>+CU47*Inputs!$B$15/12</f>
        <v>520.46555264289191</v>
      </c>
      <c r="CW50" s="12">
        <f>+CV47*Inputs!$B$15/12</f>
        <v>519.27145987087965</v>
      </c>
      <c r="CX50" s="12">
        <f>+CW47*Inputs!$B$15/12</f>
        <v>518.07308826643441</v>
      </c>
      <c r="CY50" s="12">
        <f>+CX47*Inputs!$B$15/12</f>
        <v>516.87042249707326</v>
      </c>
      <c r="CZ50" s="12">
        <f>+CY47*Inputs!$B$15/12</f>
        <v>515.66344717537186</v>
      </c>
      <c r="DA50" s="12">
        <f>+CZ47*Inputs!$B$15/12</f>
        <v>514.45214685876761</v>
      </c>
      <c r="DB50" s="12">
        <f>+DA47*Inputs!$B$15/12</f>
        <v>513.23650604936222</v>
      </c>
      <c r="DC50" s="12">
        <f>+DB47*Inputs!$B$15/12</f>
        <v>512.01650919372321</v>
      </c>
      <c r="DD50" s="12">
        <f>+DC47*Inputs!$B$15/12</f>
        <v>510.79214068268487</v>
      </c>
      <c r="DE50" s="12">
        <f>+DD47*Inputs!$B$15/12</f>
        <v>509.56338485114844</v>
      </c>
      <c r="DF50" s="113">
        <f>+DE47*Inputs!$B$15/12</f>
        <v>508.33022597788255</v>
      </c>
      <c r="DG50" s="12">
        <f>+DF47*Inputs!$B$15/12</f>
        <v>507.09264828532065</v>
      </c>
      <c r="DH50" s="12">
        <f>+DG47*Inputs!$B$15/12</f>
        <v>505.85063593936053</v>
      </c>
      <c r="DI50" s="12">
        <f>+DH47*Inputs!$B$15/12</f>
        <v>504.60417304916069</v>
      </c>
      <c r="DJ50" s="12">
        <f>+DI47*Inputs!$B$15/12</f>
        <v>503.35324366693766</v>
      </c>
      <c r="DK50" s="12">
        <f>+DJ47*Inputs!$B$15/12</f>
        <v>502.09783178776161</v>
      </c>
      <c r="DL50" s="12">
        <f>+DK47*Inputs!$B$15/12</f>
        <v>500.83792134935175</v>
      </c>
      <c r="DM50" s="12">
        <f>+DL47*Inputs!$B$15/12</f>
        <v>499.57349623187105</v>
      </c>
      <c r="DN50" s="12">
        <f>+DM47*Inputs!$B$15/12</f>
        <v>498.30454025771928</v>
      </c>
      <c r="DO50" s="12">
        <f>+DN47*Inputs!$B$15/12</f>
        <v>497.03103719132679</v>
      </c>
      <c r="DP50" s="12">
        <f>+DO47*Inputs!$B$15/12</f>
        <v>495.75297073894643</v>
      </c>
      <c r="DQ50" s="12">
        <f>+DP47*Inputs!$B$15/12</f>
        <v>494.47032454844515</v>
      </c>
      <c r="DR50" s="113">
        <f>+DQ47*Inputs!$B$15/12</f>
        <v>493.18308220909444</v>
      </c>
      <c r="DS50" s="12">
        <f>+DR47*Inputs!$B$15/12</f>
        <v>491.89122725136104</v>
      </c>
      <c r="DT50" s="12">
        <f>+DS47*Inputs!$B$15/12</f>
        <v>490.59474314669586</v>
      </c>
      <c r="DU50" s="12">
        <f>+DT47*Inputs!$B$15/12</f>
        <v>489.29361330732223</v>
      </c>
      <c r="DV50" s="12">
        <f>+DU47*Inputs!$B$15/12</f>
        <v>487.98782108602427</v>
      </c>
      <c r="DW50" s="12">
        <f>+DV47*Inputs!$B$15/12</f>
        <v>486.67734977593324</v>
      </c>
      <c r="DX50" s="12">
        <f>+DW47*Inputs!$B$15/12</f>
        <v>485.36218261031439</v>
      </c>
      <c r="DY50" s="12">
        <f>+DX47*Inputs!$B$15/12</f>
        <v>484.04230276235216</v>
      </c>
      <c r="DZ50" s="12">
        <f>+DY47*Inputs!$B$15/12</f>
        <v>482.71769334493462</v>
      </c>
      <c r="EA50" s="12">
        <f>+DZ47*Inputs!$B$15/12</f>
        <v>481.388337410438</v>
      </c>
      <c r="EB50" s="12">
        <f>+EA47*Inputs!$B$15/12</f>
        <v>480.05421795050955</v>
      </c>
      <c r="EC50" s="12">
        <f>+EB47*Inputs!$B$15/12</f>
        <v>478.71531789584964</v>
      </c>
      <c r="ED50" s="113">
        <f>+EC47*Inputs!$B$15/12</f>
        <v>477.37162011599384</v>
      </c>
      <c r="EE50" s="12">
        <f>+ED47*Inputs!$B$15/12</f>
        <v>476.02310741909355</v>
      </c>
      <c r="EF50" s="12">
        <f>+EE47*Inputs!$B$15/12</f>
        <v>474.66976255169607</v>
      </c>
      <c r="EG50" s="12">
        <f>+EF47*Inputs!$B$15/12</f>
        <v>473.31156819852373</v>
      </c>
      <c r="EH50" s="12">
        <f>+EG47*Inputs!$B$15/12</f>
        <v>471.94850698225258</v>
      </c>
      <c r="EI50" s="12">
        <f>+EH47*Inputs!$B$15/12</f>
        <v>470.58056146328971</v>
      </c>
      <c r="EJ50" s="12">
        <f>+EI47*Inputs!$B$15/12</f>
        <v>469.20771413955055</v>
      </c>
      <c r="EK50" s="12">
        <f>+EJ47*Inputs!$B$15/12</f>
        <v>467.82994744623466</v>
      </c>
      <c r="EL50" s="12">
        <f>+EK47*Inputs!$B$15/12</f>
        <v>466.44724375560105</v>
      </c>
      <c r="EM50" s="12">
        <f>+EL47*Inputs!$B$15/12</f>
        <v>465.05958537674275</v>
      </c>
      <c r="EN50" s="12">
        <f>+EM47*Inputs!$B$15/12</f>
        <v>463.66695455536018</v>
      </c>
      <c r="EO50" s="12">
        <f>+EN47*Inputs!$B$15/12</f>
        <v>462.26933347353429</v>
      </c>
      <c r="EP50" s="113">
        <f>+EO47*Inputs!$B$15/12</f>
        <v>460.86670424949847</v>
      </c>
      <c r="EQ50" s="12">
        <f>+EP47*Inputs!$B$15/12</f>
        <v>459.45904893740993</v>
      </c>
      <c r="ER50" s="12">
        <f>+EQ47*Inputs!$B$15/12</f>
        <v>458.04634952711973</v>
      </c>
      <c r="ES50" s="12">
        <f>+ER47*Inputs!$B$15/12</f>
        <v>456.62858794394265</v>
      </c>
      <c r="ET50" s="12">
        <f>+ES47*Inputs!$B$15/12</f>
        <v>455.20574604842585</v>
      </c>
      <c r="EU50" s="12">
        <f>+ET47*Inputs!$B$15/12</f>
        <v>453.77780563611685</v>
      </c>
      <c r="EV50" s="12">
        <f>+EU47*Inputs!$B$15/12</f>
        <v>452.34474843733028</v>
      </c>
      <c r="EW50" s="12">
        <f>+EV47*Inputs!$B$15/12</f>
        <v>450.90655611691483</v>
      </c>
      <c r="EX50" s="12">
        <f>+EW47*Inputs!$B$15/12</f>
        <v>449.46321027401785</v>
      </c>
      <c r="EY50" s="12">
        <f>+EX47*Inputs!$B$15/12</f>
        <v>448.01469244185051</v>
      </c>
      <c r="EZ50" s="12">
        <f>+EY47*Inputs!$B$15/12</f>
        <v>446.56098408745123</v>
      </c>
      <c r="FA50" s="12">
        <f>+EZ47*Inputs!$B$15/12</f>
        <v>445.10206661144866</v>
      </c>
      <c r="FB50" s="113">
        <f>+FA47*Inputs!$B$15/12</f>
        <v>443.63792134782375</v>
      </c>
      <c r="FC50" s="12">
        <f>+FB47*Inputs!$B$15/12</f>
        <v>442.1685295636708</v>
      </c>
      <c r="FD50" s="12">
        <f>+FC47*Inputs!$B$15/12</f>
        <v>440.69387245895808</v>
      </c>
      <c r="FE50" s="12">
        <f>+FD47*Inputs!$B$15/12</f>
        <v>439.21393116628678</v>
      </c>
      <c r="FF50" s="12">
        <f>+FE47*Inputs!$B$15/12</f>
        <v>437.72868675065001</v>
      </c>
      <c r="FG50" s="12">
        <f>+FF47*Inputs!$B$15/12</f>
        <v>436.23812020919058</v>
      </c>
      <c r="FH50" s="12">
        <f>+FG47*Inputs!$B$15/12</f>
        <v>434.74221247095761</v>
      </c>
      <c r="FI50" s="12">
        <f>+FH47*Inputs!$B$15/12</f>
        <v>433.24094439666266</v>
      </c>
      <c r="FJ50" s="12">
        <f>+FI47*Inputs!$B$15/12</f>
        <v>431.73429677843478</v>
      </c>
      <c r="FK50" s="12">
        <f>+FJ47*Inputs!$B$15/12</f>
        <v>430.22225033957488</v>
      </c>
      <c r="FL50" s="12">
        <f>+FK47*Inputs!$B$15/12</f>
        <v>428.7047857343091</v>
      </c>
      <c r="FM50" s="12">
        <f>+FL47*Inputs!$B$15/12</f>
        <v>427.18188354754108</v>
      </c>
      <c r="FN50" s="113">
        <f>+FM47*Inputs!$B$15/12</f>
        <v>425.65352429460387</v>
      </c>
      <c r="FO50" s="12">
        <f>+FN47*Inputs!$B$15/12</f>
        <v>424.11968842101027</v>
      </c>
      <c r="FP50" s="12">
        <f>+FO47*Inputs!$B$15/12</f>
        <v>422.58035630220297</v>
      </c>
      <c r="FQ50" s="12">
        <f>+FP47*Inputs!$B$15/12</f>
        <v>421.03550824330324</v>
      </c>
      <c r="FR50" s="12">
        <f>+FQ47*Inputs!$B$15/12</f>
        <v>419.48512447885923</v>
      </c>
      <c r="FS50" s="12">
        <f>+FR47*Inputs!$B$15/12</f>
        <v>417.9291851725925</v>
      </c>
      <c r="FT50" s="12">
        <f>+FS47*Inputs!$B$15/12</f>
        <v>416.36767041714506</v>
      </c>
      <c r="FU50" s="12">
        <f>+FT47*Inputs!$B$15/12</f>
        <v>414.80056023382389</v>
      </c>
      <c r="FV50" s="12">
        <f>+FU47*Inputs!$B$15/12</f>
        <v>413.22783457234578</v>
      </c>
      <c r="FW50" s="12">
        <f>+FV47*Inputs!$B$15/12</f>
        <v>411.64947331058079</v>
      </c>
      <c r="FX50" s="12">
        <f>+FW47*Inputs!$B$15/12</f>
        <v>410.06545625429447</v>
      </c>
      <c r="FY50" s="12">
        <f>+FX47*Inputs!$B$15/12</f>
        <v>408.47576313688978</v>
      </c>
      <c r="FZ50" s="113">
        <f>+FY47*Inputs!$B$15/12</f>
        <v>406.88037361914775</v>
      </c>
      <c r="GA50" s="12">
        <f>+FZ47*Inputs!$B$15/12</f>
        <v>405.27926728896705</v>
      </c>
      <c r="GB50" s="12">
        <f>+GA47*Inputs!$B$15/12</f>
        <v>403.67242366110327</v>
      </c>
      <c r="GC50" s="12">
        <f>+GB47*Inputs!$B$15/12</f>
        <v>402.05982217690627</v>
      </c>
      <c r="GD50" s="12">
        <f>+GC47*Inputs!$B$15/12</f>
        <v>400.44144220405764</v>
      </c>
      <c r="GE50" s="12">
        <f>+GD47*Inputs!$B$15/12</f>
        <v>398.81726303630626</v>
      </c>
      <c r="GF50" s="12">
        <f>+GE47*Inputs!$B$15/12</f>
        <v>397.18726389320369</v>
      </c>
      <c r="GG50" s="12">
        <f>+GF47*Inputs!$B$15/12</f>
        <v>395.5514239198385</v>
      </c>
      <c r="GH50" s="12">
        <f>+GG47*Inputs!$B$15/12</f>
        <v>393.90972218656862</v>
      </c>
      <c r="GI50" s="12">
        <f>+GH47*Inputs!$B$15/12</f>
        <v>392.26213768875459</v>
      </c>
      <c r="GJ50" s="12">
        <f>+GI47*Inputs!$B$15/12</f>
        <v>390.60864934648998</v>
      </c>
      <c r="GK50" s="12">
        <f>+GJ47*Inputs!$B$15/12</f>
        <v>388.94923600433236</v>
      </c>
      <c r="GL50" s="113">
        <f>+GK47*Inputs!$B$15/12</f>
        <v>387.28387643103196</v>
      </c>
      <c r="GM50" s="12">
        <f>+GL47*Inputs!$B$15/12</f>
        <v>385.61254931926055</v>
      </c>
      <c r="GN50" s="12">
        <f>+GM47*Inputs!$B$15/12</f>
        <v>383.93523328533865</v>
      </c>
      <c r="GO50" s="12">
        <f>+GN47*Inputs!$B$15/12</f>
        <v>382.2519068689619</v>
      </c>
      <c r="GP50" s="12">
        <f>+GO47*Inputs!$B$15/12</f>
        <v>380.56254853292643</v>
      </c>
      <c r="GQ50" s="12">
        <f>+GP47*Inputs!$B$15/12</f>
        <v>378.86713666285351</v>
      </c>
      <c r="GR50" s="12">
        <f>+GQ47*Inputs!$B$15/12</f>
        <v>377.1656495669128</v>
      </c>
      <c r="GS50" s="12">
        <f>+GR47*Inputs!$B$15/12</f>
        <v>375.45806547554497</v>
      </c>
      <c r="GT50" s="12">
        <f>+GS47*Inputs!$B$15/12</f>
        <v>373.74436254118308</v>
      </c>
      <c r="GU50" s="12">
        <f>+GT47*Inputs!$B$15/12</f>
        <v>372.02451883797306</v>
      </c>
      <c r="GV50" s="12">
        <f>+GU47*Inputs!$B$15/12</f>
        <v>370.29851236149324</v>
      </c>
      <c r="GW50" s="12">
        <f>+GV47*Inputs!$B$15/12</f>
        <v>368.5663210284726</v>
      </c>
      <c r="GX50" s="113">
        <f>+GW47*Inputs!$B$15/12</f>
        <v>366.82792267650871</v>
      </c>
      <c r="GY50" s="12">
        <f>+GX47*Inputs!$B$15/12</f>
        <v>365.08329506378362</v>
      </c>
      <c r="GZ50" s="12">
        <f>+GY47*Inputs!$B$15/12</f>
        <v>363.33241586877961</v>
      </c>
      <c r="HA50" s="12">
        <f>+GZ47*Inputs!$B$15/12</f>
        <v>361.57526268999345</v>
      </c>
      <c r="HB50" s="12">
        <f>+HA47*Inputs!$B$15/12</f>
        <v>359.81181304565007</v>
      </c>
      <c r="HC50" s="12">
        <f>+HB47*Inputs!$B$15/12</f>
        <v>358.0420443734144</v>
      </c>
      <c r="HD50" s="12">
        <f>+HC47*Inputs!$B$15/12</f>
        <v>356.26593403010315</v>
      </c>
      <c r="HE50" s="12">
        <f>+HD47*Inputs!$B$15/12</f>
        <v>354.48345929139509</v>
      </c>
      <c r="HF50" s="12">
        <f>+HE47*Inputs!$B$15/12</f>
        <v>352.69459735154004</v>
      </c>
      <c r="HG50" s="12">
        <f>+HF47*Inputs!$B$15/12</f>
        <v>350.8993253230671</v>
      </c>
      <c r="HH50" s="12">
        <f>+HG47*Inputs!$B$15/12</f>
        <v>349.09762023649211</v>
      </c>
      <c r="HI50" s="12">
        <f>+HH47*Inputs!$B$15/12</f>
        <v>347.28945904002359</v>
      </c>
      <c r="HJ50" s="113">
        <f>+HI47*Inputs!$B$15/12</f>
        <v>345.47481859926779</v>
      </c>
      <c r="HK50" s="12">
        <f>+HJ47*Inputs!$B$15/12</f>
        <v>343.65367569693262</v>
      </c>
      <c r="HL50" s="12">
        <f>+HK47*Inputs!$B$15/12</f>
        <v>341.8260070325307</v>
      </c>
      <c r="HM50" s="12">
        <f>+HL47*Inputs!$B$15/12</f>
        <v>339.99178922208131</v>
      </c>
      <c r="HN50" s="12">
        <f>+HM47*Inputs!$B$15/12</f>
        <v>338.15099879781116</v>
      </c>
      <c r="HO50" s="12">
        <f>+HN47*Inputs!$B$15/12</f>
        <v>336.30361220785409</v>
      </c>
      <c r="HP50" s="12">
        <f>+HO47*Inputs!$B$15/12</f>
        <v>334.44960581594967</v>
      </c>
      <c r="HQ50" s="12">
        <f>+HP47*Inputs!$B$15/12</f>
        <v>332.58895590114088</v>
      </c>
      <c r="HR50" s="12">
        <f>+HQ47*Inputs!$B$15/12</f>
        <v>330.72163865747069</v>
      </c>
      <c r="HS50" s="12">
        <f>+HR47*Inputs!$B$15/12</f>
        <v>328.84763019367739</v>
      </c>
      <c r="HT50" s="12">
        <f>+HS47*Inputs!$B$15/12</f>
        <v>326.9669065328888</v>
      </c>
      <c r="HU50" s="12">
        <f>+HT47*Inputs!$B$15/12</f>
        <v>325.07944361231574</v>
      </c>
      <c r="HV50" s="113">
        <f>+HU47*Inputs!$B$15/12</f>
        <v>323.18521728294394</v>
      </c>
      <c r="HW50" s="12">
        <f>+HV47*Inputs!$B$15/12</f>
        <v>321.28420330922523</v>
      </c>
      <c r="HX50" s="12">
        <f>+HW47*Inputs!$B$15/12</f>
        <v>319.37637736876741</v>
      </c>
      <c r="HY50" s="12">
        <f>+HX47*Inputs!$B$15/12</f>
        <v>317.46171505202284</v>
      </c>
      <c r="HZ50" s="12">
        <f>+HY47*Inputs!$B$15/12</f>
        <v>315.54019186197672</v>
      </c>
      <c r="IA50" s="12">
        <f>+HZ47*Inputs!$B$15/12</f>
        <v>313.61178321383289</v>
      </c>
      <c r="IB50" s="12">
        <f>+IA47*Inputs!$B$15/12</f>
        <v>311.67646443469988</v>
      </c>
      <c r="IC50" s="12">
        <f>+IB47*Inputs!$B$15/12</f>
        <v>309.73421076327503</v>
      </c>
      <c r="ID50" s="12">
        <f>+IC47*Inputs!$B$15/12</f>
        <v>307.78499734952749</v>
      </c>
      <c r="IE50" s="12">
        <f>+ID47*Inputs!$B$15/12</f>
        <v>305.82879925438073</v>
      </c>
      <c r="IF50" s="12">
        <f>+IE47*Inputs!$B$15/12</f>
        <v>303.86559144939298</v>
      </c>
      <c r="IG50" s="12">
        <f>+IF47*Inputs!$B$15/12</f>
        <v>301.89534881643743</v>
      </c>
      <c r="IH50" s="113">
        <f>+IG47*Inputs!$B$15/12</f>
        <v>299.91804614738038</v>
      </c>
      <c r="II50" s="12">
        <f>+IH47*Inputs!$B$15/12</f>
        <v>297.93365814375926</v>
      </c>
      <c r="IJ50" s="12">
        <f>+II47*Inputs!$B$15/12</f>
        <v>295.94215941645848</v>
      </c>
      <c r="IK50" s="12">
        <f>+IJ47*Inputs!$B$15/12</f>
        <v>293.94352448538484</v>
      </c>
      <c r="IL50" s="12">
        <f>+IK47*Inputs!$B$15/12</f>
        <v>291.93772777914154</v>
      </c>
      <c r="IM50" s="12">
        <f>+IL47*Inputs!$B$15/12</f>
        <v>289.92474363470092</v>
      </c>
      <c r="IN50" s="12">
        <f>+IM47*Inputs!$B$15/12</f>
        <v>287.90454629707602</v>
      </c>
      <c r="IO50" s="12">
        <f>+IN47*Inputs!$B$15/12</f>
        <v>285.87710991899127</v>
      </c>
      <c r="IP50" s="12">
        <f>+IO47*Inputs!$B$15/12</f>
        <v>283.84240856055169</v>
      </c>
      <c r="IQ50" s="12">
        <f>+IP47*Inputs!$B$15/12</f>
        <v>281.80041618891107</v>
      </c>
      <c r="IR50" s="12">
        <f>+IQ47*Inputs!$B$15/12</f>
        <v>279.75110667793871</v>
      </c>
      <c r="IS50" s="12">
        <f>+IR47*Inputs!$B$15/12</f>
        <v>277.6944538078854</v>
      </c>
      <c r="IT50" s="113">
        <f>+IS47*Inputs!$B$15/12</f>
        <v>275.63043126504778</v>
      </c>
      <c r="IU50" s="12">
        <f>+IT47*Inputs!$B$15/12</f>
        <v>273.55901264143159</v>
      </c>
      <c r="IV50" s="12">
        <f>+IU47*Inputs!$B$15/12</f>
        <v>271.4801714344141</v>
      </c>
      <c r="IW50" s="12">
        <f>+IV47*Inputs!$B$15/12</f>
        <v>269.39388104640483</v>
      </c>
      <c r="IX50" s="12">
        <f>+IW47*Inputs!$B$15/12</f>
        <v>267.30011478450524</v>
      </c>
      <c r="IY50" s="12">
        <f>+IX47*Inputs!$B$15/12</f>
        <v>265.19884586016713</v>
      </c>
      <c r="IZ50" s="12">
        <f>+IY47*Inputs!$B$15/12</f>
        <v>263.09004738885011</v>
      </c>
      <c r="JA50" s="12">
        <f>+IZ47*Inputs!$B$15/12</f>
        <v>260.97369238967758</v>
      </c>
      <c r="JB50" s="12">
        <f>+JA47*Inputs!$B$15/12</f>
        <v>258.84975378509137</v>
      </c>
      <c r="JC50" s="12">
        <f>+JB47*Inputs!$B$15/12</f>
        <v>256.71820440050533</v>
      </c>
      <c r="JD50" s="12">
        <f>+JC47*Inputs!$B$15/12</f>
        <v>254.57901696395788</v>
      </c>
      <c r="JE50" s="12">
        <f>+JD47*Inputs!$B$15/12</f>
        <v>252.43216410576284</v>
      </c>
      <c r="JF50" s="113">
        <f>+JE47*Inputs!$B$15/12</f>
        <v>250.27761835815923</v>
      </c>
      <c r="JG50" s="12">
        <f>+JF47*Inputs!$B$15/12</f>
        <v>248.11535215496005</v>
      </c>
      <c r="JH50" s="12">
        <f>+JG47*Inputs!$B$15/12</f>
        <v>245.9453378311994</v>
      </c>
      <c r="JI50" s="12">
        <f>+JH47*Inputs!$B$15/12</f>
        <v>243.76754762277861</v>
      </c>
      <c r="JJ50" s="12">
        <f>+JI47*Inputs!$B$15/12</f>
        <v>241.58195366611099</v>
      </c>
      <c r="JK50" s="12">
        <f>+JJ47*Inputs!$B$15/12</f>
        <v>239.38852799776529</v>
      </c>
      <c r="JL50" s="12">
        <f>+JK47*Inputs!$B$15/12</f>
        <v>237.18724255410802</v>
      </c>
      <c r="JM50" s="12">
        <f>+JL47*Inputs!$B$15/12</f>
        <v>234.97806917094431</v>
      </c>
      <c r="JN50" s="12">
        <f>+JM47*Inputs!$B$15/12</f>
        <v>232.76097958315759</v>
      </c>
      <c r="JO50" s="12">
        <f>+JN47*Inputs!$B$15/12</f>
        <v>230.535945424348</v>
      </c>
      <c r="JP50" s="12">
        <f>+JO47*Inputs!$B$15/12</f>
        <v>228.30293822646934</v>
      </c>
      <c r="JQ50" s="12">
        <f>+JP47*Inputs!$B$15/12</f>
        <v>226.06192941946492</v>
      </c>
      <c r="JR50" s="113">
        <f>+JQ47*Inputs!$B$15/12</f>
        <v>223.81289033090206</v>
      </c>
      <c r="JS50" s="12">
        <f>+JR47*Inputs!$B$15/12</f>
        <v>221.55579218560521</v>
      </c>
      <c r="JT50" s="12">
        <f>+JS47*Inputs!$B$15/12</f>
        <v>219.29060610528771</v>
      </c>
      <c r="JU50" s="12">
        <f>+JT47*Inputs!$B$15/12</f>
        <v>217.0173031081824</v>
      </c>
      <c r="JV50" s="12">
        <f>+JU47*Inputs!$B$15/12</f>
        <v>214.73585410867076</v>
      </c>
      <c r="JW50" s="12">
        <f>+JV47*Inputs!$B$15/12</f>
        <v>212.44622991691094</v>
      </c>
      <c r="JX50" s="12">
        <f>+JW47*Inputs!$B$15/12</f>
        <v>210.14840123846395</v>
      </c>
      <c r="JY50" s="12">
        <f>+JX47*Inputs!$B$15/12</f>
        <v>207.84233867391916</v>
      </c>
      <c r="JZ50" s="12">
        <f>+JY47*Inputs!$B$15/12</f>
        <v>205.52801271851811</v>
      </c>
      <c r="KA50" s="12">
        <f>+JZ47*Inputs!$B$15/12</f>
        <v>203.20539376177689</v>
      </c>
      <c r="KB50" s="12">
        <f>+KA47*Inputs!$B$15/12</f>
        <v>200.87445208710733</v>
      </c>
      <c r="KC50" s="12">
        <f>+KB47*Inputs!$B$15/12</f>
        <v>198.53515787143689</v>
      </c>
      <c r="KD50" s="113">
        <f>+KC47*Inputs!$B$15/12</f>
        <v>196.18748118482691</v>
      </c>
      <c r="KE50" s="12">
        <f>+KD47*Inputs!$B$15/12</f>
        <v>193.83139199008997</v>
      </c>
      <c r="KF50" s="12">
        <f>+KE47*Inputs!$B$15/12</f>
        <v>191.46686014240518</v>
      </c>
      <c r="KG50" s="12">
        <f>+KF47*Inputs!$B$15/12</f>
        <v>189.09385538893289</v>
      </c>
      <c r="KH50" s="12">
        <f>+KG47*Inputs!$B$15/12</f>
        <v>186.71234736842734</v>
      </c>
      <c r="KI50" s="12">
        <f>+KH47*Inputs!$B$15/12</f>
        <v>184.32230561084828</v>
      </c>
      <c r="KJ50" s="12">
        <f>+KI47*Inputs!$B$15/12</f>
        <v>181.92369953697121</v>
      </c>
      <c r="KK50" s="12">
        <f>+KJ47*Inputs!$B$15/12</f>
        <v>179.51649845799614</v>
      </c>
      <c r="KL50" s="12">
        <f>+KK47*Inputs!$B$15/12</f>
        <v>177.10067157515471</v>
      </c>
      <c r="KM50" s="12">
        <f>+KL47*Inputs!$B$15/12</f>
        <v>174.67618797931641</v>
      </c>
      <c r="KN50" s="12">
        <f>+KM47*Inputs!$B$15/12</f>
        <v>172.24301665059306</v>
      </c>
      <c r="KO50" s="12">
        <f>+KN47*Inputs!$B$15/12</f>
        <v>169.80112645794176</v>
      </c>
      <c r="KP50" s="113">
        <f>+KO47*Inputs!$B$15/12</f>
        <v>167.35048615876678</v>
      </c>
      <c r="KQ50" s="12">
        <f>+KP47*Inputs!$B$15/12</f>
        <v>164.89106439851977</v>
      </c>
      <c r="KR50" s="12">
        <f>+KQ47*Inputs!$B$15/12</f>
        <v>162.42282971029857</v>
      </c>
      <c r="KS50" s="12">
        <f>+KR47*Inputs!$B$15/12</f>
        <v>159.94575051444454</v>
      </c>
      <c r="KT50" s="12">
        <f>+KS47*Inputs!$B$15/12</f>
        <v>157.45979511813871</v>
      </c>
      <c r="KU50" s="12">
        <f>+KT47*Inputs!$B$15/12</f>
        <v>154.96493171499611</v>
      </c>
      <c r="KV50" s="12">
        <f>+KU47*Inputs!$B$15/12</f>
        <v>152.46112838465893</v>
      </c>
      <c r="KW50" s="12">
        <f>+KV47*Inputs!$B$15/12</f>
        <v>149.94835309238806</v>
      </c>
      <c r="KX50" s="12">
        <f>+KW47*Inputs!$B$15/12</f>
        <v>147.42657368865321</v>
      </c>
      <c r="KY50" s="12">
        <f>+KX47*Inputs!$B$15/12</f>
        <v>144.89575790872161</v>
      </c>
      <c r="KZ50" s="12">
        <f>+KY47*Inputs!$B$15/12</f>
        <v>142.35587337224527</v>
      </c>
      <c r="LA50" s="12">
        <f>+KZ47*Inputs!$B$15/12</f>
        <v>139.80688758284657</v>
      </c>
      <c r="LB50" s="113">
        <f>+LA47*Inputs!$B$15/12</f>
        <v>137.24876792770252</v>
      </c>
      <c r="LC50" s="12">
        <f>+LB47*Inputs!$B$15/12</f>
        <v>134.68148167712755</v>
      </c>
      <c r="LD50" s="12">
        <f>+LC47*Inputs!$B$15/12</f>
        <v>132.10499598415467</v>
      </c>
      <c r="LE50" s="12">
        <f>+LD47*Inputs!$B$15/12</f>
        <v>129.51927788411533</v>
      </c>
      <c r="LF50" s="12">
        <f>+LE47*Inputs!$B$15/12</f>
        <v>126.92429429421747</v>
      </c>
      <c r="LG50" s="12">
        <f>+LF47*Inputs!$B$15/12</f>
        <v>124.32001201312249</v>
      </c>
      <c r="LH50" s="12">
        <f>+LG47*Inputs!$B$15/12</f>
        <v>121.70639772052027</v>
      </c>
      <c r="LI50" s="12">
        <f>+LH47*Inputs!$B$15/12</f>
        <v>119.08341797670288</v>
      </c>
      <c r="LJ50" s="12">
        <f>+LI47*Inputs!$B$15/12</f>
        <v>116.4510392221368</v>
      </c>
      <c r="LK50" s="12">
        <f>+LJ47*Inputs!$B$15/12</f>
        <v>113.80922777703353</v>
      </c>
      <c r="LL50" s="12">
        <f>+LK47*Inputs!$B$15/12</f>
        <v>111.15794984091865</v>
      </c>
      <c r="LM50" s="12">
        <f>+LL47*Inputs!$B$15/12</f>
        <v>108.49717149219936</v>
      </c>
      <c r="LN50" s="113">
        <f>+LM47*Inputs!$B$15/12</f>
        <v>105.82685868773048</v>
      </c>
      <c r="LO50" s="12">
        <f>+LN47*Inputs!$B$15/12</f>
        <v>103.14697726237894</v>
      </c>
      <c r="LP50" s="12">
        <f>+LO47*Inputs!$B$15/12</f>
        <v>100.45749292858655</v>
      </c>
      <c r="LQ50" s="12">
        <f>+LP47*Inputs!$B$15/12</f>
        <v>97.758371275931381</v>
      </c>
      <c r="LR50" s="12">
        <f>+LQ47*Inputs!$B$15/12</f>
        <v>95.049577770687549</v>
      </c>
      <c r="LS50" s="12">
        <f>+LR47*Inputs!$B$15/12</f>
        <v>92.331077755383262</v>
      </c>
      <c r="LT50" s="12">
        <f>+LS47*Inputs!$B$15/12</f>
        <v>89.602836448357451</v>
      </c>
      <c r="LU50" s="12">
        <f>+LT47*Inputs!$B$15/12</f>
        <v>86.864818943314802</v>
      </c>
      <c r="LV50" s="12">
        <f>+LU47*Inputs!$B$15/12</f>
        <v>84.116990208879102</v>
      </c>
      <c r="LW50" s="12">
        <f>+LV47*Inputs!$B$15/12</f>
        <v>81.359315088144996</v>
      </c>
      <c r="LX50" s="12">
        <f>+LW47*Inputs!$B$15/12</f>
        <v>78.591758298228257</v>
      </c>
      <c r="LY50" s="12">
        <f>+LX47*Inputs!$B$15/12</f>
        <v>75.814284429814322</v>
      </c>
      <c r="LZ50" s="113">
        <f>+LY47*Inputs!$B$15/12</f>
        <v>73.026857946705221</v>
      </c>
      <c r="MA50" s="12">
        <f>+LZ47*Inputs!$B$15/12</f>
        <v>70.229443185365</v>
      </c>
      <c r="MB50" s="12">
        <f>+MA47*Inputs!$B$15/12</f>
        <v>67.422004354463297</v>
      </c>
      <c r="MC50" s="12">
        <f>+MB47*Inputs!$B$15/12</f>
        <v>64.604505534417541</v>
      </c>
      <c r="MD50" s="12">
        <f>+MC47*Inputs!$B$15/12</f>
        <v>61.776910676933284</v>
      </c>
      <c r="ME50" s="12">
        <f>+MD47*Inputs!$B$15/12</f>
        <v>58.939183604543047</v>
      </c>
      <c r="MF50" s="12">
        <f>+ME47*Inputs!$B$15/12</f>
        <v>56.091288010143408</v>
      </c>
      <c r="MG50" s="12">
        <f>+MF47*Inputs!$B$15/12</f>
        <v>53.233187456530494</v>
      </c>
      <c r="MH50" s="12">
        <f>+MG47*Inputs!$B$15/12</f>
        <v>50.364845375933811</v>
      </c>
      <c r="MI50" s="12">
        <f>+MH47*Inputs!$B$15/12</f>
        <v>47.486225069548311</v>
      </c>
      <c r="MJ50" s="12">
        <f>+MI47*Inputs!$B$15/12</f>
        <v>44.597289707064938</v>
      </c>
      <c r="MK50" s="12">
        <f>+MJ47*Inputs!$B$15/12</f>
        <v>41.698002326199337</v>
      </c>
      <c r="ML50" s="113">
        <f>+MK47*Inputs!$B$15/12</f>
        <v>38.788325832218966</v>
      </c>
      <c r="MM50" s="12">
        <f>+ML47*Inputs!$B$15/12</f>
        <v>35.8682229974685</v>
      </c>
      <c r="MN50" s="12">
        <f>+MM47*Inputs!$B$15/12</f>
        <v>32.9376564608935</v>
      </c>
      <c r="MO50" s="12">
        <f>+MN47*Inputs!$B$15/12</f>
        <v>29.99658872756245</v>
      </c>
      <c r="MP50" s="12">
        <f>+MO47*Inputs!$B$15/12</f>
        <v>27.044982168186959</v>
      </c>
      <c r="MQ50" s="12">
        <f>+MP47*Inputs!$B$15/12</f>
        <v>24.082799018640372</v>
      </c>
      <c r="MR50" s="12">
        <f>+MQ47*Inputs!$B$15/12</f>
        <v>21.110001379474578</v>
      </c>
      <c r="MS50" s="12">
        <f>+MR47*Inputs!$B$15/12</f>
        <v>18.126551215435111</v>
      </c>
      <c r="MT50" s="12">
        <f>+MS47*Inputs!$B$15/12</f>
        <v>15.132410354974498</v>
      </c>
      <c r="MU50" s="12">
        <f>+MT47*Inputs!$B$15/12</f>
        <v>12.127540489763902</v>
      </c>
      <c r="MV50" s="12">
        <f>+MU47*Inputs!$B$15/12</f>
        <v>9.1119031742029666</v>
      </c>
      <c r="MW50" s="12">
        <f>+MV47*Inputs!$B$15/12</f>
        <v>6.0854598249279404</v>
      </c>
      <c r="MX50" s="103">
        <f>+MW47*Inputs!$B$15/12</f>
        <v>3.0481717203180101</v>
      </c>
    </row>
    <row r="51" spans="1:362" ht="12.75" customHeight="1" x14ac:dyDescent="0.2">
      <c r="A51" s="16" t="s">
        <v>36</v>
      </c>
      <c r="B51" s="77"/>
      <c r="C51" s="12">
        <f>Inputs!B13*-1</f>
        <v>853.70074483235021</v>
      </c>
      <c r="D51" s="12">
        <f t="shared" ref="D51:BO51" si="118">C51</f>
        <v>853.70074483235021</v>
      </c>
      <c r="E51" s="12">
        <f t="shared" si="118"/>
        <v>853.70074483235021</v>
      </c>
      <c r="F51" s="12">
        <f t="shared" si="118"/>
        <v>853.70074483235021</v>
      </c>
      <c r="G51" s="12">
        <f t="shared" si="118"/>
        <v>853.70074483235021</v>
      </c>
      <c r="H51" s="12">
        <f t="shared" si="118"/>
        <v>853.70074483235021</v>
      </c>
      <c r="I51" s="12">
        <f t="shared" si="118"/>
        <v>853.70074483235021</v>
      </c>
      <c r="J51" s="12">
        <f t="shared" si="118"/>
        <v>853.70074483235021</v>
      </c>
      <c r="K51" s="12">
        <f t="shared" si="118"/>
        <v>853.70074483235021</v>
      </c>
      <c r="L51" s="12">
        <f t="shared" si="118"/>
        <v>853.70074483235021</v>
      </c>
      <c r="M51" s="12">
        <f t="shared" si="118"/>
        <v>853.70074483235021</v>
      </c>
      <c r="N51" s="108">
        <f t="shared" si="118"/>
        <v>853.70074483235021</v>
      </c>
      <c r="O51" s="12">
        <f t="shared" si="118"/>
        <v>853.70074483235021</v>
      </c>
      <c r="P51" s="12">
        <f t="shared" si="118"/>
        <v>853.70074483235021</v>
      </c>
      <c r="Q51" s="12">
        <f t="shared" si="118"/>
        <v>853.70074483235021</v>
      </c>
      <c r="R51" s="12">
        <f t="shared" si="118"/>
        <v>853.70074483235021</v>
      </c>
      <c r="S51" s="12">
        <f t="shared" si="118"/>
        <v>853.70074483235021</v>
      </c>
      <c r="T51" s="12">
        <f t="shared" si="118"/>
        <v>853.70074483235021</v>
      </c>
      <c r="U51" s="12">
        <f t="shared" si="118"/>
        <v>853.70074483235021</v>
      </c>
      <c r="V51" s="12">
        <f t="shared" si="118"/>
        <v>853.70074483235021</v>
      </c>
      <c r="W51" s="12">
        <f t="shared" si="118"/>
        <v>853.70074483235021</v>
      </c>
      <c r="X51" s="12">
        <f t="shared" si="118"/>
        <v>853.70074483235021</v>
      </c>
      <c r="Y51" s="12">
        <f t="shared" si="118"/>
        <v>853.70074483235021</v>
      </c>
      <c r="Z51" s="108">
        <f t="shared" si="118"/>
        <v>853.70074483235021</v>
      </c>
      <c r="AA51" s="12">
        <f t="shared" si="118"/>
        <v>853.70074483235021</v>
      </c>
      <c r="AB51" s="12">
        <f t="shared" si="118"/>
        <v>853.70074483235021</v>
      </c>
      <c r="AC51" s="12">
        <f t="shared" si="118"/>
        <v>853.70074483235021</v>
      </c>
      <c r="AD51" s="12">
        <f t="shared" si="118"/>
        <v>853.70074483235021</v>
      </c>
      <c r="AE51" s="12">
        <f t="shared" si="118"/>
        <v>853.70074483235021</v>
      </c>
      <c r="AF51" s="12">
        <f t="shared" si="118"/>
        <v>853.70074483235021</v>
      </c>
      <c r="AG51" s="12">
        <f t="shared" si="118"/>
        <v>853.70074483235021</v>
      </c>
      <c r="AH51" s="12">
        <f t="shared" si="118"/>
        <v>853.70074483235021</v>
      </c>
      <c r="AI51" s="12">
        <f t="shared" si="118"/>
        <v>853.70074483235021</v>
      </c>
      <c r="AJ51" s="12">
        <f t="shared" si="118"/>
        <v>853.70074483235021</v>
      </c>
      <c r="AK51" s="12">
        <f t="shared" si="118"/>
        <v>853.70074483235021</v>
      </c>
      <c r="AL51" s="108">
        <f t="shared" si="118"/>
        <v>853.70074483235021</v>
      </c>
      <c r="AM51" s="12">
        <f t="shared" si="118"/>
        <v>853.70074483235021</v>
      </c>
      <c r="AN51" s="12">
        <f t="shared" si="118"/>
        <v>853.70074483235021</v>
      </c>
      <c r="AO51" s="12">
        <f t="shared" si="118"/>
        <v>853.70074483235021</v>
      </c>
      <c r="AP51" s="12">
        <f t="shared" si="118"/>
        <v>853.70074483235021</v>
      </c>
      <c r="AQ51" s="12">
        <f t="shared" si="118"/>
        <v>853.70074483235021</v>
      </c>
      <c r="AR51" s="12">
        <f t="shared" si="118"/>
        <v>853.70074483235021</v>
      </c>
      <c r="AS51" s="12">
        <f t="shared" si="118"/>
        <v>853.70074483235021</v>
      </c>
      <c r="AT51" s="12">
        <f t="shared" si="118"/>
        <v>853.70074483235021</v>
      </c>
      <c r="AU51" s="12">
        <f t="shared" si="118"/>
        <v>853.70074483235021</v>
      </c>
      <c r="AV51" s="12">
        <f t="shared" si="118"/>
        <v>853.70074483235021</v>
      </c>
      <c r="AW51" s="12">
        <f t="shared" si="118"/>
        <v>853.70074483235021</v>
      </c>
      <c r="AX51" s="108">
        <f t="shared" si="118"/>
        <v>853.70074483235021</v>
      </c>
      <c r="AY51" s="12">
        <f t="shared" si="118"/>
        <v>853.70074483235021</v>
      </c>
      <c r="AZ51" s="12">
        <f t="shared" si="118"/>
        <v>853.70074483235021</v>
      </c>
      <c r="BA51" s="12">
        <f t="shared" si="118"/>
        <v>853.70074483235021</v>
      </c>
      <c r="BB51" s="12">
        <f t="shared" si="118"/>
        <v>853.70074483235021</v>
      </c>
      <c r="BC51" s="12">
        <f t="shared" si="118"/>
        <v>853.70074483235021</v>
      </c>
      <c r="BD51" s="12">
        <f t="shared" si="118"/>
        <v>853.70074483235021</v>
      </c>
      <c r="BE51" s="12">
        <f t="shared" si="118"/>
        <v>853.70074483235021</v>
      </c>
      <c r="BF51" s="12">
        <f t="shared" si="118"/>
        <v>853.70074483235021</v>
      </c>
      <c r="BG51" s="12">
        <f t="shared" si="118"/>
        <v>853.70074483235021</v>
      </c>
      <c r="BH51" s="12">
        <f t="shared" si="118"/>
        <v>853.70074483235021</v>
      </c>
      <c r="BI51" s="12">
        <f t="shared" si="118"/>
        <v>853.70074483235021</v>
      </c>
      <c r="BJ51" s="108">
        <f t="shared" si="118"/>
        <v>853.70074483235021</v>
      </c>
      <c r="BK51" s="12">
        <f t="shared" si="118"/>
        <v>853.70074483235021</v>
      </c>
      <c r="BL51" s="12">
        <f t="shared" si="118"/>
        <v>853.70074483235021</v>
      </c>
      <c r="BM51" s="12">
        <f t="shared" si="118"/>
        <v>853.70074483235021</v>
      </c>
      <c r="BN51" s="12">
        <f t="shared" si="118"/>
        <v>853.70074483235021</v>
      </c>
      <c r="BO51" s="12">
        <f t="shared" si="118"/>
        <v>853.70074483235021</v>
      </c>
      <c r="BP51" s="12">
        <f t="shared" ref="BP51:EA51" si="119">BO51</f>
        <v>853.70074483235021</v>
      </c>
      <c r="BQ51" s="12">
        <f t="shared" si="119"/>
        <v>853.70074483235021</v>
      </c>
      <c r="BR51" s="12">
        <f t="shared" si="119"/>
        <v>853.70074483235021</v>
      </c>
      <c r="BS51" s="12">
        <f t="shared" si="119"/>
        <v>853.70074483235021</v>
      </c>
      <c r="BT51" s="12">
        <f t="shared" si="119"/>
        <v>853.70074483235021</v>
      </c>
      <c r="BU51" s="12">
        <f t="shared" si="119"/>
        <v>853.70074483235021</v>
      </c>
      <c r="BV51" s="108">
        <f t="shared" si="119"/>
        <v>853.70074483235021</v>
      </c>
      <c r="BW51" s="12">
        <f t="shared" si="119"/>
        <v>853.70074483235021</v>
      </c>
      <c r="BX51" s="12">
        <f t="shared" si="119"/>
        <v>853.70074483235021</v>
      </c>
      <c r="BY51" s="12">
        <f t="shared" si="119"/>
        <v>853.70074483235021</v>
      </c>
      <c r="BZ51" s="12">
        <f t="shared" si="119"/>
        <v>853.70074483235021</v>
      </c>
      <c r="CA51" s="12">
        <f t="shared" si="119"/>
        <v>853.70074483235021</v>
      </c>
      <c r="CB51" s="12">
        <f t="shared" si="119"/>
        <v>853.70074483235021</v>
      </c>
      <c r="CC51" s="12">
        <f t="shared" si="119"/>
        <v>853.70074483235021</v>
      </c>
      <c r="CD51" s="12">
        <f t="shared" si="119"/>
        <v>853.70074483235021</v>
      </c>
      <c r="CE51" s="12">
        <f t="shared" si="119"/>
        <v>853.70074483235021</v>
      </c>
      <c r="CF51" s="12">
        <f t="shared" si="119"/>
        <v>853.70074483235021</v>
      </c>
      <c r="CG51" s="12">
        <f t="shared" si="119"/>
        <v>853.70074483235021</v>
      </c>
      <c r="CH51" s="108">
        <f t="shared" si="119"/>
        <v>853.70074483235021</v>
      </c>
      <c r="CI51" s="12">
        <f t="shared" si="119"/>
        <v>853.70074483235021</v>
      </c>
      <c r="CJ51" s="12">
        <f t="shared" si="119"/>
        <v>853.70074483235021</v>
      </c>
      <c r="CK51" s="12">
        <f t="shared" si="119"/>
        <v>853.70074483235021</v>
      </c>
      <c r="CL51" s="12">
        <f t="shared" si="119"/>
        <v>853.70074483235021</v>
      </c>
      <c r="CM51" s="12">
        <f t="shared" si="119"/>
        <v>853.70074483235021</v>
      </c>
      <c r="CN51" s="12">
        <f t="shared" si="119"/>
        <v>853.70074483235021</v>
      </c>
      <c r="CO51" s="12">
        <f t="shared" si="119"/>
        <v>853.70074483235021</v>
      </c>
      <c r="CP51" s="12">
        <f t="shared" si="119"/>
        <v>853.70074483235021</v>
      </c>
      <c r="CQ51" s="12">
        <f t="shared" si="119"/>
        <v>853.70074483235021</v>
      </c>
      <c r="CR51" s="12">
        <f t="shared" si="119"/>
        <v>853.70074483235021</v>
      </c>
      <c r="CS51" s="12">
        <f t="shared" si="119"/>
        <v>853.70074483235021</v>
      </c>
      <c r="CT51" s="108">
        <f t="shared" si="119"/>
        <v>853.70074483235021</v>
      </c>
      <c r="CU51" s="12">
        <f t="shared" si="119"/>
        <v>853.70074483235021</v>
      </c>
      <c r="CV51" s="12">
        <f t="shared" si="119"/>
        <v>853.70074483235021</v>
      </c>
      <c r="CW51" s="12">
        <f t="shared" si="119"/>
        <v>853.70074483235021</v>
      </c>
      <c r="CX51" s="12">
        <f t="shared" si="119"/>
        <v>853.70074483235021</v>
      </c>
      <c r="CY51" s="12">
        <f t="shared" si="119"/>
        <v>853.70074483235021</v>
      </c>
      <c r="CZ51" s="12">
        <f t="shared" si="119"/>
        <v>853.70074483235021</v>
      </c>
      <c r="DA51" s="12">
        <f t="shared" si="119"/>
        <v>853.70074483235021</v>
      </c>
      <c r="DB51" s="12">
        <f t="shared" si="119"/>
        <v>853.70074483235021</v>
      </c>
      <c r="DC51" s="12">
        <f t="shared" si="119"/>
        <v>853.70074483235021</v>
      </c>
      <c r="DD51" s="12">
        <f t="shared" si="119"/>
        <v>853.70074483235021</v>
      </c>
      <c r="DE51" s="12">
        <f t="shared" si="119"/>
        <v>853.70074483235021</v>
      </c>
      <c r="DF51" s="108">
        <f t="shared" si="119"/>
        <v>853.70074483235021</v>
      </c>
      <c r="DG51" s="12">
        <f t="shared" si="119"/>
        <v>853.70074483235021</v>
      </c>
      <c r="DH51" s="12">
        <f t="shared" si="119"/>
        <v>853.70074483235021</v>
      </c>
      <c r="DI51" s="12">
        <f t="shared" si="119"/>
        <v>853.70074483235021</v>
      </c>
      <c r="DJ51" s="12">
        <f t="shared" si="119"/>
        <v>853.70074483235021</v>
      </c>
      <c r="DK51" s="12">
        <f t="shared" si="119"/>
        <v>853.70074483235021</v>
      </c>
      <c r="DL51" s="12">
        <f t="shared" si="119"/>
        <v>853.70074483235021</v>
      </c>
      <c r="DM51" s="12">
        <f t="shared" si="119"/>
        <v>853.70074483235021</v>
      </c>
      <c r="DN51" s="12">
        <f t="shared" si="119"/>
        <v>853.70074483235021</v>
      </c>
      <c r="DO51" s="12">
        <f t="shared" si="119"/>
        <v>853.70074483235021</v>
      </c>
      <c r="DP51" s="12">
        <f t="shared" si="119"/>
        <v>853.70074483235021</v>
      </c>
      <c r="DQ51" s="12">
        <f t="shared" si="119"/>
        <v>853.70074483235021</v>
      </c>
      <c r="DR51" s="108">
        <f t="shared" si="119"/>
        <v>853.70074483235021</v>
      </c>
      <c r="DS51" s="12">
        <f t="shared" si="119"/>
        <v>853.70074483235021</v>
      </c>
      <c r="DT51" s="12">
        <f t="shared" si="119"/>
        <v>853.70074483235021</v>
      </c>
      <c r="DU51" s="12">
        <f t="shared" si="119"/>
        <v>853.70074483235021</v>
      </c>
      <c r="DV51" s="12">
        <f t="shared" si="119"/>
        <v>853.70074483235021</v>
      </c>
      <c r="DW51" s="12">
        <f t="shared" si="119"/>
        <v>853.70074483235021</v>
      </c>
      <c r="DX51" s="12">
        <f t="shared" si="119"/>
        <v>853.70074483235021</v>
      </c>
      <c r="DY51" s="12">
        <f t="shared" si="119"/>
        <v>853.70074483235021</v>
      </c>
      <c r="DZ51" s="12">
        <f t="shared" si="119"/>
        <v>853.70074483235021</v>
      </c>
      <c r="EA51" s="12">
        <f t="shared" si="119"/>
        <v>853.70074483235021</v>
      </c>
      <c r="EB51" s="12">
        <f t="shared" ref="EB51:GM51" si="120">EA51</f>
        <v>853.70074483235021</v>
      </c>
      <c r="EC51" s="12">
        <f t="shared" si="120"/>
        <v>853.70074483235021</v>
      </c>
      <c r="ED51" s="108">
        <f t="shared" si="120"/>
        <v>853.70074483235021</v>
      </c>
      <c r="EE51" s="12">
        <f t="shared" si="120"/>
        <v>853.70074483235021</v>
      </c>
      <c r="EF51" s="12">
        <f t="shared" si="120"/>
        <v>853.70074483235021</v>
      </c>
      <c r="EG51" s="12">
        <f t="shared" si="120"/>
        <v>853.70074483235021</v>
      </c>
      <c r="EH51" s="12">
        <f t="shared" si="120"/>
        <v>853.70074483235021</v>
      </c>
      <c r="EI51" s="12">
        <f t="shared" si="120"/>
        <v>853.70074483235021</v>
      </c>
      <c r="EJ51" s="12">
        <f t="shared" si="120"/>
        <v>853.70074483235021</v>
      </c>
      <c r="EK51" s="12">
        <f t="shared" si="120"/>
        <v>853.70074483235021</v>
      </c>
      <c r="EL51" s="12">
        <f t="shared" si="120"/>
        <v>853.70074483235021</v>
      </c>
      <c r="EM51" s="12">
        <f t="shared" si="120"/>
        <v>853.70074483235021</v>
      </c>
      <c r="EN51" s="12">
        <f t="shared" si="120"/>
        <v>853.70074483235021</v>
      </c>
      <c r="EO51" s="12">
        <f t="shared" si="120"/>
        <v>853.70074483235021</v>
      </c>
      <c r="EP51" s="108">
        <f t="shared" si="120"/>
        <v>853.70074483235021</v>
      </c>
      <c r="EQ51" s="12">
        <f t="shared" si="120"/>
        <v>853.70074483235021</v>
      </c>
      <c r="ER51" s="12">
        <f t="shared" si="120"/>
        <v>853.70074483235021</v>
      </c>
      <c r="ES51" s="12">
        <f t="shared" si="120"/>
        <v>853.70074483235021</v>
      </c>
      <c r="ET51" s="12">
        <f t="shared" si="120"/>
        <v>853.70074483235021</v>
      </c>
      <c r="EU51" s="12">
        <f t="shared" si="120"/>
        <v>853.70074483235021</v>
      </c>
      <c r="EV51" s="12">
        <f t="shared" si="120"/>
        <v>853.70074483235021</v>
      </c>
      <c r="EW51" s="12">
        <f t="shared" si="120"/>
        <v>853.70074483235021</v>
      </c>
      <c r="EX51" s="12">
        <f t="shared" si="120"/>
        <v>853.70074483235021</v>
      </c>
      <c r="EY51" s="12">
        <f t="shared" si="120"/>
        <v>853.70074483235021</v>
      </c>
      <c r="EZ51" s="12">
        <f t="shared" si="120"/>
        <v>853.70074483235021</v>
      </c>
      <c r="FA51" s="12">
        <f t="shared" si="120"/>
        <v>853.70074483235021</v>
      </c>
      <c r="FB51" s="108">
        <f t="shared" si="120"/>
        <v>853.70074483235021</v>
      </c>
      <c r="FC51" s="12">
        <f t="shared" si="120"/>
        <v>853.70074483235021</v>
      </c>
      <c r="FD51" s="12">
        <f t="shared" si="120"/>
        <v>853.70074483235021</v>
      </c>
      <c r="FE51" s="12">
        <f t="shared" si="120"/>
        <v>853.70074483235021</v>
      </c>
      <c r="FF51" s="12">
        <f t="shared" si="120"/>
        <v>853.70074483235021</v>
      </c>
      <c r="FG51" s="12">
        <f t="shared" si="120"/>
        <v>853.70074483235021</v>
      </c>
      <c r="FH51" s="12">
        <f t="shared" si="120"/>
        <v>853.70074483235021</v>
      </c>
      <c r="FI51" s="12">
        <f t="shared" si="120"/>
        <v>853.70074483235021</v>
      </c>
      <c r="FJ51" s="12">
        <f t="shared" si="120"/>
        <v>853.70074483235021</v>
      </c>
      <c r="FK51" s="12">
        <f t="shared" si="120"/>
        <v>853.70074483235021</v>
      </c>
      <c r="FL51" s="12">
        <f t="shared" si="120"/>
        <v>853.70074483235021</v>
      </c>
      <c r="FM51" s="12">
        <f t="shared" si="120"/>
        <v>853.70074483235021</v>
      </c>
      <c r="FN51" s="108">
        <f t="shared" si="120"/>
        <v>853.70074483235021</v>
      </c>
      <c r="FO51" s="12">
        <f t="shared" si="120"/>
        <v>853.70074483235021</v>
      </c>
      <c r="FP51" s="12">
        <f t="shared" si="120"/>
        <v>853.70074483235021</v>
      </c>
      <c r="FQ51" s="12">
        <f t="shared" si="120"/>
        <v>853.70074483235021</v>
      </c>
      <c r="FR51" s="12">
        <f t="shared" si="120"/>
        <v>853.70074483235021</v>
      </c>
      <c r="FS51" s="12">
        <f t="shared" si="120"/>
        <v>853.70074483235021</v>
      </c>
      <c r="FT51" s="12">
        <f t="shared" si="120"/>
        <v>853.70074483235021</v>
      </c>
      <c r="FU51" s="12">
        <f t="shared" si="120"/>
        <v>853.70074483235021</v>
      </c>
      <c r="FV51" s="12">
        <f t="shared" si="120"/>
        <v>853.70074483235021</v>
      </c>
      <c r="FW51" s="12">
        <f t="shared" si="120"/>
        <v>853.70074483235021</v>
      </c>
      <c r="FX51" s="12">
        <f t="shared" si="120"/>
        <v>853.70074483235021</v>
      </c>
      <c r="FY51" s="12">
        <f t="shared" si="120"/>
        <v>853.70074483235021</v>
      </c>
      <c r="FZ51" s="108">
        <f t="shared" si="120"/>
        <v>853.70074483235021</v>
      </c>
      <c r="GA51" s="12">
        <f t="shared" si="120"/>
        <v>853.70074483235021</v>
      </c>
      <c r="GB51" s="12">
        <f t="shared" si="120"/>
        <v>853.70074483235021</v>
      </c>
      <c r="GC51" s="12">
        <f t="shared" si="120"/>
        <v>853.70074483235021</v>
      </c>
      <c r="GD51" s="12">
        <f t="shared" si="120"/>
        <v>853.70074483235021</v>
      </c>
      <c r="GE51" s="12">
        <f t="shared" si="120"/>
        <v>853.70074483235021</v>
      </c>
      <c r="GF51" s="12">
        <f t="shared" si="120"/>
        <v>853.70074483235021</v>
      </c>
      <c r="GG51" s="12">
        <f t="shared" si="120"/>
        <v>853.70074483235021</v>
      </c>
      <c r="GH51" s="12">
        <f t="shared" si="120"/>
        <v>853.70074483235021</v>
      </c>
      <c r="GI51" s="12">
        <f t="shared" si="120"/>
        <v>853.70074483235021</v>
      </c>
      <c r="GJ51" s="12">
        <f t="shared" si="120"/>
        <v>853.70074483235021</v>
      </c>
      <c r="GK51" s="12">
        <f t="shared" si="120"/>
        <v>853.70074483235021</v>
      </c>
      <c r="GL51" s="108">
        <f t="shared" si="120"/>
        <v>853.70074483235021</v>
      </c>
      <c r="GM51" s="12">
        <f t="shared" si="120"/>
        <v>853.70074483235021</v>
      </c>
      <c r="GN51" s="12">
        <f t="shared" ref="GN51:IX51" si="121">GM51</f>
        <v>853.70074483235021</v>
      </c>
      <c r="GO51" s="12">
        <f t="shared" si="121"/>
        <v>853.70074483235021</v>
      </c>
      <c r="GP51" s="12">
        <f t="shared" si="121"/>
        <v>853.70074483235021</v>
      </c>
      <c r="GQ51" s="12">
        <f t="shared" si="121"/>
        <v>853.70074483235021</v>
      </c>
      <c r="GR51" s="12">
        <f t="shared" si="121"/>
        <v>853.70074483235021</v>
      </c>
      <c r="GS51" s="12">
        <f t="shared" si="121"/>
        <v>853.70074483235021</v>
      </c>
      <c r="GT51" s="12">
        <f t="shared" si="121"/>
        <v>853.70074483235021</v>
      </c>
      <c r="GU51" s="12">
        <f t="shared" si="121"/>
        <v>853.70074483235021</v>
      </c>
      <c r="GV51" s="12">
        <f t="shared" si="121"/>
        <v>853.70074483235021</v>
      </c>
      <c r="GW51" s="12">
        <f t="shared" si="121"/>
        <v>853.70074483235021</v>
      </c>
      <c r="GX51" s="108">
        <f t="shared" si="121"/>
        <v>853.70074483235021</v>
      </c>
      <c r="GY51" s="12">
        <f t="shared" si="121"/>
        <v>853.70074483235021</v>
      </c>
      <c r="GZ51" s="12">
        <f t="shared" si="121"/>
        <v>853.70074483235021</v>
      </c>
      <c r="HA51" s="12">
        <f t="shared" si="121"/>
        <v>853.70074483235021</v>
      </c>
      <c r="HB51" s="12">
        <f t="shared" si="121"/>
        <v>853.70074483235021</v>
      </c>
      <c r="HC51" s="12">
        <f t="shared" si="121"/>
        <v>853.70074483235021</v>
      </c>
      <c r="HD51" s="12">
        <f t="shared" si="121"/>
        <v>853.70074483235021</v>
      </c>
      <c r="HE51" s="12">
        <f t="shared" si="121"/>
        <v>853.70074483235021</v>
      </c>
      <c r="HF51" s="12">
        <f t="shared" si="121"/>
        <v>853.70074483235021</v>
      </c>
      <c r="HG51" s="12">
        <f t="shared" si="121"/>
        <v>853.70074483235021</v>
      </c>
      <c r="HH51" s="12">
        <f t="shared" si="121"/>
        <v>853.70074483235021</v>
      </c>
      <c r="HI51" s="12">
        <f t="shared" si="121"/>
        <v>853.70074483235021</v>
      </c>
      <c r="HJ51" s="108">
        <f t="shared" si="121"/>
        <v>853.70074483235021</v>
      </c>
      <c r="HK51" s="12">
        <f t="shared" si="121"/>
        <v>853.70074483235021</v>
      </c>
      <c r="HL51" s="12">
        <f t="shared" si="121"/>
        <v>853.70074483235021</v>
      </c>
      <c r="HM51" s="12">
        <f t="shared" si="121"/>
        <v>853.70074483235021</v>
      </c>
      <c r="HN51" s="12">
        <f t="shared" si="121"/>
        <v>853.70074483235021</v>
      </c>
      <c r="HO51" s="12">
        <f t="shared" si="121"/>
        <v>853.70074483235021</v>
      </c>
      <c r="HP51" s="12">
        <f t="shared" si="121"/>
        <v>853.70074483235021</v>
      </c>
      <c r="HQ51" s="12">
        <f t="shared" si="121"/>
        <v>853.70074483235021</v>
      </c>
      <c r="HR51" s="12">
        <f t="shared" si="121"/>
        <v>853.70074483235021</v>
      </c>
      <c r="HS51" s="12">
        <f t="shared" si="121"/>
        <v>853.70074483235021</v>
      </c>
      <c r="HT51" s="12">
        <f t="shared" si="121"/>
        <v>853.70074483235021</v>
      </c>
      <c r="HU51" s="12">
        <f t="shared" si="121"/>
        <v>853.70074483235021</v>
      </c>
      <c r="HV51" s="108">
        <f t="shared" si="121"/>
        <v>853.70074483235021</v>
      </c>
      <c r="HW51" s="12">
        <f t="shared" si="121"/>
        <v>853.70074483235021</v>
      </c>
      <c r="HX51" s="12">
        <f t="shared" si="121"/>
        <v>853.70074483235021</v>
      </c>
      <c r="HY51" s="12">
        <f t="shared" si="121"/>
        <v>853.70074483235021</v>
      </c>
      <c r="HZ51" s="12">
        <f t="shared" si="121"/>
        <v>853.70074483235021</v>
      </c>
      <c r="IA51" s="12">
        <f t="shared" si="121"/>
        <v>853.70074483235021</v>
      </c>
      <c r="IB51" s="12">
        <f t="shared" si="121"/>
        <v>853.70074483235021</v>
      </c>
      <c r="IC51" s="12">
        <f t="shared" si="121"/>
        <v>853.70074483235021</v>
      </c>
      <c r="ID51" s="12">
        <f t="shared" si="121"/>
        <v>853.70074483235021</v>
      </c>
      <c r="IE51" s="12">
        <f t="shared" si="121"/>
        <v>853.70074483235021</v>
      </c>
      <c r="IF51" s="12">
        <f t="shared" si="121"/>
        <v>853.70074483235021</v>
      </c>
      <c r="IG51" s="12">
        <f t="shared" si="121"/>
        <v>853.70074483235021</v>
      </c>
      <c r="IH51" s="108">
        <f t="shared" si="121"/>
        <v>853.70074483235021</v>
      </c>
      <c r="II51" s="12">
        <f t="shared" si="121"/>
        <v>853.70074483235021</v>
      </c>
      <c r="IJ51" s="12">
        <f t="shared" si="121"/>
        <v>853.70074483235021</v>
      </c>
      <c r="IK51" s="12">
        <f t="shared" si="121"/>
        <v>853.70074483235021</v>
      </c>
      <c r="IL51" s="12">
        <f t="shared" si="121"/>
        <v>853.70074483235021</v>
      </c>
      <c r="IM51" s="12">
        <f t="shared" si="121"/>
        <v>853.70074483235021</v>
      </c>
      <c r="IN51" s="12">
        <f t="shared" si="121"/>
        <v>853.70074483235021</v>
      </c>
      <c r="IO51" s="12">
        <f t="shared" si="121"/>
        <v>853.70074483235021</v>
      </c>
      <c r="IP51" s="12">
        <f t="shared" si="121"/>
        <v>853.70074483235021</v>
      </c>
      <c r="IQ51" s="12">
        <f t="shared" si="121"/>
        <v>853.70074483235021</v>
      </c>
      <c r="IR51" s="12">
        <f t="shared" si="121"/>
        <v>853.70074483235021</v>
      </c>
      <c r="IS51" s="12">
        <f t="shared" si="121"/>
        <v>853.70074483235021</v>
      </c>
      <c r="IT51" s="108">
        <f t="shared" si="121"/>
        <v>853.70074483235021</v>
      </c>
      <c r="IU51" s="12">
        <f t="shared" si="121"/>
        <v>853.70074483235021</v>
      </c>
      <c r="IV51" s="12">
        <f t="shared" si="121"/>
        <v>853.70074483235021</v>
      </c>
      <c r="IW51" s="12">
        <f t="shared" si="121"/>
        <v>853.70074483235021</v>
      </c>
      <c r="IX51" s="12">
        <f t="shared" si="121"/>
        <v>853.70074483235021</v>
      </c>
      <c r="IY51" s="12">
        <f t="shared" ref="IY51" si="122">IX51</f>
        <v>853.70074483235021</v>
      </c>
      <c r="IZ51" s="12">
        <f t="shared" ref="IZ51" si="123">IY51</f>
        <v>853.70074483235021</v>
      </c>
      <c r="JA51" s="12">
        <f t="shared" ref="JA51" si="124">IZ51</f>
        <v>853.70074483235021</v>
      </c>
      <c r="JB51" s="12">
        <f t="shared" ref="JB51" si="125">JA51</f>
        <v>853.70074483235021</v>
      </c>
      <c r="JC51" s="12">
        <f t="shared" ref="JC51" si="126">JB51</f>
        <v>853.70074483235021</v>
      </c>
      <c r="JD51" s="12">
        <f t="shared" ref="JD51" si="127">JC51</f>
        <v>853.70074483235021</v>
      </c>
      <c r="JE51" s="12">
        <f t="shared" ref="JE51" si="128">JD51</f>
        <v>853.70074483235021</v>
      </c>
      <c r="JF51" s="108">
        <f t="shared" ref="JF51" si="129">JE51</f>
        <v>853.70074483235021</v>
      </c>
      <c r="JG51" s="12">
        <f t="shared" ref="JG51" si="130">JF51</f>
        <v>853.70074483235021</v>
      </c>
      <c r="JH51" s="12">
        <f t="shared" ref="JH51" si="131">JG51</f>
        <v>853.70074483235021</v>
      </c>
      <c r="JI51" s="12">
        <f t="shared" ref="JI51" si="132">JH51</f>
        <v>853.70074483235021</v>
      </c>
      <c r="JJ51" s="12">
        <f t="shared" ref="JJ51" si="133">JI51</f>
        <v>853.70074483235021</v>
      </c>
      <c r="JK51" s="12">
        <f t="shared" ref="JK51" si="134">JJ51</f>
        <v>853.70074483235021</v>
      </c>
      <c r="JL51" s="12">
        <f t="shared" ref="JL51" si="135">JK51</f>
        <v>853.70074483235021</v>
      </c>
      <c r="JM51" s="12">
        <f t="shared" ref="JM51" si="136">JL51</f>
        <v>853.70074483235021</v>
      </c>
      <c r="JN51" s="12">
        <f t="shared" ref="JN51" si="137">JM51</f>
        <v>853.70074483235021</v>
      </c>
      <c r="JO51" s="12">
        <f t="shared" ref="JO51" si="138">JN51</f>
        <v>853.70074483235021</v>
      </c>
      <c r="JP51" s="12">
        <f t="shared" ref="JP51" si="139">JO51</f>
        <v>853.70074483235021</v>
      </c>
      <c r="JQ51" s="12">
        <f t="shared" ref="JQ51" si="140">JP51</f>
        <v>853.70074483235021</v>
      </c>
      <c r="JR51" s="108">
        <f t="shared" ref="JR51" si="141">JQ51</f>
        <v>853.70074483235021</v>
      </c>
      <c r="JS51" s="12">
        <f t="shared" ref="JS51" si="142">JR51</f>
        <v>853.70074483235021</v>
      </c>
      <c r="JT51" s="12">
        <f t="shared" ref="JT51" si="143">JS51</f>
        <v>853.70074483235021</v>
      </c>
      <c r="JU51" s="12">
        <f t="shared" ref="JU51" si="144">JT51</f>
        <v>853.70074483235021</v>
      </c>
      <c r="JV51" s="12">
        <f t="shared" ref="JV51" si="145">JU51</f>
        <v>853.70074483235021</v>
      </c>
      <c r="JW51" s="12">
        <f t="shared" ref="JW51" si="146">JV51</f>
        <v>853.70074483235021</v>
      </c>
      <c r="JX51" s="12">
        <f t="shared" ref="JX51" si="147">JW51</f>
        <v>853.70074483235021</v>
      </c>
      <c r="JY51" s="12">
        <f t="shared" ref="JY51" si="148">JX51</f>
        <v>853.70074483235021</v>
      </c>
      <c r="JZ51" s="12">
        <f t="shared" ref="JZ51" si="149">JY51</f>
        <v>853.70074483235021</v>
      </c>
      <c r="KA51" s="12">
        <f t="shared" ref="KA51" si="150">JZ51</f>
        <v>853.70074483235021</v>
      </c>
      <c r="KB51" s="12">
        <f t="shared" ref="KB51" si="151">KA51</f>
        <v>853.70074483235021</v>
      </c>
      <c r="KC51" s="12">
        <f t="shared" ref="KC51" si="152">KB51</f>
        <v>853.70074483235021</v>
      </c>
      <c r="KD51" s="108">
        <f t="shared" ref="KD51" si="153">KC51</f>
        <v>853.70074483235021</v>
      </c>
      <c r="KE51" s="12">
        <f t="shared" ref="KE51" si="154">KD51</f>
        <v>853.70074483235021</v>
      </c>
      <c r="KF51" s="12">
        <f t="shared" ref="KF51" si="155">KE51</f>
        <v>853.70074483235021</v>
      </c>
      <c r="KG51" s="12">
        <f t="shared" ref="KG51" si="156">KF51</f>
        <v>853.70074483235021</v>
      </c>
      <c r="KH51" s="12">
        <f t="shared" ref="KH51" si="157">KG51</f>
        <v>853.70074483235021</v>
      </c>
      <c r="KI51" s="12">
        <f t="shared" ref="KI51" si="158">KH51</f>
        <v>853.70074483235021</v>
      </c>
      <c r="KJ51" s="12">
        <f t="shared" ref="KJ51" si="159">KI51</f>
        <v>853.70074483235021</v>
      </c>
      <c r="KK51" s="12">
        <f t="shared" ref="KK51" si="160">KJ51</f>
        <v>853.70074483235021</v>
      </c>
      <c r="KL51" s="12">
        <f t="shared" ref="KL51" si="161">KK51</f>
        <v>853.70074483235021</v>
      </c>
      <c r="KM51" s="12">
        <f t="shared" ref="KM51" si="162">KL51</f>
        <v>853.70074483235021</v>
      </c>
      <c r="KN51" s="12">
        <f t="shared" ref="KN51" si="163">KM51</f>
        <v>853.70074483235021</v>
      </c>
      <c r="KO51" s="12">
        <f t="shared" ref="KO51" si="164">KN51</f>
        <v>853.70074483235021</v>
      </c>
      <c r="KP51" s="108">
        <f t="shared" ref="KP51" si="165">KO51</f>
        <v>853.70074483235021</v>
      </c>
      <c r="KQ51" s="12">
        <f t="shared" ref="KQ51" si="166">KP51</f>
        <v>853.70074483235021</v>
      </c>
      <c r="KR51" s="12">
        <f t="shared" ref="KR51" si="167">KQ51</f>
        <v>853.70074483235021</v>
      </c>
      <c r="KS51" s="12">
        <f t="shared" ref="KS51" si="168">KR51</f>
        <v>853.70074483235021</v>
      </c>
      <c r="KT51" s="12">
        <f t="shared" ref="KT51" si="169">KS51</f>
        <v>853.70074483235021</v>
      </c>
      <c r="KU51" s="12">
        <f t="shared" ref="KU51" si="170">KT51</f>
        <v>853.70074483235021</v>
      </c>
      <c r="KV51" s="12">
        <f t="shared" ref="KV51" si="171">KU51</f>
        <v>853.70074483235021</v>
      </c>
      <c r="KW51" s="12">
        <f t="shared" ref="KW51" si="172">KV51</f>
        <v>853.70074483235021</v>
      </c>
      <c r="KX51" s="12">
        <f t="shared" ref="KX51" si="173">KW51</f>
        <v>853.70074483235021</v>
      </c>
      <c r="KY51" s="12">
        <f t="shared" ref="KY51" si="174">KX51</f>
        <v>853.70074483235021</v>
      </c>
      <c r="KZ51" s="12">
        <f t="shared" ref="KZ51" si="175">KY51</f>
        <v>853.70074483235021</v>
      </c>
      <c r="LA51" s="12">
        <f t="shared" ref="LA51" si="176">KZ51</f>
        <v>853.70074483235021</v>
      </c>
      <c r="LB51" s="108">
        <f t="shared" ref="LB51" si="177">LA51</f>
        <v>853.70074483235021</v>
      </c>
      <c r="LC51" s="12">
        <f t="shared" ref="LC51" si="178">LB51</f>
        <v>853.70074483235021</v>
      </c>
      <c r="LD51" s="12">
        <f t="shared" ref="LD51" si="179">LC51</f>
        <v>853.70074483235021</v>
      </c>
      <c r="LE51" s="12">
        <f t="shared" ref="LE51" si="180">LD51</f>
        <v>853.70074483235021</v>
      </c>
      <c r="LF51" s="12">
        <f t="shared" ref="LF51" si="181">LE51</f>
        <v>853.70074483235021</v>
      </c>
      <c r="LG51" s="12">
        <f t="shared" ref="LG51" si="182">LF51</f>
        <v>853.70074483235021</v>
      </c>
      <c r="LH51" s="12">
        <f t="shared" ref="LH51" si="183">LG51</f>
        <v>853.70074483235021</v>
      </c>
      <c r="LI51" s="12">
        <f t="shared" ref="LI51" si="184">LH51</f>
        <v>853.70074483235021</v>
      </c>
      <c r="LJ51" s="12">
        <f t="shared" ref="LJ51" si="185">LI51</f>
        <v>853.70074483235021</v>
      </c>
      <c r="LK51" s="12">
        <f t="shared" ref="LK51" si="186">LJ51</f>
        <v>853.70074483235021</v>
      </c>
      <c r="LL51" s="12">
        <f t="shared" ref="LL51" si="187">LK51</f>
        <v>853.70074483235021</v>
      </c>
      <c r="LM51" s="12">
        <f t="shared" ref="LM51" si="188">LL51</f>
        <v>853.70074483235021</v>
      </c>
      <c r="LN51" s="108">
        <f t="shared" ref="LN51" si="189">LM51</f>
        <v>853.70074483235021</v>
      </c>
      <c r="LO51" s="12">
        <f t="shared" ref="LO51" si="190">LN51</f>
        <v>853.70074483235021</v>
      </c>
      <c r="LP51" s="12">
        <f t="shared" ref="LP51" si="191">LO51</f>
        <v>853.70074483235021</v>
      </c>
      <c r="LQ51" s="12">
        <f t="shared" ref="LQ51" si="192">LP51</f>
        <v>853.70074483235021</v>
      </c>
      <c r="LR51" s="12">
        <f t="shared" ref="LR51" si="193">LQ51</f>
        <v>853.70074483235021</v>
      </c>
      <c r="LS51" s="12">
        <f t="shared" ref="LS51" si="194">LR51</f>
        <v>853.70074483235021</v>
      </c>
      <c r="LT51" s="12">
        <f t="shared" ref="LT51" si="195">LS51</f>
        <v>853.70074483235021</v>
      </c>
      <c r="LU51" s="12">
        <f t="shared" ref="LU51" si="196">LT51</f>
        <v>853.70074483235021</v>
      </c>
      <c r="LV51" s="12">
        <f t="shared" ref="LV51" si="197">LU51</f>
        <v>853.70074483235021</v>
      </c>
      <c r="LW51" s="12">
        <f t="shared" ref="LW51" si="198">LV51</f>
        <v>853.70074483235021</v>
      </c>
      <c r="LX51" s="12">
        <f t="shared" ref="LX51" si="199">LW51</f>
        <v>853.70074483235021</v>
      </c>
      <c r="LY51" s="12">
        <f t="shared" ref="LY51" si="200">LX51</f>
        <v>853.70074483235021</v>
      </c>
      <c r="LZ51" s="108">
        <f t="shared" ref="LZ51" si="201">LY51</f>
        <v>853.70074483235021</v>
      </c>
      <c r="MA51" s="12">
        <f t="shared" ref="MA51" si="202">LZ51</f>
        <v>853.70074483235021</v>
      </c>
      <c r="MB51" s="12">
        <f t="shared" ref="MB51" si="203">MA51</f>
        <v>853.70074483235021</v>
      </c>
      <c r="MC51" s="12">
        <f t="shared" ref="MC51" si="204">MB51</f>
        <v>853.70074483235021</v>
      </c>
      <c r="MD51" s="12">
        <f t="shared" ref="MD51" si="205">MC51</f>
        <v>853.70074483235021</v>
      </c>
      <c r="ME51" s="12">
        <f t="shared" ref="ME51" si="206">MD51</f>
        <v>853.70074483235021</v>
      </c>
      <c r="MF51" s="12">
        <f t="shared" ref="MF51" si="207">ME51</f>
        <v>853.70074483235021</v>
      </c>
      <c r="MG51" s="12">
        <f t="shared" ref="MG51" si="208">MF51</f>
        <v>853.70074483235021</v>
      </c>
      <c r="MH51" s="12">
        <f t="shared" ref="MH51" si="209">MG51</f>
        <v>853.70074483235021</v>
      </c>
      <c r="MI51" s="12">
        <f t="shared" ref="MI51" si="210">MH51</f>
        <v>853.70074483235021</v>
      </c>
      <c r="MJ51" s="12">
        <f t="shared" ref="MJ51" si="211">MI51</f>
        <v>853.70074483235021</v>
      </c>
      <c r="MK51" s="12">
        <f t="shared" ref="MK51" si="212">MJ51</f>
        <v>853.70074483235021</v>
      </c>
      <c r="ML51" s="108">
        <f t="shared" ref="ML51" si="213">MK51</f>
        <v>853.70074483235021</v>
      </c>
      <c r="MM51" s="12">
        <f t="shared" ref="MM51" si="214">ML51</f>
        <v>853.70074483235021</v>
      </c>
      <c r="MN51" s="12">
        <f t="shared" ref="MN51" si="215">MM51</f>
        <v>853.70074483235021</v>
      </c>
      <c r="MO51" s="12">
        <f t="shared" ref="MO51" si="216">MN51</f>
        <v>853.70074483235021</v>
      </c>
      <c r="MP51" s="12">
        <f t="shared" ref="MP51" si="217">MO51</f>
        <v>853.70074483235021</v>
      </c>
      <c r="MQ51" s="12">
        <f t="shared" ref="MQ51" si="218">MP51</f>
        <v>853.70074483235021</v>
      </c>
      <c r="MR51" s="12">
        <f t="shared" ref="MR51" si="219">MQ51</f>
        <v>853.70074483235021</v>
      </c>
      <c r="MS51" s="12">
        <f t="shared" ref="MS51" si="220">MR51</f>
        <v>853.70074483235021</v>
      </c>
      <c r="MT51" s="12">
        <f t="shared" ref="MT51" si="221">MS51</f>
        <v>853.70074483235021</v>
      </c>
      <c r="MU51" s="12">
        <f t="shared" ref="MU51" si="222">MT51</f>
        <v>853.70074483235021</v>
      </c>
      <c r="MV51" s="12">
        <f t="shared" ref="MV51" si="223">MU51</f>
        <v>853.70074483235021</v>
      </c>
      <c r="MW51" s="12">
        <f t="shared" ref="MW51" si="224">MV51</f>
        <v>853.70074483235021</v>
      </c>
      <c r="MX51" s="98">
        <f t="shared" ref="MX51" si="225">MW51</f>
        <v>853.70074483235021</v>
      </c>
    </row>
    <row r="52" spans="1:362" ht="12.75" customHeight="1" x14ac:dyDescent="0.2">
      <c r="A52" s="16" t="s">
        <v>37</v>
      </c>
      <c r="B52" s="77"/>
      <c r="C52" s="12">
        <f>+C51-C50</f>
        <v>235.54134483235021</v>
      </c>
      <c r="D52" s="12">
        <f t="shared" ref="D52:IV52" si="226">+D51-D50</f>
        <v>236.38536798466612</v>
      </c>
      <c r="E52" s="12">
        <f t="shared" si="226"/>
        <v>237.23241555327786</v>
      </c>
      <c r="F52" s="12">
        <f t="shared" si="226"/>
        <v>238.08249837567712</v>
      </c>
      <c r="G52" s="12">
        <f t="shared" si="226"/>
        <v>238.93562732818998</v>
      </c>
      <c r="H52" s="12">
        <f t="shared" si="226"/>
        <v>239.79181332611597</v>
      </c>
      <c r="I52" s="12">
        <f t="shared" si="226"/>
        <v>240.65106732386801</v>
      </c>
      <c r="J52" s="12">
        <f t="shared" si="226"/>
        <v>241.51340031511188</v>
      </c>
      <c r="K52" s="12">
        <f t="shared" si="226"/>
        <v>242.37882333290759</v>
      </c>
      <c r="L52" s="12">
        <f t="shared" si="226"/>
        <v>243.24734744985051</v>
      </c>
      <c r="M52" s="12">
        <f t="shared" si="226"/>
        <v>244.11898377821251</v>
      </c>
      <c r="N52" s="108">
        <f t="shared" si="226"/>
        <v>244.99374347008427</v>
      </c>
      <c r="O52" s="12">
        <f t="shared" si="226"/>
        <v>245.87163771751887</v>
      </c>
      <c r="P52" s="12">
        <f t="shared" si="226"/>
        <v>246.75267775267332</v>
      </c>
      <c r="Q52" s="12">
        <f t="shared" si="226"/>
        <v>247.63687484795366</v>
      </c>
      <c r="R52" s="12">
        <f t="shared" si="226"/>
        <v>248.52424031615885</v>
      </c>
      <c r="S52" s="12">
        <f t="shared" si="226"/>
        <v>249.41478551062505</v>
      </c>
      <c r="T52" s="12">
        <f t="shared" si="226"/>
        <v>250.30852182537149</v>
      </c>
      <c r="U52" s="12">
        <f t="shared" si="226"/>
        <v>251.20546069524573</v>
      </c>
      <c r="V52" s="12">
        <f t="shared" si="226"/>
        <v>252.10561359607038</v>
      </c>
      <c r="W52" s="12">
        <f t="shared" si="226"/>
        <v>253.00899204478969</v>
      </c>
      <c r="X52" s="12">
        <f t="shared" si="226"/>
        <v>253.91560759961681</v>
      </c>
      <c r="Y52" s="12">
        <f t="shared" si="226"/>
        <v>254.82547186018212</v>
      </c>
      <c r="Z52" s="108">
        <f t="shared" si="226"/>
        <v>255.73859646768108</v>
      </c>
      <c r="AA52" s="12">
        <f t="shared" si="226"/>
        <v>256.65499310502366</v>
      </c>
      <c r="AB52" s="12">
        <f t="shared" si="226"/>
        <v>257.57467349698334</v>
      </c>
      <c r="AC52" s="12">
        <f t="shared" si="226"/>
        <v>258.49764941034744</v>
      </c>
      <c r="AD52" s="12">
        <f t="shared" si="226"/>
        <v>259.42393265406793</v>
      </c>
      <c r="AE52" s="12">
        <f t="shared" si="226"/>
        <v>260.35353507941159</v>
      </c>
      <c r="AF52" s="12">
        <f t="shared" si="226"/>
        <v>261.2864685801128</v>
      </c>
      <c r="AG52" s="12">
        <f t="shared" si="226"/>
        <v>262.22274509252486</v>
      </c>
      <c r="AH52" s="12">
        <f t="shared" si="226"/>
        <v>263.16237659577303</v>
      </c>
      <c r="AI52" s="12">
        <f t="shared" si="226"/>
        <v>264.10537511190785</v>
      </c>
      <c r="AJ52" s="12">
        <f t="shared" si="226"/>
        <v>265.05175270605889</v>
      </c>
      <c r="AK52" s="12">
        <f t="shared" si="226"/>
        <v>266.00152148658901</v>
      </c>
      <c r="AL52" s="108">
        <f t="shared" si="226"/>
        <v>266.95469360524919</v>
      </c>
      <c r="AM52" s="12">
        <f t="shared" si="226"/>
        <v>267.91128125733474</v>
      </c>
      <c r="AN52" s="12">
        <f t="shared" si="226"/>
        <v>268.87129668184014</v>
      </c>
      <c r="AO52" s="12">
        <f t="shared" si="226"/>
        <v>269.83475216161685</v>
      </c>
      <c r="AP52" s="12">
        <f t="shared" si="226"/>
        <v>270.80166002352928</v>
      </c>
      <c r="AQ52" s="12">
        <f t="shared" si="226"/>
        <v>271.77203263861361</v>
      </c>
      <c r="AR52" s="12">
        <f t="shared" si="226"/>
        <v>272.74588242223524</v>
      </c>
      <c r="AS52" s="12">
        <f t="shared" si="226"/>
        <v>273.72322183424819</v>
      </c>
      <c r="AT52" s="12">
        <f t="shared" si="226"/>
        <v>274.70406337915426</v>
      </c>
      <c r="AU52" s="12">
        <f t="shared" si="226"/>
        <v>275.68841960626298</v>
      </c>
      <c r="AV52" s="12">
        <f t="shared" si="226"/>
        <v>276.67630310985203</v>
      </c>
      <c r="AW52" s="12">
        <f t="shared" si="226"/>
        <v>277.66772652932912</v>
      </c>
      <c r="AX52" s="108">
        <f t="shared" si="226"/>
        <v>278.66270254939252</v>
      </c>
      <c r="AY52" s="12">
        <f t="shared" si="226"/>
        <v>279.66124390019445</v>
      </c>
      <c r="AZ52" s="12">
        <f t="shared" si="226"/>
        <v>280.6633633575035</v>
      </c>
      <c r="BA52" s="12">
        <f t="shared" si="226"/>
        <v>281.66907374286791</v>
      </c>
      <c r="BB52" s="12">
        <f t="shared" si="226"/>
        <v>282.67838792377984</v>
      </c>
      <c r="BC52" s="12">
        <f t="shared" si="226"/>
        <v>283.69131881383998</v>
      </c>
      <c r="BD52" s="12">
        <f t="shared" si="226"/>
        <v>284.707879372923</v>
      </c>
      <c r="BE52" s="12">
        <f t="shared" si="226"/>
        <v>285.72808260734257</v>
      </c>
      <c r="BF52" s="12">
        <f t="shared" si="226"/>
        <v>286.75194157001897</v>
      </c>
      <c r="BG52" s="12">
        <f t="shared" si="226"/>
        <v>287.77946936064484</v>
      </c>
      <c r="BH52" s="12">
        <f t="shared" si="226"/>
        <v>288.81067912585388</v>
      </c>
      <c r="BI52" s="12">
        <f t="shared" si="226"/>
        <v>289.84558405938822</v>
      </c>
      <c r="BJ52" s="108">
        <f t="shared" si="226"/>
        <v>290.88419740226766</v>
      </c>
      <c r="BK52" s="12">
        <f t="shared" si="226"/>
        <v>291.92653244295923</v>
      </c>
      <c r="BL52" s="12">
        <f t="shared" si="226"/>
        <v>292.97260251754653</v>
      </c>
      <c r="BM52" s="12">
        <f t="shared" si="226"/>
        <v>294.02242100990111</v>
      </c>
      <c r="BN52" s="12">
        <f t="shared" si="226"/>
        <v>295.07600135185328</v>
      </c>
      <c r="BO52" s="12">
        <f t="shared" si="226"/>
        <v>296.13335702336406</v>
      </c>
      <c r="BP52" s="12">
        <f t="shared" si="226"/>
        <v>297.19450155269772</v>
      </c>
      <c r="BQ52" s="12">
        <f t="shared" si="226"/>
        <v>298.25944851659494</v>
      </c>
      <c r="BR52" s="12">
        <f t="shared" si="226"/>
        <v>299.32821154044598</v>
      </c>
      <c r="BS52" s="12">
        <f t="shared" si="226"/>
        <v>300.40080429846591</v>
      </c>
      <c r="BT52" s="12">
        <f t="shared" si="226"/>
        <v>301.47724051386876</v>
      </c>
      <c r="BU52" s="12">
        <f t="shared" si="226"/>
        <v>302.55753395904344</v>
      </c>
      <c r="BV52" s="108">
        <f t="shared" si="226"/>
        <v>303.64169845572997</v>
      </c>
      <c r="BW52" s="12">
        <f t="shared" si="226"/>
        <v>304.72974787519638</v>
      </c>
      <c r="BX52" s="12">
        <f t="shared" si="226"/>
        <v>305.82169613841575</v>
      </c>
      <c r="BY52" s="12">
        <f t="shared" si="226"/>
        <v>306.91755721624509</v>
      </c>
      <c r="BZ52" s="12">
        <f t="shared" si="226"/>
        <v>308.01734512960331</v>
      </c>
      <c r="CA52" s="12">
        <f t="shared" si="226"/>
        <v>309.12107394965108</v>
      </c>
      <c r="CB52" s="12">
        <f t="shared" si="226"/>
        <v>310.22875779797062</v>
      </c>
      <c r="CC52" s="12">
        <f t="shared" si="226"/>
        <v>311.34041084674675</v>
      </c>
      <c r="CD52" s="12">
        <f t="shared" si="226"/>
        <v>312.45604731894753</v>
      </c>
      <c r="CE52" s="12">
        <f t="shared" si="226"/>
        <v>313.57568148850703</v>
      </c>
      <c r="CF52" s="12">
        <f t="shared" si="226"/>
        <v>314.69932768050751</v>
      </c>
      <c r="CG52" s="12">
        <f t="shared" si="226"/>
        <v>315.82700027136264</v>
      </c>
      <c r="CH52" s="108">
        <f t="shared" si="226"/>
        <v>316.95871368900168</v>
      </c>
      <c r="CI52" s="12">
        <f t="shared" si="226"/>
        <v>318.09448241305392</v>
      </c>
      <c r="CJ52" s="12">
        <f t="shared" si="226"/>
        <v>319.23432097503417</v>
      </c>
      <c r="CK52" s="12">
        <f t="shared" si="226"/>
        <v>320.37824395852795</v>
      </c>
      <c r="CL52" s="12">
        <f t="shared" si="226"/>
        <v>321.52626599937923</v>
      </c>
      <c r="CM52" s="12">
        <f t="shared" si="226"/>
        <v>322.6784017858771</v>
      </c>
      <c r="CN52" s="12">
        <f t="shared" si="226"/>
        <v>323.83466605894318</v>
      </c>
      <c r="CO52" s="12">
        <f t="shared" si="226"/>
        <v>324.99507361232111</v>
      </c>
      <c r="CP52" s="12">
        <f t="shared" si="226"/>
        <v>326.15963929276518</v>
      </c>
      <c r="CQ52" s="12">
        <f t="shared" si="226"/>
        <v>327.32837800023094</v>
      </c>
      <c r="CR52" s="12">
        <f t="shared" si="226"/>
        <v>328.50130468806515</v>
      </c>
      <c r="CS52" s="12">
        <f t="shared" si="226"/>
        <v>329.67843436319743</v>
      </c>
      <c r="CT52" s="108">
        <f t="shared" si="226"/>
        <v>330.85978208633219</v>
      </c>
      <c r="CU52" s="12">
        <f t="shared" si="226"/>
        <v>332.04536297214156</v>
      </c>
      <c r="CV52" s="12">
        <f t="shared" si="226"/>
        <v>333.2351921894583</v>
      </c>
      <c r="CW52" s="12">
        <f t="shared" si="226"/>
        <v>334.42928496147056</v>
      </c>
      <c r="CX52" s="12">
        <f t="shared" si="226"/>
        <v>335.6276565659158</v>
      </c>
      <c r="CY52" s="12">
        <f t="shared" si="226"/>
        <v>336.83032233527695</v>
      </c>
      <c r="CZ52" s="12">
        <f t="shared" si="226"/>
        <v>338.03729765697835</v>
      </c>
      <c r="DA52" s="12">
        <f t="shared" si="226"/>
        <v>339.2485979735826</v>
      </c>
      <c r="DB52" s="12">
        <f t="shared" si="226"/>
        <v>340.46423878298799</v>
      </c>
      <c r="DC52" s="12">
        <f t="shared" si="226"/>
        <v>341.684235638627</v>
      </c>
      <c r="DD52" s="12">
        <f t="shared" si="226"/>
        <v>342.90860414966534</v>
      </c>
      <c r="DE52" s="12">
        <f t="shared" si="226"/>
        <v>344.13735998120177</v>
      </c>
      <c r="DF52" s="108">
        <f t="shared" si="226"/>
        <v>345.37051885446766</v>
      </c>
      <c r="DG52" s="12">
        <f t="shared" si="226"/>
        <v>346.60809654702956</v>
      </c>
      <c r="DH52" s="12">
        <f t="shared" si="226"/>
        <v>347.85010889298968</v>
      </c>
      <c r="DI52" s="12">
        <f t="shared" si="226"/>
        <v>349.09657178318952</v>
      </c>
      <c r="DJ52" s="12">
        <f t="shared" si="226"/>
        <v>350.34750116541255</v>
      </c>
      <c r="DK52" s="12">
        <f t="shared" si="226"/>
        <v>351.6029130445886</v>
      </c>
      <c r="DL52" s="12">
        <f t="shared" si="226"/>
        <v>352.86282348299846</v>
      </c>
      <c r="DM52" s="12">
        <f t="shared" si="226"/>
        <v>354.12724860047916</v>
      </c>
      <c r="DN52" s="12">
        <f t="shared" si="226"/>
        <v>355.39620457463093</v>
      </c>
      <c r="DO52" s="12">
        <f t="shared" si="226"/>
        <v>356.66970764102342</v>
      </c>
      <c r="DP52" s="12">
        <f t="shared" si="226"/>
        <v>357.94777409340378</v>
      </c>
      <c r="DQ52" s="12">
        <f t="shared" si="226"/>
        <v>359.23042028390506</v>
      </c>
      <c r="DR52" s="108">
        <f t="shared" si="226"/>
        <v>360.51766262325577</v>
      </c>
      <c r="DS52" s="12">
        <f t="shared" si="226"/>
        <v>361.80951758098917</v>
      </c>
      <c r="DT52" s="12">
        <f t="shared" si="226"/>
        <v>363.10600168565435</v>
      </c>
      <c r="DU52" s="12">
        <f t="shared" si="226"/>
        <v>364.40713152502798</v>
      </c>
      <c r="DV52" s="12">
        <f t="shared" si="226"/>
        <v>365.71292374632594</v>
      </c>
      <c r="DW52" s="12">
        <f t="shared" si="226"/>
        <v>367.02339505641697</v>
      </c>
      <c r="DX52" s="12">
        <f t="shared" si="226"/>
        <v>368.33856222203582</v>
      </c>
      <c r="DY52" s="12">
        <f t="shared" si="226"/>
        <v>369.65844206999805</v>
      </c>
      <c r="DZ52" s="12">
        <f t="shared" si="226"/>
        <v>370.98305148741559</v>
      </c>
      <c r="EA52" s="12">
        <f t="shared" si="226"/>
        <v>372.31240742191221</v>
      </c>
      <c r="EB52" s="12">
        <f t="shared" si="226"/>
        <v>373.64652688184066</v>
      </c>
      <c r="EC52" s="12">
        <f t="shared" si="226"/>
        <v>374.98542693650057</v>
      </c>
      <c r="ED52" s="108">
        <f t="shared" si="226"/>
        <v>376.32912471635638</v>
      </c>
      <c r="EE52" s="12">
        <f t="shared" si="226"/>
        <v>377.67763741325666</v>
      </c>
      <c r="EF52" s="12">
        <f t="shared" si="226"/>
        <v>379.03098228065414</v>
      </c>
      <c r="EG52" s="12">
        <f t="shared" si="226"/>
        <v>380.38917663382648</v>
      </c>
      <c r="EH52" s="12">
        <f t="shared" si="226"/>
        <v>381.75223785009763</v>
      </c>
      <c r="EI52" s="12">
        <f t="shared" si="226"/>
        <v>383.1201833690605</v>
      </c>
      <c r="EJ52" s="12">
        <f t="shared" si="226"/>
        <v>384.49303069279966</v>
      </c>
      <c r="EK52" s="12">
        <f t="shared" si="226"/>
        <v>385.87079738611556</v>
      </c>
      <c r="EL52" s="12">
        <f t="shared" si="226"/>
        <v>387.25350107674916</v>
      </c>
      <c r="EM52" s="12">
        <f t="shared" si="226"/>
        <v>388.64115945560746</v>
      </c>
      <c r="EN52" s="12">
        <f t="shared" si="226"/>
        <v>390.03379027699003</v>
      </c>
      <c r="EO52" s="12">
        <f t="shared" si="226"/>
        <v>391.43141135881592</v>
      </c>
      <c r="EP52" s="108">
        <f t="shared" si="226"/>
        <v>392.83404058285174</v>
      </c>
      <c r="EQ52" s="12">
        <f t="shared" si="226"/>
        <v>394.24169589494028</v>
      </c>
      <c r="ER52" s="12">
        <f t="shared" si="226"/>
        <v>395.65439530523048</v>
      </c>
      <c r="ES52" s="12">
        <f t="shared" si="226"/>
        <v>397.07215688840756</v>
      </c>
      <c r="ET52" s="12">
        <f t="shared" si="226"/>
        <v>398.49499878392436</v>
      </c>
      <c r="EU52" s="12">
        <f t="shared" si="226"/>
        <v>399.92293919623336</v>
      </c>
      <c r="EV52" s="12">
        <f t="shared" si="226"/>
        <v>401.35599639501993</v>
      </c>
      <c r="EW52" s="12">
        <f t="shared" si="226"/>
        <v>402.79418871543538</v>
      </c>
      <c r="EX52" s="12">
        <f t="shared" si="226"/>
        <v>404.23753455833236</v>
      </c>
      <c r="EY52" s="12">
        <f t="shared" si="226"/>
        <v>405.6860523904997</v>
      </c>
      <c r="EZ52" s="12">
        <f t="shared" si="226"/>
        <v>407.13976074489898</v>
      </c>
      <c r="FA52" s="12">
        <f t="shared" si="226"/>
        <v>408.59867822090155</v>
      </c>
      <c r="FB52" s="108">
        <f t="shared" si="226"/>
        <v>410.06282348452646</v>
      </c>
      <c r="FC52" s="12">
        <f t="shared" si="226"/>
        <v>411.53221526867941</v>
      </c>
      <c r="FD52" s="12">
        <f t="shared" si="226"/>
        <v>413.00687237339213</v>
      </c>
      <c r="FE52" s="12">
        <f t="shared" si="226"/>
        <v>414.48681366606343</v>
      </c>
      <c r="FF52" s="12">
        <f t="shared" si="226"/>
        <v>415.9720580817002</v>
      </c>
      <c r="FG52" s="12">
        <f t="shared" si="226"/>
        <v>417.46262462315963</v>
      </c>
      <c r="FH52" s="12">
        <f t="shared" si="226"/>
        <v>418.9585323613926</v>
      </c>
      <c r="FI52" s="12">
        <f t="shared" si="226"/>
        <v>420.45980043568755</v>
      </c>
      <c r="FJ52" s="12">
        <f t="shared" si="226"/>
        <v>421.96644805391543</v>
      </c>
      <c r="FK52" s="12">
        <f t="shared" si="226"/>
        <v>423.47849449277533</v>
      </c>
      <c r="FL52" s="12">
        <f t="shared" si="226"/>
        <v>424.99595909804111</v>
      </c>
      <c r="FM52" s="12">
        <f t="shared" si="226"/>
        <v>426.51886128480913</v>
      </c>
      <c r="FN52" s="108">
        <f t="shared" si="226"/>
        <v>428.04722053774634</v>
      </c>
      <c r="FO52" s="12">
        <f t="shared" si="226"/>
        <v>429.58105641133994</v>
      </c>
      <c r="FP52" s="12">
        <f t="shared" si="226"/>
        <v>431.12038853014724</v>
      </c>
      <c r="FQ52" s="12">
        <f t="shared" si="226"/>
        <v>432.66523658904697</v>
      </c>
      <c r="FR52" s="12">
        <f t="shared" si="226"/>
        <v>434.21562035349098</v>
      </c>
      <c r="FS52" s="12">
        <f t="shared" si="226"/>
        <v>435.77155965975771</v>
      </c>
      <c r="FT52" s="12">
        <f t="shared" si="226"/>
        <v>437.33307441520515</v>
      </c>
      <c r="FU52" s="12">
        <f t="shared" si="226"/>
        <v>438.90018459852632</v>
      </c>
      <c r="FV52" s="12">
        <f t="shared" si="226"/>
        <v>440.47291026000443</v>
      </c>
      <c r="FW52" s="12">
        <f t="shared" si="226"/>
        <v>442.05127152176942</v>
      </c>
      <c r="FX52" s="12">
        <f t="shared" si="226"/>
        <v>443.63528857805574</v>
      </c>
      <c r="FY52" s="12">
        <f t="shared" si="226"/>
        <v>445.22498169546043</v>
      </c>
      <c r="FZ52" s="108">
        <f t="shared" si="226"/>
        <v>446.82037121320246</v>
      </c>
      <c r="GA52" s="12">
        <f t="shared" si="226"/>
        <v>448.42147754338316</v>
      </c>
      <c r="GB52" s="12">
        <f t="shared" si="226"/>
        <v>450.02832117124694</v>
      </c>
      <c r="GC52" s="12">
        <f t="shared" si="226"/>
        <v>451.64092265544394</v>
      </c>
      <c r="GD52" s="12">
        <f t="shared" si="226"/>
        <v>453.25930262829257</v>
      </c>
      <c r="GE52" s="12">
        <f t="shared" si="226"/>
        <v>454.88348179604395</v>
      </c>
      <c r="GF52" s="12">
        <f t="shared" si="226"/>
        <v>456.51348093914652</v>
      </c>
      <c r="GG52" s="12">
        <f t="shared" si="226"/>
        <v>458.14932091251171</v>
      </c>
      <c r="GH52" s="12">
        <f t="shared" si="226"/>
        <v>459.7910226457816</v>
      </c>
      <c r="GI52" s="12">
        <f t="shared" si="226"/>
        <v>461.43860714359562</v>
      </c>
      <c r="GJ52" s="12">
        <f t="shared" si="226"/>
        <v>463.09209548586023</v>
      </c>
      <c r="GK52" s="12">
        <f t="shared" si="226"/>
        <v>464.75150882801785</v>
      </c>
      <c r="GL52" s="108">
        <f t="shared" si="226"/>
        <v>466.41686840131825</v>
      </c>
      <c r="GM52" s="12">
        <f t="shared" si="226"/>
        <v>468.08819551308966</v>
      </c>
      <c r="GN52" s="12">
        <f t="shared" si="226"/>
        <v>469.76551154701156</v>
      </c>
      <c r="GO52" s="12">
        <f t="shared" si="226"/>
        <v>471.44883796338831</v>
      </c>
      <c r="GP52" s="12">
        <f t="shared" si="226"/>
        <v>473.13819629942378</v>
      </c>
      <c r="GQ52" s="12">
        <f t="shared" si="226"/>
        <v>474.8336081694967</v>
      </c>
      <c r="GR52" s="12">
        <f t="shared" si="226"/>
        <v>476.53509526543741</v>
      </c>
      <c r="GS52" s="12">
        <f t="shared" si="226"/>
        <v>478.24267935680524</v>
      </c>
      <c r="GT52" s="12">
        <f t="shared" si="226"/>
        <v>479.95638229116713</v>
      </c>
      <c r="GU52" s="12">
        <f t="shared" si="226"/>
        <v>481.67622599437715</v>
      </c>
      <c r="GV52" s="12">
        <f t="shared" si="226"/>
        <v>483.40223247085697</v>
      </c>
      <c r="GW52" s="12">
        <f t="shared" si="226"/>
        <v>485.13442380387761</v>
      </c>
      <c r="GX52" s="108">
        <f t="shared" si="226"/>
        <v>486.8728221558415</v>
      </c>
      <c r="GY52" s="12">
        <f t="shared" si="226"/>
        <v>488.61744976856659</v>
      </c>
      <c r="GZ52" s="12">
        <f t="shared" si="226"/>
        <v>490.3683289635706</v>
      </c>
      <c r="HA52" s="12">
        <f t="shared" si="226"/>
        <v>492.12548214235676</v>
      </c>
      <c r="HB52" s="12">
        <f t="shared" si="226"/>
        <v>493.88893178670014</v>
      </c>
      <c r="HC52" s="12">
        <f t="shared" si="226"/>
        <v>495.65870045893581</v>
      </c>
      <c r="HD52" s="12">
        <f t="shared" si="226"/>
        <v>497.43481080224706</v>
      </c>
      <c r="HE52" s="12">
        <f t="shared" si="226"/>
        <v>499.21728554095512</v>
      </c>
      <c r="HF52" s="12">
        <f t="shared" si="226"/>
        <v>501.00614748081017</v>
      </c>
      <c r="HG52" s="12">
        <f t="shared" si="226"/>
        <v>502.80141950928311</v>
      </c>
      <c r="HH52" s="12">
        <f t="shared" si="226"/>
        <v>504.60312459585811</v>
      </c>
      <c r="HI52" s="12">
        <f t="shared" si="226"/>
        <v>506.41128579232662</v>
      </c>
      <c r="HJ52" s="108">
        <f t="shared" si="226"/>
        <v>508.22592623308242</v>
      </c>
      <c r="HK52" s="12">
        <f t="shared" si="226"/>
        <v>510.04706913541759</v>
      </c>
      <c r="HL52" s="12">
        <f t="shared" si="226"/>
        <v>511.87473779981951</v>
      </c>
      <c r="HM52" s="12">
        <f t="shared" si="226"/>
        <v>513.70895561026896</v>
      </c>
      <c r="HN52" s="12">
        <f t="shared" si="226"/>
        <v>515.54974603453911</v>
      </c>
      <c r="HO52" s="12">
        <f t="shared" si="226"/>
        <v>517.39713262449618</v>
      </c>
      <c r="HP52" s="12">
        <f t="shared" si="226"/>
        <v>519.25113901640054</v>
      </c>
      <c r="HQ52" s="12">
        <f t="shared" si="226"/>
        <v>521.11178893120928</v>
      </c>
      <c r="HR52" s="12">
        <f t="shared" si="226"/>
        <v>522.97910617487946</v>
      </c>
      <c r="HS52" s="12">
        <f t="shared" si="226"/>
        <v>524.85311463867288</v>
      </c>
      <c r="HT52" s="12">
        <f t="shared" si="226"/>
        <v>526.73383829946147</v>
      </c>
      <c r="HU52" s="12">
        <f t="shared" si="226"/>
        <v>528.62130122003441</v>
      </c>
      <c r="HV52" s="108">
        <f t="shared" si="226"/>
        <v>530.51552754940622</v>
      </c>
      <c r="HW52" s="12">
        <f t="shared" si="226"/>
        <v>532.41654152312503</v>
      </c>
      <c r="HX52" s="12">
        <f t="shared" si="226"/>
        <v>534.3243674635828</v>
      </c>
      <c r="HY52" s="12">
        <f t="shared" si="226"/>
        <v>536.23902978032743</v>
      </c>
      <c r="HZ52" s="12">
        <f t="shared" si="226"/>
        <v>538.16055297037349</v>
      </c>
      <c r="IA52" s="12">
        <f t="shared" si="226"/>
        <v>540.08896161851726</v>
      </c>
      <c r="IB52" s="12">
        <f t="shared" si="226"/>
        <v>542.02428039765027</v>
      </c>
      <c r="IC52" s="12">
        <f t="shared" si="226"/>
        <v>543.96653406907512</v>
      </c>
      <c r="ID52" s="12">
        <f t="shared" si="226"/>
        <v>545.91574748282278</v>
      </c>
      <c r="IE52" s="12">
        <f t="shared" si="226"/>
        <v>547.87194557796943</v>
      </c>
      <c r="IF52" s="12">
        <f t="shared" si="226"/>
        <v>549.83515338295729</v>
      </c>
      <c r="IG52" s="12">
        <f t="shared" si="226"/>
        <v>551.80539601591272</v>
      </c>
      <c r="IH52" s="108">
        <f t="shared" si="226"/>
        <v>553.78269868496977</v>
      </c>
      <c r="II52" s="12">
        <f t="shared" si="226"/>
        <v>555.76708668859101</v>
      </c>
      <c r="IJ52" s="12">
        <f t="shared" si="226"/>
        <v>557.75858541589173</v>
      </c>
      <c r="IK52" s="12">
        <f t="shared" si="226"/>
        <v>559.75722034696537</v>
      </c>
      <c r="IL52" s="12">
        <f t="shared" si="226"/>
        <v>561.76301705320861</v>
      </c>
      <c r="IM52" s="12">
        <f t="shared" si="226"/>
        <v>563.77600119764929</v>
      </c>
      <c r="IN52" s="12">
        <f t="shared" si="226"/>
        <v>565.79619853527424</v>
      </c>
      <c r="IO52" s="12">
        <f t="shared" si="226"/>
        <v>567.823634913359</v>
      </c>
      <c r="IP52" s="12">
        <f t="shared" si="226"/>
        <v>569.85833627179852</v>
      </c>
      <c r="IQ52" s="12">
        <f t="shared" si="226"/>
        <v>571.90032864343914</v>
      </c>
      <c r="IR52" s="12">
        <f t="shared" si="226"/>
        <v>573.94963815441156</v>
      </c>
      <c r="IS52" s="12">
        <f t="shared" si="226"/>
        <v>576.00629102446487</v>
      </c>
      <c r="IT52" s="108">
        <f t="shared" si="226"/>
        <v>578.07031356730249</v>
      </c>
      <c r="IU52" s="12">
        <f t="shared" si="226"/>
        <v>580.14173219091867</v>
      </c>
      <c r="IV52" s="12">
        <f t="shared" si="226"/>
        <v>582.22057339793605</v>
      </c>
      <c r="IW52" s="12">
        <f t="shared" ref="IW52:LH52" si="227">+IW51-IW50</f>
        <v>584.30686378594532</v>
      </c>
      <c r="IX52" s="12">
        <f t="shared" si="227"/>
        <v>586.40063004784497</v>
      </c>
      <c r="IY52" s="12">
        <f t="shared" si="227"/>
        <v>588.50189897218308</v>
      </c>
      <c r="IZ52" s="12">
        <f t="shared" si="227"/>
        <v>590.61069744350016</v>
      </c>
      <c r="JA52" s="12">
        <f t="shared" si="227"/>
        <v>592.72705244267263</v>
      </c>
      <c r="JB52" s="12">
        <f t="shared" si="227"/>
        <v>594.85099104725884</v>
      </c>
      <c r="JC52" s="12">
        <f t="shared" si="227"/>
        <v>596.98254043184488</v>
      </c>
      <c r="JD52" s="12">
        <f t="shared" si="227"/>
        <v>599.12172786839233</v>
      </c>
      <c r="JE52" s="12">
        <f t="shared" si="227"/>
        <v>601.2685807265874</v>
      </c>
      <c r="JF52" s="108">
        <f t="shared" si="227"/>
        <v>603.42312647419101</v>
      </c>
      <c r="JG52" s="12">
        <f t="shared" si="227"/>
        <v>605.58539267739013</v>
      </c>
      <c r="JH52" s="12">
        <f t="shared" si="227"/>
        <v>607.75540700115084</v>
      </c>
      <c r="JI52" s="12">
        <f t="shared" si="227"/>
        <v>609.93319720957163</v>
      </c>
      <c r="JJ52" s="12">
        <f t="shared" si="227"/>
        <v>612.11879116623925</v>
      </c>
      <c r="JK52" s="12">
        <f t="shared" si="227"/>
        <v>614.31221683458489</v>
      </c>
      <c r="JL52" s="12">
        <f t="shared" si="227"/>
        <v>616.51350227824219</v>
      </c>
      <c r="JM52" s="12">
        <f t="shared" si="227"/>
        <v>618.7226756614059</v>
      </c>
      <c r="JN52" s="12">
        <f t="shared" si="227"/>
        <v>620.93976524919265</v>
      </c>
      <c r="JO52" s="12">
        <f t="shared" si="227"/>
        <v>623.16479940800218</v>
      </c>
      <c r="JP52" s="12">
        <f t="shared" si="227"/>
        <v>625.39780660588087</v>
      </c>
      <c r="JQ52" s="12">
        <f t="shared" si="227"/>
        <v>627.63881541288526</v>
      </c>
      <c r="JR52" s="108">
        <f t="shared" si="227"/>
        <v>629.88785450144815</v>
      </c>
      <c r="JS52" s="12">
        <f t="shared" si="227"/>
        <v>632.14495264674497</v>
      </c>
      <c r="JT52" s="12">
        <f t="shared" si="227"/>
        <v>634.41013872706253</v>
      </c>
      <c r="JU52" s="12">
        <f t="shared" si="227"/>
        <v>636.68344172416778</v>
      </c>
      <c r="JV52" s="12">
        <f t="shared" si="227"/>
        <v>638.96489072367945</v>
      </c>
      <c r="JW52" s="12">
        <f t="shared" si="227"/>
        <v>641.25451491543924</v>
      </c>
      <c r="JX52" s="12">
        <f t="shared" si="227"/>
        <v>643.55234359388623</v>
      </c>
      <c r="JY52" s="12">
        <f t="shared" si="227"/>
        <v>645.85840615843108</v>
      </c>
      <c r="JZ52" s="12">
        <f t="shared" si="227"/>
        <v>648.17273211383213</v>
      </c>
      <c r="KA52" s="12">
        <f t="shared" si="227"/>
        <v>650.49535107057329</v>
      </c>
      <c r="KB52" s="12">
        <f t="shared" si="227"/>
        <v>652.82629274524288</v>
      </c>
      <c r="KC52" s="12">
        <f t="shared" si="227"/>
        <v>655.16558696091329</v>
      </c>
      <c r="KD52" s="108">
        <f t="shared" si="227"/>
        <v>657.51326364752333</v>
      </c>
      <c r="KE52" s="12">
        <f t="shared" si="227"/>
        <v>659.86935284226024</v>
      </c>
      <c r="KF52" s="12">
        <f t="shared" si="227"/>
        <v>662.23388468994506</v>
      </c>
      <c r="KG52" s="12">
        <f t="shared" si="227"/>
        <v>664.60688944341734</v>
      </c>
      <c r="KH52" s="12">
        <f t="shared" si="227"/>
        <v>666.98839746392287</v>
      </c>
      <c r="KI52" s="12">
        <f t="shared" si="227"/>
        <v>669.37843922150194</v>
      </c>
      <c r="KJ52" s="12">
        <f t="shared" si="227"/>
        <v>671.77704529537903</v>
      </c>
      <c r="KK52" s="12">
        <f t="shared" si="227"/>
        <v>674.18424637435407</v>
      </c>
      <c r="KL52" s="12">
        <f t="shared" si="227"/>
        <v>676.6000732571955</v>
      </c>
      <c r="KM52" s="12">
        <f t="shared" si="227"/>
        <v>679.0245568530338</v>
      </c>
      <c r="KN52" s="12">
        <f t="shared" si="227"/>
        <v>681.45772818175715</v>
      </c>
      <c r="KO52" s="12">
        <f t="shared" si="227"/>
        <v>683.89961837440842</v>
      </c>
      <c r="KP52" s="108">
        <f t="shared" si="227"/>
        <v>686.35025867358343</v>
      </c>
      <c r="KQ52" s="12">
        <f t="shared" si="227"/>
        <v>688.80968043383041</v>
      </c>
      <c r="KR52" s="12">
        <f t="shared" si="227"/>
        <v>691.27791512205158</v>
      </c>
      <c r="KS52" s="12">
        <f t="shared" si="227"/>
        <v>693.7549943179057</v>
      </c>
      <c r="KT52" s="12">
        <f t="shared" si="227"/>
        <v>696.24094971421152</v>
      </c>
      <c r="KU52" s="12">
        <f t="shared" si="227"/>
        <v>698.73581311735416</v>
      </c>
      <c r="KV52" s="12">
        <f t="shared" si="227"/>
        <v>701.23961644769133</v>
      </c>
      <c r="KW52" s="12">
        <f t="shared" si="227"/>
        <v>703.75239173996215</v>
      </c>
      <c r="KX52" s="12">
        <f t="shared" si="227"/>
        <v>706.274171143697</v>
      </c>
      <c r="KY52" s="12">
        <f t="shared" si="227"/>
        <v>708.80498692362858</v>
      </c>
      <c r="KZ52" s="12">
        <f t="shared" si="227"/>
        <v>711.34487146010497</v>
      </c>
      <c r="LA52" s="12">
        <f t="shared" si="227"/>
        <v>713.89385724950364</v>
      </c>
      <c r="LB52" s="108">
        <f t="shared" si="227"/>
        <v>716.45197690464772</v>
      </c>
      <c r="LC52" s="12">
        <f t="shared" si="227"/>
        <v>719.01926315522269</v>
      </c>
      <c r="LD52" s="12">
        <f t="shared" si="227"/>
        <v>721.59574884819551</v>
      </c>
      <c r="LE52" s="12">
        <f t="shared" si="227"/>
        <v>724.18146694823486</v>
      </c>
      <c r="LF52" s="12">
        <f t="shared" si="227"/>
        <v>726.77645053813274</v>
      </c>
      <c r="LG52" s="12">
        <f t="shared" si="227"/>
        <v>729.38073281922766</v>
      </c>
      <c r="LH52" s="12">
        <f t="shared" si="227"/>
        <v>731.99434711182994</v>
      </c>
      <c r="LI52" s="12">
        <f t="shared" ref="LI52:MX52" si="228">+LI51-LI50</f>
        <v>734.61732685564732</v>
      </c>
      <c r="LJ52" s="12">
        <f t="shared" si="228"/>
        <v>737.24970561021337</v>
      </c>
      <c r="LK52" s="12">
        <f t="shared" si="228"/>
        <v>739.89151705531663</v>
      </c>
      <c r="LL52" s="12">
        <f t="shared" si="228"/>
        <v>742.54279499143161</v>
      </c>
      <c r="LM52" s="12">
        <f t="shared" si="228"/>
        <v>745.2035733401508</v>
      </c>
      <c r="LN52" s="108">
        <f t="shared" si="228"/>
        <v>747.87388614461975</v>
      </c>
      <c r="LO52" s="12">
        <f t="shared" si="228"/>
        <v>750.55376756997123</v>
      </c>
      <c r="LP52" s="12">
        <f t="shared" si="228"/>
        <v>753.24325190376362</v>
      </c>
      <c r="LQ52" s="12">
        <f t="shared" si="228"/>
        <v>755.94237355641883</v>
      </c>
      <c r="LR52" s="12">
        <f t="shared" si="228"/>
        <v>758.6511670616627</v>
      </c>
      <c r="LS52" s="12">
        <f t="shared" si="228"/>
        <v>761.36966707696695</v>
      </c>
      <c r="LT52" s="12">
        <f t="shared" si="228"/>
        <v>764.09790838399272</v>
      </c>
      <c r="LU52" s="12">
        <f t="shared" si="228"/>
        <v>766.83592588903537</v>
      </c>
      <c r="LV52" s="12">
        <f t="shared" si="228"/>
        <v>769.58375462347112</v>
      </c>
      <c r="LW52" s="12">
        <f t="shared" si="228"/>
        <v>772.34142974420524</v>
      </c>
      <c r="LX52" s="12">
        <f t="shared" si="228"/>
        <v>775.10898653412198</v>
      </c>
      <c r="LY52" s="12">
        <f t="shared" si="228"/>
        <v>777.88646040253593</v>
      </c>
      <c r="LZ52" s="108">
        <f t="shared" si="228"/>
        <v>780.67388688564495</v>
      </c>
      <c r="MA52" s="12">
        <f t="shared" si="228"/>
        <v>783.47130164698524</v>
      </c>
      <c r="MB52" s="12">
        <f t="shared" si="228"/>
        <v>786.27874047788691</v>
      </c>
      <c r="MC52" s="12">
        <f t="shared" si="228"/>
        <v>789.0962392979327</v>
      </c>
      <c r="MD52" s="12">
        <f t="shared" si="228"/>
        <v>791.9238341554169</v>
      </c>
      <c r="ME52" s="12">
        <f t="shared" si="228"/>
        <v>794.76156122780719</v>
      </c>
      <c r="MF52" s="12">
        <f t="shared" si="228"/>
        <v>797.60945682220677</v>
      </c>
      <c r="MG52" s="12">
        <f t="shared" si="228"/>
        <v>800.46755737581975</v>
      </c>
      <c r="MH52" s="12">
        <f t="shared" si="228"/>
        <v>803.33589945641643</v>
      </c>
      <c r="MI52" s="12">
        <f t="shared" si="228"/>
        <v>806.21451976280196</v>
      </c>
      <c r="MJ52" s="12">
        <f t="shared" si="228"/>
        <v>809.10345512528522</v>
      </c>
      <c r="MK52" s="12">
        <f t="shared" si="228"/>
        <v>812.00274250615087</v>
      </c>
      <c r="ML52" s="108">
        <f t="shared" si="228"/>
        <v>814.91241900013119</v>
      </c>
      <c r="MM52" s="12">
        <f t="shared" si="228"/>
        <v>817.83252183488173</v>
      </c>
      <c r="MN52" s="12">
        <f t="shared" si="228"/>
        <v>820.76308837145666</v>
      </c>
      <c r="MO52" s="12">
        <f t="shared" si="228"/>
        <v>823.70415610478778</v>
      </c>
      <c r="MP52" s="12">
        <f t="shared" si="228"/>
        <v>826.65576266416326</v>
      </c>
      <c r="MQ52" s="12">
        <f t="shared" si="228"/>
        <v>829.61794581370987</v>
      </c>
      <c r="MR52" s="12">
        <f t="shared" si="228"/>
        <v>832.59074345287559</v>
      </c>
      <c r="MS52" s="12">
        <f t="shared" si="228"/>
        <v>835.57419361691507</v>
      </c>
      <c r="MT52" s="12">
        <f t="shared" si="228"/>
        <v>838.56833447737574</v>
      </c>
      <c r="MU52" s="12">
        <f t="shared" si="228"/>
        <v>841.57320434258634</v>
      </c>
      <c r="MV52" s="12">
        <f t="shared" si="228"/>
        <v>844.5888416581472</v>
      </c>
      <c r="MW52" s="12">
        <f t="shared" si="228"/>
        <v>847.61528500742224</v>
      </c>
      <c r="MX52" s="98">
        <f t="shared" si="228"/>
        <v>850.6525731120322</v>
      </c>
    </row>
    <row r="53" spans="1:362" ht="12.75" customHeight="1" x14ac:dyDescent="0.2">
      <c r="A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08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08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08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08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8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08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08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08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08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08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08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0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08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08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08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08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08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08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08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08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08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08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08"/>
      <c r="JS53" s="12"/>
      <c r="JT53" s="12"/>
      <c r="JU53" s="12"/>
      <c r="JV53" s="12"/>
      <c r="JW53" s="12"/>
      <c r="JX53" s="12"/>
      <c r="JY53" s="12"/>
      <c r="JZ53" s="12"/>
      <c r="KA53" s="12"/>
      <c r="KB53" s="12"/>
      <c r="KC53" s="12"/>
      <c r="KD53" s="108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P53" s="108"/>
      <c r="KQ53" s="12"/>
      <c r="KR53" s="12"/>
      <c r="KS53" s="12"/>
      <c r="KT53" s="12"/>
      <c r="KU53" s="12"/>
      <c r="KV53" s="12"/>
      <c r="KW53" s="12"/>
      <c r="KX53" s="12"/>
      <c r="KY53" s="12"/>
      <c r="KZ53" s="12"/>
      <c r="LA53" s="12"/>
      <c r="LB53" s="108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08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08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08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98"/>
    </row>
    <row r="54" spans="1:362" ht="12.75" customHeight="1" x14ac:dyDescent="0.2">
      <c r="A54" s="21" t="s">
        <v>38</v>
      </c>
      <c r="B54" s="78"/>
      <c r="C54" s="17">
        <f>Inputs!$B$20/12</f>
        <v>125</v>
      </c>
      <c r="D54" s="17">
        <f>+(1+Inputs!$B$25/12)*C54</f>
        <v>125.20833333333334</v>
      </c>
      <c r="E54" s="17">
        <f>+(1+Inputs!$B$25/12)*D54</f>
        <v>125.4170138888889</v>
      </c>
      <c r="F54" s="17">
        <f>+(1+Inputs!$B$25/12)*E54</f>
        <v>125.62604224537039</v>
      </c>
      <c r="G54" s="17">
        <f>+(1+Inputs!$B$25/12)*F54</f>
        <v>125.835418982446</v>
      </c>
      <c r="H54" s="17">
        <f>+(1+Inputs!$B$25/12)*G54</f>
        <v>126.04514468075008</v>
      </c>
      <c r="I54" s="17">
        <f>+(1+Inputs!$B$25/12)*H54</f>
        <v>126.25521992188467</v>
      </c>
      <c r="J54" s="17">
        <f>+(1+Inputs!$B$25/12)*I54</f>
        <v>126.46564528842116</v>
      </c>
      <c r="K54" s="17">
        <f>+(1+Inputs!$B$25/12)*J54</f>
        <v>126.67642136390187</v>
      </c>
      <c r="L54" s="17">
        <f>+(1+Inputs!$B$25/12)*K54</f>
        <v>126.88754873284171</v>
      </c>
      <c r="M54" s="17">
        <f>+(1+Inputs!$B$25/12)*L54</f>
        <v>127.09902798072979</v>
      </c>
      <c r="N54" s="110">
        <f>+(1+Inputs!$B$25/12)*M54</f>
        <v>127.31085969403101</v>
      </c>
      <c r="O54" s="17">
        <f>+(1+Inputs!$B$25/12)*N54</f>
        <v>127.52304446018773</v>
      </c>
      <c r="P54" s="17">
        <f>+(1+Inputs!$B$25/12)*O54</f>
        <v>127.73558286762139</v>
      </c>
      <c r="Q54" s="17">
        <f>+(1+Inputs!$B$25/12)*P54</f>
        <v>127.94847550573409</v>
      </c>
      <c r="R54" s="17">
        <f>+(1+Inputs!$B$25/12)*Q54</f>
        <v>128.16172296491033</v>
      </c>
      <c r="S54" s="17">
        <f>+(1+Inputs!$B$25/12)*R54</f>
        <v>128.37532583651853</v>
      </c>
      <c r="T54" s="17">
        <f>+(1+Inputs!$B$25/12)*S54</f>
        <v>128.58928471291273</v>
      </c>
      <c r="U54" s="17">
        <f>+(1+Inputs!$B$25/12)*T54</f>
        <v>128.80360018743426</v>
      </c>
      <c r="V54" s="17">
        <f>+(1+Inputs!$B$25/12)*U54</f>
        <v>129.01827285441331</v>
      </c>
      <c r="W54" s="17">
        <f>+(1+Inputs!$B$25/12)*V54</f>
        <v>129.23330330917068</v>
      </c>
      <c r="X54" s="17">
        <f>+(1+Inputs!$B$25/12)*W54</f>
        <v>129.44869214801929</v>
      </c>
      <c r="Y54" s="17">
        <f>+(1+Inputs!$B$25/12)*X54</f>
        <v>129.66443996826598</v>
      </c>
      <c r="Z54" s="110">
        <f>+(1+Inputs!$B$25/12)*Y54</f>
        <v>129.88054736821309</v>
      </c>
      <c r="AA54" s="17">
        <f>+(1+Inputs!$B$25/12)*Z54</f>
        <v>130.09701494716012</v>
      </c>
      <c r="AB54" s="17">
        <f>+(1+Inputs!$B$25/12)*AA54</f>
        <v>130.31384330540538</v>
      </c>
      <c r="AC54" s="17">
        <f>+(1+Inputs!$B$25/12)*AB54</f>
        <v>130.53103304424772</v>
      </c>
      <c r="AD54" s="17">
        <f>+(1+Inputs!$B$25/12)*AC54</f>
        <v>130.74858476598814</v>
      </c>
      <c r="AE54" s="17">
        <f>+(1+Inputs!$B$25/12)*AD54</f>
        <v>130.96649907393146</v>
      </c>
      <c r="AF54" s="17">
        <f>+(1+Inputs!$B$25/12)*AE54</f>
        <v>131.18477657238802</v>
      </c>
      <c r="AG54" s="17">
        <f>+(1+Inputs!$B$25/12)*AF54</f>
        <v>131.40341786667534</v>
      </c>
      <c r="AH54" s="17">
        <f>+(1+Inputs!$B$25/12)*AG54</f>
        <v>131.62242356311981</v>
      </c>
      <c r="AI54" s="17">
        <f>+(1+Inputs!$B$25/12)*AH54</f>
        <v>131.84179426905834</v>
      </c>
      <c r="AJ54" s="17">
        <f>+(1+Inputs!$B$25/12)*AI54</f>
        <v>132.06153059284011</v>
      </c>
      <c r="AK54" s="17">
        <f>+(1+Inputs!$B$25/12)*AJ54</f>
        <v>132.28163314382817</v>
      </c>
      <c r="AL54" s="110">
        <f>+(1+Inputs!$B$25/12)*AK54</f>
        <v>132.50210253240124</v>
      </c>
      <c r="AM54" s="17">
        <f>+(1+Inputs!$B$25/12)*AL54</f>
        <v>132.72293936995524</v>
      </c>
      <c r="AN54" s="17">
        <f>+(1+Inputs!$B$25/12)*AM54</f>
        <v>132.94414426890518</v>
      </c>
      <c r="AO54" s="17">
        <f>+(1+Inputs!$B$25/12)*AN54</f>
        <v>133.16571784268669</v>
      </c>
      <c r="AP54" s="17">
        <f>+(1+Inputs!$B$25/12)*AO54</f>
        <v>133.38766070575784</v>
      </c>
      <c r="AQ54" s="17">
        <f>+(1+Inputs!$B$25/12)*AP54</f>
        <v>133.60997347360077</v>
      </c>
      <c r="AR54" s="17">
        <f>+(1+Inputs!$B$25/12)*AQ54</f>
        <v>133.83265676272345</v>
      </c>
      <c r="AS54" s="17">
        <f>+(1+Inputs!$B$25/12)*AR54</f>
        <v>134.05571119066133</v>
      </c>
      <c r="AT54" s="17">
        <f>+(1+Inputs!$B$25/12)*AS54</f>
        <v>134.2791373759791</v>
      </c>
      <c r="AU54" s="17">
        <f>+(1+Inputs!$B$25/12)*AT54</f>
        <v>134.5029359382724</v>
      </c>
      <c r="AV54" s="17">
        <f>+(1+Inputs!$B$25/12)*AU54</f>
        <v>134.72710749816952</v>
      </c>
      <c r="AW54" s="17">
        <f>+(1+Inputs!$B$25/12)*AV54</f>
        <v>134.95165267733313</v>
      </c>
      <c r="AX54" s="110">
        <f>+(1+Inputs!$B$25/12)*AW54</f>
        <v>135.17657209846203</v>
      </c>
      <c r="AY54" s="17">
        <f>+(1+Inputs!$B$25/12)*AX54</f>
        <v>135.40186638529281</v>
      </c>
      <c r="AZ54" s="17">
        <f>+(1+Inputs!$B$25/12)*AY54</f>
        <v>135.62753616260164</v>
      </c>
      <c r="BA54" s="17">
        <f>+(1+Inputs!$B$25/12)*AZ54</f>
        <v>135.85358205620599</v>
      </c>
      <c r="BB54" s="17">
        <f>+(1+Inputs!$B$25/12)*BA54</f>
        <v>136.08000469296636</v>
      </c>
      <c r="BC54" s="17">
        <f>+(1+Inputs!$B$25/12)*BB54</f>
        <v>136.30680470078798</v>
      </c>
      <c r="BD54" s="17">
        <f>+(1+Inputs!$B$25/12)*BC54</f>
        <v>136.53398270862263</v>
      </c>
      <c r="BE54" s="17">
        <f>+(1+Inputs!$B$25/12)*BD54</f>
        <v>136.76153934647033</v>
      </c>
      <c r="BF54" s="17">
        <f>+(1+Inputs!$B$25/12)*BE54</f>
        <v>136.98947524538113</v>
      </c>
      <c r="BG54" s="17">
        <f>+(1+Inputs!$B$25/12)*BF54</f>
        <v>137.21779103745678</v>
      </c>
      <c r="BH54" s="17">
        <f>+(1+Inputs!$B$25/12)*BG54</f>
        <v>137.44648735585255</v>
      </c>
      <c r="BI54" s="17">
        <f>+(1+Inputs!$B$25/12)*BH54</f>
        <v>137.67556483477898</v>
      </c>
      <c r="BJ54" s="110">
        <f>+(1+Inputs!$B$25/12)*BI54</f>
        <v>137.90502410950361</v>
      </c>
      <c r="BK54" s="17">
        <f>+(1+Inputs!$B$25/12)*BJ54</f>
        <v>138.1348658163528</v>
      </c>
      <c r="BL54" s="17">
        <f>+(1+Inputs!$B$25/12)*BK54</f>
        <v>138.36509059271339</v>
      </c>
      <c r="BM54" s="17">
        <f>+(1+Inputs!$B$25/12)*BL54</f>
        <v>138.59569907703457</v>
      </c>
      <c r="BN54" s="17">
        <f>+(1+Inputs!$B$25/12)*BM54</f>
        <v>138.82669190882962</v>
      </c>
      <c r="BO54" s="17">
        <f>+(1+Inputs!$B$25/12)*BN54</f>
        <v>139.05806972867768</v>
      </c>
      <c r="BP54" s="17">
        <f>+(1+Inputs!$B$25/12)*BO54</f>
        <v>139.28983317822548</v>
      </c>
      <c r="BQ54" s="17">
        <f>+(1+Inputs!$B$25/12)*BP54</f>
        <v>139.52198290018919</v>
      </c>
      <c r="BR54" s="17">
        <f>+(1+Inputs!$B$25/12)*BQ54</f>
        <v>139.75451953835616</v>
      </c>
      <c r="BS54" s="17">
        <f>+(1+Inputs!$B$25/12)*BR54</f>
        <v>139.98744373758677</v>
      </c>
      <c r="BT54" s="17">
        <f>+(1+Inputs!$B$25/12)*BS54</f>
        <v>140.22075614381609</v>
      </c>
      <c r="BU54" s="17">
        <f>+(1+Inputs!$B$25/12)*BT54</f>
        <v>140.4544574040558</v>
      </c>
      <c r="BV54" s="110">
        <f>+(1+Inputs!$B$25/12)*BU54</f>
        <v>140.68854816639589</v>
      </c>
      <c r="BW54" s="17">
        <f>+(1+Inputs!$B$25/12)*BV54</f>
        <v>140.92302908000656</v>
      </c>
      <c r="BX54" s="17">
        <f>+(1+Inputs!$B$25/12)*BW54</f>
        <v>141.15790079513991</v>
      </c>
      <c r="BY54" s="17">
        <f>+(1+Inputs!$B$25/12)*BX54</f>
        <v>141.39316396313183</v>
      </c>
      <c r="BZ54" s="17">
        <f>+(1+Inputs!$B$25/12)*BY54</f>
        <v>141.62881923640373</v>
      </c>
      <c r="CA54" s="17">
        <f>+(1+Inputs!$B$25/12)*BZ54</f>
        <v>141.86486726846439</v>
      </c>
      <c r="CB54" s="17">
        <f>+(1+Inputs!$B$25/12)*CA54</f>
        <v>142.10130871391183</v>
      </c>
      <c r="CC54" s="17">
        <f>+(1+Inputs!$B$25/12)*CB54</f>
        <v>142.33814422843503</v>
      </c>
      <c r="CD54" s="17">
        <f>+(1+Inputs!$B$25/12)*CC54</f>
        <v>142.57537446881577</v>
      </c>
      <c r="CE54" s="17">
        <f>+(1+Inputs!$B$25/12)*CD54</f>
        <v>142.81300009293045</v>
      </c>
      <c r="CF54" s="17">
        <f>+(1+Inputs!$B$25/12)*CE54</f>
        <v>143.05102175975202</v>
      </c>
      <c r="CG54" s="17">
        <f>+(1+Inputs!$B$25/12)*CF54</f>
        <v>143.28944012935162</v>
      </c>
      <c r="CH54" s="110">
        <f>+(1+Inputs!$B$25/12)*CG54</f>
        <v>143.52825586290055</v>
      </c>
      <c r="CI54" s="17">
        <f>+(1+Inputs!$B$25/12)*CH54</f>
        <v>143.76746962267205</v>
      </c>
      <c r="CJ54" s="17">
        <f>+(1+Inputs!$B$25/12)*CI54</f>
        <v>144.00708207204318</v>
      </c>
      <c r="CK54" s="17">
        <f>+(1+Inputs!$B$25/12)*CJ54</f>
        <v>144.24709387549657</v>
      </c>
      <c r="CL54" s="17">
        <f>+(1+Inputs!$B$25/12)*CK54</f>
        <v>144.48750569862241</v>
      </c>
      <c r="CM54" s="17">
        <f>+(1+Inputs!$B$25/12)*CL54</f>
        <v>144.72831820812013</v>
      </c>
      <c r="CN54" s="17">
        <f>+(1+Inputs!$B$25/12)*CM54</f>
        <v>144.96953207180033</v>
      </c>
      <c r="CO54" s="17">
        <f>+(1+Inputs!$B$25/12)*CN54</f>
        <v>145.21114795858668</v>
      </c>
      <c r="CP54" s="17">
        <f>+(1+Inputs!$B$25/12)*CO54</f>
        <v>145.45316653851765</v>
      </c>
      <c r="CQ54" s="17">
        <f>+(1+Inputs!$B$25/12)*CP54</f>
        <v>145.69558848274852</v>
      </c>
      <c r="CR54" s="17">
        <f>+(1+Inputs!$B$25/12)*CQ54</f>
        <v>145.9384144635531</v>
      </c>
      <c r="CS54" s="17">
        <f>+(1+Inputs!$B$25/12)*CR54</f>
        <v>146.18164515432571</v>
      </c>
      <c r="CT54" s="110">
        <f>+(1+Inputs!$B$25/12)*CS54</f>
        <v>146.42528122958294</v>
      </c>
      <c r="CU54" s="17">
        <f>+(1+Inputs!$B$25/12)*CT54</f>
        <v>146.66932336496558</v>
      </c>
      <c r="CV54" s="17">
        <f>+(1+Inputs!$B$25/12)*CU54</f>
        <v>146.91377223724052</v>
      </c>
      <c r="CW54" s="17">
        <f>+(1+Inputs!$B$25/12)*CV54</f>
        <v>147.1586285243026</v>
      </c>
      <c r="CX54" s="17">
        <f>+(1+Inputs!$B$25/12)*CW54</f>
        <v>147.40389290517643</v>
      </c>
      <c r="CY54" s="17">
        <f>+(1+Inputs!$B$25/12)*CX54</f>
        <v>147.6495660600184</v>
      </c>
      <c r="CZ54" s="17">
        <f>+(1+Inputs!$B$25/12)*CY54</f>
        <v>147.89564867011845</v>
      </c>
      <c r="DA54" s="17">
        <f>+(1+Inputs!$B$25/12)*CZ54</f>
        <v>148.142141417902</v>
      </c>
      <c r="DB54" s="17">
        <f>+(1+Inputs!$B$25/12)*DA54</f>
        <v>148.38904498693185</v>
      </c>
      <c r="DC54" s="17">
        <f>+(1+Inputs!$B$25/12)*DB54</f>
        <v>148.63636006191007</v>
      </c>
      <c r="DD54" s="17">
        <f>+(1+Inputs!$B$25/12)*DC54</f>
        <v>148.88408732867993</v>
      </c>
      <c r="DE54" s="17">
        <f>+(1+Inputs!$B$25/12)*DD54</f>
        <v>149.13222747422773</v>
      </c>
      <c r="DF54" s="110">
        <f>+(1+Inputs!$B$25/12)*DE54</f>
        <v>149.38078118668477</v>
      </c>
      <c r="DG54" s="17">
        <f>+(1+Inputs!$B$25/12)*DF54</f>
        <v>149.62974915532925</v>
      </c>
      <c r="DH54" s="17">
        <f>+(1+Inputs!$B$25/12)*DG54</f>
        <v>149.87913207058813</v>
      </c>
      <c r="DI54" s="17">
        <f>+(1+Inputs!$B$25/12)*DH54</f>
        <v>150.1289306240391</v>
      </c>
      <c r="DJ54" s="17">
        <f>+(1+Inputs!$B$25/12)*DI54</f>
        <v>150.37914550841251</v>
      </c>
      <c r="DK54" s="17">
        <f>+(1+Inputs!$B$25/12)*DJ54</f>
        <v>150.6297774175932</v>
      </c>
      <c r="DL54" s="17">
        <f>+(1+Inputs!$B$25/12)*DK54</f>
        <v>150.88082704662253</v>
      </c>
      <c r="DM54" s="17">
        <f>+(1+Inputs!$B$25/12)*DL54</f>
        <v>151.13229509170023</v>
      </c>
      <c r="DN54" s="17">
        <f>+(1+Inputs!$B$25/12)*DM54</f>
        <v>151.3841822501864</v>
      </c>
      <c r="DO54" s="17">
        <f>+(1+Inputs!$B$25/12)*DN54</f>
        <v>151.63648922060338</v>
      </c>
      <c r="DP54" s="17">
        <f>+(1+Inputs!$B$25/12)*DO54</f>
        <v>151.88921670263773</v>
      </c>
      <c r="DQ54" s="17">
        <f>+(1+Inputs!$B$25/12)*DP54</f>
        <v>152.14236539714213</v>
      </c>
      <c r="DR54" s="110">
        <f>+(1+Inputs!$B$25/12)*DQ54</f>
        <v>152.39593600613736</v>
      </c>
      <c r="DS54" s="17">
        <f>+(1+Inputs!$B$25/12)*DR54</f>
        <v>152.64992923281426</v>
      </c>
      <c r="DT54" s="17">
        <f>+(1+Inputs!$B$25/12)*DS54</f>
        <v>152.90434578153562</v>
      </c>
      <c r="DU54" s="17">
        <f>+(1+Inputs!$B$25/12)*DT54</f>
        <v>153.15918635783819</v>
      </c>
      <c r="DV54" s="17">
        <f>+(1+Inputs!$B$25/12)*DU54</f>
        <v>153.41445166843459</v>
      </c>
      <c r="DW54" s="17">
        <f>+(1+Inputs!$B$25/12)*DV54</f>
        <v>153.67014242121533</v>
      </c>
      <c r="DX54" s="17">
        <f>+(1+Inputs!$B$25/12)*DW54</f>
        <v>153.9262593252507</v>
      </c>
      <c r="DY54" s="17">
        <f>+(1+Inputs!$B$25/12)*DX54</f>
        <v>154.18280309079279</v>
      </c>
      <c r="DZ54" s="17">
        <f>+(1+Inputs!$B$25/12)*DY54</f>
        <v>154.43977442927743</v>
      </c>
      <c r="EA54" s="17">
        <f>+(1+Inputs!$B$25/12)*DZ54</f>
        <v>154.69717405332625</v>
      </c>
      <c r="EB54" s="17">
        <f>+(1+Inputs!$B$25/12)*EA54</f>
        <v>154.95500267674848</v>
      </c>
      <c r="EC54" s="17">
        <f>+(1+Inputs!$B$25/12)*EB54</f>
        <v>155.21326101454306</v>
      </c>
      <c r="ED54" s="110">
        <f>+(1+Inputs!$B$25/12)*EC54</f>
        <v>155.47194978290065</v>
      </c>
      <c r="EE54" s="17">
        <f>+(1+Inputs!$B$25/12)*ED54</f>
        <v>155.73106969920551</v>
      </c>
      <c r="EF54" s="17">
        <f>+(1+Inputs!$B$25/12)*EE54</f>
        <v>155.99062148203751</v>
      </c>
      <c r="EG54" s="17">
        <f>+(1+Inputs!$B$25/12)*EF54</f>
        <v>156.25060585117424</v>
      </c>
      <c r="EH54" s="17">
        <f>+(1+Inputs!$B$25/12)*EG54</f>
        <v>156.51102352759287</v>
      </c>
      <c r="EI54" s="17">
        <f>+(1+Inputs!$B$25/12)*EH54</f>
        <v>156.7718752334722</v>
      </c>
      <c r="EJ54" s="17">
        <f>+(1+Inputs!$B$25/12)*EI54</f>
        <v>157.03316169219465</v>
      </c>
      <c r="EK54" s="17">
        <f>+(1+Inputs!$B$25/12)*EJ54</f>
        <v>157.29488362834832</v>
      </c>
      <c r="EL54" s="17">
        <f>+(1+Inputs!$B$25/12)*EK54</f>
        <v>157.55704176772889</v>
      </c>
      <c r="EM54" s="17">
        <f>+(1+Inputs!$B$25/12)*EL54</f>
        <v>157.81963683734179</v>
      </c>
      <c r="EN54" s="17">
        <f>+(1+Inputs!$B$25/12)*EM54</f>
        <v>158.08266956540402</v>
      </c>
      <c r="EO54" s="17">
        <f>+(1+Inputs!$B$25/12)*EN54</f>
        <v>158.34614068134636</v>
      </c>
      <c r="EP54" s="110">
        <f>+(1+Inputs!$B$25/12)*EO54</f>
        <v>158.61005091581526</v>
      </c>
      <c r="EQ54" s="17">
        <f>+(1+Inputs!$B$25/12)*EP54</f>
        <v>158.87440100067496</v>
      </c>
      <c r="ER54" s="17">
        <f>+(1+Inputs!$B$25/12)*EQ54</f>
        <v>159.13919166900942</v>
      </c>
      <c r="ES54" s="17">
        <f>+(1+Inputs!$B$25/12)*ER54</f>
        <v>159.40442365512445</v>
      </c>
      <c r="ET54" s="17">
        <f>+(1+Inputs!$B$25/12)*ES54</f>
        <v>159.67009769454967</v>
      </c>
      <c r="EU54" s="17">
        <f>+(1+Inputs!$B$25/12)*ET54</f>
        <v>159.93621452404059</v>
      </c>
      <c r="EV54" s="17">
        <f>+(1+Inputs!$B$25/12)*EU54</f>
        <v>160.20277488158067</v>
      </c>
      <c r="EW54" s="17">
        <f>+(1+Inputs!$B$25/12)*EV54</f>
        <v>160.4697795063833</v>
      </c>
      <c r="EX54" s="17">
        <f>+(1+Inputs!$B$25/12)*EW54</f>
        <v>160.73722913889395</v>
      </c>
      <c r="EY54" s="17">
        <f>+(1+Inputs!$B$25/12)*EX54</f>
        <v>161.00512452079212</v>
      </c>
      <c r="EZ54" s="17">
        <f>+(1+Inputs!$B$25/12)*EY54</f>
        <v>161.27346639499345</v>
      </c>
      <c r="FA54" s="17">
        <f>+(1+Inputs!$B$25/12)*EZ54</f>
        <v>161.54225550565178</v>
      </c>
      <c r="FB54" s="110">
        <f>+(1+Inputs!$B$25/12)*FA54</f>
        <v>161.81149259816121</v>
      </c>
      <c r="FC54" s="17">
        <f>+(1+Inputs!$B$25/12)*FB54</f>
        <v>162.08117841915816</v>
      </c>
      <c r="FD54" s="17">
        <f>+(1+Inputs!$B$25/12)*FC54</f>
        <v>162.35131371652344</v>
      </c>
      <c r="FE54" s="17">
        <f>+(1+Inputs!$B$25/12)*FD54</f>
        <v>162.62189923938431</v>
      </c>
      <c r="FF54" s="17">
        <f>+(1+Inputs!$B$25/12)*FE54</f>
        <v>162.89293573811662</v>
      </c>
      <c r="FG54" s="17">
        <f>+(1+Inputs!$B$25/12)*FF54</f>
        <v>163.16442396434681</v>
      </c>
      <c r="FH54" s="17">
        <f>+(1+Inputs!$B$25/12)*FG54</f>
        <v>163.43636467095405</v>
      </c>
      <c r="FI54" s="17">
        <f>+(1+Inputs!$B$25/12)*FH54</f>
        <v>163.7087586120723</v>
      </c>
      <c r="FJ54" s="17">
        <f>+(1+Inputs!$B$25/12)*FI54</f>
        <v>163.98160654309243</v>
      </c>
      <c r="FK54" s="17">
        <f>+(1+Inputs!$B$25/12)*FJ54</f>
        <v>164.25490922066425</v>
      </c>
      <c r="FL54" s="17">
        <f>+(1+Inputs!$B$25/12)*FK54</f>
        <v>164.52866740269869</v>
      </c>
      <c r="FM54" s="17">
        <f>+(1+Inputs!$B$25/12)*FL54</f>
        <v>164.80288184836985</v>
      </c>
      <c r="FN54" s="110">
        <f>+(1+Inputs!$B$25/12)*FM54</f>
        <v>165.07755331811714</v>
      </c>
      <c r="FO54" s="17">
        <f>+(1+Inputs!$B$25/12)*FN54</f>
        <v>165.35268257364734</v>
      </c>
      <c r="FP54" s="17">
        <f>+(1+Inputs!$B$25/12)*FO54</f>
        <v>165.62827037793676</v>
      </c>
      <c r="FQ54" s="17">
        <f>+(1+Inputs!$B$25/12)*FP54</f>
        <v>165.90431749523333</v>
      </c>
      <c r="FR54" s="17">
        <f>+(1+Inputs!$B$25/12)*FQ54</f>
        <v>166.18082469105872</v>
      </c>
      <c r="FS54" s="17">
        <f>+(1+Inputs!$B$25/12)*FR54</f>
        <v>166.45779273221049</v>
      </c>
      <c r="FT54" s="17">
        <f>+(1+Inputs!$B$25/12)*FS54</f>
        <v>166.73522238676418</v>
      </c>
      <c r="FU54" s="17">
        <f>+(1+Inputs!$B$25/12)*FT54</f>
        <v>167.01311442407547</v>
      </c>
      <c r="FV54" s="17">
        <f>+(1+Inputs!$B$25/12)*FU54</f>
        <v>167.29146961478227</v>
      </c>
      <c r="FW54" s="17">
        <f>+(1+Inputs!$B$25/12)*FV54</f>
        <v>167.57028873080691</v>
      </c>
      <c r="FX54" s="17">
        <f>+(1+Inputs!$B$25/12)*FW54</f>
        <v>167.84957254535826</v>
      </c>
      <c r="FY54" s="17">
        <f>+(1+Inputs!$B$25/12)*FX54</f>
        <v>168.12932183293387</v>
      </c>
      <c r="FZ54" s="110">
        <f>+(1+Inputs!$B$25/12)*FY54</f>
        <v>168.40953736932209</v>
      </c>
      <c r="GA54" s="17">
        <f>+(1+Inputs!$B$25/12)*FZ54</f>
        <v>168.6902199316043</v>
      </c>
      <c r="GB54" s="17">
        <f>+(1+Inputs!$B$25/12)*GA54</f>
        <v>168.97137029815698</v>
      </c>
      <c r="GC54" s="17">
        <f>+(1+Inputs!$B$25/12)*GB54</f>
        <v>169.25298924865393</v>
      </c>
      <c r="GD54" s="17">
        <f>+(1+Inputs!$B$25/12)*GC54</f>
        <v>169.53507756406836</v>
      </c>
      <c r="GE54" s="17">
        <f>+(1+Inputs!$B$25/12)*GD54</f>
        <v>169.81763602667516</v>
      </c>
      <c r="GF54" s="17">
        <f>+(1+Inputs!$B$25/12)*GE54</f>
        <v>170.10066542005296</v>
      </c>
      <c r="GG54" s="17">
        <f>+(1+Inputs!$B$25/12)*GF54</f>
        <v>170.3841665290864</v>
      </c>
      <c r="GH54" s="17">
        <f>+(1+Inputs!$B$25/12)*GG54</f>
        <v>170.66814013996822</v>
      </c>
      <c r="GI54" s="17">
        <f>+(1+Inputs!$B$25/12)*GH54</f>
        <v>170.95258704020151</v>
      </c>
      <c r="GJ54" s="17">
        <f>+(1+Inputs!$B$25/12)*GI54</f>
        <v>171.23750801860186</v>
      </c>
      <c r="GK54" s="17">
        <f>+(1+Inputs!$B$25/12)*GJ54</f>
        <v>171.52290386529953</v>
      </c>
      <c r="GL54" s="110">
        <f>+(1+Inputs!$B$25/12)*GK54</f>
        <v>171.80877537174169</v>
      </c>
      <c r="GM54" s="17">
        <f>+(1+Inputs!$B$25/12)*GL54</f>
        <v>172.09512333069461</v>
      </c>
      <c r="GN54" s="17">
        <f>+(1+Inputs!$B$25/12)*GM54</f>
        <v>172.38194853624577</v>
      </c>
      <c r="GO54" s="17">
        <f>+(1+Inputs!$B$25/12)*GN54</f>
        <v>172.6692517838062</v>
      </c>
      <c r="GP54" s="17">
        <f>+(1+Inputs!$B$25/12)*GO54</f>
        <v>172.95703387011255</v>
      </c>
      <c r="GQ54" s="17">
        <f>+(1+Inputs!$B$25/12)*GP54</f>
        <v>173.2452955932294</v>
      </c>
      <c r="GR54" s="17">
        <f>+(1+Inputs!$B$25/12)*GQ54</f>
        <v>173.53403775255146</v>
      </c>
      <c r="GS54" s="17">
        <f>+(1+Inputs!$B$25/12)*GR54</f>
        <v>173.82326114880573</v>
      </c>
      <c r="GT54" s="17">
        <f>+(1+Inputs!$B$25/12)*GS54</f>
        <v>174.11296658405374</v>
      </c>
      <c r="GU54" s="17">
        <f>+(1+Inputs!$B$25/12)*GT54</f>
        <v>174.40315486169382</v>
      </c>
      <c r="GV54" s="17">
        <f>+(1+Inputs!$B$25/12)*GU54</f>
        <v>174.69382678646332</v>
      </c>
      <c r="GW54" s="17">
        <f>+(1+Inputs!$B$25/12)*GV54</f>
        <v>174.98498316444076</v>
      </c>
      <c r="GX54" s="110">
        <f>+(1+Inputs!$B$25/12)*GW54</f>
        <v>175.27662480304818</v>
      </c>
      <c r="GY54" s="17">
        <f>+(1+Inputs!$B$25/12)*GX54</f>
        <v>175.56875251105328</v>
      </c>
      <c r="GZ54" s="17">
        <f>+(1+Inputs!$B$25/12)*GY54</f>
        <v>175.86136709857169</v>
      </c>
      <c r="HA54" s="17">
        <f>+(1+Inputs!$B$25/12)*GZ54</f>
        <v>176.15446937706932</v>
      </c>
      <c r="HB54" s="17">
        <f>+(1+Inputs!$B$25/12)*HA54</f>
        <v>176.44806015936445</v>
      </c>
      <c r="HC54" s="17">
        <f>+(1+Inputs!$B$25/12)*HB54</f>
        <v>176.74214025963005</v>
      </c>
      <c r="HD54" s="17">
        <f>+(1+Inputs!$B$25/12)*HC54</f>
        <v>177.0367104933961</v>
      </c>
      <c r="HE54" s="17">
        <f>+(1+Inputs!$B$25/12)*HD54</f>
        <v>177.33177167755176</v>
      </c>
      <c r="HF54" s="17">
        <f>+(1+Inputs!$B$25/12)*HE54</f>
        <v>177.62732463034769</v>
      </c>
      <c r="HG54" s="17">
        <f>+(1+Inputs!$B$25/12)*HF54</f>
        <v>177.92337017139826</v>
      </c>
      <c r="HH54" s="17">
        <f>+(1+Inputs!$B$25/12)*HG54</f>
        <v>178.21990912168394</v>
      </c>
      <c r="HI54" s="17">
        <f>+(1+Inputs!$B$25/12)*HH54</f>
        <v>178.51694230355341</v>
      </c>
      <c r="HJ54" s="110">
        <f>+(1+Inputs!$B$25/12)*HI54</f>
        <v>178.81447054072601</v>
      </c>
      <c r="HK54" s="17">
        <f>+(1+Inputs!$B$25/12)*HJ54</f>
        <v>179.11249465829388</v>
      </c>
      <c r="HL54" s="17">
        <f>+(1+Inputs!$B$25/12)*HK54</f>
        <v>179.41101548272437</v>
      </c>
      <c r="HM54" s="17">
        <f>+(1+Inputs!$B$25/12)*HL54</f>
        <v>179.71003384186224</v>
      </c>
      <c r="HN54" s="17">
        <f>+(1+Inputs!$B$25/12)*HM54</f>
        <v>180.00955056493203</v>
      </c>
      <c r="HO54" s="17">
        <f>+(1+Inputs!$B$25/12)*HN54</f>
        <v>180.30956648254025</v>
      </c>
      <c r="HP54" s="17">
        <f>+(1+Inputs!$B$25/12)*HO54</f>
        <v>180.61008242667782</v>
      </c>
      <c r="HQ54" s="17">
        <f>+(1+Inputs!$B$25/12)*HP54</f>
        <v>180.9110992307223</v>
      </c>
      <c r="HR54" s="17">
        <f>+(1+Inputs!$B$25/12)*HQ54</f>
        <v>181.21261772944018</v>
      </c>
      <c r="HS54" s="17">
        <f>+(1+Inputs!$B$25/12)*HR54</f>
        <v>181.51463875898926</v>
      </c>
      <c r="HT54" s="17">
        <f>+(1+Inputs!$B$25/12)*HS54</f>
        <v>181.81716315692091</v>
      </c>
      <c r="HU54" s="17">
        <f>+(1+Inputs!$B$25/12)*HT54</f>
        <v>182.12019176218246</v>
      </c>
      <c r="HV54" s="110">
        <f>+(1+Inputs!$B$25/12)*HU54</f>
        <v>182.42372541511943</v>
      </c>
      <c r="HW54" s="17">
        <f>+(1+Inputs!$B$25/12)*HV54</f>
        <v>182.72776495747797</v>
      </c>
      <c r="HX54" s="17">
        <f>+(1+Inputs!$B$25/12)*HW54</f>
        <v>183.0323112324071</v>
      </c>
      <c r="HY54" s="17">
        <f>+(1+Inputs!$B$25/12)*HX54</f>
        <v>183.33736508446111</v>
      </c>
      <c r="HZ54" s="17">
        <f>+(1+Inputs!$B$25/12)*HY54</f>
        <v>183.64292735960188</v>
      </c>
      <c r="IA54" s="17">
        <f>+(1+Inputs!$B$25/12)*HZ54</f>
        <v>183.94899890520122</v>
      </c>
      <c r="IB54" s="17">
        <f>+(1+Inputs!$B$25/12)*IA54</f>
        <v>184.25558057004324</v>
      </c>
      <c r="IC54" s="17">
        <f>+(1+Inputs!$B$25/12)*IB54</f>
        <v>184.56267320432664</v>
      </c>
      <c r="ID54" s="17">
        <f>+(1+Inputs!$B$25/12)*IC54</f>
        <v>184.87027765966718</v>
      </c>
      <c r="IE54" s="17">
        <f>+(1+Inputs!$B$25/12)*ID54</f>
        <v>185.17839478909997</v>
      </c>
      <c r="IF54" s="17">
        <f>+(1+Inputs!$B$25/12)*IE54</f>
        <v>185.48702544708181</v>
      </c>
      <c r="IG54" s="17">
        <f>+(1+Inputs!$B$25/12)*IF54</f>
        <v>185.79617048949362</v>
      </c>
      <c r="IH54" s="110">
        <f>+(1+Inputs!$B$25/12)*IG54</f>
        <v>186.10583077364279</v>
      </c>
      <c r="II54" s="17">
        <f>+(1+Inputs!$B$25/12)*IH54</f>
        <v>186.41600715826553</v>
      </c>
      <c r="IJ54" s="17">
        <f>+(1+Inputs!$B$25/12)*II54</f>
        <v>186.72670050352932</v>
      </c>
      <c r="IK54" s="17">
        <f>+(1+Inputs!$B$25/12)*IJ54</f>
        <v>187.0379116710352</v>
      </c>
      <c r="IL54" s="17">
        <f>+(1+Inputs!$B$25/12)*IK54</f>
        <v>187.34964152382028</v>
      </c>
      <c r="IM54" s="17">
        <f>+(1+Inputs!$B$25/12)*IL54</f>
        <v>187.66189092636</v>
      </c>
      <c r="IN54" s="17">
        <f>+(1+Inputs!$B$25/12)*IM54</f>
        <v>187.9746607445706</v>
      </c>
      <c r="IO54" s="17">
        <f>+(1+Inputs!$B$25/12)*IN54</f>
        <v>188.28795184581156</v>
      </c>
      <c r="IP54" s="17">
        <f>+(1+Inputs!$B$25/12)*IO54</f>
        <v>188.60176509888791</v>
      </c>
      <c r="IQ54" s="17">
        <f>+(1+Inputs!$B$25/12)*IP54</f>
        <v>188.91610137405274</v>
      </c>
      <c r="IR54" s="17">
        <f>+(1+Inputs!$B$25/12)*IQ54</f>
        <v>189.2309615430095</v>
      </c>
      <c r="IS54" s="17">
        <f>+(1+Inputs!$B$25/12)*IR54</f>
        <v>189.54634647891453</v>
      </c>
      <c r="IT54" s="110">
        <f>+(1+Inputs!$B$25/12)*IS54</f>
        <v>189.86225705637941</v>
      </c>
      <c r="IU54" s="17">
        <f>+(1+Inputs!$B$25/12)*IT54</f>
        <v>190.17869415147337</v>
      </c>
      <c r="IV54" s="17">
        <f>+(1+Inputs!$B$25/12)*IU54</f>
        <v>190.49565864172584</v>
      </c>
      <c r="IW54" s="17">
        <f>+(1+Inputs!$B$25/12)*IV54</f>
        <v>190.81315140612872</v>
      </c>
      <c r="IX54" s="17">
        <f>+(1+Inputs!$B$25/12)*IW54</f>
        <v>191.13117332513895</v>
      </c>
      <c r="IY54" s="17">
        <f>+(1+Inputs!$B$25/12)*IX54</f>
        <v>191.44972528068084</v>
      </c>
      <c r="IZ54" s="17">
        <f>+(1+Inputs!$B$25/12)*IY54</f>
        <v>191.76880815614865</v>
      </c>
      <c r="JA54" s="17">
        <f>+(1+Inputs!$B$25/12)*IZ54</f>
        <v>192.08842283640891</v>
      </c>
      <c r="JB54" s="17">
        <f>+(1+Inputs!$B$25/12)*JA54</f>
        <v>192.40857020780294</v>
      </c>
      <c r="JC54" s="17">
        <f>+(1+Inputs!$B$25/12)*JB54</f>
        <v>192.72925115814928</v>
      </c>
      <c r="JD54" s="17">
        <f>+(1+Inputs!$B$25/12)*JC54</f>
        <v>193.0504665767462</v>
      </c>
      <c r="JE54" s="17">
        <f>+(1+Inputs!$B$25/12)*JD54</f>
        <v>193.37221735437413</v>
      </c>
      <c r="JF54" s="110">
        <f>+(1+Inputs!$B$25/12)*JE54</f>
        <v>193.6945043832981</v>
      </c>
      <c r="JG54" s="17">
        <f>+(1+Inputs!$B$25/12)*JF54</f>
        <v>194.01732855727028</v>
      </c>
      <c r="JH54" s="17">
        <f>+(1+Inputs!$B$25/12)*JG54</f>
        <v>194.34069077153239</v>
      </c>
      <c r="JI54" s="17">
        <f>+(1+Inputs!$B$25/12)*JH54</f>
        <v>194.66459192281829</v>
      </c>
      <c r="JJ54" s="17">
        <f>+(1+Inputs!$B$25/12)*JI54</f>
        <v>194.98903290935633</v>
      </c>
      <c r="JK54" s="17">
        <f>+(1+Inputs!$B$25/12)*JJ54</f>
        <v>195.31401463087192</v>
      </c>
      <c r="JL54" s="17">
        <f>+(1+Inputs!$B$25/12)*JK54</f>
        <v>195.63953798859006</v>
      </c>
      <c r="JM54" s="17">
        <f>+(1+Inputs!$B$25/12)*JL54</f>
        <v>195.96560388523773</v>
      </c>
      <c r="JN54" s="17">
        <f>+(1+Inputs!$B$25/12)*JM54</f>
        <v>196.29221322504645</v>
      </c>
      <c r="JO54" s="17">
        <f>+(1+Inputs!$B$25/12)*JN54</f>
        <v>196.61936691375487</v>
      </c>
      <c r="JP54" s="17">
        <f>+(1+Inputs!$B$25/12)*JO54</f>
        <v>196.94706585861113</v>
      </c>
      <c r="JQ54" s="17">
        <f>+(1+Inputs!$B$25/12)*JP54</f>
        <v>197.27531096837549</v>
      </c>
      <c r="JR54" s="110">
        <f>+(1+Inputs!$B$25/12)*JQ54</f>
        <v>197.6041031533228</v>
      </c>
      <c r="JS54" s="17">
        <f>+(1+Inputs!$B$25/12)*JR54</f>
        <v>197.93344332524501</v>
      </c>
      <c r="JT54" s="17">
        <f>+(1+Inputs!$B$25/12)*JS54</f>
        <v>198.26333239745375</v>
      </c>
      <c r="JU54" s="17">
        <f>+(1+Inputs!$B$25/12)*JT54</f>
        <v>198.59377128478286</v>
      </c>
      <c r="JV54" s="17">
        <f>+(1+Inputs!$B$25/12)*JU54</f>
        <v>198.92476090359085</v>
      </c>
      <c r="JW54" s="17">
        <f>+(1+Inputs!$B$25/12)*JV54</f>
        <v>199.25630217176351</v>
      </c>
      <c r="JX54" s="17">
        <f>+(1+Inputs!$B$25/12)*JW54</f>
        <v>199.58839600871644</v>
      </c>
      <c r="JY54" s="17">
        <f>+(1+Inputs!$B$25/12)*JX54</f>
        <v>199.92104333539766</v>
      </c>
      <c r="JZ54" s="17">
        <f>+(1+Inputs!$B$25/12)*JY54</f>
        <v>200.25424507429</v>
      </c>
      <c r="KA54" s="17">
        <f>+(1+Inputs!$B$25/12)*JZ54</f>
        <v>200.58800214941382</v>
      </c>
      <c r="KB54" s="17">
        <f>+(1+Inputs!$B$25/12)*KA54</f>
        <v>200.92231548632952</v>
      </c>
      <c r="KC54" s="17">
        <f>+(1+Inputs!$B$25/12)*KB54</f>
        <v>201.25718601214007</v>
      </c>
      <c r="KD54" s="110">
        <f>+(1+Inputs!$B$25/12)*KC54</f>
        <v>201.59261465549363</v>
      </c>
      <c r="KE54" s="17">
        <f>+(1+Inputs!$B$25/12)*KD54</f>
        <v>201.92860234658613</v>
      </c>
      <c r="KF54" s="17">
        <f>+(1+Inputs!$B$25/12)*KE54</f>
        <v>202.26515001716379</v>
      </c>
      <c r="KG54" s="17">
        <f>+(1+Inputs!$B$25/12)*KF54</f>
        <v>202.60225860052574</v>
      </c>
      <c r="KH54" s="17">
        <f>+(1+Inputs!$B$25/12)*KG54</f>
        <v>202.93992903152662</v>
      </c>
      <c r="KI54" s="17">
        <f>+(1+Inputs!$B$25/12)*KH54</f>
        <v>203.27816224657917</v>
      </c>
      <c r="KJ54" s="17">
        <f>+(1+Inputs!$B$25/12)*KI54</f>
        <v>203.6169591836568</v>
      </c>
      <c r="KK54" s="17">
        <f>+(1+Inputs!$B$25/12)*KJ54</f>
        <v>203.95632078229625</v>
      </c>
      <c r="KL54" s="17">
        <f>+(1+Inputs!$B$25/12)*KK54</f>
        <v>204.29624798360007</v>
      </c>
      <c r="KM54" s="17">
        <f>+(1+Inputs!$B$25/12)*KL54</f>
        <v>204.63674173023941</v>
      </c>
      <c r="KN54" s="17">
        <f>+(1+Inputs!$B$25/12)*KM54</f>
        <v>204.97780296645649</v>
      </c>
      <c r="KO54" s="17">
        <f>+(1+Inputs!$B$25/12)*KN54</f>
        <v>205.31943263806727</v>
      </c>
      <c r="KP54" s="110">
        <f>+(1+Inputs!$B$25/12)*KO54</f>
        <v>205.66163169246406</v>
      </c>
      <c r="KQ54" s="17">
        <f>+(1+Inputs!$B$25/12)*KP54</f>
        <v>206.00440107861817</v>
      </c>
      <c r="KR54" s="17">
        <f>+(1+Inputs!$B$25/12)*KQ54</f>
        <v>206.34774174708255</v>
      </c>
      <c r="KS54" s="17">
        <f>+(1+Inputs!$B$25/12)*KR54</f>
        <v>206.69165464999438</v>
      </c>
      <c r="KT54" s="17">
        <f>+(1+Inputs!$B$25/12)*KS54</f>
        <v>207.0361407410777</v>
      </c>
      <c r="KU54" s="17">
        <f>+(1+Inputs!$B$25/12)*KT54</f>
        <v>207.38120097564618</v>
      </c>
      <c r="KV54" s="17">
        <f>+(1+Inputs!$B$25/12)*KU54</f>
        <v>207.72683631060559</v>
      </c>
      <c r="KW54" s="17">
        <f>+(1+Inputs!$B$25/12)*KV54</f>
        <v>208.0730477044566</v>
      </c>
      <c r="KX54" s="17">
        <f>+(1+Inputs!$B$25/12)*KW54</f>
        <v>208.41983611729736</v>
      </c>
      <c r="KY54" s="17">
        <f>+(1+Inputs!$B$25/12)*KX54</f>
        <v>208.76720251082619</v>
      </c>
      <c r="KZ54" s="17">
        <f>+(1+Inputs!$B$25/12)*KY54</f>
        <v>209.11514784834424</v>
      </c>
      <c r="LA54" s="17">
        <f>+(1+Inputs!$B$25/12)*KZ54</f>
        <v>209.46367309475815</v>
      </c>
      <c r="LB54" s="110">
        <f>+(1+Inputs!$B$25/12)*LA54</f>
        <v>209.81277921658275</v>
      </c>
      <c r="LC54" s="17">
        <f>+(1+Inputs!$B$25/12)*LB54</f>
        <v>210.16246718194373</v>
      </c>
      <c r="LD54" s="17">
        <f>+(1+Inputs!$B$25/12)*LC54</f>
        <v>210.5127379605803</v>
      </c>
      <c r="LE54" s="17">
        <f>+(1+Inputs!$B$25/12)*LD54</f>
        <v>210.86359252384793</v>
      </c>
      <c r="LF54" s="17">
        <f>+(1+Inputs!$B$25/12)*LE54</f>
        <v>211.21503184472101</v>
      </c>
      <c r="LG54" s="17">
        <f>+(1+Inputs!$B$25/12)*LF54</f>
        <v>211.56705689779557</v>
      </c>
      <c r="LH54" s="17">
        <f>+(1+Inputs!$B$25/12)*LG54</f>
        <v>211.91966865929191</v>
      </c>
      <c r="LI54" s="17">
        <f>+(1+Inputs!$B$25/12)*LH54</f>
        <v>212.27286810705741</v>
      </c>
      <c r="LJ54" s="17">
        <f>+(1+Inputs!$B$25/12)*LI54</f>
        <v>212.62665622056917</v>
      </c>
      <c r="LK54" s="17">
        <f>+(1+Inputs!$B$25/12)*LJ54</f>
        <v>212.98103398093679</v>
      </c>
      <c r="LL54" s="17">
        <f>+(1+Inputs!$B$25/12)*LK54</f>
        <v>213.33600237090502</v>
      </c>
      <c r="LM54" s="17">
        <f>+(1+Inputs!$B$25/12)*LL54</f>
        <v>213.69156237485655</v>
      </c>
      <c r="LN54" s="110">
        <f>+(1+Inputs!$B$25/12)*LM54</f>
        <v>214.04771497881464</v>
      </c>
      <c r="LO54" s="17">
        <f>+(1+Inputs!$B$25/12)*LN54</f>
        <v>214.40446117044601</v>
      </c>
      <c r="LP54" s="17">
        <f>+(1+Inputs!$B$25/12)*LO54</f>
        <v>214.76180193906342</v>
      </c>
      <c r="LQ54" s="17">
        <f>+(1+Inputs!$B$25/12)*LP54</f>
        <v>215.11973827562852</v>
      </c>
      <c r="LR54" s="17">
        <f>+(1+Inputs!$B$25/12)*LQ54</f>
        <v>215.47827117275457</v>
      </c>
      <c r="LS54" s="17">
        <f>+(1+Inputs!$B$25/12)*LR54</f>
        <v>215.83740162470917</v>
      </c>
      <c r="LT54" s="17">
        <f>+(1+Inputs!$B$25/12)*LS54</f>
        <v>216.19713062741704</v>
      </c>
      <c r="LU54" s="17">
        <f>+(1+Inputs!$B$25/12)*LT54</f>
        <v>216.55745917846275</v>
      </c>
      <c r="LV54" s="17">
        <f>+(1+Inputs!$B$25/12)*LU54</f>
        <v>216.91838827709353</v>
      </c>
      <c r="LW54" s="17">
        <f>+(1+Inputs!$B$25/12)*LV54</f>
        <v>217.27991892422202</v>
      </c>
      <c r="LX54" s="17">
        <f>+(1+Inputs!$B$25/12)*LW54</f>
        <v>217.64205212242905</v>
      </c>
      <c r="LY54" s="17">
        <f>+(1+Inputs!$B$25/12)*LX54</f>
        <v>218.00478887596643</v>
      </c>
      <c r="LZ54" s="110">
        <f>+(1+Inputs!$B$25/12)*LY54</f>
        <v>218.3681301907597</v>
      </c>
      <c r="MA54" s="17">
        <f>+(1+Inputs!$B$25/12)*LZ54</f>
        <v>218.73207707441097</v>
      </c>
      <c r="MB54" s="17">
        <f>+(1+Inputs!$B$25/12)*MA54</f>
        <v>219.09663053620167</v>
      </c>
      <c r="MC54" s="17">
        <f>+(1+Inputs!$B$25/12)*MB54</f>
        <v>219.46179158709535</v>
      </c>
      <c r="MD54" s="17">
        <f>+(1+Inputs!$B$25/12)*MC54</f>
        <v>219.8275612397405</v>
      </c>
      <c r="ME54" s="17">
        <f>+(1+Inputs!$B$25/12)*MD54</f>
        <v>220.19394050847342</v>
      </c>
      <c r="MF54" s="17">
        <f>+(1+Inputs!$B$25/12)*ME54</f>
        <v>220.56093040932089</v>
      </c>
      <c r="MG54" s="17">
        <f>+(1+Inputs!$B$25/12)*MF54</f>
        <v>220.92853196000311</v>
      </c>
      <c r="MH54" s="17">
        <f>+(1+Inputs!$B$25/12)*MG54</f>
        <v>221.29674617993646</v>
      </c>
      <c r="MI54" s="17">
        <f>+(1+Inputs!$B$25/12)*MH54</f>
        <v>221.66557409023636</v>
      </c>
      <c r="MJ54" s="17">
        <f>+(1+Inputs!$B$25/12)*MI54</f>
        <v>222.0350167137201</v>
      </c>
      <c r="MK54" s="17">
        <f>+(1+Inputs!$B$25/12)*MJ54</f>
        <v>222.40507507490963</v>
      </c>
      <c r="ML54" s="110">
        <f>+(1+Inputs!$B$25/12)*MK54</f>
        <v>222.77575020003448</v>
      </c>
      <c r="MM54" s="17">
        <f>+(1+Inputs!$B$25/12)*ML54</f>
        <v>223.14704311703454</v>
      </c>
      <c r="MN54" s="17">
        <f>+(1+Inputs!$B$25/12)*MM54</f>
        <v>223.51895485556295</v>
      </c>
      <c r="MO54" s="17">
        <f>+(1+Inputs!$B$25/12)*MN54</f>
        <v>223.89148644698889</v>
      </c>
      <c r="MP54" s="17">
        <f>+(1+Inputs!$B$25/12)*MO54</f>
        <v>224.26463892440054</v>
      </c>
      <c r="MQ54" s="17">
        <f>+(1+Inputs!$B$25/12)*MP54</f>
        <v>224.63841332260787</v>
      </c>
      <c r="MR54" s="17">
        <f>+(1+Inputs!$B$25/12)*MQ54</f>
        <v>225.01281067814557</v>
      </c>
      <c r="MS54" s="17">
        <f>+(1+Inputs!$B$25/12)*MR54</f>
        <v>225.38783202927581</v>
      </c>
      <c r="MT54" s="17">
        <f>+(1+Inputs!$B$25/12)*MS54</f>
        <v>225.76347841599127</v>
      </c>
      <c r="MU54" s="17">
        <f>+(1+Inputs!$B$25/12)*MT54</f>
        <v>226.13975088001794</v>
      </c>
      <c r="MV54" s="17">
        <f>+(1+Inputs!$B$25/12)*MU54</f>
        <v>226.51665046481799</v>
      </c>
      <c r="MW54" s="17">
        <f>+(1+Inputs!$B$25/12)*MV54</f>
        <v>226.89417821559269</v>
      </c>
      <c r="MX54" s="100">
        <f>+(1+Inputs!$B$25/12)*MW54</f>
        <v>227.27233517928536</v>
      </c>
    </row>
    <row r="55" spans="1:362" ht="12.75" customHeight="1" x14ac:dyDescent="0.2">
      <c r="A55" s="21" t="s">
        <v>39</v>
      </c>
      <c r="B55" s="78"/>
      <c r="C55" s="17">
        <f>+Inputs!$B$19/12</f>
        <v>166.66666666666666</v>
      </c>
      <c r="D55" s="17">
        <f>+(1+Inputs!$B$25/12)*C55</f>
        <v>166.94444444444443</v>
      </c>
      <c r="E55" s="17">
        <f>+(1+Inputs!$B$25/12)*D55</f>
        <v>167.22268518518518</v>
      </c>
      <c r="F55" s="17">
        <f>+(1+Inputs!$B$25/12)*E55</f>
        <v>167.50138966049383</v>
      </c>
      <c r="G55" s="17">
        <f>+(1+Inputs!$B$25/12)*F55</f>
        <v>167.78055864326132</v>
      </c>
      <c r="H55" s="17">
        <f>+(1+Inputs!$B$25/12)*G55</f>
        <v>168.06019290766676</v>
      </c>
      <c r="I55" s="17">
        <f>+(1+Inputs!$B$25/12)*H55</f>
        <v>168.34029322917954</v>
      </c>
      <c r="J55" s="17">
        <f>+(1+Inputs!$B$25/12)*I55</f>
        <v>168.6208603845615</v>
      </c>
      <c r="K55" s="17">
        <f>+(1+Inputs!$B$25/12)*J55</f>
        <v>168.9018951518691</v>
      </c>
      <c r="L55" s="17">
        <f>+(1+Inputs!$B$25/12)*K55</f>
        <v>169.18339831045554</v>
      </c>
      <c r="M55" s="17">
        <f>+(1+Inputs!$B$25/12)*L55</f>
        <v>169.46537064097296</v>
      </c>
      <c r="N55" s="110">
        <f>+(1+Inputs!$B$25/12)*M55</f>
        <v>169.7478129253746</v>
      </c>
      <c r="O55" s="17">
        <f>+(1+Inputs!$B$25/12)*N55</f>
        <v>170.0307259469169</v>
      </c>
      <c r="P55" s="17">
        <f>+(1+Inputs!$B$25/12)*O55</f>
        <v>170.31411049016177</v>
      </c>
      <c r="Q55" s="17">
        <f>+(1+Inputs!$B$25/12)*P55</f>
        <v>170.5979673409787</v>
      </c>
      <c r="R55" s="17">
        <f>+(1+Inputs!$B$25/12)*Q55</f>
        <v>170.88229728654701</v>
      </c>
      <c r="S55" s="17">
        <f>+(1+Inputs!$B$25/12)*R55</f>
        <v>171.16710111535792</v>
      </c>
      <c r="T55" s="17">
        <f>+(1+Inputs!$B$25/12)*S55</f>
        <v>171.45237961721685</v>
      </c>
      <c r="U55" s="17">
        <f>+(1+Inputs!$B$25/12)*T55</f>
        <v>171.73813358324554</v>
      </c>
      <c r="V55" s="17">
        <f>+(1+Inputs!$B$25/12)*U55</f>
        <v>172.02436380588429</v>
      </c>
      <c r="W55" s="17">
        <f>+(1+Inputs!$B$25/12)*V55</f>
        <v>172.31107107889412</v>
      </c>
      <c r="X55" s="17">
        <f>+(1+Inputs!$B$25/12)*W55</f>
        <v>172.59825619735895</v>
      </c>
      <c r="Y55" s="17">
        <f>+(1+Inputs!$B$25/12)*X55</f>
        <v>172.88591995768789</v>
      </c>
      <c r="Z55" s="110">
        <f>+(1+Inputs!$B$25/12)*Y55</f>
        <v>173.17406315761738</v>
      </c>
      <c r="AA55" s="17">
        <f>+(1+Inputs!$B$25/12)*Z55</f>
        <v>173.46268659621342</v>
      </c>
      <c r="AB55" s="17">
        <f>+(1+Inputs!$B$25/12)*AA55</f>
        <v>173.75179107387379</v>
      </c>
      <c r="AC55" s="17">
        <f>+(1+Inputs!$B$25/12)*AB55</f>
        <v>174.04137739233025</v>
      </c>
      <c r="AD55" s="17">
        <f>+(1+Inputs!$B$25/12)*AC55</f>
        <v>174.33144635465081</v>
      </c>
      <c r="AE55" s="17">
        <f>+(1+Inputs!$B$25/12)*AD55</f>
        <v>174.6219987652419</v>
      </c>
      <c r="AF55" s="17">
        <f>+(1+Inputs!$B$25/12)*AE55</f>
        <v>174.91303542985065</v>
      </c>
      <c r="AG55" s="17">
        <f>+(1+Inputs!$B$25/12)*AF55</f>
        <v>175.20455715556707</v>
      </c>
      <c r="AH55" s="17">
        <f>+(1+Inputs!$B$25/12)*AG55</f>
        <v>175.49656475082637</v>
      </c>
      <c r="AI55" s="17">
        <f>+(1+Inputs!$B$25/12)*AH55</f>
        <v>175.78905902541109</v>
      </c>
      <c r="AJ55" s="17">
        <f>+(1+Inputs!$B$25/12)*AI55</f>
        <v>176.08204079045345</v>
      </c>
      <c r="AK55" s="17">
        <f>+(1+Inputs!$B$25/12)*AJ55</f>
        <v>176.37551085843754</v>
      </c>
      <c r="AL55" s="110">
        <f>+(1+Inputs!$B$25/12)*AK55</f>
        <v>176.66947004320161</v>
      </c>
      <c r="AM55" s="17">
        <f>+(1+Inputs!$B$25/12)*AL55</f>
        <v>176.9639191599403</v>
      </c>
      <c r="AN55" s="17">
        <f>+(1+Inputs!$B$25/12)*AM55</f>
        <v>177.25885902520687</v>
      </c>
      <c r="AO55" s="17">
        <f>+(1+Inputs!$B$25/12)*AN55</f>
        <v>177.55429045691557</v>
      </c>
      <c r="AP55" s="17">
        <f>+(1+Inputs!$B$25/12)*AO55</f>
        <v>177.85021427434376</v>
      </c>
      <c r="AQ55" s="17">
        <f>+(1+Inputs!$B$25/12)*AP55</f>
        <v>178.14663129813434</v>
      </c>
      <c r="AR55" s="17">
        <f>+(1+Inputs!$B$25/12)*AQ55</f>
        <v>178.44354235029789</v>
      </c>
      <c r="AS55" s="17">
        <f>+(1+Inputs!$B$25/12)*AR55</f>
        <v>178.74094825421506</v>
      </c>
      <c r="AT55" s="17">
        <f>+(1+Inputs!$B$25/12)*AS55</f>
        <v>179.03884983463877</v>
      </c>
      <c r="AU55" s="17">
        <f>+(1+Inputs!$B$25/12)*AT55</f>
        <v>179.33724791769652</v>
      </c>
      <c r="AV55" s="17">
        <f>+(1+Inputs!$B$25/12)*AU55</f>
        <v>179.63614333089268</v>
      </c>
      <c r="AW55" s="17">
        <f>+(1+Inputs!$B$25/12)*AV55</f>
        <v>179.93553690311083</v>
      </c>
      <c r="AX55" s="110">
        <f>+(1+Inputs!$B$25/12)*AW55</f>
        <v>180.23542946461603</v>
      </c>
      <c r="AY55" s="17">
        <f>+(1+Inputs!$B$25/12)*AX55</f>
        <v>180.53582184705706</v>
      </c>
      <c r="AZ55" s="17">
        <f>+(1+Inputs!$B$25/12)*AY55</f>
        <v>180.83671488346883</v>
      </c>
      <c r="BA55" s="17">
        <f>+(1+Inputs!$B$25/12)*AZ55</f>
        <v>181.13810940827463</v>
      </c>
      <c r="BB55" s="17">
        <f>+(1+Inputs!$B$25/12)*BA55</f>
        <v>181.44000625728842</v>
      </c>
      <c r="BC55" s="17">
        <f>+(1+Inputs!$B$25/12)*BB55</f>
        <v>181.74240626771723</v>
      </c>
      <c r="BD55" s="17">
        <f>+(1+Inputs!$B$25/12)*BC55</f>
        <v>182.04531027816344</v>
      </c>
      <c r="BE55" s="17">
        <f>+(1+Inputs!$B$25/12)*BD55</f>
        <v>182.34871912862707</v>
      </c>
      <c r="BF55" s="17">
        <f>+(1+Inputs!$B$25/12)*BE55</f>
        <v>182.65263366050812</v>
      </c>
      <c r="BG55" s="17">
        <f>+(1+Inputs!$B$25/12)*BF55</f>
        <v>182.95705471660898</v>
      </c>
      <c r="BH55" s="17">
        <f>+(1+Inputs!$B$25/12)*BG55</f>
        <v>183.26198314113668</v>
      </c>
      <c r="BI55" s="17">
        <f>+(1+Inputs!$B$25/12)*BH55</f>
        <v>183.56741977970526</v>
      </c>
      <c r="BJ55" s="110">
        <f>+(1+Inputs!$B$25/12)*BI55</f>
        <v>183.8733654793381</v>
      </c>
      <c r="BK55" s="17">
        <f>+(1+Inputs!$B$25/12)*BJ55</f>
        <v>184.17982108847033</v>
      </c>
      <c r="BL55" s="17">
        <f>+(1+Inputs!$B$25/12)*BK55</f>
        <v>184.48678745695113</v>
      </c>
      <c r="BM55" s="17">
        <f>+(1+Inputs!$B$25/12)*BL55</f>
        <v>184.79426543604606</v>
      </c>
      <c r="BN55" s="17">
        <f>+(1+Inputs!$B$25/12)*BM55</f>
        <v>185.10225587843948</v>
      </c>
      <c r="BO55" s="17">
        <f>+(1+Inputs!$B$25/12)*BN55</f>
        <v>185.4107596382369</v>
      </c>
      <c r="BP55" s="17">
        <f>+(1+Inputs!$B$25/12)*BO55</f>
        <v>185.7197775709673</v>
      </c>
      <c r="BQ55" s="17">
        <f>+(1+Inputs!$B$25/12)*BP55</f>
        <v>186.02931053358557</v>
      </c>
      <c r="BR55" s="17">
        <f>+(1+Inputs!$B$25/12)*BQ55</f>
        <v>186.3393593844749</v>
      </c>
      <c r="BS55" s="17">
        <f>+(1+Inputs!$B$25/12)*BR55</f>
        <v>186.64992498344904</v>
      </c>
      <c r="BT55" s="17">
        <f>+(1+Inputs!$B$25/12)*BS55</f>
        <v>186.96100819175479</v>
      </c>
      <c r="BU55" s="17">
        <f>+(1+Inputs!$B$25/12)*BT55</f>
        <v>187.27260987207438</v>
      </c>
      <c r="BV55" s="110">
        <f>+(1+Inputs!$B$25/12)*BU55</f>
        <v>187.58473088852784</v>
      </c>
      <c r="BW55" s="17">
        <f>+(1+Inputs!$B$25/12)*BV55</f>
        <v>187.89737210667539</v>
      </c>
      <c r="BX55" s="17">
        <f>+(1+Inputs!$B$25/12)*BW55</f>
        <v>188.21053439351985</v>
      </c>
      <c r="BY55" s="17">
        <f>+(1+Inputs!$B$25/12)*BX55</f>
        <v>188.52421861750906</v>
      </c>
      <c r="BZ55" s="17">
        <f>+(1+Inputs!$B$25/12)*BY55</f>
        <v>188.83842564853825</v>
      </c>
      <c r="CA55" s="17">
        <f>+(1+Inputs!$B$25/12)*BZ55</f>
        <v>189.1531563579525</v>
      </c>
      <c r="CB55" s="17">
        <f>+(1+Inputs!$B$25/12)*CA55</f>
        <v>189.46841161854908</v>
      </c>
      <c r="CC55" s="17">
        <f>+(1+Inputs!$B$25/12)*CB55</f>
        <v>189.78419230458002</v>
      </c>
      <c r="CD55" s="17">
        <f>+(1+Inputs!$B$25/12)*CC55</f>
        <v>190.10049929175432</v>
      </c>
      <c r="CE55" s="17">
        <f>+(1+Inputs!$B$25/12)*CD55</f>
        <v>190.41733345724057</v>
      </c>
      <c r="CF55" s="17">
        <f>+(1+Inputs!$B$25/12)*CE55</f>
        <v>190.73469567966933</v>
      </c>
      <c r="CG55" s="17">
        <f>+(1+Inputs!$B$25/12)*CF55</f>
        <v>191.05258683913544</v>
      </c>
      <c r="CH55" s="110">
        <f>+(1+Inputs!$B$25/12)*CG55</f>
        <v>191.37100781720068</v>
      </c>
      <c r="CI55" s="17">
        <f>+(1+Inputs!$B$25/12)*CH55</f>
        <v>191.68995949689602</v>
      </c>
      <c r="CJ55" s="17">
        <f>+(1+Inputs!$B$25/12)*CI55</f>
        <v>192.00944276272418</v>
      </c>
      <c r="CK55" s="17">
        <f>+(1+Inputs!$B$25/12)*CJ55</f>
        <v>192.32945850066207</v>
      </c>
      <c r="CL55" s="17">
        <f>+(1+Inputs!$B$25/12)*CK55</f>
        <v>192.65000759816317</v>
      </c>
      <c r="CM55" s="17">
        <f>+(1+Inputs!$B$25/12)*CL55</f>
        <v>192.97109094416012</v>
      </c>
      <c r="CN55" s="17">
        <f>+(1+Inputs!$B$25/12)*CM55</f>
        <v>193.29270942906706</v>
      </c>
      <c r="CO55" s="17">
        <f>+(1+Inputs!$B$25/12)*CN55</f>
        <v>193.61486394478217</v>
      </c>
      <c r="CP55" s="17">
        <f>+(1+Inputs!$B$25/12)*CO55</f>
        <v>193.93755538469014</v>
      </c>
      <c r="CQ55" s="17">
        <f>+(1+Inputs!$B$25/12)*CP55</f>
        <v>194.26078464366464</v>
      </c>
      <c r="CR55" s="17">
        <f>+(1+Inputs!$B$25/12)*CQ55</f>
        <v>194.58455261807075</v>
      </c>
      <c r="CS55" s="17">
        <f>+(1+Inputs!$B$25/12)*CR55</f>
        <v>194.90886020576752</v>
      </c>
      <c r="CT55" s="110">
        <f>+(1+Inputs!$B$25/12)*CS55</f>
        <v>195.23370830611049</v>
      </c>
      <c r="CU55" s="17">
        <f>+(1+Inputs!$B$25/12)*CT55</f>
        <v>195.55909781995402</v>
      </c>
      <c r="CV55" s="17">
        <f>+(1+Inputs!$B$25/12)*CU55</f>
        <v>195.88502964965394</v>
      </c>
      <c r="CW55" s="17">
        <f>+(1+Inputs!$B$25/12)*CV55</f>
        <v>196.21150469907005</v>
      </c>
      <c r="CX55" s="17">
        <f>+(1+Inputs!$B$25/12)*CW55</f>
        <v>196.53852387356849</v>
      </c>
      <c r="CY55" s="17">
        <f>+(1+Inputs!$B$25/12)*CX55</f>
        <v>196.86608808002444</v>
      </c>
      <c r="CZ55" s="17">
        <f>+(1+Inputs!$B$25/12)*CY55</f>
        <v>197.19419822682448</v>
      </c>
      <c r="DA55" s="17">
        <f>+(1+Inputs!$B$25/12)*CZ55</f>
        <v>197.52285522386919</v>
      </c>
      <c r="DB55" s="17">
        <f>+(1+Inputs!$B$25/12)*DA55</f>
        <v>197.85205998257564</v>
      </c>
      <c r="DC55" s="17">
        <f>+(1+Inputs!$B$25/12)*DB55</f>
        <v>198.18181341587993</v>
      </c>
      <c r="DD55" s="17">
        <f>+(1+Inputs!$B$25/12)*DC55</f>
        <v>198.51211643823973</v>
      </c>
      <c r="DE55" s="17">
        <f>+(1+Inputs!$B$25/12)*DD55</f>
        <v>198.8429699656368</v>
      </c>
      <c r="DF55" s="110">
        <f>+(1+Inputs!$B$25/12)*DE55</f>
        <v>199.17437491557953</v>
      </c>
      <c r="DG55" s="17">
        <f>+(1+Inputs!$B$25/12)*DF55</f>
        <v>199.50633220710552</v>
      </c>
      <c r="DH55" s="17">
        <f>+(1+Inputs!$B$25/12)*DG55</f>
        <v>199.83884276078402</v>
      </c>
      <c r="DI55" s="17">
        <f>+(1+Inputs!$B$25/12)*DH55</f>
        <v>200.17190749871867</v>
      </c>
      <c r="DJ55" s="17">
        <f>+(1+Inputs!$B$25/12)*DI55</f>
        <v>200.50552734454988</v>
      </c>
      <c r="DK55" s="17">
        <f>+(1+Inputs!$B$25/12)*DJ55</f>
        <v>200.83970322345746</v>
      </c>
      <c r="DL55" s="17">
        <f>+(1+Inputs!$B$25/12)*DK55</f>
        <v>201.17443606216324</v>
      </c>
      <c r="DM55" s="17">
        <f>+(1+Inputs!$B$25/12)*DL55</f>
        <v>201.50972678893351</v>
      </c>
      <c r="DN55" s="17">
        <f>+(1+Inputs!$B$25/12)*DM55</f>
        <v>201.84557633358173</v>
      </c>
      <c r="DO55" s="17">
        <f>+(1+Inputs!$B$25/12)*DN55</f>
        <v>202.18198562747105</v>
      </c>
      <c r="DP55" s="17">
        <f>+(1+Inputs!$B$25/12)*DO55</f>
        <v>202.51895560351684</v>
      </c>
      <c r="DQ55" s="17">
        <f>+(1+Inputs!$B$25/12)*DP55</f>
        <v>202.85648719618939</v>
      </c>
      <c r="DR55" s="110">
        <f>+(1+Inputs!$B$25/12)*DQ55</f>
        <v>203.19458134151637</v>
      </c>
      <c r="DS55" s="17">
        <f>+(1+Inputs!$B$25/12)*DR55</f>
        <v>203.53323897708557</v>
      </c>
      <c r="DT55" s="17">
        <f>+(1+Inputs!$B$25/12)*DS55</f>
        <v>203.87246104204741</v>
      </c>
      <c r="DU55" s="17">
        <f>+(1+Inputs!$B$25/12)*DT55</f>
        <v>204.2122484771175</v>
      </c>
      <c r="DV55" s="17">
        <f>+(1+Inputs!$B$25/12)*DU55</f>
        <v>204.55260222457937</v>
      </c>
      <c r="DW55" s="17">
        <f>+(1+Inputs!$B$25/12)*DV55</f>
        <v>204.89352322828702</v>
      </c>
      <c r="DX55" s="17">
        <f>+(1+Inputs!$B$25/12)*DW55</f>
        <v>205.23501243366752</v>
      </c>
      <c r="DY55" s="17">
        <f>+(1+Inputs!$B$25/12)*DX55</f>
        <v>205.57707078772364</v>
      </c>
      <c r="DZ55" s="17">
        <f>+(1+Inputs!$B$25/12)*DY55</f>
        <v>205.91969923903653</v>
      </c>
      <c r="EA55" s="17">
        <f>+(1+Inputs!$B$25/12)*DZ55</f>
        <v>206.26289873776827</v>
      </c>
      <c r="EB55" s="17">
        <f>+(1+Inputs!$B$25/12)*EA55</f>
        <v>206.60667023566455</v>
      </c>
      <c r="EC55" s="17">
        <f>+(1+Inputs!$B$25/12)*EB55</f>
        <v>206.95101468605733</v>
      </c>
      <c r="ED55" s="110">
        <f>+(1+Inputs!$B$25/12)*EC55</f>
        <v>207.29593304386745</v>
      </c>
      <c r="EE55" s="17">
        <f>+(1+Inputs!$B$25/12)*ED55</f>
        <v>207.64142626560724</v>
      </c>
      <c r="EF55" s="17">
        <f>+(1+Inputs!$B$25/12)*EE55</f>
        <v>207.98749530938326</v>
      </c>
      <c r="EG55" s="17">
        <f>+(1+Inputs!$B$25/12)*EF55</f>
        <v>208.33414113489891</v>
      </c>
      <c r="EH55" s="17">
        <f>+(1+Inputs!$B$25/12)*EG55</f>
        <v>208.68136470345709</v>
      </c>
      <c r="EI55" s="17">
        <f>+(1+Inputs!$B$25/12)*EH55</f>
        <v>209.02916697796286</v>
      </c>
      <c r="EJ55" s="17">
        <f>+(1+Inputs!$B$25/12)*EI55</f>
        <v>209.37754892292614</v>
      </c>
      <c r="EK55" s="17">
        <f>+(1+Inputs!$B$25/12)*EJ55</f>
        <v>209.72651150446436</v>
      </c>
      <c r="EL55" s="17">
        <f>+(1+Inputs!$B$25/12)*EK55</f>
        <v>210.07605569030514</v>
      </c>
      <c r="EM55" s="17">
        <f>+(1+Inputs!$B$25/12)*EL55</f>
        <v>210.426182449789</v>
      </c>
      <c r="EN55" s="17">
        <f>+(1+Inputs!$B$25/12)*EM55</f>
        <v>210.77689275387198</v>
      </c>
      <c r="EO55" s="17">
        <f>+(1+Inputs!$B$25/12)*EN55</f>
        <v>211.12818757512844</v>
      </c>
      <c r="EP55" s="110">
        <f>+(1+Inputs!$B$25/12)*EO55</f>
        <v>211.48006788775365</v>
      </c>
      <c r="EQ55" s="17">
        <f>+(1+Inputs!$B$25/12)*EP55</f>
        <v>211.83253466756659</v>
      </c>
      <c r="ER55" s="17">
        <f>+(1+Inputs!$B$25/12)*EQ55</f>
        <v>212.18558889201253</v>
      </c>
      <c r="ES55" s="17">
        <f>+(1+Inputs!$B$25/12)*ER55</f>
        <v>212.5392315401659</v>
      </c>
      <c r="ET55" s="17">
        <f>+(1+Inputs!$B$25/12)*ES55</f>
        <v>212.89346359273284</v>
      </c>
      <c r="EU55" s="17">
        <f>+(1+Inputs!$B$25/12)*ET55</f>
        <v>213.24828603205407</v>
      </c>
      <c r="EV55" s="17">
        <f>+(1+Inputs!$B$25/12)*EU55</f>
        <v>213.60369984210749</v>
      </c>
      <c r="EW55" s="17">
        <f>+(1+Inputs!$B$25/12)*EV55</f>
        <v>213.95970600851101</v>
      </c>
      <c r="EX55" s="17">
        <f>+(1+Inputs!$B$25/12)*EW55</f>
        <v>214.31630551852521</v>
      </c>
      <c r="EY55" s="17">
        <f>+(1+Inputs!$B$25/12)*EX55</f>
        <v>214.67349936105609</v>
      </c>
      <c r="EZ55" s="17">
        <f>+(1+Inputs!$B$25/12)*EY55</f>
        <v>215.03128852665785</v>
      </c>
      <c r="FA55" s="17">
        <f>+(1+Inputs!$B$25/12)*EZ55</f>
        <v>215.3896740075356</v>
      </c>
      <c r="FB55" s="110">
        <f>+(1+Inputs!$B$25/12)*FA55</f>
        <v>215.74865679754816</v>
      </c>
      <c r="FC55" s="17">
        <f>+(1+Inputs!$B$25/12)*FB55</f>
        <v>216.10823789221075</v>
      </c>
      <c r="FD55" s="17">
        <f>+(1+Inputs!$B$25/12)*FC55</f>
        <v>216.46841828869779</v>
      </c>
      <c r="FE55" s="17">
        <f>+(1+Inputs!$B$25/12)*FD55</f>
        <v>216.82919898584564</v>
      </c>
      <c r="FF55" s="17">
        <f>+(1+Inputs!$B$25/12)*FE55</f>
        <v>217.19058098415539</v>
      </c>
      <c r="FG55" s="17">
        <f>+(1+Inputs!$B$25/12)*FF55</f>
        <v>217.55256528579565</v>
      </c>
      <c r="FH55" s="17">
        <f>+(1+Inputs!$B$25/12)*FG55</f>
        <v>217.91515289460531</v>
      </c>
      <c r="FI55" s="17">
        <f>+(1+Inputs!$B$25/12)*FH55</f>
        <v>218.27834481609634</v>
      </c>
      <c r="FJ55" s="17">
        <f>+(1+Inputs!$B$25/12)*FI55</f>
        <v>218.64214205745651</v>
      </c>
      <c r="FK55" s="17">
        <f>+(1+Inputs!$B$25/12)*FJ55</f>
        <v>219.00654562755227</v>
      </c>
      <c r="FL55" s="17">
        <f>+(1+Inputs!$B$25/12)*FK55</f>
        <v>219.37155653693154</v>
      </c>
      <c r="FM55" s="17">
        <f>+(1+Inputs!$B$25/12)*FL55</f>
        <v>219.73717579782644</v>
      </c>
      <c r="FN55" s="110">
        <f>+(1+Inputs!$B$25/12)*FM55</f>
        <v>220.10340442415617</v>
      </c>
      <c r="FO55" s="17">
        <f>+(1+Inputs!$B$25/12)*FN55</f>
        <v>220.47024343152978</v>
      </c>
      <c r="FP55" s="17">
        <f>+(1+Inputs!$B$25/12)*FO55</f>
        <v>220.83769383724899</v>
      </c>
      <c r="FQ55" s="17">
        <f>+(1+Inputs!$B$25/12)*FP55</f>
        <v>221.2057566603111</v>
      </c>
      <c r="FR55" s="17">
        <f>+(1+Inputs!$B$25/12)*FQ55</f>
        <v>221.57443292141161</v>
      </c>
      <c r="FS55" s="17">
        <f>+(1+Inputs!$B$25/12)*FR55</f>
        <v>221.9437236429473</v>
      </c>
      <c r="FT55" s="17">
        <f>+(1+Inputs!$B$25/12)*FS55</f>
        <v>222.31362984901889</v>
      </c>
      <c r="FU55" s="17">
        <f>+(1+Inputs!$B$25/12)*FT55</f>
        <v>222.68415256543395</v>
      </c>
      <c r="FV55" s="17">
        <f>+(1+Inputs!$B$25/12)*FU55</f>
        <v>223.05529281970968</v>
      </c>
      <c r="FW55" s="17">
        <f>+(1+Inputs!$B$25/12)*FV55</f>
        <v>223.42705164107588</v>
      </c>
      <c r="FX55" s="17">
        <f>+(1+Inputs!$B$25/12)*FW55</f>
        <v>223.79943006047768</v>
      </c>
      <c r="FY55" s="17">
        <f>+(1+Inputs!$B$25/12)*FX55</f>
        <v>224.17242911057849</v>
      </c>
      <c r="FZ55" s="110">
        <f>+(1+Inputs!$B$25/12)*FY55</f>
        <v>224.54604982576279</v>
      </c>
      <c r="GA55" s="17">
        <f>+(1+Inputs!$B$25/12)*FZ55</f>
        <v>224.92029324213908</v>
      </c>
      <c r="GB55" s="17">
        <f>+(1+Inputs!$B$25/12)*GA55</f>
        <v>225.29516039754265</v>
      </c>
      <c r="GC55" s="17">
        <f>+(1+Inputs!$B$25/12)*GB55</f>
        <v>225.67065233153855</v>
      </c>
      <c r="GD55" s="17">
        <f>+(1+Inputs!$B$25/12)*GC55</f>
        <v>226.04677008542444</v>
      </c>
      <c r="GE55" s="17">
        <f>+(1+Inputs!$B$25/12)*GD55</f>
        <v>226.42351470223349</v>
      </c>
      <c r="GF55" s="17">
        <f>+(1+Inputs!$B$25/12)*GE55</f>
        <v>226.80088722673722</v>
      </c>
      <c r="GG55" s="17">
        <f>+(1+Inputs!$B$25/12)*GF55</f>
        <v>227.17888870544846</v>
      </c>
      <c r="GH55" s="17">
        <f>+(1+Inputs!$B$25/12)*GG55</f>
        <v>227.5575201866242</v>
      </c>
      <c r="GI55" s="17">
        <f>+(1+Inputs!$B$25/12)*GH55</f>
        <v>227.93678272026858</v>
      </c>
      <c r="GJ55" s="17">
        <f>+(1+Inputs!$B$25/12)*GI55</f>
        <v>228.31667735813571</v>
      </c>
      <c r="GK55" s="17">
        <f>+(1+Inputs!$B$25/12)*GJ55</f>
        <v>228.6972051537326</v>
      </c>
      <c r="GL55" s="110">
        <f>+(1+Inputs!$B$25/12)*GK55</f>
        <v>229.07836716232217</v>
      </c>
      <c r="GM55" s="17">
        <f>+(1+Inputs!$B$25/12)*GL55</f>
        <v>229.46016444092604</v>
      </c>
      <c r="GN55" s="17">
        <f>+(1+Inputs!$B$25/12)*GM55</f>
        <v>229.8425980483276</v>
      </c>
      <c r="GO55" s="17">
        <f>+(1+Inputs!$B$25/12)*GN55</f>
        <v>230.22566904507482</v>
      </c>
      <c r="GP55" s="17">
        <f>+(1+Inputs!$B$25/12)*GO55</f>
        <v>230.60937849348329</v>
      </c>
      <c r="GQ55" s="17">
        <f>+(1+Inputs!$B$25/12)*GP55</f>
        <v>230.9937274576391</v>
      </c>
      <c r="GR55" s="17">
        <f>+(1+Inputs!$B$25/12)*GQ55</f>
        <v>231.37871700340185</v>
      </c>
      <c r="GS55" s="17">
        <f>+(1+Inputs!$B$25/12)*GR55</f>
        <v>231.76434819840753</v>
      </c>
      <c r="GT55" s="17">
        <f>+(1+Inputs!$B$25/12)*GS55</f>
        <v>232.15062211207155</v>
      </c>
      <c r="GU55" s="17">
        <f>+(1+Inputs!$B$25/12)*GT55</f>
        <v>232.53753981559169</v>
      </c>
      <c r="GV55" s="17">
        <f>+(1+Inputs!$B$25/12)*GU55</f>
        <v>232.92510238195101</v>
      </c>
      <c r="GW55" s="17">
        <f>+(1+Inputs!$B$25/12)*GV55</f>
        <v>233.31331088592094</v>
      </c>
      <c r="GX55" s="110">
        <f>+(1+Inputs!$B$25/12)*GW55</f>
        <v>233.70216640406414</v>
      </c>
      <c r="GY55" s="17">
        <f>+(1+Inputs!$B$25/12)*GX55</f>
        <v>234.09167001473759</v>
      </c>
      <c r="GZ55" s="17">
        <f>+(1+Inputs!$B$25/12)*GY55</f>
        <v>234.48182279809549</v>
      </c>
      <c r="HA55" s="17">
        <f>+(1+Inputs!$B$25/12)*GZ55</f>
        <v>234.87262583609234</v>
      </c>
      <c r="HB55" s="17">
        <f>+(1+Inputs!$B$25/12)*HA55</f>
        <v>235.26408021248582</v>
      </c>
      <c r="HC55" s="17">
        <f>+(1+Inputs!$B$25/12)*HB55</f>
        <v>235.65618701283998</v>
      </c>
      <c r="HD55" s="17">
        <f>+(1+Inputs!$B$25/12)*HC55</f>
        <v>236.04894732452806</v>
      </c>
      <c r="HE55" s="17">
        <f>+(1+Inputs!$B$25/12)*HD55</f>
        <v>236.44236223673562</v>
      </c>
      <c r="HF55" s="17">
        <f>+(1+Inputs!$B$25/12)*HE55</f>
        <v>236.83643284046352</v>
      </c>
      <c r="HG55" s="17">
        <f>+(1+Inputs!$B$25/12)*HF55</f>
        <v>237.23116022853097</v>
      </c>
      <c r="HH55" s="17">
        <f>+(1+Inputs!$B$25/12)*HG55</f>
        <v>237.62654549557854</v>
      </c>
      <c r="HI55" s="17">
        <f>+(1+Inputs!$B$25/12)*HH55</f>
        <v>238.02258973807119</v>
      </c>
      <c r="HJ55" s="110">
        <f>+(1+Inputs!$B$25/12)*HI55</f>
        <v>238.4192940543013</v>
      </c>
      <c r="HK55" s="17">
        <f>+(1+Inputs!$B$25/12)*HJ55</f>
        <v>238.81665954439183</v>
      </c>
      <c r="HL55" s="17">
        <f>+(1+Inputs!$B$25/12)*HK55</f>
        <v>239.21468731029915</v>
      </c>
      <c r="HM55" s="17">
        <f>+(1+Inputs!$B$25/12)*HL55</f>
        <v>239.61337845581633</v>
      </c>
      <c r="HN55" s="17">
        <f>+(1+Inputs!$B$25/12)*HM55</f>
        <v>240.01273408657605</v>
      </c>
      <c r="HO55" s="17">
        <f>+(1+Inputs!$B$25/12)*HN55</f>
        <v>240.41275531005368</v>
      </c>
      <c r="HP55" s="17">
        <f>+(1+Inputs!$B$25/12)*HO55</f>
        <v>240.81344323557045</v>
      </c>
      <c r="HQ55" s="17">
        <f>+(1+Inputs!$B$25/12)*HP55</f>
        <v>241.2147989742964</v>
      </c>
      <c r="HR55" s="17">
        <f>+(1+Inputs!$B$25/12)*HQ55</f>
        <v>241.61682363925357</v>
      </c>
      <c r="HS55" s="17">
        <f>+(1+Inputs!$B$25/12)*HR55</f>
        <v>242.019518345319</v>
      </c>
      <c r="HT55" s="17">
        <f>+(1+Inputs!$B$25/12)*HS55</f>
        <v>242.42288420922787</v>
      </c>
      <c r="HU55" s="17">
        <f>+(1+Inputs!$B$25/12)*HT55</f>
        <v>242.82692234957659</v>
      </c>
      <c r="HV55" s="110">
        <f>+(1+Inputs!$B$25/12)*HU55</f>
        <v>243.2316338868259</v>
      </c>
      <c r="HW55" s="17">
        <f>+(1+Inputs!$B$25/12)*HV55</f>
        <v>243.63701994330395</v>
      </c>
      <c r="HX55" s="17">
        <f>+(1+Inputs!$B$25/12)*HW55</f>
        <v>244.04308164320946</v>
      </c>
      <c r="HY55" s="17">
        <f>+(1+Inputs!$B$25/12)*HX55</f>
        <v>244.44982011261482</v>
      </c>
      <c r="HZ55" s="17">
        <f>+(1+Inputs!$B$25/12)*HY55</f>
        <v>244.85723647946918</v>
      </c>
      <c r="IA55" s="17">
        <f>+(1+Inputs!$B$25/12)*HZ55</f>
        <v>245.26533187360164</v>
      </c>
      <c r="IB55" s="17">
        <f>+(1+Inputs!$B$25/12)*IA55</f>
        <v>245.67410742672431</v>
      </c>
      <c r="IC55" s="17">
        <f>+(1+Inputs!$B$25/12)*IB55</f>
        <v>246.08356427243552</v>
      </c>
      <c r="ID55" s="17">
        <f>+(1+Inputs!$B$25/12)*IC55</f>
        <v>246.49370354622292</v>
      </c>
      <c r="IE55" s="17">
        <f>+(1+Inputs!$B$25/12)*ID55</f>
        <v>246.90452638546662</v>
      </c>
      <c r="IF55" s="17">
        <f>+(1+Inputs!$B$25/12)*IE55</f>
        <v>247.3160339294424</v>
      </c>
      <c r="IG55" s="17">
        <f>+(1+Inputs!$B$25/12)*IF55</f>
        <v>247.72822731932482</v>
      </c>
      <c r="IH55" s="110">
        <f>+(1+Inputs!$B$25/12)*IG55</f>
        <v>248.14110769819035</v>
      </c>
      <c r="II55" s="17">
        <f>+(1+Inputs!$B$25/12)*IH55</f>
        <v>248.55467621102068</v>
      </c>
      <c r="IJ55" s="17">
        <f>+(1+Inputs!$B$25/12)*II55</f>
        <v>248.96893400470572</v>
      </c>
      <c r="IK55" s="17">
        <f>+(1+Inputs!$B$25/12)*IJ55</f>
        <v>249.3838822280469</v>
      </c>
      <c r="IL55" s="17">
        <f>+(1+Inputs!$B$25/12)*IK55</f>
        <v>249.79952203176032</v>
      </c>
      <c r="IM55" s="17">
        <f>+(1+Inputs!$B$25/12)*IL55</f>
        <v>250.21585456847993</v>
      </c>
      <c r="IN55" s="17">
        <f>+(1+Inputs!$B$25/12)*IM55</f>
        <v>250.63288099276073</v>
      </c>
      <c r="IO55" s="17">
        <f>+(1+Inputs!$B$25/12)*IN55</f>
        <v>251.05060246108201</v>
      </c>
      <c r="IP55" s="17">
        <f>+(1+Inputs!$B$25/12)*IO55</f>
        <v>251.4690201318505</v>
      </c>
      <c r="IQ55" s="17">
        <f>+(1+Inputs!$B$25/12)*IP55</f>
        <v>251.88813516540358</v>
      </c>
      <c r="IR55" s="17">
        <f>+(1+Inputs!$B$25/12)*IQ55</f>
        <v>252.30794872401259</v>
      </c>
      <c r="IS55" s="17">
        <f>+(1+Inputs!$B$25/12)*IR55</f>
        <v>252.72846197188596</v>
      </c>
      <c r="IT55" s="110">
        <f>+(1+Inputs!$B$25/12)*IS55</f>
        <v>253.14967607517244</v>
      </c>
      <c r="IU55" s="17">
        <f>+(1+Inputs!$B$25/12)*IT55</f>
        <v>253.57159220196439</v>
      </c>
      <c r="IV55" s="17">
        <f>+(1+Inputs!$B$25/12)*IU55</f>
        <v>253.99421152230101</v>
      </c>
      <c r="IW55" s="17">
        <f>+(1+Inputs!$B$25/12)*IV55</f>
        <v>254.41753520817153</v>
      </c>
      <c r="IX55" s="17">
        <f>+(1+Inputs!$B$25/12)*IW55</f>
        <v>254.8415644335185</v>
      </c>
      <c r="IY55" s="17">
        <f>+(1+Inputs!$B$25/12)*IX55</f>
        <v>255.26630037424104</v>
      </c>
      <c r="IZ55" s="17">
        <f>+(1+Inputs!$B$25/12)*IY55</f>
        <v>255.69174420819812</v>
      </c>
      <c r="JA55" s="17">
        <f>+(1+Inputs!$B$25/12)*IZ55</f>
        <v>256.1178971152118</v>
      </c>
      <c r="JB55" s="17">
        <f>+(1+Inputs!$B$25/12)*JA55</f>
        <v>256.54476027707051</v>
      </c>
      <c r="JC55" s="17">
        <f>+(1+Inputs!$B$25/12)*JB55</f>
        <v>256.97233487753232</v>
      </c>
      <c r="JD55" s="17">
        <f>+(1+Inputs!$B$25/12)*JC55</f>
        <v>257.40062210232821</v>
      </c>
      <c r="JE55" s="17">
        <f>+(1+Inputs!$B$25/12)*JD55</f>
        <v>257.82962313916545</v>
      </c>
      <c r="JF55" s="110">
        <f>+(1+Inputs!$B$25/12)*JE55</f>
        <v>258.25933917773074</v>
      </c>
      <c r="JG55" s="17">
        <f>+(1+Inputs!$B$25/12)*JF55</f>
        <v>258.68977140969361</v>
      </c>
      <c r="JH55" s="17">
        <f>+(1+Inputs!$B$25/12)*JG55</f>
        <v>259.12092102870974</v>
      </c>
      <c r="JI55" s="17">
        <f>+(1+Inputs!$B$25/12)*JH55</f>
        <v>259.55278923042425</v>
      </c>
      <c r="JJ55" s="17">
        <f>+(1+Inputs!$B$25/12)*JI55</f>
        <v>259.98537721247499</v>
      </c>
      <c r="JK55" s="17">
        <f>+(1+Inputs!$B$25/12)*JJ55</f>
        <v>260.4186861744958</v>
      </c>
      <c r="JL55" s="17">
        <f>+(1+Inputs!$B$25/12)*JK55</f>
        <v>260.85271731811997</v>
      </c>
      <c r="JM55" s="17">
        <f>+(1+Inputs!$B$25/12)*JL55</f>
        <v>261.28747184698352</v>
      </c>
      <c r="JN55" s="17">
        <f>+(1+Inputs!$B$25/12)*JM55</f>
        <v>261.72295096672849</v>
      </c>
      <c r="JO55" s="17">
        <f>+(1+Inputs!$B$25/12)*JN55</f>
        <v>262.15915588500638</v>
      </c>
      <c r="JP55" s="17">
        <f>+(1+Inputs!$B$25/12)*JO55</f>
        <v>262.59608781148142</v>
      </c>
      <c r="JQ55" s="17">
        <f>+(1+Inputs!$B$25/12)*JP55</f>
        <v>263.0337479578339</v>
      </c>
      <c r="JR55" s="110">
        <f>+(1+Inputs!$B$25/12)*JQ55</f>
        <v>263.47213753776362</v>
      </c>
      <c r="JS55" s="17">
        <f>+(1+Inputs!$B$25/12)*JR55</f>
        <v>263.91125776699323</v>
      </c>
      <c r="JT55" s="17">
        <f>+(1+Inputs!$B$25/12)*JS55</f>
        <v>264.35110986327157</v>
      </c>
      <c r="JU55" s="17">
        <f>+(1+Inputs!$B$25/12)*JT55</f>
        <v>264.79169504637701</v>
      </c>
      <c r="JV55" s="17">
        <f>+(1+Inputs!$B$25/12)*JU55</f>
        <v>265.23301453812098</v>
      </c>
      <c r="JW55" s="17">
        <f>+(1+Inputs!$B$25/12)*JV55</f>
        <v>265.67506956235121</v>
      </c>
      <c r="JX55" s="17">
        <f>+(1+Inputs!$B$25/12)*JW55</f>
        <v>266.11786134495514</v>
      </c>
      <c r="JY55" s="17">
        <f>+(1+Inputs!$B$25/12)*JX55</f>
        <v>266.56139111386341</v>
      </c>
      <c r="JZ55" s="17">
        <f>+(1+Inputs!$B$25/12)*JY55</f>
        <v>267.00566009905322</v>
      </c>
      <c r="KA55" s="17">
        <f>+(1+Inputs!$B$25/12)*JZ55</f>
        <v>267.45066953255167</v>
      </c>
      <c r="KB55" s="17">
        <f>+(1+Inputs!$B$25/12)*KA55</f>
        <v>267.89642064843929</v>
      </c>
      <c r="KC55" s="17">
        <f>+(1+Inputs!$B$25/12)*KB55</f>
        <v>268.34291468285335</v>
      </c>
      <c r="KD55" s="110">
        <f>+(1+Inputs!$B$25/12)*KC55</f>
        <v>268.79015287399147</v>
      </c>
      <c r="KE55" s="17">
        <f>+(1+Inputs!$B$25/12)*KD55</f>
        <v>269.23813646211482</v>
      </c>
      <c r="KF55" s="17">
        <f>+(1+Inputs!$B$25/12)*KE55</f>
        <v>269.68686668955166</v>
      </c>
      <c r="KG55" s="17">
        <f>+(1+Inputs!$B$25/12)*KF55</f>
        <v>270.13634480070095</v>
      </c>
      <c r="KH55" s="17">
        <f>+(1+Inputs!$B$25/12)*KG55</f>
        <v>270.58657204203547</v>
      </c>
      <c r="KI55" s="17">
        <f>+(1+Inputs!$B$25/12)*KH55</f>
        <v>271.03754966210556</v>
      </c>
      <c r="KJ55" s="17">
        <f>+(1+Inputs!$B$25/12)*KI55</f>
        <v>271.48927891154244</v>
      </c>
      <c r="KK55" s="17">
        <f>+(1+Inputs!$B$25/12)*KJ55</f>
        <v>271.94176104306172</v>
      </c>
      <c r="KL55" s="17">
        <f>+(1+Inputs!$B$25/12)*KK55</f>
        <v>272.39499731146685</v>
      </c>
      <c r="KM55" s="17">
        <f>+(1+Inputs!$B$25/12)*KL55</f>
        <v>272.84898897365264</v>
      </c>
      <c r="KN55" s="17">
        <f>+(1+Inputs!$B$25/12)*KM55</f>
        <v>273.30373728860872</v>
      </c>
      <c r="KO55" s="17">
        <f>+(1+Inputs!$B$25/12)*KN55</f>
        <v>273.7592435174231</v>
      </c>
      <c r="KP55" s="110">
        <f>+(1+Inputs!$B$25/12)*KO55</f>
        <v>274.21550892328548</v>
      </c>
      <c r="KQ55" s="17">
        <f>+(1+Inputs!$B$25/12)*KP55</f>
        <v>274.67253477149097</v>
      </c>
      <c r="KR55" s="17">
        <f>+(1+Inputs!$B$25/12)*KQ55</f>
        <v>275.13032232944346</v>
      </c>
      <c r="KS55" s="17">
        <f>+(1+Inputs!$B$25/12)*KR55</f>
        <v>275.58887286665919</v>
      </c>
      <c r="KT55" s="17">
        <f>+(1+Inputs!$B$25/12)*KS55</f>
        <v>276.04818765477029</v>
      </c>
      <c r="KU55" s="17">
        <f>+(1+Inputs!$B$25/12)*KT55</f>
        <v>276.50826796752824</v>
      </c>
      <c r="KV55" s="17">
        <f>+(1+Inputs!$B$25/12)*KU55</f>
        <v>276.96911508080746</v>
      </c>
      <c r="KW55" s="17">
        <f>+(1+Inputs!$B$25/12)*KV55</f>
        <v>277.4307302726088</v>
      </c>
      <c r="KX55" s="17">
        <f>+(1+Inputs!$B$25/12)*KW55</f>
        <v>277.89311482306317</v>
      </c>
      <c r="KY55" s="17">
        <f>+(1+Inputs!$B$25/12)*KX55</f>
        <v>278.35627001443493</v>
      </c>
      <c r="KZ55" s="17">
        <f>+(1+Inputs!$B$25/12)*KY55</f>
        <v>278.82019713112567</v>
      </c>
      <c r="LA55" s="17">
        <f>+(1+Inputs!$B$25/12)*KZ55</f>
        <v>279.28489745967755</v>
      </c>
      <c r="LB55" s="110">
        <f>+(1+Inputs!$B$25/12)*LA55</f>
        <v>279.75037228877704</v>
      </c>
      <c r="LC55" s="17">
        <f>+(1+Inputs!$B$25/12)*LB55</f>
        <v>280.21662290925838</v>
      </c>
      <c r="LD55" s="17">
        <f>+(1+Inputs!$B$25/12)*LC55</f>
        <v>280.68365061410714</v>
      </c>
      <c r="LE55" s="17">
        <f>+(1+Inputs!$B$25/12)*LD55</f>
        <v>281.15145669846402</v>
      </c>
      <c r="LF55" s="17">
        <f>+(1+Inputs!$B$25/12)*LE55</f>
        <v>281.62004245962811</v>
      </c>
      <c r="LG55" s="17">
        <f>+(1+Inputs!$B$25/12)*LF55</f>
        <v>282.08940919706083</v>
      </c>
      <c r="LH55" s="17">
        <f>+(1+Inputs!$B$25/12)*LG55</f>
        <v>282.55955821238928</v>
      </c>
      <c r="LI55" s="17">
        <f>+(1+Inputs!$B$25/12)*LH55</f>
        <v>283.03049080940991</v>
      </c>
      <c r="LJ55" s="17">
        <f>+(1+Inputs!$B$25/12)*LI55</f>
        <v>283.50220829409227</v>
      </c>
      <c r="LK55" s="17">
        <f>+(1+Inputs!$B$25/12)*LJ55</f>
        <v>283.97471197458242</v>
      </c>
      <c r="LL55" s="17">
        <f>+(1+Inputs!$B$25/12)*LK55</f>
        <v>284.44800316120671</v>
      </c>
      <c r="LM55" s="17">
        <f>+(1+Inputs!$B$25/12)*LL55</f>
        <v>284.92208316647537</v>
      </c>
      <c r="LN55" s="110">
        <f>+(1+Inputs!$B$25/12)*LM55</f>
        <v>285.39695330508619</v>
      </c>
      <c r="LO55" s="17">
        <f>+(1+Inputs!$B$25/12)*LN55</f>
        <v>285.87261489392802</v>
      </c>
      <c r="LP55" s="17">
        <f>+(1+Inputs!$B$25/12)*LO55</f>
        <v>286.34906925208458</v>
      </c>
      <c r="LQ55" s="17">
        <f>+(1+Inputs!$B$25/12)*LP55</f>
        <v>286.82631770083805</v>
      </c>
      <c r="LR55" s="17">
        <f>+(1+Inputs!$B$25/12)*LQ55</f>
        <v>287.30436156367278</v>
      </c>
      <c r="LS55" s="17">
        <f>+(1+Inputs!$B$25/12)*LR55</f>
        <v>287.7832021662789</v>
      </c>
      <c r="LT55" s="17">
        <f>+(1+Inputs!$B$25/12)*LS55</f>
        <v>288.26284083655605</v>
      </c>
      <c r="LU55" s="17">
        <f>+(1+Inputs!$B$25/12)*LT55</f>
        <v>288.743278904617</v>
      </c>
      <c r="LV55" s="17">
        <f>+(1+Inputs!$B$25/12)*LU55</f>
        <v>289.22451770279139</v>
      </c>
      <c r="LW55" s="17">
        <f>+(1+Inputs!$B$25/12)*LV55</f>
        <v>289.70655856562939</v>
      </c>
      <c r="LX55" s="17">
        <f>+(1+Inputs!$B$25/12)*LW55</f>
        <v>290.18940282990548</v>
      </c>
      <c r="LY55" s="17">
        <f>+(1+Inputs!$B$25/12)*LX55</f>
        <v>290.67305183462202</v>
      </c>
      <c r="LZ55" s="110">
        <f>+(1+Inputs!$B$25/12)*LY55</f>
        <v>291.15750692101307</v>
      </c>
      <c r="MA55" s="17">
        <f>+(1+Inputs!$B$25/12)*LZ55</f>
        <v>291.64276943254811</v>
      </c>
      <c r="MB55" s="17">
        <f>+(1+Inputs!$B$25/12)*MA55</f>
        <v>292.12884071493568</v>
      </c>
      <c r="MC55" s="17">
        <f>+(1+Inputs!$B$25/12)*MB55</f>
        <v>292.61572211612724</v>
      </c>
      <c r="MD55" s="17">
        <f>+(1+Inputs!$B$25/12)*MC55</f>
        <v>293.10341498632079</v>
      </c>
      <c r="ME55" s="17">
        <f>+(1+Inputs!$B$25/12)*MD55</f>
        <v>293.59192067796465</v>
      </c>
      <c r="MF55" s="17">
        <f>+(1+Inputs!$B$25/12)*ME55</f>
        <v>294.08124054576126</v>
      </c>
      <c r="MG55" s="17">
        <f>+(1+Inputs!$B$25/12)*MF55</f>
        <v>294.57137594667086</v>
      </c>
      <c r="MH55" s="17">
        <f>+(1+Inputs!$B$25/12)*MG55</f>
        <v>295.0623282399153</v>
      </c>
      <c r="MI55" s="17">
        <f>+(1+Inputs!$B$25/12)*MH55</f>
        <v>295.55409878698185</v>
      </c>
      <c r="MJ55" s="17">
        <f>+(1+Inputs!$B$25/12)*MI55</f>
        <v>296.04668895162683</v>
      </c>
      <c r="MK55" s="17">
        <f>+(1+Inputs!$B$25/12)*MJ55</f>
        <v>296.54010009987957</v>
      </c>
      <c r="ML55" s="110">
        <f>+(1+Inputs!$B$25/12)*MK55</f>
        <v>297.03433360004607</v>
      </c>
      <c r="MM55" s="17">
        <f>+(1+Inputs!$B$25/12)*ML55</f>
        <v>297.5293908227128</v>
      </c>
      <c r="MN55" s="17">
        <f>+(1+Inputs!$B$25/12)*MM55</f>
        <v>298.02527314075064</v>
      </c>
      <c r="MO55" s="17">
        <f>+(1+Inputs!$B$25/12)*MN55</f>
        <v>298.5219819293186</v>
      </c>
      <c r="MP55" s="17">
        <f>+(1+Inputs!$B$25/12)*MO55</f>
        <v>299.01951856586749</v>
      </c>
      <c r="MQ55" s="17">
        <f>+(1+Inputs!$B$25/12)*MP55</f>
        <v>299.51788443014397</v>
      </c>
      <c r="MR55" s="17">
        <f>+(1+Inputs!$B$25/12)*MQ55</f>
        <v>300.01708090419424</v>
      </c>
      <c r="MS55" s="17">
        <f>+(1+Inputs!$B$25/12)*MR55</f>
        <v>300.51710937236794</v>
      </c>
      <c r="MT55" s="17">
        <f>+(1+Inputs!$B$25/12)*MS55</f>
        <v>301.01797122132189</v>
      </c>
      <c r="MU55" s="17">
        <f>+(1+Inputs!$B$25/12)*MT55</f>
        <v>301.51966784002411</v>
      </c>
      <c r="MV55" s="17">
        <f>+(1+Inputs!$B$25/12)*MU55</f>
        <v>302.02220061975748</v>
      </c>
      <c r="MW55" s="17">
        <f>+(1+Inputs!$B$25/12)*MV55</f>
        <v>302.52557095412374</v>
      </c>
      <c r="MX55" s="100">
        <f>+(1+Inputs!$B$25/12)*MW55</f>
        <v>303.02978023904728</v>
      </c>
    </row>
    <row r="56" spans="1:362" ht="12.75" customHeight="1" x14ac:dyDescent="0.2">
      <c r="A56" s="21" t="s">
        <v>40</v>
      </c>
      <c r="B56" s="78"/>
      <c r="C56" s="17">
        <f>+Inputs!$B$18/12</f>
        <v>179.69749999999999</v>
      </c>
      <c r="D56" s="17">
        <f>+(1+Inputs!$B$25/12)*C56</f>
        <v>179.99699583333333</v>
      </c>
      <c r="E56" s="17">
        <f>+(1+Inputs!$B$25/12)*D56</f>
        <v>180.29699082638888</v>
      </c>
      <c r="F56" s="17">
        <f>+(1+Inputs!$B$25/12)*E56</f>
        <v>180.59748581109955</v>
      </c>
      <c r="G56" s="17">
        <f>+(1+Inputs!$B$25/12)*F56</f>
        <v>180.89848162078471</v>
      </c>
      <c r="H56" s="17">
        <f>+(1+Inputs!$B$25/12)*G56</f>
        <v>181.19997909015268</v>
      </c>
      <c r="I56" s="17">
        <f>+(1+Inputs!$B$25/12)*H56</f>
        <v>181.50197905530294</v>
      </c>
      <c r="J56" s="17">
        <f>+(1+Inputs!$B$25/12)*I56</f>
        <v>181.80448235372845</v>
      </c>
      <c r="K56" s="17">
        <f>+(1+Inputs!$B$25/12)*J56</f>
        <v>182.10748982431801</v>
      </c>
      <c r="L56" s="17">
        <f>+(1+Inputs!$B$25/12)*K56</f>
        <v>182.41100230735856</v>
      </c>
      <c r="M56" s="17">
        <f>+(1+Inputs!$B$25/12)*L56</f>
        <v>182.7150206445375</v>
      </c>
      <c r="N56" s="110">
        <f>+(1+Inputs!$B$25/12)*M56</f>
        <v>183.01954567894506</v>
      </c>
      <c r="O56" s="17">
        <f>+(1+Inputs!$B$25/12)*N56</f>
        <v>183.32457825507666</v>
      </c>
      <c r="P56" s="17">
        <f>+(1+Inputs!$B$25/12)*O56</f>
        <v>183.63011921883512</v>
      </c>
      <c r="Q56" s="17">
        <f>+(1+Inputs!$B$25/12)*P56</f>
        <v>183.93616941753319</v>
      </c>
      <c r="R56" s="17">
        <f>+(1+Inputs!$B$25/12)*Q56</f>
        <v>184.24272969989576</v>
      </c>
      <c r="S56" s="17">
        <f>+(1+Inputs!$B$25/12)*R56</f>
        <v>184.54980091606225</v>
      </c>
      <c r="T56" s="17">
        <f>+(1+Inputs!$B$25/12)*S56</f>
        <v>184.85738391758903</v>
      </c>
      <c r="U56" s="17">
        <f>+(1+Inputs!$B$25/12)*T56</f>
        <v>185.16547955745168</v>
      </c>
      <c r="V56" s="17">
        <f>+(1+Inputs!$B$25/12)*U56</f>
        <v>185.47408869004744</v>
      </c>
      <c r="W56" s="17">
        <f>+(1+Inputs!$B$25/12)*V56</f>
        <v>185.78321217119753</v>
      </c>
      <c r="X56" s="17">
        <f>+(1+Inputs!$B$25/12)*W56</f>
        <v>186.09285085814955</v>
      </c>
      <c r="Y56" s="17">
        <f>+(1+Inputs!$B$25/12)*X56</f>
        <v>186.40300560957979</v>
      </c>
      <c r="Z56" s="110">
        <f>+(1+Inputs!$B$25/12)*Y56</f>
        <v>186.71367728559576</v>
      </c>
      <c r="AA56" s="17">
        <f>+(1+Inputs!$B$25/12)*Z56</f>
        <v>187.02486674773843</v>
      </c>
      <c r="AB56" s="17">
        <f>+(1+Inputs!$B$25/12)*AA56</f>
        <v>187.33657485898468</v>
      </c>
      <c r="AC56" s="17">
        <f>+(1+Inputs!$B$25/12)*AB56</f>
        <v>187.64880248374965</v>
      </c>
      <c r="AD56" s="17">
        <f>+(1+Inputs!$B$25/12)*AC56</f>
        <v>187.96155048788924</v>
      </c>
      <c r="AE56" s="17">
        <f>+(1+Inputs!$B$25/12)*AD56</f>
        <v>188.2748197387024</v>
      </c>
      <c r="AF56" s="17">
        <f>+(1+Inputs!$B$25/12)*AE56</f>
        <v>188.58861110493359</v>
      </c>
      <c r="AG56" s="17">
        <f>+(1+Inputs!$B$25/12)*AF56</f>
        <v>188.90292545677517</v>
      </c>
      <c r="AH56" s="17">
        <f>+(1+Inputs!$B$25/12)*AG56</f>
        <v>189.2177636658698</v>
      </c>
      <c r="AI56" s="17">
        <f>+(1+Inputs!$B$25/12)*AH56</f>
        <v>189.53312660531293</v>
      </c>
      <c r="AJ56" s="17">
        <f>+(1+Inputs!$B$25/12)*AI56</f>
        <v>189.84901514965512</v>
      </c>
      <c r="AK56" s="17">
        <f>+(1+Inputs!$B$25/12)*AJ56</f>
        <v>190.16543017490454</v>
      </c>
      <c r="AL56" s="110">
        <f>+(1+Inputs!$B$25/12)*AK56</f>
        <v>190.48237255852939</v>
      </c>
      <c r="AM56" s="17">
        <f>+(1+Inputs!$B$25/12)*AL56</f>
        <v>190.79984317946028</v>
      </c>
      <c r="AN56" s="17">
        <f>+(1+Inputs!$B$25/12)*AM56</f>
        <v>191.11784291809272</v>
      </c>
      <c r="AO56" s="17">
        <f>+(1+Inputs!$B$25/12)*AN56</f>
        <v>191.43637265628954</v>
      </c>
      <c r="AP56" s="17">
        <f>+(1+Inputs!$B$25/12)*AO56</f>
        <v>191.75543327738336</v>
      </c>
      <c r="AQ56" s="17">
        <f>+(1+Inputs!$B$25/12)*AP56</f>
        <v>192.07502566617902</v>
      </c>
      <c r="AR56" s="17">
        <f>+(1+Inputs!$B$25/12)*AQ56</f>
        <v>192.39515070895598</v>
      </c>
      <c r="AS56" s="17">
        <f>+(1+Inputs!$B$25/12)*AR56</f>
        <v>192.71580929347093</v>
      </c>
      <c r="AT56" s="17">
        <f>+(1+Inputs!$B$25/12)*AS56</f>
        <v>193.03700230896004</v>
      </c>
      <c r="AU56" s="17">
        <f>+(1+Inputs!$B$25/12)*AT56</f>
        <v>193.35873064614165</v>
      </c>
      <c r="AV56" s="17">
        <f>+(1+Inputs!$B$25/12)*AU56</f>
        <v>193.68099519721855</v>
      </c>
      <c r="AW56" s="17">
        <f>+(1+Inputs!$B$25/12)*AV56</f>
        <v>194.00379685588058</v>
      </c>
      <c r="AX56" s="110">
        <f>+(1+Inputs!$B$25/12)*AW56</f>
        <v>194.32713651730705</v>
      </c>
      <c r="AY56" s="17">
        <f>+(1+Inputs!$B$25/12)*AX56</f>
        <v>194.65101507816925</v>
      </c>
      <c r="AZ56" s="17">
        <f>+(1+Inputs!$B$25/12)*AY56</f>
        <v>194.97543343663287</v>
      </c>
      <c r="BA56" s="17">
        <f>+(1+Inputs!$B$25/12)*AZ56</f>
        <v>195.3003924923606</v>
      </c>
      <c r="BB56" s="17">
        <f>+(1+Inputs!$B$25/12)*BA56</f>
        <v>195.62589314651456</v>
      </c>
      <c r="BC56" s="17">
        <f>+(1+Inputs!$B$25/12)*BB56</f>
        <v>195.95193630175876</v>
      </c>
      <c r="BD56" s="17">
        <f>+(1+Inputs!$B$25/12)*BC56</f>
        <v>196.2785228622617</v>
      </c>
      <c r="BE56" s="17">
        <f>+(1+Inputs!$B$25/12)*BD56</f>
        <v>196.6056537336988</v>
      </c>
      <c r="BF56" s="17">
        <f>+(1+Inputs!$B$25/12)*BE56</f>
        <v>196.93332982325498</v>
      </c>
      <c r="BG56" s="17">
        <f>+(1+Inputs!$B$25/12)*BF56</f>
        <v>197.26155203962708</v>
      </c>
      <c r="BH56" s="17">
        <f>+(1+Inputs!$B$25/12)*BG56</f>
        <v>197.59032129302645</v>
      </c>
      <c r="BI56" s="17">
        <f>+(1+Inputs!$B$25/12)*BH56</f>
        <v>197.91963849518149</v>
      </c>
      <c r="BJ56" s="110">
        <f>+(1+Inputs!$B$25/12)*BI56</f>
        <v>198.24950455934012</v>
      </c>
      <c r="BK56" s="17">
        <f>+(1+Inputs!$B$25/12)*BJ56</f>
        <v>198.57992040027236</v>
      </c>
      <c r="BL56" s="17">
        <f>+(1+Inputs!$B$25/12)*BK56</f>
        <v>198.91088693427281</v>
      </c>
      <c r="BM56" s="17">
        <f>+(1+Inputs!$B$25/12)*BL56</f>
        <v>199.24240507916326</v>
      </c>
      <c r="BN56" s="17">
        <f>+(1+Inputs!$B$25/12)*BM56</f>
        <v>199.57447575429521</v>
      </c>
      <c r="BO56" s="17">
        <f>+(1+Inputs!$B$25/12)*BN56</f>
        <v>199.90709988055238</v>
      </c>
      <c r="BP56" s="17">
        <f>+(1+Inputs!$B$25/12)*BO56</f>
        <v>200.24027838035332</v>
      </c>
      <c r="BQ56" s="17">
        <f>+(1+Inputs!$B$25/12)*BP56</f>
        <v>200.57401217765391</v>
      </c>
      <c r="BR56" s="17">
        <f>+(1+Inputs!$B$25/12)*BQ56</f>
        <v>200.90830219795001</v>
      </c>
      <c r="BS56" s="17">
        <f>+(1+Inputs!$B$25/12)*BR56</f>
        <v>201.24314936827994</v>
      </c>
      <c r="BT56" s="17">
        <f>+(1+Inputs!$B$25/12)*BS56</f>
        <v>201.5785546172271</v>
      </c>
      <c r="BU56" s="17">
        <f>+(1+Inputs!$B$25/12)*BT56</f>
        <v>201.91451887492249</v>
      </c>
      <c r="BV56" s="110">
        <f>+(1+Inputs!$B$25/12)*BU56</f>
        <v>202.25104307304738</v>
      </c>
      <c r="BW56" s="17">
        <f>+(1+Inputs!$B$25/12)*BV56</f>
        <v>202.58812814483579</v>
      </c>
      <c r="BX56" s="17">
        <f>+(1+Inputs!$B$25/12)*BW56</f>
        <v>202.9257750250772</v>
      </c>
      <c r="BY56" s="17">
        <f>+(1+Inputs!$B$25/12)*BX56</f>
        <v>203.263984650119</v>
      </c>
      <c r="BZ56" s="17">
        <f>+(1+Inputs!$B$25/12)*BY56</f>
        <v>203.60275795786922</v>
      </c>
      <c r="CA56" s="17">
        <f>+(1+Inputs!$B$25/12)*BZ56</f>
        <v>203.94209588779901</v>
      </c>
      <c r="CB56" s="17">
        <f>+(1+Inputs!$B$25/12)*CA56</f>
        <v>204.28199938094536</v>
      </c>
      <c r="CC56" s="17">
        <f>+(1+Inputs!$B$25/12)*CB56</f>
        <v>204.62246937991361</v>
      </c>
      <c r="CD56" s="17">
        <f>+(1+Inputs!$B$25/12)*CC56</f>
        <v>204.96350682888013</v>
      </c>
      <c r="CE56" s="17">
        <f>+(1+Inputs!$B$25/12)*CD56</f>
        <v>205.30511267359495</v>
      </c>
      <c r="CF56" s="17">
        <f>+(1+Inputs!$B$25/12)*CE56</f>
        <v>205.64728786138429</v>
      </c>
      <c r="CG56" s="17">
        <f>+(1+Inputs!$B$25/12)*CF56</f>
        <v>205.99003334115326</v>
      </c>
      <c r="CH56" s="110">
        <f>+(1+Inputs!$B$25/12)*CG56</f>
        <v>206.33335006338854</v>
      </c>
      <c r="CI56" s="17">
        <f>+(1+Inputs!$B$25/12)*CH56</f>
        <v>206.67723898016087</v>
      </c>
      <c r="CJ56" s="17">
        <f>+(1+Inputs!$B$25/12)*CI56</f>
        <v>207.0217010451278</v>
      </c>
      <c r="CK56" s="17">
        <f>+(1+Inputs!$B$25/12)*CJ56</f>
        <v>207.36673721353634</v>
      </c>
      <c r="CL56" s="17">
        <f>+(1+Inputs!$B$25/12)*CK56</f>
        <v>207.71234844222556</v>
      </c>
      <c r="CM56" s="17">
        <f>+(1+Inputs!$B$25/12)*CL56</f>
        <v>208.05853568962928</v>
      </c>
      <c r="CN56" s="17">
        <f>+(1+Inputs!$B$25/12)*CM56</f>
        <v>208.40529991577867</v>
      </c>
      <c r="CO56" s="17">
        <f>+(1+Inputs!$B$25/12)*CN56</f>
        <v>208.75264208230499</v>
      </c>
      <c r="CP56" s="17">
        <f>+(1+Inputs!$B$25/12)*CO56</f>
        <v>209.10056315244216</v>
      </c>
      <c r="CQ56" s="17">
        <f>+(1+Inputs!$B$25/12)*CP56</f>
        <v>209.44906409102958</v>
      </c>
      <c r="CR56" s="17">
        <f>+(1+Inputs!$B$25/12)*CQ56</f>
        <v>209.79814586451465</v>
      </c>
      <c r="CS56" s="17">
        <f>+(1+Inputs!$B$25/12)*CR56</f>
        <v>210.14780944095551</v>
      </c>
      <c r="CT56" s="110">
        <f>+(1+Inputs!$B$25/12)*CS56</f>
        <v>210.49805579002378</v>
      </c>
      <c r="CU56" s="17">
        <f>+(1+Inputs!$B$25/12)*CT56</f>
        <v>210.84888588300717</v>
      </c>
      <c r="CV56" s="17">
        <f>+(1+Inputs!$B$25/12)*CU56</f>
        <v>211.20030069281219</v>
      </c>
      <c r="CW56" s="17">
        <f>+(1+Inputs!$B$25/12)*CV56</f>
        <v>211.55230119396688</v>
      </c>
      <c r="CX56" s="17">
        <f>+(1+Inputs!$B$25/12)*CW56</f>
        <v>211.9048883626235</v>
      </c>
      <c r="CY56" s="17">
        <f>+(1+Inputs!$B$25/12)*CX56</f>
        <v>212.25806317656122</v>
      </c>
      <c r="CZ56" s="17">
        <f>+(1+Inputs!$B$25/12)*CY56</f>
        <v>212.61182661518885</v>
      </c>
      <c r="DA56" s="17">
        <f>+(1+Inputs!$B$25/12)*CZ56</f>
        <v>212.96617965954749</v>
      </c>
      <c r="DB56" s="17">
        <f>+(1+Inputs!$B$25/12)*DA56</f>
        <v>213.32112329231342</v>
      </c>
      <c r="DC56" s="17">
        <f>+(1+Inputs!$B$25/12)*DB56</f>
        <v>213.67665849780062</v>
      </c>
      <c r="DD56" s="17">
        <f>+(1+Inputs!$B$25/12)*DC56</f>
        <v>214.03278626196362</v>
      </c>
      <c r="DE56" s="17">
        <f>+(1+Inputs!$B$25/12)*DD56</f>
        <v>214.38950757240025</v>
      </c>
      <c r="DF56" s="110">
        <f>+(1+Inputs!$B$25/12)*DE56</f>
        <v>214.74682341835427</v>
      </c>
      <c r="DG56" s="17">
        <f>+(1+Inputs!$B$25/12)*DF56</f>
        <v>215.1047347907182</v>
      </c>
      <c r="DH56" s="17">
        <f>+(1+Inputs!$B$25/12)*DG56</f>
        <v>215.46324268203608</v>
      </c>
      <c r="DI56" s="17">
        <f>+(1+Inputs!$B$25/12)*DH56</f>
        <v>215.82234808650614</v>
      </c>
      <c r="DJ56" s="17">
        <f>+(1+Inputs!$B$25/12)*DI56</f>
        <v>216.18205199998366</v>
      </c>
      <c r="DK56" s="17">
        <f>+(1+Inputs!$B$25/12)*DJ56</f>
        <v>216.54235541998364</v>
      </c>
      <c r="DL56" s="17">
        <f>+(1+Inputs!$B$25/12)*DK56</f>
        <v>216.90325934568361</v>
      </c>
      <c r="DM56" s="17">
        <f>+(1+Inputs!$B$25/12)*DL56</f>
        <v>217.26476477792642</v>
      </c>
      <c r="DN56" s="17">
        <f>+(1+Inputs!$B$25/12)*DM56</f>
        <v>217.62687271922297</v>
      </c>
      <c r="DO56" s="17">
        <f>+(1+Inputs!$B$25/12)*DN56</f>
        <v>217.98958417375502</v>
      </c>
      <c r="DP56" s="17">
        <f>+(1+Inputs!$B$25/12)*DO56</f>
        <v>218.35290014737797</v>
      </c>
      <c r="DQ56" s="17">
        <f>+(1+Inputs!$B$25/12)*DP56</f>
        <v>218.71682164762362</v>
      </c>
      <c r="DR56" s="110">
        <f>+(1+Inputs!$B$25/12)*DQ56</f>
        <v>219.081349683703</v>
      </c>
      <c r="DS56" s="17">
        <f>+(1+Inputs!$B$25/12)*DR56</f>
        <v>219.44648526650917</v>
      </c>
      <c r="DT56" s="17">
        <f>+(1+Inputs!$B$25/12)*DS56</f>
        <v>219.81222940862003</v>
      </c>
      <c r="DU56" s="17">
        <f>+(1+Inputs!$B$25/12)*DT56</f>
        <v>220.17858312430107</v>
      </c>
      <c r="DV56" s="17">
        <f>+(1+Inputs!$B$25/12)*DU56</f>
        <v>220.54554742950825</v>
      </c>
      <c r="DW56" s="17">
        <f>+(1+Inputs!$B$25/12)*DV56</f>
        <v>220.91312334189078</v>
      </c>
      <c r="DX56" s="17">
        <f>+(1+Inputs!$B$25/12)*DW56</f>
        <v>221.28131188079394</v>
      </c>
      <c r="DY56" s="17">
        <f>+(1+Inputs!$B$25/12)*DX56</f>
        <v>221.65011406726194</v>
      </c>
      <c r="DZ56" s="17">
        <f>+(1+Inputs!$B$25/12)*DY56</f>
        <v>222.01953092404071</v>
      </c>
      <c r="EA56" s="17">
        <f>+(1+Inputs!$B$25/12)*DZ56</f>
        <v>222.38956347558079</v>
      </c>
      <c r="EB56" s="17">
        <f>+(1+Inputs!$B$25/12)*EA56</f>
        <v>222.76021274804009</v>
      </c>
      <c r="EC56" s="17">
        <f>+(1+Inputs!$B$25/12)*EB56</f>
        <v>223.13147976928684</v>
      </c>
      <c r="ED56" s="110">
        <f>+(1+Inputs!$B$25/12)*EC56</f>
        <v>223.50336556890232</v>
      </c>
      <c r="EE56" s="17">
        <f>+(1+Inputs!$B$25/12)*ED56</f>
        <v>223.87587117818384</v>
      </c>
      <c r="EF56" s="17">
        <f>+(1+Inputs!$B$25/12)*EE56</f>
        <v>224.2489976301475</v>
      </c>
      <c r="EG56" s="17">
        <f>+(1+Inputs!$B$25/12)*EF56</f>
        <v>224.62274595953107</v>
      </c>
      <c r="EH56" s="17">
        <f>+(1+Inputs!$B$25/12)*EG56</f>
        <v>224.99711720279697</v>
      </c>
      <c r="EI56" s="17">
        <f>+(1+Inputs!$B$25/12)*EH56</f>
        <v>225.37211239813499</v>
      </c>
      <c r="EJ56" s="17">
        <f>+(1+Inputs!$B$25/12)*EI56</f>
        <v>225.74773258546523</v>
      </c>
      <c r="EK56" s="17">
        <f>+(1+Inputs!$B$25/12)*EJ56</f>
        <v>226.12397880644102</v>
      </c>
      <c r="EL56" s="17">
        <f>+(1+Inputs!$B$25/12)*EK56</f>
        <v>226.50085210445175</v>
      </c>
      <c r="EM56" s="17">
        <f>+(1+Inputs!$B$25/12)*EL56</f>
        <v>226.87835352462585</v>
      </c>
      <c r="EN56" s="17">
        <f>+(1+Inputs!$B$25/12)*EM56</f>
        <v>227.25648411383358</v>
      </c>
      <c r="EO56" s="17">
        <f>+(1+Inputs!$B$25/12)*EN56</f>
        <v>227.63524492068998</v>
      </c>
      <c r="EP56" s="110">
        <f>+(1+Inputs!$B$25/12)*EO56</f>
        <v>228.01463699555782</v>
      </c>
      <c r="EQ56" s="17">
        <f>+(1+Inputs!$B$25/12)*EP56</f>
        <v>228.39466139055043</v>
      </c>
      <c r="ER56" s="17">
        <f>+(1+Inputs!$B$25/12)*EQ56</f>
        <v>228.77531915953469</v>
      </c>
      <c r="ES56" s="17">
        <f>+(1+Inputs!$B$25/12)*ER56</f>
        <v>229.15661135813392</v>
      </c>
      <c r="ET56" s="17">
        <f>+(1+Inputs!$B$25/12)*ES56</f>
        <v>229.53853904373082</v>
      </c>
      <c r="EU56" s="17">
        <f>+(1+Inputs!$B$25/12)*ET56</f>
        <v>229.92110327547039</v>
      </c>
      <c r="EV56" s="17">
        <f>+(1+Inputs!$B$25/12)*EU56</f>
        <v>230.30430511426286</v>
      </c>
      <c r="EW56" s="17">
        <f>+(1+Inputs!$B$25/12)*EV56</f>
        <v>230.68814562278664</v>
      </c>
      <c r="EX56" s="17">
        <f>+(1+Inputs!$B$25/12)*EW56</f>
        <v>231.07262586549129</v>
      </c>
      <c r="EY56" s="17">
        <f>+(1+Inputs!$B$25/12)*EX56</f>
        <v>231.45774690860046</v>
      </c>
      <c r="EZ56" s="17">
        <f>+(1+Inputs!$B$25/12)*EY56</f>
        <v>231.8435098201148</v>
      </c>
      <c r="FA56" s="17">
        <f>+(1+Inputs!$B$25/12)*EZ56</f>
        <v>232.229915669815</v>
      </c>
      <c r="FB56" s="110">
        <f>+(1+Inputs!$B$25/12)*FA56</f>
        <v>232.61696552926469</v>
      </c>
      <c r="FC56" s="17">
        <f>+(1+Inputs!$B$25/12)*FB56</f>
        <v>233.00466047181348</v>
      </c>
      <c r="FD56" s="17">
        <f>+(1+Inputs!$B$25/12)*FC56</f>
        <v>233.39300157259984</v>
      </c>
      <c r="FE56" s="17">
        <f>+(1+Inputs!$B$25/12)*FD56</f>
        <v>233.78198990855418</v>
      </c>
      <c r="FF56" s="17">
        <f>+(1+Inputs!$B$25/12)*FE56</f>
        <v>234.17162655840178</v>
      </c>
      <c r="FG56" s="17">
        <f>+(1+Inputs!$B$25/12)*FF56</f>
        <v>234.56191260266579</v>
      </c>
      <c r="FH56" s="17">
        <f>+(1+Inputs!$B$25/12)*FG56</f>
        <v>234.95284912367023</v>
      </c>
      <c r="FI56" s="17">
        <f>+(1+Inputs!$B$25/12)*FH56</f>
        <v>235.34443720554302</v>
      </c>
      <c r="FJ56" s="17">
        <f>+(1+Inputs!$B$25/12)*FI56</f>
        <v>235.73667793421893</v>
      </c>
      <c r="FK56" s="17">
        <f>+(1+Inputs!$B$25/12)*FJ56</f>
        <v>236.12957239744264</v>
      </c>
      <c r="FL56" s="17">
        <f>+(1+Inputs!$B$25/12)*FK56</f>
        <v>236.52312168477172</v>
      </c>
      <c r="FM56" s="17">
        <f>+(1+Inputs!$B$25/12)*FL56</f>
        <v>236.91732688757969</v>
      </c>
      <c r="FN56" s="110">
        <f>+(1+Inputs!$B$25/12)*FM56</f>
        <v>237.312189099059</v>
      </c>
      <c r="FO56" s="17">
        <f>+(1+Inputs!$B$25/12)*FN56</f>
        <v>237.7077094142241</v>
      </c>
      <c r="FP56" s="17">
        <f>+(1+Inputs!$B$25/12)*FO56</f>
        <v>238.10388892991449</v>
      </c>
      <c r="FQ56" s="17">
        <f>+(1+Inputs!$B$25/12)*FP56</f>
        <v>238.5007287447977</v>
      </c>
      <c r="FR56" s="17">
        <f>+(1+Inputs!$B$25/12)*FQ56</f>
        <v>238.89822995937237</v>
      </c>
      <c r="FS56" s="17">
        <f>+(1+Inputs!$B$25/12)*FR56</f>
        <v>239.29639367597133</v>
      </c>
      <c r="FT56" s="17">
        <f>+(1+Inputs!$B$25/12)*FS56</f>
        <v>239.69522099876463</v>
      </c>
      <c r="FU56" s="17">
        <f>+(1+Inputs!$B$25/12)*FT56</f>
        <v>240.09471303376259</v>
      </c>
      <c r="FV56" s="17">
        <f>+(1+Inputs!$B$25/12)*FU56</f>
        <v>240.49487088881887</v>
      </c>
      <c r="FW56" s="17">
        <f>+(1+Inputs!$B$25/12)*FV56</f>
        <v>240.89569567363358</v>
      </c>
      <c r="FX56" s="17">
        <f>+(1+Inputs!$B$25/12)*FW56</f>
        <v>241.29718849975632</v>
      </c>
      <c r="FY56" s="17">
        <f>+(1+Inputs!$B$25/12)*FX56</f>
        <v>241.69935048058926</v>
      </c>
      <c r="FZ56" s="110">
        <f>+(1+Inputs!$B$25/12)*FY56</f>
        <v>242.10218273139026</v>
      </c>
      <c r="GA56" s="17">
        <f>+(1+Inputs!$B$25/12)*FZ56</f>
        <v>242.50568636927591</v>
      </c>
      <c r="GB56" s="17">
        <f>+(1+Inputs!$B$25/12)*GA56</f>
        <v>242.90986251322471</v>
      </c>
      <c r="GC56" s="17">
        <f>+(1+Inputs!$B$25/12)*GB56</f>
        <v>243.31471228408009</v>
      </c>
      <c r="GD56" s="17">
        <f>+(1+Inputs!$B$25/12)*GC56</f>
        <v>243.72023680455356</v>
      </c>
      <c r="GE56" s="17">
        <f>+(1+Inputs!$B$25/12)*GD56</f>
        <v>244.12643719922784</v>
      </c>
      <c r="GF56" s="17">
        <f>+(1+Inputs!$B$25/12)*GE56</f>
        <v>244.5333145945599</v>
      </c>
      <c r="GG56" s="17">
        <f>+(1+Inputs!$B$25/12)*GF56</f>
        <v>244.94087011888416</v>
      </c>
      <c r="GH56" s="17">
        <f>+(1+Inputs!$B$25/12)*GG56</f>
        <v>245.34910490241563</v>
      </c>
      <c r="GI56" s="17">
        <f>+(1+Inputs!$B$25/12)*GH56</f>
        <v>245.75802007725301</v>
      </c>
      <c r="GJ56" s="17">
        <f>+(1+Inputs!$B$25/12)*GI56</f>
        <v>246.16761677738177</v>
      </c>
      <c r="GK56" s="17">
        <f>+(1+Inputs!$B$25/12)*GJ56</f>
        <v>246.5778961386774</v>
      </c>
      <c r="GL56" s="110">
        <f>+(1+Inputs!$B$25/12)*GK56</f>
        <v>246.98885929890855</v>
      </c>
      <c r="GM56" s="17">
        <f>+(1+Inputs!$B$25/12)*GL56</f>
        <v>247.40050739774009</v>
      </c>
      <c r="GN56" s="17">
        <f>+(1+Inputs!$B$25/12)*GM56</f>
        <v>247.81284157673633</v>
      </c>
      <c r="GO56" s="17">
        <f>+(1+Inputs!$B$25/12)*GN56</f>
        <v>248.22586297936422</v>
      </c>
      <c r="GP56" s="17">
        <f>+(1+Inputs!$B$25/12)*GO56</f>
        <v>248.63957275099651</v>
      </c>
      <c r="GQ56" s="17">
        <f>+(1+Inputs!$B$25/12)*GP56</f>
        <v>249.05397203891485</v>
      </c>
      <c r="GR56" s="17">
        <f>+(1+Inputs!$B$25/12)*GQ56</f>
        <v>249.46906199231304</v>
      </c>
      <c r="GS56" s="17">
        <f>+(1+Inputs!$B$25/12)*GR56</f>
        <v>249.88484376230025</v>
      </c>
      <c r="GT56" s="17">
        <f>+(1+Inputs!$B$25/12)*GS56</f>
        <v>250.30131850190409</v>
      </c>
      <c r="GU56" s="17">
        <f>+(1+Inputs!$B$25/12)*GT56</f>
        <v>250.71848736607393</v>
      </c>
      <c r="GV56" s="17">
        <f>+(1+Inputs!$B$25/12)*GU56</f>
        <v>251.13635151168407</v>
      </c>
      <c r="GW56" s="17">
        <f>+(1+Inputs!$B$25/12)*GV56</f>
        <v>251.55491209753689</v>
      </c>
      <c r="GX56" s="110">
        <f>+(1+Inputs!$B$25/12)*GW56</f>
        <v>251.97417028436612</v>
      </c>
      <c r="GY56" s="17">
        <f>+(1+Inputs!$B$25/12)*GX56</f>
        <v>252.39412723484008</v>
      </c>
      <c r="GZ56" s="17">
        <f>+(1+Inputs!$B$25/12)*GY56</f>
        <v>252.81478411356483</v>
      </c>
      <c r="HA56" s="17">
        <f>+(1+Inputs!$B$25/12)*GZ56</f>
        <v>253.23614208708744</v>
      </c>
      <c r="HB56" s="17">
        <f>+(1+Inputs!$B$25/12)*HA56</f>
        <v>253.65820232389927</v>
      </c>
      <c r="HC56" s="17">
        <f>+(1+Inputs!$B$25/12)*HB56</f>
        <v>254.08096599443911</v>
      </c>
      <c r="HD56" s="17">
        <f>+(1+Inputs!$B$25/12)*HC56</f>
        <v>254.50443427109653</v>
      </c>
      <c r="HE56" s="17">
        <f>+(1+Inputs!$B$25/12)*HD56</f>
        <v>254.92860832821503</v>
      </c>
      <c r="HF56" s="17">
        <f>+(1+Inputs!$B$25/12)*HE56</f>
        <v>255.3534893420954</v>
      </c>
      <c r="HG56" s="17">
        <f>+(1+Inputs!$B$25/12)*HF56</f>
        <v>255.7790784909989</v>
      </c>
      <c r="HH56" s="17">
        <f>+(1+Inputs!$B$25/12)*HG56</f>
        <v>256.2053769551506</v>
      </c>
      <c r="HI56" s="17">
        <f>+(1+Inputs!$B$25/12)*HH56</f>
        <v>256.63238591674252</v>
      </c>
      <c r="HJ56" s="110">
        <f>+(1+Inputs!$B$25/12)*HI56</f>
        <v>257.06010655993708</v>
      </c>
      <c r="HK56" s="17">
        <f>+(1+Inputs!$B$25/12)*HJ56</f>
        <v>257.48854007087033</v>
      </c>
      <c r="HL56" s="17">
        <f>+(1+Inputs!$B$25/12)*HK56</f>
        <v>257.91768763765515</v>
      </c>
      <c r="HM56" s="17">
        <f>+(1+Inputs!$B$25/12)*HL56</f>
        <v>258.34755045038457</v>
      </c>
      <c r="HN56" s="17">
        <f>+(1+Inputs!$B$25/12)*HM56</f>
        <v>258.77812970113524</v>
      </c>
      <c r="HO56" s="17">
        <f>+(1+Inputs!$B$25/12)*HN56</f>
        <v>259.20942658397047</v>
      </c>
      <c r="HP56" s="17">
        <f>+(1+Inputs!$B$25/12)*HO56</f>
        <v>259.64144229494377</v>
      </c>
      <c r="HQ56" s="17">
        <f>+(1+Inputs!$B$25/12)*HP56</f>
        <v>260.074178032102</v>
      </c>
      <c r="HR56" s="17">
        <f>+(1+Inputs!$B$25/12)*HQ56</f>
        <v>260.50763499548884</v>
      </c>
      <c r="HS56" s="17">
        <f>+(1+Inputs!$B$25/12)*HR56</f>
        <v>260.94181438714799</v>
      </c>
      <c r="HT56" s="17">
        <f>+(1+Inputs!$B$25/12)*HS56</f>
        <v>261.37671741112655</v>
      </c>
      <c r="HU56" s="17">
        <f>+(1+Inputs!$B$25/12)*HT56</f>
        <v>261.81234527347846</v>
      </c>
      <c r="HV56" s="110">
        <f>+(1+Inputs!$B$25/12)*HU56</f>
        <v>262.24869918226761</v>
      </c>
      <c r="HW56" s="17">
        <f>+(1+Inputs!$B$25/12)*HV56</f>
        <v>262.68578034757138</v>
      </c>
      <c r="HX56" s="17">
        <f>+(1+Inputs!$B$25/12)*HW56</f>
        <v>263.12358998148403</v>
      </c>
      <c r="HY56" s="17">
        <f>+(1+Inputs!$B$25/12)*HX56</f>
        <v>263.56212929811983</v>
      </c>
      <c r="HZ56" s="17">
        <f>+(1+Inputs!$B$25/12)*HY56</f>
        <v>264.00139951361672</v>
      </c>
      <c r="IA56" s="17">
        <f>+(1+Inputs!$B$25/12)*HZ56</f>
        <v>264.4414018461394</v>
      </c>
      <c r="IB56" s="17">
        <f>+(1+Inputs!$B$25/12)*IA56</f>
        <v>264.88213751588296</v>
      </c>
      <c r="IC56" s="17">
        <f>+(1+Inputs!$B$25/12)*IB56</f>
        <v>265.32360774507612</v>
      </c>
      <c r="ID56" s="17">
        <f>+(1+Inputs!$B$25/12)*IC56</f>
        <v>265.76581375798457</v>
      </c>
      <c r="IE56" s="17">
        <f>+(1+Inputs!$B$25/12)*ID56</f>
        <v>266.20875678091454</v>
      </c>
      <c r="IF56" s="17">
        <f>+(1+Inputs!$B$25/12)*IE56</f>
        <v>266.65243804221609</v>
      </c>
      <c r="IG56" s="17">
        <f>+(1+Inputs!$B$25/12)*IF56</f>
        <v>267.09685877228645</v>
      </c>
      <c r="IH56" s="110">
        <f>+(1+Inputs!$B$25/12)*IG56</f>
        <v>267.5420202035736</v>
      </c>
      <c r="II56" s="17">
        <f>+(1+Inputs!$B$25/12)*IH56</f>
        <v>267.98792357057954</v>
      </c>
      <c r="IJ56" s="17">
        <f>+(1+Inputs!$B$25/12)*II56</f>
        <v>268.43457010986384</v>
      </c>
      <c r="IK56" s="17">
        <f>+(1+Inputs!$B$25/12)*IJ56</f>
        <v>268.88196106004693</v>
      </c>
      <c r="IL56" s="17">
        <f>+(1+Inputs!$B$25/12)*IK56</f>
        <v>269.33009766181368</v>
      </c>
      <c r="IM56" s="17">
        <f>+(1+Inputs!$B$25/12)*IL56</f>
        <v>269.77898115791669</v>
      </c>
      <c r="IN56" s="17">
        <f>+(1+Inputs!$B$25/12)*IM56</f>
        <v>270.22861279317988</v>
      </c>
      <c r="IO56" s="17">
        <f>+(1+Inputs!$B$25/12)*IN56</f>
        <v>270.67899381450184</v>
      </c>
      <c r="IP56" s="17">
        <f>+(1+Inputs!$B$25/12)*IO56</f>
        <v>271.13012547085935</v>
      </c>
      <c r="IQ56" s="17">
        <f>+(1+Inputs!$B$25/12)*IP56</f>
        <v>271.58200901331082</v>
      </c>
      <c r="IR56" s="17">
        <f>+(1+Inputs!$B$25/12)*IQ56</f>
        <v>272.03464569499971</v>
      </c>
      <c r="IS56" s="17">
        <f>+(1+Inputs!$B$25/12)*IR56</f>
        <v>272.48803677115808</v>
      </c>
      <c r="IT56" s="110">
        <f>+(1+Inputs!$B$25/12)*IS56</f>
        <v>272.94218349911</v>
      </c>
      <c r="IU56" s="17">
        <f>+(1+Inputs!$B$25/12)*IT56</f>
        <v>273.3970871382752</v>
      </c>
      <c r="IV56" s="17">
        <f>+(1+Inputs!$B$25/12)*IU56</f>
        <v>273.85274895017233</v>
      </c>
      <c r="IW56" s="17">
        <f>+(1+Inputs!$B$25/12)*IV56</f>
        <v>274.30917019842263</v>
      </c>
      <c r="IX56" s="17">
        <f>+(1+Inputs!$B$25/12)*IW56</f>
        <v>274.76635214875336</v>
      </c>
      <c r="IY56" s="17">
        <f>+(1+Inputs!$B$25/12)*IX56</f>
        <v>275.2242960690013</v>
      </c>
      <c r="IZ56" s="17">
        <f>+(1+Inputs!$B$25/12)*IY56</f>
        <v>275.68300322911631</v>
      </c>
      <c r="JA56" s="17">
        <f>+(1+Inputs!$B$25/12)*IZ56</f>
        <v>276.14247490116486</v>
      </c>
      <c r="JB56" s="17">
        <f>+(1+Inputs!$B$25/12)*JA56</f>
        <v>276.60271235933345</v>
      </c>
      <c r="JC56" s="17">
        <f>+(1+Inputs!$B$25/12)*JB56</f>
        <v>277.06371687993237</v>
      </c>
      <c r="JD56" s="17">
        <f>+(1+Inputs!$B$25/12)*JC56</f>
        <v>277.52548974139893</v>
      </c>
      <c r="JE56" s="17">
        <f>+(1+Inputs!$B$25/12)*JD56</f>
        <v>277.98803222430126</v>
      </c>
      <c r="JF56" s="110">
        <f>+(1+Inputs!$B$25/12)*JE56</f>
        <v>278.45134561134176</v>
      </c>
      <c r="JG56" s="17">
        <f>+(1+Inputs!$B$25/12)*JF56</f>
        <v>278.9154311873607</v>
      </c>
      <c r="JH56" s="17">
        <f>+(1+Inputs!$B$25/12)*JG56</f>
        <v>279.38029023933962</v>
      </c>
      <c r="JI56" s="17">
        <f>+(1+Inputs!$B$25/12)*JH56</f>
        <v>279.84592405640518</v>
      </c>
      <c r="JJ56" s="17">
        <f>+(1+Inputs!$B$25/12)*JI56</f>
        <v>280.31233392983256</v>
      </c>
      <c r="JK56" s="17">
        <f>+(1+Inputs!$B$25/12)*JJ56</f>
        <v>280.77952115304896</v>
      </c>
      <c r="JL56" s="17">
        <f>+(1+Inputs!$B$25/12)*JK56</f>
        <v>281.24748702163737</v>
      </c>
      <c r="JM56" s="17">
        <f>+(1+Inputs!$B$25/12)*JL56</f>
        <v>281.71623283334009</v>
      </c>
      <c r="JN56" s="17">
        <f>+(1+Inputs!$B$25/12)*JM56</f>
        <v>282.18575988806231</v>
      </c>
      <c r="JO56" s="17">
        <f>+(1+Inputs!$B$25/12)*JN56</f>
        <v>282.65606948787575</v>
      </c>
      <c r="JP56" s="17">
        <f>+(1+Inputs!$B$25/12)*JO56</f>
        <v>283.12716293702221</v>
      </c>
      <c r="JQ56" s="17">
        <f>+(1+Inputs!$B$25/12)*JP56</f>
        <v>283.59904154191725</v>
      </c>
      <c r="JR56" s="110">
        <f>+(1+Inputs!$B$25/12)*JQ56</f>
        <v>284.07170661115379</v>
      </c>
      <c r="JS56" s="17">
        <f>+(1+Inputs!$B$25/12)*JR56</f>
        <v>284.54515945550571</v>
      </c>
      <c r="JT56" s="17">
        <f>+(1+Inputs!$B$25/12)*JS56</f>
        <v>285.01940138793157</v>
      </c>
      <c r="JU56" s="17">
        <f>+(1+Inputs!$B$25/12)*JT56</f>
        <v>285.49443372357814</v>
      </c>
      <c r="JV56" s="17">
        <f>+(1+Inputs!$B$25/12)*JU56</f>
        <v>285.97025777978411</v>
      </c>
      <c r="JW56" s="17">
        <f>+(1+Inputs!$B$25/12)*JV56</f>
        <v>286.44687487608377</v>
      </c>
      <c r="JX56" s="17">
        <f>+(1+Inputs!$B$25/12)*JW56</f>
        <v>286.92428633421059</v>
      </c>
      <c r="JY56" s="17">
        <f>+(1+Inputs!$B$25/12)*JX56</f>
        <v>287.40249347810095</v>
      </c>
      <c r="JZ56" s="17">
        <f>+(1+Inputs!$B$25/12)*JY56</f>
        <v>287.88149763389782</v>
      </c>
      <c r="KA56" s="17">
        <f>+(1+Inputs!$B$25/12)*JZ56</f>
        <v>288.36130012995432</v>
      </c>
      <c r="KB56" s="17">
        <f>+(1+Inputs!$B$25/12)*KA56</f>
        <v>288.84190229683759</v>
      </c>
      <c r="KC56" s="17">
        <f>+(1+Inputs!$B$25/12)*KB56</f>
        <v>289.32330546733232</v>
      </c>
      <c r="KD56" s="110">
        <f>+(1+Inputs!$B$25/12)*KC56</f>
        <v>289.80551097644457</v>
      </c>
      <c r="KE56" s="17">
        <f>+(1+Inputs!$B$25/12)*KD56</f>
        <v>290.2885201614053</v>
      </c>
      <c r="KF56" s="17">
        <f>+(1+Inputs!$B$25/12)*KE56</f>
        <v>290.77233436167433</v>
      </c>
      <c r="KG56" s="17">
        <f>+(1+Inputs!$B$25/12)*KF56</f>
        <v>291.25695491894379</v>
      </c>
      <c r="KH56" s="17">
        <f>+(1+Inputs!$B$25/12)*KG56</f>
        <v>291.74238317714202</v>
      </c>
      <c r="KI56" s="17">
        <f>+(1+Inputs!$B$25/12)*KH56</f>
        <v>292.22862048243729</v>
      </c>
      <c r="KJ56" s="17">
        <f>+(1+Inputs!$B$25/12)*KI56</f>
        <v>292.71566818324135</v>
      </c>
      <c r="KK56" s="17">
        <f>+(1+Inputs!$B$25/12)*KJ56</f>
        <v>293.20352763021344</v>
      </c>
      <c r="KL56" s="17">
        <f>+(1+Inputs!$B$25/12)*KK56</f>
        <v>293.69220017626384</v>
      </c>
      <c r="KM56" s="17">
        <f>+(1+Inputs!$B$25/12)*KL56</f>
        <v>294.1816871765576</v>
      </c>
      <c r="KN56" s="17">
        <f>+(1+Inputs!$B$25/12)*KM56</f>
        <v>294.67198998851853</v>
      </c>
      <c r="KO56" s="17">
        <f>+(1+Inputs!$B$25/12)*KN56</f>
        <v>295.16310997183274</v>
      </c>
      <c r="KP56" s="110">
        <f>+(1+Inputs!$B$25/12)*KO56</f>
        <v>295.65504848845245</v>
      </c>
      <c r="KQ56" s="17">
        <f>+(1+Inputs!$B$25/12)*KP56</f>
        <v>296.14780690259988</v>
      </c>
      <c r="KR56" s="17">
        <f>+(1+Inputs!$B$25/12)*KQ56</f>
        <v>296.64138658077087</v>
      </c>
      <c r="KS56" s="17">
        <f>+(1+Inputs!$B$25/12)*KR56</f>
        <v>297.13578889173885</v>
      </c>
      <c r="KT56" s="17">
        <f>+(1+Inputs!$B$25/12)*KS56</f>
        <v>297.63101520655846</v>
      </c>
      <c r="KU56" s="17">
        <f>+(1+Inputs!$B$25/12)*KT56</f>
        <v>298.12706689856941</v>
      </c>
      <c r="KV56" s="17">
        <f>+(1+Inputs!$B$25/12)*KU56</f>
        <v>298.62394534340035</v>
      </c>
      <c r="KW56" s="17">
        <f>+(1+Inputs!$B$25/12)*KV56</f>
        <v>299.1216519189727</v>
      </c>
      <c r="KX56" s="17">
        <f>+(1+Inputs!$B$25/12)*KW56</f>
        <v>299.62018800550436</v>
      </c>
      <c r="KY56" s="17">
        <f>+(1+Inputs!$B$25/12)*KX56</f>
        <v>300.11955498551356</v>
      </c>
      <c r="KZ56" s="17">
        <f>+(1+Inputs!$B$25/12)*KY56</f>
        <v>300.61975424382274</v>
      </c>
      <c r="LA56" s="17">
        <f>+(1+Inputs!$B$25/12)*KZ56</f>
        <v>301.12078716756247</v>
      </c>
      <c r="LB56" s="110">
        <f>+(1+Inputs!$B$25/12)*LA56</f>
        <v>301.62265514617508</v>
      </c>
      <c r="LC56" s="17">
        <f>+(1+Inputs!$B$25/12)*LB56</f>
        <v>302.1253595714187</v>
      </c>
      <c r="LD56" s="17">
        <f>+(1+Inputs!$B$25/12)*LC56</f>
        <v>302.62890183737107</v>
      </c>
      <c r="LE56" s="17">
        <f>+(1+Inputs!$B$25/12)*LD56</f>
        <v>303.13328334043337</v>
      </c>
      <c r="LF56" s="17">
        <f>+(1+Inputs!$B$25/12)*LE56</f>
        <v>303.63850547933407</v>
      </c>
      <c r="LG56" s="17">
        <f>+(1+Inputs!$B$25/12)*LF56</f>
        <v>304.14456965513295</v>
      </c>
      <c r="LH56" s="17">
        <f>+(1+Inputs!$B$25/12)*LG56</f>
        <v>304.65147727122485</v>
      </c>
      <c r="LI56" s="17">
        <f>+(1+Inputs!$B$25/12)*LH56</f>
        <v>305.15922973334358</v>
      </c>
      <c r="LJ56" s="17">
        <f>+(1+Inputs!$B$25/12)*LI56</f>
        <v>305.66782844956583</v>
      </c>
      <c r="LK56" s="17">
        <f>+(1+Inputs!$B$25/12)*LJ56</f>
        <v>306.17727483031513</v>
      </c>
      <c r="LL56" s="17">
        <f>+(1+Inputs!$B$25/12)*LK56</f>
        <v>306.68757028836569</v>
      </c>
      <c r="LM56" s="17">
        <f>+(1+Inputs!$B$25/12)*LL56</f>
        <v>307.19871623884632</v>
      </c>
      <c r="LN56" s="110">
        <f>+(1+Inputs!$B$25/12)*LM56</f>
        <v>307.7107140992444</v>
      </c>
      <c r="LO56" s="17">
        <f>+(1+Inputs!$B$25/12)*LN56</f>
        <v>308.22356528940981</v>
      </c>
      <c r="LP56" s="17">
        <f>+(1+Inputs!$B$25/12)*LO56</f>
        <v>308.73727123155885</v>
      </c>
      <c r="LQ56" s="17">
        <f>+(1+Inputs!$B$25/12)*LP56</f>
        <v>309.2518333502781</v>
      </c>
      <c r="LR56" s="17">
        <f>+(1+Inputs!$B$25/12)*LQ56</f>
        <v>309.7672530725286</v>
      </c>
      <c r="LS56" s="17">
        <f>+(1+Inputs!$B$25/12)*LR56</f>
        <v>310.28353182764948</v>
      </c>
      <c r="LT56" s="17">
        <f>+(1+Inputs!$B$25/12)*LS56</f>
        <v>310.80067104736224</v>
      </c>
      <c r="LU56" s="17">
        <f>+(1+Inputs!$B$25/12)*LT56</f>
        <v>311.3186721657745</v>
      </c>
      <c r="LV56" s="17">
        <f>+(1+Inputs!$B$25/12)*LU56</f>
        <v>311.83753661938414</v>
      </c>
      <c r="LW56" s="17">
        <f>+(1+Inputs!$B$25/12)*LV56</f>
        <v>312.35726584708311</v>
      </c>
      <c r="LX56" s="17">
        <f>+(1+Inputs!$B$25/12)*LW56</f>
        <v>312.8778612901616</v>
      </c>
      <c r="LY56" s="17">
        <f>+(1+Inputs!$B$25/12)*LX56</f>
        <v>313.39932439231188</v>
      </c>
      <c r="LZ56" s="110">
        <f>+(1+Inputs!$B$25/12)*LY56</f>
        <v>313.9216565996324</v>
      </c>
      <c r="MA56" s="17">
        <f>+(1+Inputs!$B$25/12)*LZ56</f>
        <v>314.44485936063182</v>
      </c>
      <c r="MB56" s="17">
        <f>+(1+Inputs!$B$25/12)*MA56</f>
        <v>314.96893412623291</v>
      </c>
      <c r="MC56" s="17">
        <f>+(1+Inputs!$B$25/12)*MB56</f>
        <v>315.49388234977664</v>
      </c>
      <c r="MD56" s="17">
        <f>+(1+Inputs!$B$25/12)*MC56</f>
        <v>316.01970548702627</v>
      </c>
      <c r="ME56" s="17">
        <f>+(1+Inputs!$B$25/12)*MD56</f>
        <v>316.5464049961713</v>
      </c>
      <c r="MF56" s="17">
        <f>+(1+Inputs!$B$25/12)*ME56</f>
        <v>317.07398233783158</v>
      </c>
      <c r="MG56" s="17">
        <f>+(1+Inputs!$B$25/12)*MF56</f>
        <v>317.60243897506132</v>
      </c>
      <c r="MH56" s="17">
        <f>+(1+Inputs!$B$25/12)*MG56</f>
        <v>318.13177637335309</v>
      </c>
      <c r="MI56" s="17">
        <f>+(1+Inputs!$B$25/12)*MH56</f>
        <v>318.66199600064203</v>
      </c>
      <c r="MJ56" s="17">
        <f>+(1+Inputs!$B$25/12)*MI56</f>
        <v>319.19309932730977</v>
      </c>
      <c r="MK56" s="17">
        <f>+(1+Inputs!$B$25/12)*MJ56</f>
        <v>319.72508782618866</v>
      </c>
      <c r="ML56" s="110">
        <f>+(1+Inputs!$B$25/12)*MK56</f>
        <v>320.25796297256562</v>
      </c>
      <c r="MM56" s="17">
        <f>+(1+Inputs!$B$25/12)*ML56</f>
        <v>320.79172624418658</v>
      </c>
      <c r="MN56" s="17">
        <f>+(1+Inputs!$B$25/12)*MM56</f>
        <v>321.32637912126023</v>
      </c>
      <c r="MO56" s="17">
        <f>+(1+Inputs!$B$25/12)*MN56</f>
        <v>321.86192308646235</v>
      </c>
      <c r="MP56" s="17">
        <f>+(1+Inputs!$B$25/12)*MO56</f>
        <v>322.39835962493981</v>
      </c>
      <c r="MQ56" s="17">
        <f>+(1+Inputs!$B$25/12)*MP56</f>
        <v>322.93569022431473</v>
      </c>
      <c r="MR56" s="17">
        <f>+(1+Inputs!$B$25/12)*MQ56</f>
        <v>323.4739163746886</v>
      </c>
      <c r="MS56" s="17">
        <f>+(1+Inputs!$B$25/12)*MR56</f>
        <v>324.01303956864643</v>
      </c>
      <c r="MT56" s="17">
        <f>+(1+Inputs!$B$25/12)*MS56</f>
        <v>324.55306130126087</v>
      </c>
      <c r="MU56" s="17">
        <f>+(1+Inputs!$B$25/12)*MT56</f>
        <v>325.09398307009633</v>
      </c>
      <c r="MV56" s="17">
        <f>+(1+Inputs!$B$25/12)*MU56</f>
        <v>325.63580637521318</v>
      </c>
      <c r="MW56" s="17">
        <f>+(1+Inputs!$B$25/12)*MV56</f>
        <v>326.17853271917187</v>
      </c>
      <c r="MX56" s="100">
        <f>+(1+Inputs!$B$25/12)*MW56</f>
        <v>326.72216360703715</v>
      </c>
    </row>
    <row r="57" spans="1:362" ht="12.75" customHeight="1" x14ac:dyDescent="0.2">
      <c r="A57" s="21" t="s">
        <v>41</v>
      </c>
      <c r="B57" s="78"/>
      <c r="C57" s="17">
        <f>+(B46*(Inputs!$B$23/12))</f>
        <v>266.85078750000002</v>
      </c>
      <c r="D57" s="17">
        <f>+(C46*(Inputs!$B$23/12))</f>
        <v>268.18504143749999</v>
      </c>
      <c r="E57" s="17">
        <f>+(D46*(Inputs!$B$23/12))</f>
        <v>269.52596664468746</v>
      </c>
      <c r="F57" s="17">
        <f>+(E46*(Inputs!$B$23/12))</f>
        <v>270.87359647791089</v>
      </c>
      <c r="G57" s="17">
        <f>+(F46*(Inputs!$B$23/12))</f>
        <v>272.22796446030043</v>
      </c>
      <c r="H57" s="17">
        <f>+(G46*(Inputs!$B$23/12))</f>
        <v>273.58910428260185</v>
      </c>
      <c r="I57" s="17">
        <f>+(H46*(Inputs!$B$23/12))</f>
        <v>274.95704980401484</v>
      </c>
      <c r="J57" s="17">
        <f>+(I46*(Inputs!$B$23/12))</f>
        <v>276.33183505303492</v>
      </c>
      <c r="K57" s="17">
        <f>+(J46*(Inputs!$B$23/12))</f>
        <v>277.71349422830008</v>
      </c>
      <c r="L57" s="17">
        <f>+(K46*(Inputs!$B$23/12))</f>
        <v>279.10206169944155</v>
      </c>
      <c r="M57" s="17">
        <f>+(L46*(Inputs!$B$23/12))</f>
        <v>280.49757200793874</v>
      </c>
      <c r="N57" s="111">
        <f>+(M46*(Inputs!$B$23/12))</f>
        <v>281.90005986797843</v>
      </c>
      <c r="O57" s="17">
        <f>+(N46*(Inputs!$B$23/12))</f>
        <v>283.30956016731824</v>
      </c>
      <c r="P57" s="17">
        <f>+(O46*(Inputs!$B$23/12))</f>
        <v>284.72610796815479</v>
      </c>
      <c r="Q57" s="17">
        <f>+(P46*(Inputs!$B$23/12))</f>
        <v>286.14973850799555</v>
      </c>
      <c r="R57" s="17">
        <f>+(Q46*(Inputs!$B$23/12))</f>
        <v>287.58048720053552</v>
      </c>
      <c r="S57" s="17">
        <f>+(R46*(Inputs!$B$23/12))</f>
        <v>289.01838963653813</v>
      </c>
      <c r="T57" s="17">
        <f>+(S46*(Inputs!$B$23/12))</f>
        <v>290.46348158472085</v>
      </c>
      <c r="U57" s="17">
        <f>+(T46*(Inputs!$B$23/12))</f>
        <v>291.9157989926444</v>
      </c>
      <c r="V57" s="17">
        <f>+(U46*(Inputs!$B$23/12))</f>
        <v>293.37537798760758</v>
      </c>
      <c r="W57" s="17">
        <f>+(V46*(Inputs!$B$23/12))</f>
        <v>294.8422548775456</v>
      </c>
      <c r="X57" s="17">
        <f>+(W46*(Inputs!$B$23/12))</f>
        <v>296.3164661519333</v>
      </c>
      <c r="Y57" s="17">
        <f>+(X46*(Inputs!$B$23/12))</f>
        <v>297.79804848269293</v>
      </c>
      <c r="Z57" s="111">
        <f>+(Y46*(Inputs!$B$23/12))</f>
        <v>299.28703872510636</v>
      </c>
      <c r="AA57" s="17">
        <f>+(Z46*(Inputs!$B$23/12))</f>
        <v>300.78347391873183</v>
      </c>
      <c r="AB57" s="17">
        <f>+(AA46*(Inputs!$B$23/12))</f>
        <v>302.28739128832547</v>
      </c>
      <c r="AC57" s="17">
        <f>+(AB46*(Inputs!$B$23/12))</f>
        <v>303.79882824476709</v>
      </c>
      <c r="AD57" s="17">
        <f>+(AC46*(Inputs!$B$23/12))</f>
        <v>305.31782238599089</v>
      </c>
      <c r="AE57" s="17">
        <f>+(AD46*(Inputs!$B$23/12))</f>
        <v>306.84441149792082</v>
      </c>
      <c r="AF57" s="17">
        <f>+(AE46*(Inputs!$B$23/12))</f>
        <v>308.37863355541037</v>
      </c>
      <c r="AG57" s="17">
        <f>+(AF46*(Inputs!$B$23/12))</f>
        <v>309.92052672318738</v>
      </c>
      <c r="AH57" s="17">
        <f>+(AG46*(Inputs!$B$23/12))</f>
        <v>311.47012935680328</v>
      </c>
      <c r="AI57" s="17">
        <f>+(AH46*(Inputs!$B$23/12))</f>
        <v>313.02748000358724</v>
      </c>
      <c r="AJ57" s="17">
        <f>+(AI46*(Inputs!$B$23/12))</f>
        <v>314.59261740360517</v>
      </c>
      <c r="AK57" s="17">
        <f>+(AJ46*(Inputs!$B$23/12))</f>
        <v>316.16558049062314</v>
      </c>
      <c r="AL57" s="111">
        <f>+(AK46*(Inputs!$B$23/12))</f>
        <v>317.74640839307625</v>
      </c>
      <c r="AM57" s="17">
        <f>+(AL46*(Inputs!$B$23/12))</f>
        <v>319.33514043504158</v>
      </c>
      <c r="AN57" s="17">
        <f>+(AM46*(Inputs!$B$23/12))</f>
        <v>320.9318161372168</v>
      </c>
      <c r="AO57" s="17">
        <f>+(AN46*(Inputs!$B$23/12))</f>
        <v>322.53647521790282</v>
      </c>
      <c r="AP57" s="17">
        <f>+(AO46*(Inputs!$B$23/12))</f>
        <v>324.1491575939923</v>
      </c>
      <c r="AQ57" s="17">
        <f>+(AP46*(Inputs!$B$23/12))</f>
        <v>325.76990338196219</v>
      </c>
      <c r="AR57" s="17">
        <f>+(AQ46*(Inputs!$B$23/12))</f>
        <v>327.39875289887198</v>
      </c>
      <c r="AS57" s="17">
        <f>+(AR46*(Inputs!$B$23/12))</f>
        <v>329.0357466633663</v>
      </c>
      <c r="AT57" s="17">
        <f>+(AS46*(Inputs!$B$23/12))</f>
        <v>330.68092539668305</v>
      </c>
      <c r="AU57" s="17">
        <f>+(AT46*(Inputs!$B$23/12))</f>
        <v>332.33433002366644</v>
      </c>
      <c r="AV57" s="17">
        <f>+(AU46*(Inputs!$B$23/12))</f>
        <v>333.99600167378475</v>
      </c>
      <c r="AW57" s="17">
        <f>+(AV46*(Inputs!$B$23/12))</f>
        <v>335.66598168215359</v>
      </c>
      <c r="AX57" s="111">
        <f>+(AW46*(Inputs!$B$23/12))</f>
        <v>337.34431159056436</v>
      </c>
      <c r="AY57" s="17">
        <f>+(AX46*(Inputs!$B$23/12))</f>
        <v>339.03103314851717</v>
      </c>
      <c r="AZ57" s="17">
        <f>+(AY46*(Inputs!$B$23/12))</f>
        <v>340.72618831425973</v>
      </c>
      <c r="BA57" s="17">
        <f>+(AZ46*(Inputs!$B$23/12))</f>
        <v>342.42981925583098</v>
      </c>
      <c r="BB57" s="17">
        <f>+(BA46*(Inputs!$B$23/12))</f>
        <v>344.1419683521101</v>
      </c>
      <c r="BC57" s="17">
        <f>+(BB46*(Inputs!$B$23/12))</f>
        <v>345.86267819387058</v>
      </c>
      <c r="BD57" s="17">
        <f>+(BC46*(Inputs!$B$23/12))</f>
        <v>347.59199158483995</v>
      </c>
      <c r="BE57" s="17">
        <f>+(BD46*(Inputs!$B$23/12))</f>
        <v>349.32995154276409</v>
      </c>
      <c r="BF57" s="17">
        <f>+(BE46*(Inputs!$B$23/12))</f>
        <v>351.07660130047793</v>
      </c>
      <c r="BG57" s="17">
        <f>+(BF46*(Inputs!$B$23/12))</f>
        <v>352.8319843069803</v>
      </c>
      <c r="BH57" s="17">
        <f>+(BG46*(Inputs!$B$23/12))</f>
        <v>354.59614422851513</v>
      </c>
      <c r="BI57" s="17">
        <f>+(BH46*(Inputs!$B$23/12))</f>
        <v>356.3691249496577</v>
      </c>
      <c r="BJ57" s="111">
        <f>+(BI46*(Inputs!$B$23/12))</f>
        <v>358.15097057440596</v>
      </c>
      <c r="BK57" s="17">
        <f>+(BJ46*(Inputs!$B$23/12))</f>
        <v>359.94172542727796</v>
      </c>
      <c r="BL57" s="17">
        <f>+(BK46*(Inputs!$B$23/12))</f>
        <v>361.7414340544143</v>
      </c>
      <c r="BM57" s="17">
        <f>+(BL46*(Inputs!$B$23/12))</f>
        <v>363.55014122468634</v>
      </c>
      <c r="BN57" s="17">
        <f>+(BM46*(Inputs!$B$23/12))</f>
        <v>365.36789193080972</v>
      </c>
      <c r="BO57" s="17">
        <f>+(BN46*(Inputs!$B$23/12))</f>
        <v>367.19473139046374</v>
      </c>
      <c r="BP57" s="17">
        <f>+(BO46*(Inputs!$B$23/12))</f>
        <v>369.03070504741601</v>
      </c>
      <c r="BQ57" s="17">
        <f>+(BP46*(Inputs!$B$23/12))</f>
        <v>370.87585857265304</v>
      </c>
      <c r="BR57" s="17">
        <f>+(BQ46*(Inputs!$B$23/12))</f>
        <v>372.73023786551624</v>
      </c>
      <c r="BS57" s="17">
        <f>+(BR46*(Inputs!$B$23/12))</f>
        <v>374.59388905484383</v>
      </c>
      <c r="BT57" s="17">
        <f>+(BS46*(Inputs!$B$23/12))</f>
        <v>376.46685850011801</v>
      </c>
      <c r="BU57" s="17">
        <f>+(BT46*(Inputs!$B$23/12))</f>
        <v>378.34919279261857</v>
      </c>
      <c r="BV57" s="111">
        <f>+(BU46*(Inputs!$B$23/12))</f>
        <v>380.24093875658161</v>
      </c>
      <c r="BW57" s="17">
        <f>+(BV46*(Inputs!$B$23/12))</f>
        <v>382.14214345036453</v>
      </c>
      <c r="BX57" s="17">
        <f>+(BW46*(Inputs!$B$23/12))</f>
        <v>384.05285416761626</v>
      </c>
      <c r="BY57" s="17">
        <f>+(BX46*(Inputs!$B$23/12))</f>
        <v>385.97311843845432</v>
      </c>
      <c r="BZ57" s="17">
        <f>+(BY46*(Inputs!$B$23/12))</f>
        <v>387.90298403064656</v>
      </c>
      <c r="CA57" s="17">
        <f>+(BZ46*(Inputs!$B$23/12))</f>
        <v>389.84249895079978</v>
      </c>
      <c r="CB57" s="17">
        <f>+(CA46*(Inputs!$B$23/12))</f>
        <v>391.7917114455538</v>
      </c>
      <c r="CC57" s="17">
        <f>+(CB46*(Inputs!$B$23/12))</f>
        <v>393.75067000278148</v>
      </c>
      <c r="CD57" s="17">
        <f>+(CC46*(Inputs!$B$23/12))</f>
        <v>395.71942335279539</v>
      </c>
      <c r="CE57" s="17">
        <f>+(CD46*(Inputs!$B$23/12))</f>
        <v>397.69802046955925</v>
      </c>
      <c r="CF57" s="17">
        <f>+(CE46*(Inputs!$B$23/12))</f>
        <v>399.68651057190704</v>
      </c>
      <c r="CG57" s="17">
        <f>+(CF46*(Inputs!$B$23/12))</f>
        <v>401.68494312476651</v>
      </c>
      <c r="CH57" s="111">
        <f>+(CG46*(Inputs!$B$23/12))</f>
        <v>403.69336784039029</v>
      </c>
      <c r="CI57" s="17">
        <f>+(CH46*(Inputs!$B$23/12))</f>
        <v>405.71183467959224</v>
      </c>
      <c r="CJ57" s="17">
        <f>+(CI46*(Inputs!$B$23/12))</f>
        <v>407.74039385299011</v>
      </c>
      <c r="CK57" s="17">
        <f>+(CJ46*(Inputs!$B$23/12))</f>
        <v>409.77909582225504</v>
      </c>
      <c r="CL57" s="17">
        <f>+(CK46*(Inputs!$B$23/12))</f>
        <v>411.82799130136624</v>
      </c>
      <c r="CM57" s="17">
        <f>+(CL46*(Inputs!$B$23/12))</f>
        <v>413.88713125787297</v>
      </c>
      <c r="CN57" s="17">
        <f>+(CM46*(Inputs!$B$23/12))</f>
        <v>415.95656691416229</v>
      </c>
      <c r="CO57" s="17">
        <f>+(CN46*(Inputs!$B$23/12))</f>
        <v>418.03634974873302</v>
      </c>
      <c r="CP57" s="17">
        <f>+(CO46*(Inputs!$B$23/12))</f>
        <v>420.12653149747666</v>
      </c>
      <c r="CQ57" s="17">
        <f>+(CP46*(Inputs!$B$23/12))</f>
        <v>422.22716415496399</v>
      </c>
      <c r="CR57" s="17">
        <f>+(CQ46*(Inputs!$B$23/12))</f>
        <v>424.33829997573878</v>
      </c>
      <c r="CS57" s="17">
        <f>+(CR46*(Inputs!$B$23/12))</f>
        <v>426.45999147561747</v>
      </c>
      <c r="CT57" s="111">
        <f>+(CS46*(Inputs!$B$23/12))</f>
        <v>428.59229143299547</v>
      </c>
      <c r="CU57" s="17">
        <f>+(CT46*(Inputs!$B$23/12))</f>
        <v>430.73525289016044</v>
      </c>
      <c r="CV57" s="17">
        <f>+(CU46*(Inputs!$B$23/12))</f>
        <v>432.88892915461122</v>
      </c>
      <c r="CW57" s="17">
        <f>+(CV46*(Inputs!$B$23/12))</f>
        <v>435.05337380038424</v>
      </c>
      <c r="CX57" s="17">
        <f>+(CW46*(Inputs!$B$23/12))</f>
        <v>437.22864066938615</v>
      </c>
      <c r="CY57" s="17">
        <f>+(CX46*(Inputs!$B$23/12))</f>
        <v>439.41478387273304</v>
      </c>
      <c r="CZ57" s="17">
        <f>+(CY46*(Inputs!$B$23/12))</f>
        <v>441.61185779209666</v>
      </c>
      <c r="DA57" s="17">
        <f>+(CZ46*(Inputs!$B$23/12))</f>
        <v>443.8199170810571</v>
      </c>
      <c r="DB57" s="17">
        <f>+(DA46*(Inputs!$B$23/12))</f>
        <v>446.03901666646232</v>
      </c>
      <c r="DC57" s="17">
        <f>+(DB46*(Inputs!$B$23/12))</f>
        <v>448.26921174979458</v>
      </c>
      <c r="DD57" s="17">
        <f>+(DC46*(Inputs!$B$23/12))</f>
        <v>450.51055780854352</v>
      </c>
      <c r="DE57" s="17">
        <f>+(DD46*(Inputs!$B$23/12))</f>
        <v>452.76311059758626</v>
      </c>
      <c r="DF57" s="111">
        <f>+(DE46*(Inputs!$B$23/12))</f>
        <v>455.02692615057413</v>
      </c>
      <c r="DG57" s="17">
        <f>+(DF46*(Inputs!$B$23/12))</f>
        <v>457.30206078132693</v>
      </c>
      <c r="DH57" s="17">
        <f>+(DG46*(Inputs!$B$23/12))</f>
        <v>459.58857108523347</v>
      </c>
      <c r="DI57" s="17">
        <f>+(DH46*(Inputs!$B$23/12))</f>
        <v>461.8865139406596</v>
      </c>
      <c r="DJ57" s="17">
        <f>+(DI46*(Inputs!$B$23/12))</f>
        <v>464.19594651036283</v>
      </c>
      <c r="DK57" s="17">
        <f>+(DJ46*(Inputs!$B$23/12))</f>
        <v>466.51692624291462</v>
      </c>
      <c r="DL57" s="17">
        <f>+(DK46*(Inputs!$B$23/12))</f>
        <v>468.84951087412912</v>
      </c>
      <c r="DM57" s="17">
        <f>+(DL46*(Inputs!$B$23/12))</f>
        <v>471.19375842849973</v>
      </c>
      <c r="DN57" s="17">
        <f>+(DM46*(Inputs!$B$23/12))</f>
        <v>473.54972722064218</v>
      </c>
      <c r="DO57" s="17">
        <f>+(DN46*(Inputs!$B$23/12))</f>
        <v>475.91747585674534</v>
      </c>
      <c r="DP57" s="17">
        <f>+(DO46*(Inputs!$B$23/12))</f>
        <v>478.29706323602903</v>
      </c>
      <c r="DQ57" s="17">
        <f>+(DP46*(Inputs!$B$23/12))</f>
        <v>480.68854855220911</v>
      </c>
      <c r="DR57" s="111">
        <f>+(DQ46*(Inputs!$B$23/12))</f>
        <v>483.09199129497006</v>
      </c>
      <c r="DS57" s="17">
        <f>+(DR46*(Inputs!$B$23/12))</f>
        <v>485.50745125144482</v>
      </c>
      <c r="DT57" s="17">
        <f>+(DS46*(Inputs!$B$23/12))</f>
        <v>487.93498850770197</v>
      </c>
      <c r="DU57" s="17">
        <f>+(DT46*(Inputs!$B$23/12))</f>
        <v>490.37466345024046</v>
      </c>
      <c r="DV57" s="17">
        <f>+(DU46*(Inputs!$B$23/12))</f>
        <v>492.82653676749163</v>
      </c>
      <c r="DW57" s="17">
        <f>+(DV46*(Inputs!$B$23/12))</f>
        <v>495.29066945132905</v>
      </c>
      <c r="DX57" s="17">
        <f>+(DW46*(Inputs!$B$23/12))</f>
        <v>497.7671227985856</v>
      </c>
      <c r="DY57" s="17">
        <f>+(DX46*(Inputs!$B$23/12))</f>
        <v>500.25595841257848</v>
      </c>
      <c r="DZ57" s="17">
        <f>+(DY46*(Inputs!$B$23/12))</f>
        <v>502.75723820464134</v>
      </c>
      <c r="EA57" s="17">
        <f>+(DZ46*(Inputs!$B$23/12))</f>
        <v>505.27102439566448</v>
      </c>
      <c r="EB57" s="17">
        <f>+(EA46*(Inputs!$B$23/12))</f>
        <v>507.7973795176427</v>
      </c>
      <c r="EC57" s="17">
        <f>+(EB46*(Inputs!$B$23/12))</f>
        <v>510.33636641523088</v>
      </c>
      <c r="ED57" s="111">
        <f>+(EC46*(Inputs!$B$23/12))</f>
        <v>512.88804824730698</v>
      </c>
      <c r="EE57" s="17">
        <f>+(ED46*(Inputs!$B$23/12))</f>
        <v>515.45248848854339</v>
      </c>
      <c r="EF57" s="17">
        <f>+(EE46*(Inputs!$B$23/12))</f>
        <v>518.0297509309861</v>
      </c>
      <c r="EG57" s="17">
        <f>+(EF46*(Inputs!$B$23/12))</f>
        <v>520.61989968564103</v>
      </c>
      <c r="EH57" s="17">
        <f>+(EG46*(Inputs!$B$23/12))</f>
        <v>523.22299918406918</v>
      </c>
      <c r="EI57" s="17">
        <f>+(EH46*(Inputs!$B$23/12))</f>
        <v>525.83911417998934</v>
      </c>
      <c r="EJ57" s="17">
        <f>+(EI46*(Inputs!$B$23/12))</f>
        <v>528.46830975088926</v>
      </c>
      <c r="EK57" s="17">
        <f>+(EJ46*(Inputs!$B$23/12))</f>
        <v>531.11065129964379</v>
      </c>
      <c r="EL57" s="17">
        <f>+(EK46*(Inputs!$B$23/12))</f>
        <v>533.76620455614193</v>
      </c>
      <c r="EM57" s="17">
        <f>+(EL46*(Inputs!$B$23/12))</f>
        <v>536.43503557892257</v>
      </c>
      <c r="EN57" s="17">
        <f>+(EM46*(Inputs!$B$23/12))</f>
        <v>539.11721075681714</v>
      </c>
      <c r="EO57" s="17">
        <f>+(EN46*(Inputs!$B$23/12))</f>
        <v>541.81279681060107</v>
      </c>
      <c r="EP57" s="111">
        <f>+(EO46*(Inputs!$B$23/12))</f>
        <v>544.52186079465412</v>
      </c>
      <c r="EQ57" s="17">
        <f>+(EP46*(Inputs!$B$23/12))</f>
        <v>547.24447009862729</v>
      </c>
      <c r="ER57" s="17">
        <f>+(EQ46*(Inputs!$B$23/12))</f>
        <v>549.9806924491204</v>
      </c>
      <c r="ES57" s="17">
        <f>+(ER46*(Inputs!$B$23/12))</f>
        <v>552.73059591136598</v>
      </c>
      <c r="ET57" s="17">
        <f>+(ES46*(Inputs!$B$23/12))</f>
        <v>555.49424889092268</v>
      </c>
      <c r="EU57" s="17">
        <f>+(ET46*(Inputs!$B$23/12))</f>
        <v>558.27172013537722</v>
      </c>
      <c r="EV57" s="17">
        <f>+(EU46*(Inputs!$B$23/12))</f>
        <v>561.06307873605408</v>
      </c>
      <c r="EW57" s="17">
        <f>+(EV46*(Inputs!$B$23/12))</f>
        <v>563.86839412973427</v>
      </c>
      <c r="EX57" s="17">
        <f>+(EW46*(Inputs!$B$23/12))</f>
        <v>566.68773610038284</v>
      </c>
      <c r="EY57" s="17">
        <f>+(EX46*(Inputs!$B$23/12))</f>
        <v>569.52117478088473</v>
      </c>
      <c r="EZ57" s="17">
        <f>+(EY46*(Inputs!$B$23/12))</f>
        <v>572.36878065478913</v>
      </c>
      <c r="FA57" s="17">
        <f>+(EZ46*(Inputs!$B$23/12))</f>
        <v>575.23062455806291</v>
      </c>
      <c r="FB57" s="111">
        <f>+(FA46*(Inputs!$B$23/12))</f>
        <v>578.10677768085316</v>
      </c>
      <c r="FC57" s="17">
        <f>+(FB46*(Inputs!$B$23/12))</f>
        <v>580.99731156925736</v>
      </c>
      <c r="FD57" s="17">
        <f>+(FC46*(Inputs!$B$23/12))</f>
        <v>583.90229812710356</v>
      </c>
      <c r="FE57" s="17">
        <f>+(FD46*(Inputs!$B$23/12))</f>
        <v>586.82180961773906</v>
      </c>
      <c r="FF57" s="17">
        <f>+(FE46*(Inputs!$B$23/12))</f>
        <v>589.75591866582761</v>
      </c>
      <c r="FG57" s="17">
        <f>+(FF46*(Inputs!$B$23/12))</f>
        <v>592.70469825915677</v>
      </c>
      <c r="FH57" s="17">
        <f>+(FG46*(Inputs!$B$23/12))</f>
        <v>595.6682217504524</v>
      </c>
      <c r="FI57" s="17">
        <f>+(FH46*(Inputs!$B$23/12))</f>
        <v>598.64656285920466</v>
      </c>
      <c r="FJ57" s="17">
        <f>+(FI46*(Inputs!$B$23/12))</f>
        <v>601.63979567350054</v>
      </c>
      <c r="FK57" s="17">
        <f>+(FJ46*(Inputs!$B$23/12))</f>
        <v>604.64799465186798</v>
      </c>
      <c r="FL57" s="17">
        <f>+(FK46*(Inputs!$B$23/12))</f>
        <v>607.67123462512723</v>
      </c>
      <c r="FM57" s="17">
        <f>+(FL46*(Inputs!$B$23/12))</f>
        <v>610.70959079825275</v>
      </c>
      <c r="FN57" s="111">
        <f>+(FM46*(Inputs!$B$23/12))</f>
        <v>613.763138752244</v>
      </c>
      <c r="FO57" s="17">
        <f>+(FN46*(Inputs!$B$23/12))</f>
        <v>616.83195444600517</v>
      </c>
      <c r="FP57" s="17">
        <f>+(FO46*(Inputs!$B$23/12))</f>
        <v>619.91611421823518</v>
      </c>
      <c r="FQ57" s="17">
        <f>+(FP46*(Inputs!$B$23/12))</f>
        <v>623.01569478932629</v>
      </c>
      <c r="FR57" s="17">
        <f>+(FQ46*(Inputs!$B$23/12))</f>
        <v>626.13077326327289</v>
      </c>
      <c r="FS57" s="17">
        <f>+(FR46*(Inputs!$B$23/12))</f>
        <v>629.26142712958915</v>
      </c>
      <c r="FT57" s="17">
        <f>+(FS46*(Inputs!$B$23/12))</f>
        <v>632.40773426523697</v>
      </c>
      <c r="FU57" s="17">
        <f>+(FT46*(Inputs!$B$23/12))</f>
        <v>635.56977293656314</v>
      </c>
      <c r="FV57" s="17">
        <f>+(FU46*(Inputs!$B$23/12))</f>
        <v>638.74762180124583</v>
      </c>
      <c r="FW57" s="17">
        <f>+(FV46*(Inputs!$B$23/12))</f>
        <v>641.941359910252</v>
      </c>
      <c r="FX57" s="17">
        <f>+(FW46*(Inputs!$B$23/12))</f>
        <v>645.15106670980322</v>
      </c>
      <c r="FY57" s="17">
        <f>+(FX46*(Inputs!$B$23/12))</f>
        <v>648.37682204335215</v>
      </c>
      <c r="FZ57" s="111">
        <f>+(FY46*(Inputs!$B$23/12))</f>
        <v>651.61870615356884</v>
      </c>
      <c r="GA57" s="17">
        <f>+(FZ46*(Inputs!$B$23/12))</f>
        <v>654.87679968433656</v>
      </c>
      <c r="GB57" s="17">
        <f>+(GA46*(Inputs!$B$23/12))</f>
        <v>658.15118368275819</v>
      </c>
      <c r="GC57" s="17">
        <f>+(GB46*(Inputs!$B$23/12))</f>
        <v>661.44193960117184</v>
      </c>
      <c r="GD57" s="17">
        <f>+(GC46*(Inputs!$B$23/12))</f>
        <v>664.7491492991777</v>
      </c>
      <c r="GE57" s="17">
        <f>+(GD46*(Inputs!$B$23/12))</f>
        <v>668.07289504567359</v>
      </c>
      <c r="GF57" s="17">
        <f>+(GE46*(Inputs!$B$23/12))</f>
        <v>671.41325952090176</v>
      </c>
      <c r="GG57" s="17">
        <f>+(GF46*(Inputs!$B$23/12))</f>
        <v>674.77032581850631</v>
      </c>
      <c r="GH57" s="17">
        <f>+(GG46*(Inputs!$B$23/12))</f>
        <v>678.14417744759874</v>
      </c>
      <c r="GI57" s="17">
        <f>+(GH46*(Inputs!$B$23/12))</f>
        <v>681.53489833483661</v>
      </c>
      <c r="GJ57" s="17">
        <f>+(GI46*(Inputs!$B$23/12))</f>
        <v>684.94257282651074</v>
      </c>
      <c r="GK57" s="17">
        <f>+(GJ46*(Inputs!$B$23/12))</f>
        <v>688.36728569064326</v>
      </c>
      <c r="GL57" s="111">
        <f>+(GK46*(Inputs!$B$23/12))</f>
        <v>691.8091221190964</v>
      </c>
      <c r="GM57" s="17">
        <f>+(GL46*(Inputs!$B$23/12))</f>
        <v>695.26816772969175</v>
      </c>
      <c r="GN57" s="17">
        <f>+(GM46*(Inputs!$B$23/12))</f>
        <v>698.74450856834005</v>
      </c>
      <c r="GO57" s="17">
        <f>+(GN46*(Inputs!$B$23/12))</f>
        <v>702.23823111118179</v>
      </c>
      <c r="GP57" s="17">
        <f>+(GO46*(Inputs!$B$23/12))</f>
        <v>705.74942226673761</v>
      </c>
      <c r="GQ57" s="17">
        <f>+(GP46*(Inputs!$B$23/12))</f>
        <v>709.2781693780712</v>
      </c>
      <c r="GR57" s="17">
        <f>+(GQ46*(Inputs!$B$23/12))</f>
        <v>712.82456022496149</v>
      </c>
      <c r="GS57" s="17">
        <f>+(GR46*(Inputs!$B$23/12))</f>
        <v>716.38868302608614</v>
      </c>
      <c r="GT57" s="17">
        <f>+(GS46*(Inputs!$B$23/12))</f>
        <v>719.97062644121661</v>
      </c>
      <c r="GU57" s="17">
        <f>+(GT46*(Inputs!$B$23/12))</f>
        <v>723.57047957342252</v>
      </c>
      <c r="GV57" s="17">
        <f>+(GU46*(Inputs!$B$23/12))</f>
        <v>727.18833197128959</v>
      </c>
      <c r="GW57" s="17">
        <f>+(GV46*(Inputs!$B$23/12))</f>
        <v>730.82427363114596</v>
      </c>
      <c r="GX57" s="111">
        <f>+(GW46*(Inputs!$B$23/12))</f>
        <v>734.47839499930171</v>
      </c>
      <c r="GY57" s="17">
        <f>+(GX46*(Inputs!$B$23/12))</f>
        <v>738.15078697429817</v>
      </c>
      <c r="GZ57" s="17">
        <f>+(GY46*(Inputs!$B$23/12))</f>
        <v>741.84154090916945</v>
      </c>
      <c r="HA57" s="17">
        <f>+(GZ46*(Inputs!$B$23/12))</f>
        <v>745.5507486137152</v>
      </c>
      <c r="HB57" s="17">
        <f>+(HA46*(Inputs!$B$23/12))</f>
        <v>749.27850235678363</v>
      </c>
      <c r="HC57" s="17">
        <f>+(HB46*(Inputs!$B$23/12))</f>
        <v>753.02489486856746</v>
      </c>
      <c r="HD57" s="17">
        <f>+(HC46*(Inputs!$B$23/12))</f>
        <v>756.79001934291011</v>
      </c>
      <c r="HE57" s="17">
        <f>+(HD46*(Inputs!$B$23/12))</f>
        <v>760.57396943962465</v>
      </c>
      <c r="HF57" s="17">
        <f>+(HE46*(Inputs!$B$23/12))</f>
        <v>764.37683928682259</v>
      </c>
      <c r="HG57" s="17">
        <f>+(HF46*(Inputs!$B$23/12))</f>
        <v>768.19872348325657</v>
      </c>
      <c r="HH57" s="17">
        <f>+(HG46*(Inputs!$B$23/12))</f>
        <v>772.03971710067287</v>
      </c>
      <c r="HI57" s="17">
        <f>+(HH46*(Inputs!$B$23/12))</f>
        <v>775.8999156861762</v>
      </c>
      <c r="HJ57" s="111">
        <f>+(HI46*(Inputs!$B$23/12))</f>
        <v>779.77941526460688</v>
      </c>
      <c r="HK57" s="17">
        <f>+(HJ46*(Inputs!$B$23/12))</f>
        <v>783.67831234092978</v>
      </c>
      <c r="HL57" s="17">
        <f>+(HK46*(Inputs!$B$23/12))</f>
        <v>787.59670390263443</v>
      </c>
      <c r="HM57" s="17">
        <f>+(HL46*(Inputs!$B$23/12))</f>
        <v>791.5346874221475</v>
      </c>
      <c r="HN57" s="17">
        <f>+(HM46*(Inputs!$B$23/12))</f>
        <v>795.49236085925804</v>
      </c>
      <c r="HO57" s="17">
        <f>+(HN46*(Inputs!$B$23/12))</f>
        <v>799.4698226635544</v>
      </c>
      <c r="HP57" s="17">
        <f>+(HO46*(Inputs!$B$23/12))</f>
        <v>803.46717177687196</v>
      </c>
      <c r="HQ57" s="17">
        <f>+(HP46*(Inputs!$B$23/12))</f>
        <v>807.48450763575636</v>
      </c>
      <c r="HR57" s="17">
        <f>+(HQ46*(Inputs!$B$23/12))</f>
        <v>811.52193017393495</v>
      </c>
      <c r="HS57" s="17">
        <f>+(HR46*(Inputs!$B$23/12))</f>
        <v>815.57953982480456</v>
      </c>
      <c r="HT57" s="17">
        <f>+(HS46*(Inputs!$B$23/12))</f>
        <v>819.65743752392848</v>
      </c>
      <c r="HU57" s="17">
        <f>+(HT46*(Inputs!$B$23/12))</f>
        <v>823.75572471154794</v>
      </c>
      <c r="HV57" s="111">
        <f>+(HU46*(Inputs!$B$23/12))</f>
        <v>827.8745033351056</v>
      </c>
      <c r="HW57" s="17">
        <f>+(HV46*(Inputs!$B$23/12))</f>
        <v>832.01387585178099</v>
      </c>
      <c r="HX57" s="17">
        <f>+(HW46*(Inputs!$B$23/12))</f>
        <v>836.17394523103985</v>
      </c>
      <c r="HY57" s="17">
        <f>+(HX46*(Inputs!$B$23/12))</f>
        <v>840.35481495719489</v>
      </c>
      <c r="HZ57" s="17">
        <f>+(HY46*(Inputs!$B$23/12))</f>
        <v>844.55658903198082</v>
      </c>
      <c r="IA57" s="17">
        <f>+(HZ46*(Inputs!$B$23/12))</f>
        <v>848.77937197714061</v>
      </c>
      <c r="IB57" s="17">
        <f>+(IA46*(Inputs!$B$23/12))</f>
        <v>853.02326883702619</v>
      </c>
      <c r="IC57" s="17">
        <f>+(IB46*(Inputs!$B$23/12))</f>
        <v>857.28838518121131</v>
      </c>
      <c r="ID57" s="17">
        <f>+(IC46*(Inputs!$B$23/12))</f>
        <v>861.57482710711736</v>
      </c>
      <c r="IE57" s="17">
        <f>+(ID46*(Inputs!$B$23/12))</f>
        <v>865.88270124265284</v>
      </c>
      <c r="IF57" s="17">
        <f>+(IE46*(Inputs!$B$23/12))</f>
        <v>870.21211474886593</v>
      </c>
      <c r="IG57" s="17">
        <f>+(IF46*(Inputs!$B$23/12))</f>
        <v>874.56317532261016</v>
      </c>
      <c r="IH57" s="111">
        <f>+(IG46*(Inputs!$B$23/12))</f>
        <v>878.93599119922305</v>
      </c>
      <c r="II57" s="17">
        <f>+(IH46*(Inputs!$B$23/12))</f>
        <v>883.33067115521919</v>
      </c>
      <c r="IJ57" s="17">
        <f>+(II46*(Inputs!$B$23/12))</f>
        <v>887.74732451099521</v>
      </c>
      <c r="IK57" s="17">
        <f>+(IJ46*(Inputs!$B$23/12))</f>
        <v>892.18606113354997</v>
      </c>
      <c r="IL57" s="17">
        <f>+(IK46*(Inputs!$B$23/12))</f>
        <v>896.64699143921757</v>
      </c>
      <c r="IM57" s="17">
        <f>+(IL46*(Inputs!$B$23/12))</f>
        <v>901.1302263964136</v>
      </c>
      <c r="IN57" s="17">
        <f>+(IM46*(Inputs!$B$23/12))</f>
        <v>905.63587752839555</v>
      </c>
      <c r="IO57" s="17">
        <f>+(IN46*(Inputs!$B$23/12))</f>
        <v>910.16405691603745</v>
      </c>
      <c r="IP57" s="17">
        <f>+(IO46*(Inputs!$B$23/12))</f>
        <v>914.71487720061748</v>
      </c>
      <c r="IQ57" s="17">
        <f>+(IP46*(Inputs!$B$23/12))</f>
        <v>919.28845158662045</v>
      </c>
      <c r="IR57" s="17">
        <f>+(IQ46*(Inputs!$B$23/12))</f>
        <v>923.8848938445534</v>
      </c>
      <c r="IS57" s="17">
        <f>+(IR46*(Inputs!$B$23/12))</f>
        <v>928.50431831377614</v>
      </c>
      <c r="IT57" s="111">
        <f>+(IS46*(Inputs!$B$23/12))</f>
        <v>933.1468399053449</v>
      </c>
      <c r="IU57" s="17">
        <f>+(IT46*(Inputs!$B$23/12))</f>
        <v>937.81257410487149</v>
      </c>
      <c r="IV57" s="17">
        <f>+(IU46*(Inputs!$B$23/12))</f>
        <v>942.50163697539574</v>
      </c>
      <c r="IW57" s="17">
        <f>+(IV46*(Inputs!$B$23/12))</f>
        <v>947.21414516027266</v>
      </c>
      <c r="IX57" s="17">
        <f>+(IW46*(Inputs!$B$23/12))</f>
        <v>951.95021588607381</v>
      </c>
      <c r="IY57" s="17">
        <f>+(IX46*(Inputs!$B$23/12))</f>
        <v>956.70996696550424</v>
      </c>
      <c r="IZ57" s="17">
        <f>+(IY46*(Inputs!$B$23/12))</f>
        <v>961.49351680033158</v>
      </c>
      <c r="JA57" s="17">
        <f>+(IZ46*(Inputs!$B$23/12))</f>
        <v>966.30098438433311</v>
      </c>
      <c r="JB57" s="17">
        <f>+(JA46*(Inputs!$B$23/12))</f>
        <v>971.13248930625468</v>
      </c>
      <c r="JC57" s="17">
        <f>+(JB46*(Inputs!$B$23/12))</f>
        <v>975.98815175278594</v>
      </c>
      <c r="JD57" s="17">
        <f>+(JC46*(Inputs!$B$23/12))</f>
        <v>980.86809251154966</v>
      </c>
      <c r="JE57" s="17">
        <f>+(JD46*(Inputs!$B$23/12))</f>
        <v>985.77243297410735</v>
      </c>
      <c r="JF57" s="111">
        <f>+(JE46*(Inputs!$B$23/12))</f>
        <v>990.7012951389778</v>
      </c>
      <c r="JG57" s="17">
        <f>+(JF46*(Inputs!$B$23/12))</f>
        <v>995.65480161467269</v>
      </c>
      <c r="JH57" s="17">
        <f>+(JG46*(Inputs!$B$23/12))</f>
        <v>1000.6330756227459</v>
      </c>
      <c r="JI57" s="17">
        <f>+(JH46*(Inputs!$B$23/12))</f>
        <v>1005.6362410008595</v>
      </c>
      <c r="JJ57" s="17">
        <f>+(JI46*(Inputs!$B$23/12))</f>
        <v>1010.6644222058637</v>
      </c>
      <c r="JK57" s="17">
        <f>+(JJ46*(Inputs!$B$23/12))</f>
        <v>1015.7177443168929</v>
      </c>
      <c r="JL57" s="17">
        <f>+(JK46*(Inputs!$B$23/12))</f>
        <v>1020.7963330384773</v>
      </c>
      <c r="JM57" s="17">
        <f>+(JL46*(Inputs!$B$23/12))</f>
        <v>1025.9003147036697</v>
      </c>
      <c r="JN57" s="17">
        <f>+(JM46*(Inputs!$B$23/12))</f>
        <v>1031.0298162771878</v>
      </c>
      <c r="JO57" s="17">
        <f>+(JN46*(Inputs!$B$23/12))</f>
        <v>1036.1849653585737</v>
      </c>
      <c r="JP57" s="17">
        <f>+(JO46*(Inputs!$B$23/12))</f>
        <v>1041.3658901853664</v>
      </c>
      <c r="JQ57" s="17">
        <f>+(JP46*(Inputs!$B$23/12))</f>
        <v>1046.5727196362932</v>
      </c>
      <c r="JR57" s="111">
        <f>+(JQ46*(Inputs!$B$23/12))</f>
        <v>1051.8055832344744</v>
      </c>
      <c r="JS57" s="17">
        <f>+(JR46*(Inputs!$B$23/12))</f>
        <v>1057.0646111506467</v>
      </c>
      <c r="JT57" s="17">
        <f>+(JS46*(Inputs!$B$23/12))</f>
        <v>1062.3499342063999</v>
      </c>
      <c r="JU57" s="17">
        <f>+(JT46*(Inputs!$B$23/12))</f>
        <v>1067.6616838774319</v>
      </c>
      <c r="JV57" s="17">
        <f>+(JU46*(Inputs!$B$23/12))</f>
        <v>1072.9999922968188</v>
      </c>
      <c r="JW57" s="17">
        <f>+(JV46*(Inputs!$B$23/12))</f>
        <v>1078.3649922583029</v>
      </c>
      <c r="JX57" s="17">
        <f>+(JW46*(Inputs!$B$23/12))</f>
        <v>1083.7568172195943</v>
      </c>
      <c r="JY57" s="17">
        <f>+(JX46*(Inputs!$B$23/12))</f>
        <v>1089.175601305692</v>
      </c>
      <c r="JZ57" s="17">
        <f>+(JY46*(Inputs!$B$23/12))</f>
        <v>1094.6214793122203</v>
      </c>
      <c r="KA57" s="17">
        <f>+(JZ46*(Inputs!$B$23/12))</f>
        <v>1100.0945867087814</v>
      </c>
      <c r="KB57" s="17">
        <f>+(KA46*(Inputs!$B$23/12))</f>
        <v>1105.5950596423252</v>
      </c>
      <c r="KC57" s="17">
        <f>+(KB46*(Inputs!$B$23/12))</f>
        <v>1111.1230349405366</v>
      </c>
      <c r="KD57" s="111">
        <f>+(KC46*(Inputs!$B$23/12))</f>
        <v>1116.6786501152392</v>
      </c>
      <c r="KE57" s="17">
        <f>+(KD46*(Inputs!$B$23/12))</f>
        <v>1122.2620433658153</v>
      </c>
      <c r="KF57" s="17">
        <f>+(KE46*(Inputs!$B$23/12))</f>
        <v>1127.8733535826443</v>
      </c>
      <c r="KG57" s="17">
        <f>+(KF46*(Inputs!$B$23/12))</f>
        <v>1133.5127203505574</v>
      </c>
      <c r="KH57" s="17">
        <f>+(KG46*(Inputs!$B$23/12))</f>
        <v>1139.18028395231</v>
      </c>
      <c r="KI57" s="17">
        <f>+(KH46*(Inputs!$B$23/12))</f>
        <v>1144.8761853720714</v>
      </c>
      <c r="KJ57" s="17">
        <f>+(KI46*(Inputs!$B$23/12))</f>
        <v>1150.6005662989317</v>
      </c>
      <c r="KK57" s="17">
        <f>+(KJ46*(Inputs!$B$23/12))</f>
        <v>1156.3535691304262</v>
      </c>
      <c r="KL57" s="17">
        <f>+(KK46*(Inputs!$B$23/12))</f>
        <v>1162.1353369760782</v>
      </c>
      <c r="KM57" s="17">
        <f>+(KL46*(Inputs!$B$23/12))</f>
        <v>1167.9460136609584</v>
      </c>
      <c r="KN57" s="17">
        <f>+(KM46*(Inputs!$B$23/12))</f>
        <v>1173.7857437292632</v>
      </c>
      <c r="KO57" s="17">
        <f>+(KN46*(Inputs!$B$23/12))</f>
        <v>1179.6546724479094</v>
      </c>
      <c r="KP57" s="111">
        <f>+(KO46*(Inputs!$B$23/12))</f>
        <v>1185.5529458101487</v>
      </c>
      <c r="KQ57" s="17">
        <f>+(KP46*(Inputs!$B$23/12))</f>
        <v>1191.4807105391994</v>
      </c>
      <c r="KR57" s="17">
        <f>+(KQ46*(Inputs!$B$23/12))</f>
        <v>1197.4381140918954</v>
      </c>
      <c r="KS57" s="17">
        <f>+(KR46*(Inputs!$B$23/12))</f>
        <v>1203.4253046623546</v>
      </c>
      <c r="KT57" s="17">
        <f>+(KS46*(Inputs!$B$23/12))</f>
        <v>1209.4424311856665</v>
      </c>
      <c r="KU57" s="17">
        <f>+(KT46*(Inputs!$B$23/12))</f>
        <v>1215.4896433415945</v>
      </c>
      <c r="KV57" s="17">
        <f>+(KU46*(Inputs!$B$23/12))</f>
        <v>1221.5670915583023</v>
      </c>
      <c r="KW57" s="17">
        <f>+(KV46*(Inputs!$B$23/12))</f>
        <v>1227.6749270160935</v>
      </c>
      <c r="KX57" s="17">
        <f>+(KW46*(Inputs!$B$23/12))</f>
        <v>1233.813301651174</v>
      </c>
      <c r="KY57" s="17">
        <f>+(KX46*(Inputs!$B$23/12))</f>
        <v>1239.9823681594296</v>
      </c>
      <c r="KZ57" s="17">
        <f>+(KY46*(Inputs!$B$23/12))</f>
        <v>1246.1822800002267</v>
      </c>
      <c r="LA57" s="17">
        <f>+(KZ46*(Inputs!$B$23/12))</f>
        <v>1252.4131914002276</v>
      </c>
      <c r="LB57" s="111">
        <f>+(LA46*(Inputs!$B$23/12))</f>
        <v>1258.6752573572287</v>
      </c>
      <c r="LC57" s="17">
        <f>+(LB46*(Inputs!$B$23/12))</f>
        <v>1264.9686336440147</v>
      </c>
      <c r="LD57" s="17">
        <f>+(LC46*(Inputs!$B$23/12))</f>
        <v>1271.2934768122345</v>
      </c>
      <c r="LE57" s="17">
        <f>+(LD46*(Inputs!$B$23/12))</f>
        <v>1277.6499441962956</v>
      </c>
      <c r="LF57" s="17">
        <f>+(LE46*(Inputs!$B$23/12))</f>
        <v>1284.0381939172769</v>
      </c>
      <c r="LG57" s="17">
        <f>+(LF46*(Inputs!$B$23/12))</f>
        <v>1290.4583848868631</v>
      </c>
      <c r="LH57" s="17">
        <f>+(LG46*(Inputs!$B$23/12))</f>
        <v>1296.9106768112972</v>
      </c>
      <c r="LI57" s="17">
        <f>+(LH46*(Inputs!$B$23/12))</f>
        <v>1303.3952301953539</v>
      </c>
      <c r="LJ57" s="17">
        <f>+(LI46*(Inputs!$B$23/12))</f>
        <v>1309.9122063463303</v>
      </c>
      <c r="LK57" s="17">
        <f>+(LJ46*(Inputs!$B$23/12))</f>
        <v>1316.4617673780617</v>
      </c>
      <c r="LL57" s="17">
        <f>+(LK46*(Inputs!$B$23/12))</f>
        <v>1323.0440762149519</v>
      </c>
      <c r="LM57" s="17">
        <f>+(LL46*(Inputs!$B$23/12))</f>
        <v>1329.6592965960267</v>
      </c>
      <c r="LN57" s="111">
        <f>+(LM46*(Inputs!$B$23/12))</f>
        <v>1336.3075930790067</v>
      </c>
      <c r="LO57" s="17">
        <f>+(LN46*(Inputs!$B$23/12))</f>
        <v>1342.9891310444016</v>
      </c>
      <c r="LP57" s="17">
        <f>+(LO46*(Inputs!$B$23/12))</f>
        <v>1349.7040766996236</v>
      </c>
      <c r="LQ57" s="17">
        <f>+(LP46*(Inputs!$B$23/12))</f>
        <v>1356.4525970831214</v>
      </c>
      <c r="LR57" s="17">
        <f>+(LQ46*(Inputs!$B$23/12))</f>
        <v>1363.234860068537</v>
      </c>
      <c r="LS57" s="17">
        <f>+(LR46*(Inputs!$B$23/12))</f>
        <v>1370.0510343688795</v>
      </c>
      <c r="LT57" s="17">
        <f>+(LS46*(Inputs!$B$23/12))</f>
        <v>1376.9012895407238</v>
      </c>
      <c r="LU57" s="17">
        <f>+(LT46*(Inputs!$B$23/12))</f>
        <v>1383.7857959884273</v>
      </c>
      <c r="LV57" s="17">
        <f>+(LU46*(Inputs!$B$23/12))</f>
        <v>1390.7047249683694</v>
      </c>
      <c r="LW57" s="17">
        <f>+(LV46*(Inputs!$B$23/12))</f>
        <v>1397.6582485932111</v>
      </c>
      <c r="LX57" s="17">
        <f>+(LW46*(Inputs!$B$23/12))</f>
        <v>1404.6465398361772</v>
      </c>
      <c r="LY57" s="17">
        <f>+(LX46*(Inputs!$B$23/12))</f>
        <v>1411.6697725353579</v>
      </c>
      <c r="LZ57" s="111">
        <f>+(LY46*(Inputs!$B$23/12))</f>
        <v>1418.7281213980345</v>
      </c>
      <c r="MA57" s="17">
        <f>+(LZ46*(Inputs!$B$23/12))</f>
        <v>1425.8217620050245</v>
      </c>
      <c r="MB57" s="17">
        <f>+(MA46*(Inputs!$B$23/12))</f>
        <v>1432.9508708150497</v>
      </c>
      <c r="MC57" s="17">
        <f>+(MB46*(Inputs!$B$23/12))</f>
        <v>1440.1156251691248</v>
      </c>
      <c r="MD57" s="17">
        <f>+(MC46*(Inputs!$B$23/12))</f>
        <v>1447.3162032949704</v>
      </c>
      <c r="ME57" s="17">
        <f>+(MD46*(Inputs!$B$23/12))</f>
        <v>1454.5527843114448</v>
      </c>
      <c r="MF57" s="17">
        <f>+(ME46*(Inputs!$B$23/12))</f>
        <v>1461.8255482330021</v>
      </c>
      <c r="MG57" s="17">
        <f>+(MF46*(Inputs!$B$23/12))</f>
        <v>1469.1346759741668</v>
      </c>
      <c r="MH57" s="17">
        <f>+(MG46*(Inputs!$B$23/12))</f>
        <v>1476.4803493540376</v>
      </c>
      <c r="MI57" s="17">
        <f>+(MH46*(Inputs!$B$23/12))</f>
        <v>1483.8627511008076</v>
      </c>
      <c r="MJ57" s="17">
        <f>+(MI46*(Inputs!$B$23/12))</f>
        <v>1491.2820648563115</v>
      </c>
      <c r="MK57" s="17">
        <f>+(MJ46*(Inputs!$B$23/12))</f>
        <v>1498.7384751805928</v>
      </c>
      <c r="ML57" s="111">
        <f>+(MK46*(Inputs!$B$23/12))</f>
        <v>1506.2321675564958</v>
      </c>
      <c r="MM57" s="17">
        <f>+(ML46*(Inputs!$B$23/12))</f>
        <v>1513.763328394278</v>
      </c>
      <c r="MN57" s="17">
        <f>+(MM46*(Inputs!$B$23/12))</f>
        <v>1521.3321450362491</v>
      </c>
      <c r="MO57" s="17">
        <f>+(MN46*(Inputs!$B$23/12))</f>
        <v>1528.9388057614303</v>
      </c>
      <c r="MP57" s="17">
        <f>+(MO46*(Inputs!$B$23/12))</f>
        <v>1536.5834997902373</v>
      </c>
      <c r="MQ57" s="17">
        <f>+(MP46*(Inputs!$B$23/12))</f>
        <v>1544.2664172891884</v>
      </c>
      <c r="MR57" s="17">
        <f>+(MQ46*(Inputs!$B$23/12))</f>
        <v>1551.9877493756342</v>
      </c>
      <c r="MS57" s="17">
        <f>+(MR46*(Inputs!$B$23/12))</f>
        <v>1559.747688122512</v>
      </c>
      <c r="MT57" s="17">
        <f>+(MS46*(Inputs!$B$23/12))</f>
        <v>1567.5464265631244</v>
      </c>
      <c r="MU57" s="17">
        <f>+(MT46*(Inputs!$B$23/12))</f>
        <v>1575.38415869594</v>
      </c>
      <c r="MV57" s="17">
        <f>+(MU46*(Inputs!$B$23/12))</f>
        <v>1583.2610794894197</v>
      </c>
      <c r="MW57" s="17">
        <f>+(MV46*(Inputs!$B$23/12))</f>
        <v>1591.1773848868668</v>
      </c>
      <c r="MX57" s="101">
        <f>+(MW46*(Inputs!$B$23/12))</f>
        <v>1599.133271811301</v>
      </c>
    </row>
    <row r="58" spans="1:362" ht="12.75" customHeight="1" x14ac:dyDescent="0.2">
      <c r="A58" s="21" t="s">
        <v>42</v>
      </c>
      <c r="B58" s="78"/>
      <c r="C58" s="12">
        <f>+(C50+C57)*Inputs!$B$21</f>
        <v>265.50305624999999</v>
      </c>
      <c r="D58" s="12">
        <f>+(D50+D57)*Inputs!$B$21</f>
        <v>265.65012548555524</v>
      </c>
      <c r="E58" s="12">
        <f>+(E50+E57)*Inputs!$B$21</f>
        <v>265.79828877712794</v>
      </c>
      <c r="F58" s="12">
        <f>+(F50+F57)*Inputs!$B$21</f>
        <v>265.94755288037516</v>
      </c>
      <c r="G58" s="12">
        <f>+(G50+G57)*Inputs!$B$21</f>
        <v>266.09792458933816</v>
      </c>
      <c r="H58" s="12">
        <f>+(H50+H57)*Inputs!$B$21</f>
        <v>266.24941073665082</v>
      </c>
      <c r="I58" s="12">
        <f>+(I50+I57)*Inputs!$B$21</f>
        <v>266.40201819374914</v>
      </c>
      <c r="J58" s="12">
        <f>+(J50+J57)*Inputs!$B$21</f>
        <v>266.555753871082</v>
      </c>
      <c r="K58" s="12">
        <f>+(K50+K57)*Inputs!$B$21</f>
        <v>266.71062471832278</v>
      </c>
      <c r="L58" s="12">
        <f>+(L50+L57)*Inputs!$B$21</f>
        <v>266.8666377245824</v>
      </c>
      <c r="M58" s="12">
        <f>+(M50+M57)*Inputs!$B$21</f>
        <v>267.0237999186229</v>
      </c>
      <c r="N58" s="108">
        <f>+(N50+N57)*Inputs!$B$21</f>
        <v>267.18211836907329</v>
      </c>
      <c r="O58" s="12">
        <f>+(O50+O57)*Inputs!$B$21</f>
        <v>267.34160018464485</v>
      </c>
      <c r="P58" s="12">
        <f>+(P50+P57)*Inputs!$B$21</f>
        <v>267.50225251434949</v>
      </c>
      <c r="Q58" s="12">
        <f>+(Q50+Q57)*Inputs!$B$21</f>
        <v>267.66408254771761</v>
      </c>
      <c r="R58" s="12">
        <f>+(R50+R57)*Inputs!$B$21</f>
        <v>267.82709751501801</v>
      </c>
      <c r="S58" s="12">
        <f>+(S50+S57)*Inputs!$B$21</f>
        <v>267.99130468747899</v>
      </c>
      <c r="T58" s="12">
        <f>+(T50+T57)*Inputs!$B$21</f>
        <v>268.15671137750985</v>
      </c>
      <c r="U58" s="12">
        <f>+(U50+U57)*Inputs!$B$21</f>
        <v>268.32332493892466</v>
      </c>
      <c r="V58" s="12">
        <f>+(V50+V57)*Inputs!$B$21</f>
        <v>268.49115276716617</v>
      </c>
      <c r="W58" s="12">
        <f>+(W50+W57)*Inputs!$B$21</f>
        <v>268.66020229953182</v>
      </c>
      <c r="X58" s="12">
        <f>+(X50+X57)*Inputs!$B$21</f>
        <v>268.83048101540004</v>
      </c>
      <c r="Y58" s="12">
        <f>+(Y50+Y57)*Inputs!$B$21</f>
        <v>269.00199643645828</v>
      </c>
      <c r="Z58" s="108">
        <f>+(Z50+Z57)*Inputs!$B$21</f>
        <v>269.17475612693261</v>
      </c>
      <c r="AA58" s="12">
        <f>+(AA50+AA57)*Inputs!$B$21</f>
        <v>269.34876769381748</v>
      </c>
      <c r="AB58" s="12">
        <f>+(AB50+AB57)*Inputs!$B$21</f>
        <v>269.52403878710771</v>
      </c>
      <c r="AC58" s="12">
        <f>+(AC50+AC57)*Inputs!$B$21</f>
        <v>269.70057710003096</v>
      </c>
      <c r="AD58" s="12">
        <f>+(AD50+AD57)*Inputs!$B$21</f>
        <v>269.87839036928193</v>
      </c>
      <c r="AE58" s="12">
        <f>+(AE50+AE57)*Inputs!$B$21</f>
        <v>270.05748637525784</v>
      </c>
      <c r="AF58" s="12">
        <f>+(AF50+AF57)*Inputs!$B$21</f>
        <v>270.2378729422943</v>
      </c>
      <c r="AG58" s="12">
        <f>+(AG50+AG57)*Inputs!$B$21</f>
        <v>270.41955793890384</v>
      </c>
      <c r="AH58" s="12">
        <f>+(AH50+AH57)*Inputs!$B$21</f>
        <v>270.60254927801412</v>
      </c>
      <c r="AI58" s="12">
        <f>+(AI50+AI57)*Inputs!$B$21</f>
        <v>270.78685491720887</v>
      </c>
      <c r="AJ58" s="12">
        <f>+(AJ50+AJ57)*Inputs!$B$21</f>
        <v>270.97248285896893</v>
      </c>
      <c r="AK58" s="12">
        <f>+(AK50+AK57)*Inputs!$B$21</f>
        <v>271.15944115091531</v>
      </c>
      <c r="AL58" s="108">
        <f>+(AL50+AL57)*Inputs!$B$21</f>
        <v>271.34773788605315</v>
      </c>
      <c r="AM58" s="12">
        <f>+(AM50+AM57)*Inputs!$B$21</f>
        <v>271.53738120301711</v>
      </c>
      <c r="AN58" s="12">
        <f>+(AN50+AN57)*Inputs!$B$21</f>
        <v>271.72837928631805</v>
      </c>
      <c r="AO58" s="12">
        <f>+(AO50+AO57)*Inputs!$B$21</f>
        <v>271.92074036659085</v>
      </c>
      <c r="AP58" s="12">
        <f>+(AP50+AP57)*Inputs!$B$21</f>
        <v>272.11447272084393</v>
      </c>
      <c r="AQ58" s="12">
        <f>+(AQ50+AQ57)*Inputs!$B$21</f>
        <v>272.3095846727096</v>
      </c>
      <c r="AR58" s="12">
        <f>+(AR50+AR57)*Inputs!$B$21</f>
        <v>272.50608459269608</v>
      </c>
      <c r="AS58" s="12">
        <f>+(AS50+AS57)*Inputs!$B$21</f>
        <v>272.70398089844048</v>
      </c>
      <c r="AT58" s="12">
        <f>+(AT50+AT57)*Inputs!$B$21</f>
        <v>272.90328205496371</v>
      </c>
      <c r="AU58" s="12">
        <f>+(AU50+AU57)*Inputs!$B$21</f>
        <v>273.1039965749261</v>
      </c>
      <c r="AV58" s="12">
        <f>+(AV50+AV57)*Inputs!$B$21</f>
        <v>273.30613301888485</v>
      </c>
      <c r="AW58" s="12">
        <f>+(AW50+AW57)*Inputs!$B$21</f>
        <v>273.50969999555235</v>
      </c>
      <c r="AX58" s="108">
        <f>+(AX50+AX57)*Inputs!$B$21</f>
        <v>273.71470616205664</v>
      </c>
      <c r="AY58" s="12">
        <f>+(AY50+AY57)*Inputs!$B$21</f>
        <v>273.92116022420186</v>
      </c>
      <c r="AZ58" s="12">
        <f>+(AZ50+AZ57)*Inputs!$B$21</f>
        <v>274.12907093673192</v>
      </c>
      <c r="BA58" s="12">
        <f>+(BA50+BA57)*Inputs!$B$21</f>
        <v>274.33844710359398</v>
      </c>
      <c r="BB58" s="12">
        <f>+(BB50+BB57)*Inputs!$B$21</f>
        <v>274.54929757820412</v>
      </c>
      <c r="BC58" s="12">
        <f>+(BC50+BC57)*Inputs!$B$21</f>
        <v>274.76163126371421</v>
      </c>
      <c r="BD58" s="12">
        <f>+(BD50+BD57)*Inputs!$B$21</f>
        <v>274.97545711328013</v>
      </c>
      <c r="BE58" s="12">
        <f>+(BE50+BE57)*Inputs!$B$21</f>
        <v>275.19078413033151</v>
      </c>
      <c r="BF58" s="12">
        <f>+(BF50+BF57)*Inputs!$B$21</f>
        <v>275.40762136884274</v>
      </c>
      <c r="BG58" s="12">
        <f>+(BG50+BG57)*Inputs!$B$21</f>
        <v>275.62597793360567</v>
      </c>
      <c r="BH58" s="12">
        <f>+(BH50+BH57)*Inputs!$B$21</f>
        <v>275.8458629805034</v>
      </c>
      <c r="BI58" s="12">
        <f>+(BI50+BI57)*Inputs!$B$21</f>
        <v>276.06728571678588</v>
      </c>
      <c r="BJ58" s="108">
        <f>+(BJ50+BJ57)*Inputs!$B$21</f>
        <v>276.29025540134654</v>
      </c>
      <c r="BK58" s="12">
        <f>+(BK50+BK57)*Inputs!$B$21</f>
        <v>276.51478134500064</v>
      </c>
      <c r="BL58" s="12">
        <f>+(BL50+BL57)*Inputs!$B$21</f>
        <v>276.7408729107654</v>
      </c>
      <c r="BM58" s="12">
        <f>+(BM50+BM57)*Inputs!$B$21</f>
        <v>276.96853951414062</v>
      </c>
      <c r="BN58" s="12">
        <f>+(BN50+BN57)*Inputs!$B$21</f>
        <v>277.197790623392</v>
      </c>
      <c r="BO58" s="12">
        <f>+(BO50+BO57)*Inputs!$B$21</f>
        <v>277.42863575983495</v>
      </c>
      <c r="BP58" s="12">
        <f>+(BP50+BP57)*Inputs!$B$21</f>
        <v>277.66108449812054</v>
      </c>
      <c r="BQ58" s="12">
        <f>+(BQ50+BQ57)*Inputs!$B$21</f>
        <v>277.89514646652248</v>
      </c>
      <c r="BR58" s="12">
        <f>+(BR50+BR57)*Inputs!$B$21</f>
        <v>278.13083134722609</v>
      </c>
      <c r="BS58" s="12">
        <f>+(BS50+BS57)*Inputs!$B$21</f>
        <v>278.36814887661842</v>
      </c>
      <c r="BT58" s="12">
        <f>+(BT50+BT57)*Inputs!$B$21</f>
        <v>278.60710884557983</v>
      </c>
      <c r="BU58" s="12">
        <f>+(BU50+BU57)*Inputs!$B$21</f>
        <v>278.84772109977763</v>
      </c>
      <c r="BV58" s="108">
        <f>+(BV50+BV57)*Inputs!$B$21</f>
        <v>279.08999553996057</v>
      </c>
      <c r="BW58" s="12">
        <f>+(BW50+BW57)*Inputs!$B$21</f>
        <v>279.33394212225551</v>
      </c>
      <c r="BX58" s="12">
        <f>+(BX50+BX57)*Inputs!$B$21</f>
        <v>279.57957085846522</v>
      </c>
      <c r="BY58" s="12">
        <f>+(BY50+BY57)*Inputs!$B$21</f>
        <v>279.82689181636783</v>
      </c>
      <c r="BZ58" s="12">
        <f>+(BZ50+BZ57)*Inputs!$B$21</f>
        <v>280.07591512001801</v>
      </c>
      <c r="CA58" s="12">
        <f>+(CA50+CA57)*Inputs!$B$21</f>
        <v>280.32665095004967</v>
      </c>
      <c r="CB58" s="12">
        <f>+(CB50+CB57)*Inputs!$B$21</f>
        <v>280.57910954398</v>
      </c>
      <c r="CC58" s="12">
        <f>+(CC50+CC57)*Inputs!$B$21</f>
        <v>280.83330119651549</v>
      </c>
      <c r="CD58" s="12">
        <f>+(CD50+CD57)*Inputs!$B$21</f>
        <v>281.08923625985943</v>
      </c>
      <c r="CE58" s="12">
        <f>+(CE50+CE57)*Inputs!$B$21</f>
        <v>281.34692514402076</v>
      </c>
      <c r="CF58" s="12">
        <f>+(CF50+CF57)*Inputs!$B$21</f>
        <v>281.60637831712489</v>
      </c>
      <c r="CG58" s="12">
        <f>+(CG50+CG57)*Inputs!$B$21</f>
        <v>281.86760630572621</v>
      </c>
      <c r="CH58" s="108">
        <f>+(CH50+CH57)*Inputs!$B$21</f>
        <v>282.13061969512165</v>
      </c>
      <c r="CI58" s="12">
        <f>+(CI50+CI57)*Inputs!$B$21</f>
        <v>282.39542912966652</v>
      </c>
      <c r="CJ58" s="12">
        <f>+(CJ50+CJ57)*Inputs!$B$21</f>
        <v>282.66204531309182</v>
      </c>
      <c r="CK58" s="12">
        <f>+(CK50+CK57)*Inputs!$B$21</f>
        <v>282.93047900882317</v>
      </c>
      <c r="CL58" s="12">
        <f>+(CL50+CL57)*Inputs!$B$21</f>
        <v>283.20074104030118</v>
      </c>
      <c r="CM58" s="12">
        <f>+(CM50+CM57)*Inputs!$B$21</f>
        <v>283.47284229130383</v>
      </c>
      <c r="CN58" s="12">
        <f>+(CN50+CN57)*Inputs!$B$21</f>
        <v>283.74679370627081</v>
      </c>
      <c r="CO58" s="12">
        <f>+(CO50+CO57)*Inputs!$B$21</f>
        <v>284.02260629062863</v>
      </c>
      <c r="CP58" s="12">
        <f>+(CP50+CP57)*Inputs!$B$21</f>
        <v>284.3002911111185</v>
      </c>
      <c r="CQ58" s="12">
        <f>+(CQ50+CQ57)*Inputs!$B$21</f>
        <v>284.57985929612494</v>
      </c>
      <c r="CR58" s="12">
        <f>+(CR50+CR57)*Inputs!$B$21</f>
        <v>284.86132203600715</v>
      </c>
      <c r="CS58" s="12">
        <f>+(CS50+CS57)*Inputs!$B$21</f>
        <v>285.14469058343104</v>
      </c>
      <c r="CT58" s="108">
        <f>+(CT50+CT57)*Inputs!$B$21</f>
        <v>285.42997625370401</v>
      </c>
      <c r="CU58" s="12">
        <f>+(CU50+CU57)*Inputs!$B$21</f>
        <v>285.71719042511074</v>
      </c>
      <c r="CV58" s="12">
        <f>+(CV50+CV57)*Inputs!$B$21</f>
        <v>286.0063445392509</v>
      </c>
      <c r="CW58" s="12">
        <f>+(CW50+CW57)*Inputs!$B$21</f>
        <v>286.29745010137913</v>
      </c>
      <c r="CX58" s="12">
        <f>+(CX50+CX57)*Inputs!$B$21</f>
        <v>286.59051868074619</v>
      </c>
      <c r="CY58" s="12">
        <f>+(CY50+CY57)*Inputs!$B$21</f>
        <v>286.88556191094187</v>
      </c>
      <c r="CZ58" s="12">
        <f>+(CZ50+CZ57)*Inputs!$B$21</f>
        <v>287.18259149024055</v>
      </c>
      <c r="DA58" s="12">
        <f>+(DA50+DA57)*Inputs!$B$21</f>
        <v>287.48161918194739</v>
      </c>
      <c r="DB58" s="12">
        <f>+(DB50+DB57)*Inputs!$B$21</f>
        <v>287.78265681474733</v>
      </c>
      <c r="DC58" s="12">
        <f>+(DC50+DC57)*Inputs!$B$21</f>
        <v>288.08571628305532</v>
      </c>
      <c r="DD58" s="12">
        <f>+(DD50+DD57)*Inputs!$B$21</f>
        <v>288.39080954736852</v>
      </c>
      <c r="DE58" s="12">
        <f>+(DE50+DE57)*Inputs!$B$21</f>
        <v>288.69794863462039</v>
      </c>
      <c r="DF58" s="108">
        <f>+(DF50+DF57)*Inputs!$B$21</f>
        <v>289.007145638537</v>
      </c>
      <c r="DG58" s="12">
        <f>+(DG50+DG57)*Inputs!$B$21</f>
        <v>289.31841271999428</v>
      </c>
      <c r="DH58" s="12">
        <f>+(DH50+DH57)*Inputs!$B$21</f>
        <v>289.63176210737817</v>
      </c>
      <c r="DI58" s="12">
        <f>+(DI50+DI57)*Inputs!$B$21</f>
        <v>289.94720609694605</v>
      </c>
      <c r="DJ58" s="12">
        <f>+(DJ50+DJ57)*Inputs!$B$21</f>
        <v>290.26475705319012</v>
      </c>
      <c r="DK58" s="12">
        <f>+(DK50+DK57)*Inputs!$B$21</f>
        <v>290.58442740920287</v>
      </c>
      <c r="DL58" s="12">
        <f>+(DL50+DL57)*Inputs!$B$21</f>
        <v>290.90622966704427</v>
      </c>
      <c r="DM58" s="12">
        <f>+(DM50+DM57)*Inputs!$B$21</f>
        <v>291.23017639811121</v>
      </c>
      <c r="DN58" s="12">
        <f>+(DN50+DN57)*Inputs!$B$21</f>
        <v>291.55628024350841</v>
      </c>
      <c r="DO58" s="12">
        <f>+(DO50+DO57)*Inputs!$B$21</f>
        <v>291.88455391442159</v>
      </c>
      <c r="DP58" s="12">
        <f>+(DP50+DP57)*Inputs!$B$21</f>
        <v>292.21501019249263</v>
      </c>
      <c r="DQ58" s="12">
        <f>+(DQ50+DQ57)*Inputs!$B$21</f>
        <v>292.54766193019628</v>
      </c>
      <c r="DR58" s="108">
        <f>+(DR50+DR57)*Inputs!$B$21</f>
        <v>292.88252205121933</v>
      </c>
      <c r="DS58" s="12">
        <f>+(DS50+DS57)*Inputs!$B$21</f>
        <v>293.21960355084173</v>
      </c>
      <c r="DT58" s="12">
        <f>+(DT50+DT57)*Inputs!$B$21</f>
        <v>293.55891949631933</v>
      </c>
      <c r="DU58" s="12">
        <f>+(DU50+DU57)*Inputs!$B$21</f>
        <v>293.90048302726882</v>
      </c>
      <c r="DV58" s="12">
        <f>+(DV50+DV57)*Inputs!$B$21</f>
        <v>294.24430735605478</v>
      </c>
      <c r="DW58" s="12">
        <f>+(DW50+DW57)*Inputs!$B$21</f>
        <v>294.5904057681787</v>
      </c>
      <c r="DX58" s="12">
        <f>+(DX50+DX57)*Inputs!$B$21</f>
        <v>294.93879162267001</v>
      </c>
      <c r="DY58" s="12">
        <f>+(DY50+DY57)*Inputs!$B$21</f>
        <v>295.28947835247919</v>
      </c>
      <c r="DZ58" s="12">
        <f>+(DZ50+DZ57)*Inputs!$B$21</f>
        <v>295.64247946487279</v>
      </c>
      <c r="EA58" s="12">
        <f>+(EA50+EA57)*Inputs!$B$21</f>
        <v>295.99780854183069</v>
      </c>
      <c r="EB58" s="12">
        <f>+(EB50+EB57)*Inputs!$B$21</f>
        <v>296.35547924044567</v>
      </c>
      <c r="EC58" s="12">
        <f>+(EC50+EC57)*Inputs!$B$21</f>
        <v>296.71550529332416</v>
      </c>
      <c r="ED58" s="108">
        <f>+(ED50+ED57)*Inputs!$B$21</f>
        <v>297.07790050899024</v>
      </c>
      <c r="EE58" s="12">
        <f>+(EE50+EE57)*Inputs!$B$21</f>
        <v>297.44267877229106</v>
      </c>
      <c r="EF58" s="12">
        <f>+(EF50+EF57)*Inputs!$B$21</f>
        <v>297.80985404480464</v>
      </c>
      <c r="EG58" s="12">
        <f>+(EG50+EG57)*Inputs!$B$21</f>
        <v>298.17944036524938</v>
      </c>
      <c r="EH58" s="12">
        <f>+(EH50+EH57)*Inputs!$B$21</f>
        <v>298.55145184989652</v>
      </c>
      <c r="EI58" s="12">
        <f>+(EI50+EI57)*Inputs!$B$21</f>
        <v>298.9259026929837</v>
      </c>
      <c r="EJ58" s="12">
        <f>+(EJ50+EJ57)*Inputs!$B$21</f>
        <v>299.30280716713196</v>
      </c>
      <c r="EK58" s="12">
        <f>+(EK50+EK57)*Inputs!$B$21</f>
        <v>299.68217962376355</v>
      </c>
      <c r="EL58" s="12">
        <f>+(EL50+EL57)*Inputs!$B$21</f>
        <v>300.06403449352285</v>
      </c>
      <c r="EM58" s="12">
        <f>+(EM50+EM57)*Inputs!$B$21</f>
        <v>300.44838628669959</v>
      </c>
      <c r="EN58" s="12">
        <f>+(EN50+EN57)*Inputs!$B$21</f>
        <v>300.83524959365315</v>
      </c>
      <c r="EO58" s="12">
        <f>+(EO50+EO57)*Inputs!$B$21</f>
        <v>301.2246390852406</v>
      </c>
      <c r="EP58" s="108">
        <f>+(EP50+EP57)*Inputs!$B$21</f>
        <v>301.61656951324574</v>
      </c>
      <c r="EQ58" s="12">
        <f>+(EQ50+EQ57)*Inputs!$B$21</f>
        <v>302.01105571081115</v>
      </c>
      <c r="ER58" s="12">
        <f>+(ER50+ER57)*Inputs!$B$21</f>
        <v>302.40811259287199</v>
      </c>
      <c r="ES58" s="12">
        <f>+(ES50+ES57)*Inputs!$B$21</f>
        <v>302.80775515659258</v>
      </c>
      <c r="ET58" s="12">
        <f>+(ET50+ET57)*Inputs!$B$21</f>
        <v>303.20999848180452</v>
      </c>
      <c r="EU58" s="12">
        <f>+(EU50+EU57)*Inputs!$B$21</f>
        <v>303.61485773144818</v>
      </c>
      <c r="EV58" s="12">
        <f>+(EV50+EV57)*Inputs!$B$21</f>
        <v>304.0223481520153</v>
      </c>
      <c r="EW58" s="12">
        <f>+(EW50+EW57)*Inputs!$B$21</f>
        <v>304.43248507399471</v>
      </c>
      <c r="EX58" s="12">
        <f>+(EX50+EX57)*Inputs!$B$21</f>
        <v>304.84528391232021</v>
      </c>
      <c r="EY58" s="12">
        <f>+(EY50+EY57)*Inputs!$B$21</f>
        <v>305.2607601668206</v>
      </c>
      <c r="EZ58" s="12">
        <f>+(EZ50+EZ57)*Inputs!$B$21</f>
        <v>305.67892942267213</v>
      </c>
      <c r="FA58" s="12">
        <f>+(FA50+FA57)*Inputs!$B$21</f>
        <v>306.09980735085344</v>
      </c>
      <c r="FB58" s="108">
        <f>+(FB50+FB57)*Inputs!$B$21</f>
        <v>306.52340970860308</v>
      </c>
      <c r="FC58" s="12">
        <f>+(FC50+FC57)*Inputs!$B$21</f>
        <v>306.94975233987844</v>
      </c>
      <c r="FD58" s="12">
        <f>+(FD50+FD57)*Inputs!$B$21</f>
        <v>307.37885117581845</v>
      </c>
      <c r="FE58" s="12">
        <f>+(FE50+FE57)*Inputs!$B$21</f>
        <v>307.81072223520772</v>
      </c>
      <c r="FF58" s="12">
        <f>+(FF50+FF57)*Inputs!$B$21</f>
        <v>308.24538162494332</v>
      </c>
      <c r="FG58" s="12">
        <f>+(FG50+FG57)*Inputs!$B$21</f>
        <v>308.68284554050422</v>
      </c>
      <c r="FH58" s="12">
        <f>+(FH50+FH57)*Inputs!$B$21</f>
        <v>309.123130266423</v>
      </c>
      <c r="FI58" s="12">
        <f>+(FI50+FI57)*Inputs!$B$21</f>
        <v>309.5662521767602</v>
      </c>
      <c r="FJ58" s="12">
        <f>+(FJ50+FJ57)*Inputs!$B$21</f>
        <v>310.01222773558055</v>
      </c>
      <c r="FK58" s="12">
        <f>+(FK50+FK57)*Inputs!$B$21</f>
        <v>310.46107349743284</v>
      </c>
      <c r="FL58" s="12">
        <f>+(FL50+FL57)*Inputs!$B$21</f>
        <v>310.91280610783087</v>
      </c>
      <c r="FM58" s="12">
        <f>+(FM50+FM57)*Inputs!$B$21</f>
        <v>311.36744230373813</v>
      </c>
      <c r="FN58" s="108">
        <f>+(FN50+FN57)*Inputs!$B$21</f>
        <v>311.82499891405433</v>
      </c>
      <c r="FO58" s="12">
        <f>+(FO50+FO57)*Inputs!$B$21</f>
        <v>312.28549286010463</v>
      </c>
      <c r="FP58" s="12">
        <f>+(FP50+FP57)*Inputs!$B$21</f>
        <v>312.74894115613142</v>
      </c>
      <c r="FQ58" s="12">
        <f>+(FQ50+FQ57)*Inputs!$B$21</f>
        <v>313.21536090978884</v>
      </c>
      <c r="FR58" s="12">
        <f>+(FR50+FR57)*Inputs!$B$21</f>
        <v>313.68476932263962</v>
      </c>
      <c r="FS58" s="12">
        <f>+(FS50+FS57)*Inputs!$B$21</f>
        <v>314.15718369065451</v>
      </c>
      <c r="FT58" s="12">
        <f>+(FT50+FT57)*Inputs!$B$21</f>
        <v>314.6326214047146</v>
      </c>
      <c r="FU58" s="12">
        <f>+(FU50+FU57)*Inputs!$B$21</f>
        <v>315.1110999511161</v>
      </c>
      <c r="FV58" s="12">
        <f>+(FV50+FV57)*Inputs!$B$21</f>
        <v>315.59263691207747</v>
      </c>
      <c r="FW58" s="12">
        <f>+(FW50+FW57)*Inputs!$B$21</f>
        <v>316.07724996624984</v>
      </c>
      <c r="FX58" s="12">
        <f>+(FX50+FX57)*Inputs!$B$21</f>
        <v>316.56495688922934</v>
      </c>
      <c r="FY58" s="12">
        <f>+(FY50+FY57)*Inputs!$B$21</f>
        <v>317.05577555407257</v>
      </c>
      <c r="FZ58" s="108">
        <f>+(FZ50+FZ57)*Inputs!$B$21</f>
        <v>317.54972393181498</v>
      </c>
      <c r="GA58" s="12">
        <f>+(GA50+GA57)*Inputs!$B$21</f>
        <v>318.04682009199104</v>
      </c>
      <c r="GB58" s="12">
        <f>+(GB50+GB57)*Inputs!$B$21</f>
        <v>318.54708220315848</v>
      </c>
      <c r="GC58" s="12">
        <f>+(GC50+GC57)*Inputs!$B$21</f>
        <v>319.05052853342346</v>
      </c>
      <c r="GD58" s="12">
        <f>+(GD50+GD57)*Inputs!$B$21</f>
        <v>319.55717745097058</v>
      </c>
      <c r="GE58" s="12">
        <f>+(GE50+GE57)*Inputs!$B$21</f>
        <v>320.06704742459391</v>
      </c>
      <c r="GF58" s="12">
        <f>+(GF50+GF57)*Inputs!$B$21</f>
        <v>320.58015702423165</v>
      </c>
      <c r="GG58" s="12">
        <f>+(GG50+GG57)*Inputs!$B$21</f>
        <v>321.09652492150343</v>
      </c>
      <c r="GH58" s="12">
        <f>+(GH50+GH57)*Inputs!$B$21</f>
        <v>321.61616989025021</v>
      </c>
      <c r="GI58" s="12">
        <f>+(GI50+GI57)*Inputs!$B$21</f>
        <v>322.13911080707737</v>
      </c>
      <c r="GJ58" s="12">
        <f>+(GJ50+GJ57)*Inputs!$B$21</f>
        <v>322.66536665190023</v>
      </c>
      <c r="GK58" s="12">
        <f>+(GK50+GK57)*Inputs!$B$21</f>
        <v>323.19495650849268</v>
      </c>
      <c r="GL58" s="108">
        <f>+(GL50+GL57)*Inputs!$B$21</f>
        <v>323.72789956503851</v>
      </c>
      <c r="GM58" s="12">
        <f>+(GM50+GM57)*Inputs!$B$21</f>
        <v>324.26421511468567</v>
      </c>
      <c r="GN58" s="12">
        <f>+(GN50+GN57)*Inputs!$B$21</f>
        <v>324.8039225561036</v>
      </c>
      <c r="GO58" s="12">
        <f>+(GO50+GO57)*Inputs!$B$21</f>
        <v>325.34704139404306</v>
      </c>
      <c r="GP58" s="12">
        <f>+(GP50+GP57)*Inputs!$B$21</f>
        <v>325.89359123989919</v>
      </c>
      <c r="GQ58" s="12">
        <f>+(GQ50+GQ57)*Inputs!$B$21</f>
        <v>326.44359181227736</v>
      </c>
      <c r="GR58" s="12">
        <f>+(GR50+GR57)*Inputs!$B$21</f>
        <v>326.9970629375623</v>
      </c>
      <c r="GS58" s="12">
        <f>+(GS50+GS57)*Inputs!$B$21</f>
        <v>327.55402455048932</v>
      </c>
      <c r="GT58" s="12">
        <f>+(GT50+GT57)*Inputs!$B$21</f>
        <v>328.11449669471989</v>
      </c>
      <c r="GU58" s="12">
        <f>+(GU50+GU57)*Inputs!$B$21</f>
        <v>328.67849952341868</v>
      </c>
      <c r="GV58" s="12">
        <f>+(GV50+GV57)*Inputs!$B$21</f>
        <v>329.24605329983484</v>
      </c>
      <c r="GW58" s="12">
        <f>+(GW50+GW57)*Inputs!$B$21</f>
        <v>329.81717839788553</v>
      </c>
      <c r="GX58" s="108">
        <f>+(GX50+GX57)*Inputs!$B$21</f>
        <v>330.39189530274314</v>
      </c>
      <c r="GY58" s="12">
        <f>+(GY50+GY57)*Inputs!$B$21</f>
        <v>330.97022461142456</v>
      </c>
      <c r="GZ58" s="12">
        <f>+(GZ50+GZ57)*Inputs!$B$21</f>
        <v>331.55218703338471</v>
      </c>
      <c r="HA58" s="12">
        <f>+(HA50+HA57)*Inputs!$B$21</f>
        <v>332.13780339111264</v>
      </c>
      <c r="HB58" s="12">
        <f>+(HB50+HB57)*Inputs!$B$21</f>
        <v>332.72709462073004</v>
      </c>
      <c r="HC58" s="12">
        <f>+(HC50+HC57)*Inputs!$B$21</f>
        <v>333.32008177259451</v>
      </c>
      <c r="HD58" s="12">
        <f>+(HD50+HD57)*Inputs!$B$21</f>
        <v>333.91678601190398</v>
      </c>
      <c r="HE58" s="12">
        <f>+(HE50+HE57)*Inputs!$B$21</f>
        <v>334.51722861930585</v>
      </c>
      <c r="HF58" s="12">
        <f>+(HF50+HF57)*Inputs!$B$21</f>
        <v>335.12143099150882</v>
      </c>
      <c r="HG58" s="12">
        <f>+(HG50+HG57)*Inputs!$B$21</f>
        <v>335.72941464189711</v>
      </c>
      <c r="HH58" s="12">
        <f>+(HH50+HH57)*Inputs!$B$21</f>
        <v>336.34120120114949</v>
      </c>
      <c r="HI58" s="12">
        <f>+(HI50+HI57)*Inputs!$B$21</f>
        <v>336.95681241785991</v>
      </c>
      <c r="HJ58" s="108">
        <f>+(HJ50+HJ57)*Inputs!$B$21</f>
        <v>337.57627015916233</v>
      </c>
      <c r="HK58" s="12">
        <f>+(HK50+HK57)*Inputs!$B$21</f>
        <v>338.1995964113587</v>
      </c>
      <c r="HL58" s="12">
        <f>+(HL50+HL57)*Inputs!$B$21</f>
        <v>338.82681328054952</v>
      </c>
      <c r="HM58" s="12">
        <f>+(HM50+HM57)*Inputs!$B$21</f>
        <v>339.4579429932686</v>
      </c>
      <c r="HN58" s="12">
        <f>+(HN50+HN57)*Inputs!$B$21</f>
        <v>340.09300789712074</v>
      </c>
      <c r="HO58" s="12">
        <f>+(HO50+HO57)*Inputs!$B$21</f>
        <v>340.73203046142254</v>
      </c>
      <c r="HP58" s="12">
        <f>+(HP50+HP57)*Inputs!$B$21</f>
        <v>341.37503327784651</v>
      </c>
      <c r="HQ58" s="12">
        <f>+(HQ50+HQ57)*Inputs!$B$21</f>
        <v>342.02203906106917</v>
      </c>
      <c r="HR58" s="12">
        <f>+(HR50+HR57)*Inputs!$B$21</f>
        <v>342.67307064942167</v>
      </c>
      <c r="HS58" s="12">
        <f>+(HS50+HS57)*Inputs!$B$21</f>
        <v>343.32815100554461</v>
      </c>
      <c r="HT58" s="12">
        <f>+(HT50+HT57)*Inputs!$B$21</f>
        <v>343.98730321704517</v>
      </c>
      <c r="HU58" s="12">
        <f>+(HU50+HU57)*Inputs!$B$21</f>
        <v>344.65055049715909</v>
      </c>
      <c r="HV58" s="108">
        <f>+(HV50+HV57)*Inputs!$B$21</f>
        <v>345.31791618541484</v>
      </c>
      <c r="HW58" s="12">
        <f>+(HW50+HW57)*Inputs!$B$21</f>
        <v>345.98942374830182</v>
      </c>
      <c r="HX58" s="12">
        <f>+(HX50+HX57)*Inputs!$B$21</f>
        <v>346.66509677994219</v>
      </c>
      <c r="HY58" s="12">
        <f>+(HY50+HY57)*Inputs!$B$21</f>
        <v>347.34495900276534</v>
      </c>
      <c r="HZ58" s="12">
        <f>+(HZ50+HZ57)*Inputs!$B$21</f>
        <v>348.02903426818727</v>
      </c>
      <c r="IA58" s="12">
        <f>+(IA50+IA57)*Inputs!$B$21</f>
        <v>348.71734655729205</v>
      </c>
      <c r="IB58" s="12">
        <f>+(IB50+IB57)*Inputs!$B$21</f>
        <v>349.40991998151782</v>
      </c>
      <c r="IC58" s="12">
        <f>+(IC50+IC57)*Inputs!$B$21</f>
        <v>350.10677878334587</v>
      </c>
      <c r="ID58" s="12">
        <f>+(ID50+ID57)*Inputs!$B$21</f>
        <v>350.80794733699344</v>
      </c>
      <c r="IE58" s="12">
        <f>+(IE50+IE57)*Inputs!$B$21</f>
        <v>351.51345014911004</v>
      </c>
      <c r="IF58" s="12">
        <f>+(IF50+IF57)*Inputs!$B$21</f>
        <v>352.22331185947769</v>
      </c>
      <c r="IG58" s="12">
        <f>+(IG50+IG57)*Inputs!$B$21</f>
        <v>352.93755724171427</v>
      </c>
      <c r="IH58" s="108">
        <f>+(IH50+IH57)*Inputs!$B$21</f>
        <v>353.65621120398106</v>
      </c>
      <c r="II58" s="12">
        <f>+(II50+II57)*Inputs!$B$21</f>
        <v>354.37929878969356</v>
      </c>
      <c r="IJ58" s="12">
        <f>+(IJ50+IJ57)*Inputs!$B$21</f>
        <v>355.10684517823609</v>
      </c>
      <c r="IK58" s="12">
        <f>+(IK50+IK57)*Inputs!$B$21</f>
        <v>355.83887568568048</v>
      </c>
      <c r="IL58" s="12">
        <f>+(IL50+IL57)*Inputs!$B$21</f>
        <v>356.57541576550773</v>
      </c>
      <c r="IM58" s="12">
        <f>+(IM50+IM57)*Inputs!$B$21</f>
        <v>357.3164910093343</v>
      </c>
      <c r="IN58" s="12">
        <f>+(IN50+IN57)*Inputs!$B$21</f>
        <v>358.06212714764149</v>
      </c>
      <c r="IO58" s="12">
        <f>+(IO50+IO57)*Inputs!$B$21</f>
        <v>358.8123500505086</v>
      </c>
      <c r="IP58" s="12">
        <f>+(IP50+IP57)*Inputs!$B$21</f>
        <v>359.56718572835075</v>
      </c>
      <c r="IQ58" s="12">
        <f>+(IQ50+IQ57)*Inputs!$B$21</f>
        <v>360.32666033265946</v>
      </c>
      <c r="IR58" s="12">
        <f>+(IR50+IR57)*Inputs!$B$21</f>
        <v>361.09080015674766</v>
      </c>
      <c r="IS58" s="12">
        <f>+(IS50+IS57)*Inputs!$B$21</f>
        <v>361.85963163649842</v>
      </c>
      <c r="IT58" s="108">
        <f>+(IT50+IT57)*Inputs!$B$21</f>
        <v>362.6331813511178</v>
      </c>
      <c r="IU58" s="12">
        <f>+(IU50+IU57)*Inputs!$B$21</f>
        <v>363.41147602389094</v>
      </c>
      <c r="IV58" s="12">
        <f>+(IV50+IV57)*Inputs!$B$21</f>
        <v>364.19454252294298</v>
      </c>
      <c r="IW58" s="12">
        <f>+(IW50+IW57)*Inputs!$B$21</f>
        <v>364.98240786200324</v>
      </c>
      <c r="IX58" s="12">
        <f>+(IX50+IX57)*Inputs!$B$21</f>
        <v>365.77509920117365</v>
      </c>
      <c r="IY58" s="12">
        <f>+(IY50+IY57)*Inputs!$B$21</f>
        <v>366.57264384770139</v>
      </c>
      <c r="IZ58" s="12">
        <f>+(IZ50+IZ57)*Inputs!$B$21</f>
        <v>367.3750692567545</v>
      </c>
      <c r="JA58" s="12">
        <f>+(JA50+JA57)*Inputs!$B$21</f>
        <v>368.18240303220318</v>
      </c>
      <c r="JB58" s="12">
        <f>+(JB50+JB57)*Inputs!$B$21</f>
        <v>368.99467292740377</v>
      </c>
      <c r="JC58" s="12">
        <f>+(JC50+JC57)*Inputs!$B$21</f>
        <v>369.81190684598738</v>
      </c>
      <c r="JD58" s="12">
        <f>+(JD50+JD57)*Inputs!$B$21</f>
        <v>370.63413284265226</v>
      </c>
      <c r="JE58" s="12">
        <f>+(JE50+JE57)*Inputs!$B$21</f>
        <v>371.46137912396102</v>
      </c>
      <c r="JF58" s="108">
        <f>+(JF50+JF57)*Inputs!$B$21</f>
        <v>372.29367404914109</v>
      </c>
      <c r="JG58" s="12">
        <f>+(JG50+JG57)*Inputs!$B$21</f>
        <v>373.13104613088984</v>
      </c>
      <c r="JH58" s="12">
        <f>+(JH50+JH57)*Inputs!$B$21</f>
        <v>373.97352403618362</v>
      </c>
      <c r="JI58" s="12">
        <f>+(JI50+JI57)*Inputs!$B$21</f>
        <v>374.82113658709142</v>
      </c>
      <c r="JJ58" s="12">
        <f>+(JJ50+JJ57)*Inputs!$B$21</f>
        <v>375.67391276159242</v>
      </c>
      <c r="JK58" s="12">
        <f>+(JK50+JK57)*Inputs!$B$21</f>
        <v>376.53188169439744</v>
      </c>
      <c r="JL58" s="12">
        <f>+(JL50+JL57)*Inputs!$B$21</f>
        <v>377.3950726777756</v>
      </c>
      <c r="JM58" s="12">
        <f>+(JM50+JM57)*Inputs!$B$21</f>
        <v>378.26351516238418</v>
      </c>
      <c r="JN58" s="12">
        <f>+(JN50+JN57)*Inputs!$B$21</f>
        <v>379.13723875810365</v>
      </c>
      <c r="JO58" s="12">
        <f>+(JO50+JO57)*Inputs!$B$21</f>
        <v>380.01627323487651</v>
      </c>
      <c r="JP58" s="12">
        <f>+(JP50+JP57)*Inputs!$B$21</f>
        <v>380.90064852355073</v>
      </c>
      <c r="JQ58" s="12">
        <f>+(JQ50+JQ57)*Inputs!$B$21</f>
        <v>381.79039471672741</v>
      </c>
      <c r="JR58" s="108">
        <f>+(JR50+JR57)*Inputs!$B$21</f>
        <v>382.68554206961295</v>
      </c>
      <c r="JS58" s="12">
        <f>+(JS50+JS57)*Inputs!$B$21</f>
        <v>383.58612100087555</v>
      </c>
      <c r="JT58" s="12">
        <f>+(JT50+JT57)*Inputs!$B$21</f>
        <v>384.49216209350624</v>
      </c>
      <c r="JU58" s="12">
        <f>+(JU50+JU57)*Inputs!$B$21</f>
        <v>385.40369609568427</v>
      </c>
      <c r="JV58" s="12">
        <f>+(JV50+JV57)*Inputs!$B$21</f>
        <v>386.32075392164688</v>
      </c>
      <c r="JW58" s="12">
        <f>+(JW50+JW57)*Inputs!$B$21</f>
        <v>387.24336665256413</v>
      </c>
      <c r="JX58" s="12">
        <f>+(JX50+JX57)*Inputs!$B$21</f>
        <v>388.17156553741745</v>
      </c>
      <c r="JY58" s="12">
        <f>+(JY50+JY57)*Inputs!$B$21</f>
        <v>389.10538199388333</v>
      </c>
      <c r="JZ58" s="12">
        <f>+(JZ50+JZ57)*Inputs!$B$21</f>
        <v>390.04484760922151</v>
      </c>
      <c r="KA58" s="12">
        <f>+(KA50+KA57)*Inputs!$B$21</f>
        <v>390.98999414116747</v>
      </c>
      <c r="KB58" s="12">
        <f>+(KB50+KB57)*Inputs!$B$21</f>
        <v>391.94085351882973</v>
      </c>
      <c r="KC58" s="12">
        <f>+(KC50+KC57)*Inputs!$B$21</f>
        <v>392.89745784359206</v>
      </c>
      <c r="KD58" s="108">
        <f>+(KD50+KD57)*Inputs!$B$21</f>
        <v>393.85983939001983</v>
      </c>
      <c r="KE58" s="12">
        <f>+(KE50+KE57)*Inputs!$B$21</f>
        <v>394.82803060677156</v>
      </c>
      <c r="KF58" s="12">
        <f>+(KF50+KF57)*Inputs!$B$21</f>
        <v>395.80206411751487</v>
      </c>
      <c r="KG58" s="12">
        <f>+(KG50+KG57)*Inputs!$B$21</f>
        <v>396.78197272184713</v>
      </c>
      <c r="KH58" s="12">
        <f>+(KH50+KH57)*Inputs!$B$21</f>
        <v>397.76778939622119</v>
      </c>
      <c r="KI58" s="12">
        <f>+(KI50+KI57)*Inputs!$B$21</f>
        <v>398.75954729487592</v>
      </c>
      <c r="KJ58" s="12">
        <f>+(KJ50+KJ57)*Inputs!$B$21</f>
        <v>399.75727975077086</v>
      </c>
      <c r="KK58" s="12">
        <f>+(KK50+KK57)*Inputs!$B$21</f>
        <v>400.76102027652672</v>
      </c>
      <c r="KL58" s="12">
        <f>+(KL50+KL57)*Inputs!$B$21</f>
        <v>401.77080256536982</v>
      </c>
      <c r="KM58" s="12">
        <f>+(KM50+KM57)*Inputs!$B$21</f>
        <v>402.78666049208243</v>
      </c>
      <c r="KN58" s="12">
        <f>+(KN50+KN57)*Inputs!$B$21</f>
        <v>403.8086281139569</v>
      </c>
      <c r="KO58" s="12">
        <f>+(KO50+KO57)*Inputs!$B$21</f>
        <v>404.83673967175537</v>
      </c>
      <c r="KP58" s="108">
        <f>+(KP50+KP57)*Inputs!$B$21</f>
        <v>405.8710295906746</v>
      </c>
      <c r="KQ58" s="12">
        <f>+(KQ50+KQ57)*Inputs!$B$21</f>
        <v>406.91153248131576</v>
      </c>
      <c r="KR58" s="12">
        <f>+(KR50+KR57)*Inputs!$B$21</f>
        <v>407.95828314065818</v>
      </c>
      <c r="KS58" s="12">
        <f>+(KS50+KS57)*Inputs!$B$21</f>
        <v>409.01131655303976</v>
      </c>
      <c r="KT58" s="12">
        <f>+(KT50+KT57)*Inputs!$B$21</f>
        <v>410.07066789114157</v>
      </c>
      <c r="KU58" s="12">
        <f>+(KU50+KU57)*Inputs!$B$21</f>
        <v>411.13637251697713</v>
      </c>
      <c r="KV58" s="12">
        <f>+(KV50+KV57)*Inputs!$B$21</f>
        <v>412.20846598288836</v>
      </c>
      <c r="KW58" s="12">
        <f>+(KW50+KW57)*Inputs!$B$21</f>
        <v>413.28698403254447</v>
      </c>
      <c r="KX58" s="12">
        <f>+(KX50+KX57)*Inputs!$B$21</f>
        <v>414.37196260194816</v>
      </c>
      <c r="KY58" s="12">
        <f>+(KY50+KY57)*Inputs!$B$21</f>
        <v>415.46343782044534</v>
      </c>
      <c r="KZ58" s="12">
        <f>+(KZ50+KZ57)*Inputs!$B$21</f>
        <v>416.56144601174157</v>
      </c>
      <c r="LA58" s="12">
        <f>+(LA50+LA57)*Inputs!$B$21</f>
        <v>417.66602369492222</v>
      </c>
      <c r="LB58" s="108">
        <f>+(LB50+LB57)*Inputs!$B$21</f>
        <v>418.7772075854794</v>
      </c>
      <c r="LC58" s="12">
        <f>+(LC50+LC57)*Inputs!$B$21</f>
        <v>419.89503459634267</v>
      </c>
      <c r="LD58" s="12">
        <f>+(LD50+LD57)*Inputs!$B$21</f>
        <v>421.01954183891672</v>
      </c>
      <c r="LE58" s="12">
        <f>+(LE50+LE57)*Inputs!$B$21</f>
        <v>422.15076662412326</v>
      </c>
      <c r="LF58" s="12">
        <f>+(LF50+LF57)*Inputs!$B$21</f>
        <v>423.28874646344832</v>
      </c>
      <c r="LG58" s="12">
        <f>+(LG50+LG57)*Inputs!$B$21</f>
        <v>424.43351906999567</v>
      </c>
      <c r="LH58" s="12">
        <f>+(LH50+LH57)*Inputs!$B$21</f>
        <v>425.58512235954521</v>
      </c>
      <c r="LI58" s="12">
        <f>+(LI50+LI57)*Inputs!$B$21</f>
        <v>426.74359445161696</v>
      </c>
      <c r="LJ58" s="12">
        <f>+(LJ50+LJ57)*Inputs!$B$21</f>
        <v>427.90897367054015</v>
      </c>
      <c r="LK58" s="12">
        <f>+(LK50+LK57)*Inputs!$B$21</f>
        <v>429.08129854652856</v>
      </c>
      <c r="LL58" s="12">
        <f>+(LL50+LL57)*Inputs!$B$21</f>
        <v>430.26060781676119</v>
      </c>
      <c r="LM58" s="12">
        <f>+(LM50+LM57)*Inputs!$B$21</f>
        <v>431.44694042646785</v>
      </c>
      <c r="LN58" s="108">
        <f>+(LN50+LN57)*Inputs!$B$21</f>
        <v>432.6403355300211</v>
      </c>
      <c r="LO58" s="12">
        <f>+(LO50+LO57)*Inputs!$B$21</f>
        <v>433.84083249203411</v>
      </c>
      <c r="LP58" s="12">
        <f>+(LP50+LP57)*Inputs!$B$21</f>
        <v>435.04847088846304</v>
      </c>
      <c r="LQ58" s="12">
        <f>+(LQ50+LQ57)*Inputs!$B$21</f>
        <v>436.26329050771585</v>
      </c>
      <c r="LR58" s="12">
        <f>+(LR50+LR57)*Inputs!$B$21</f>
        <v>437.4853313517674</v>
      </c>
      <c r="LS58" s="12">
        <f>+(LS50+LS57)*Inputs!$B$21</f>
        <v>438.71463363727878</v>
      </c>
      <c r="LT58" s="12">
        <f>+(LT50+LT57)*Inputs!$B$21</f>
        <v>439.9512377967244</v>
      </c>
      <c r="LU58" s="12">
        <f>+(LU50+LU57)*Inputs!$B$21</f>
        <v>441.1951844795226</v>
      </c>
      <c r="LV58" s="12">
        <f>+(LV50+LV57)*Inputs!$B$21</f>
        <v>442.44651455317455</v>
      </c>
      <c r="LW58" s="12">
        <f>+(LW50+LW57)*Inputs!$B$21</f>
        <v>443.7052691044068</v>
      </c>
      <c r="LX58" s="12">
        <f>+(LX50+LX57)*Inputs!$B$21</f>
        <v>444.97148944032165</v>
      </c>
      <c r="LY58" s="12">
        <f>+(LY50+LY57)*Inputs!$B$21</f>
        <v>446.24521708955166</v>
      </c>
      <c r="LZ58" s="108">
        <f>+(LZ50+LZ57)*Inputs!$B$21</f>
        <v>447.52649380342189</v>
      </c>
      <c r="MA58" s="12">
        <f>+(MA50+MA57)*Inputs!$B$21</f>
        <v>448.81536155711683</v>
      </c>
      <c r="MB58" s="12">
        <f>+(MB50+MB57)*Inputs!$B$21</f>
        <v>450.11186255085391</v>
      </c>
      <c r="MC58" s="12">
        <f>+(MC50+MC57)*Inputs!$B$21</f>
        <v>451.4160392110627</v>
      </c>
      <c r="MD58" s="12">
        <f>+(MD50+MD57)*Inputs!$B$21</f>
        <v>452.72793419157108</v>
      </c>
      <c r="ME58" s="12">
        <f>+(ME50+ME57)*Inputs!$B$21</f>
        <v>454.04759037479636</v>
      </c>
      <c r="MF58" s="12">
        <f>+(MF50+MF57)*Inputs!$B$21</f>
        <v>455.37505087294363</v>
      </c>
      <c r="MG58" s="12">
        <f>+(MG50+MG57)*Inputs!$B$21</f>
        <v>456.7103590292092</v>
      </c>
      <c r="MH58" s="12">
        <f>+(MH50+MH57)*Inputs!$B$21</f>
        <v>458.05355841899137</v>
      </c>
      <c r="MI58" s="12">
        <f>+(MI50+MI57)*Inputs!$B$21</f>
        <v>459.40469285110674</v>
      </c>
      <c r="MJ58" s="12">
        <f>+(MJ50+MJ57)*Inputs!$B$21</f>
        <v>460.76380636901291</v>
      </c>
      <c r="MK58" s="12">
        <f>+(MK50+MK57)*Inputs!$B$21</f>
        <v>462.13094325203758</v>
      </c>
      <c r="ML58" s="108">
        <f>+(ML50+ML57)*Inputs!$B$21</f>
        <v>463.50614801661442</v>
      </c>
      <c r="MM58" s="12">
        <f>+(MM50+MM57)*Inputs!$B$21</f>
        <v>464.88946541752398</v>
      </c>
      <c r="MN58" s="12">
        <f>+(MN50+MN57)*Inputs!$B$21</f>
        <v>466.2809404491428</v>
      </c>
      <c r="MO58" s="12">
        <f>+(MO50+MO57)*Inputs!$B$21</f>
        <v>467.68061834669783</v>
      </c>
      <c r="MP58" s="12">
        <f>+(MP50+MP57)*Inputs!$B$21</f>
        <v>469.08854458752728</v>
      </c>
      <c r="MQ58" s="12">
        <f>+(MQ50+MQ57)*Inputs!$B$21</f>
        <v>470.50476489234859</v>
      </c>
      <c r="MR58" s="12">
        <f>+(MR50+MR57)*Inputs!$B$21</f>
        <v>471.92932522653263</v>
      </c>
      <c r="MS58" s="12">
        <f>+(MS50+MS57)*Inputs!$B$21</f>
        <v>473.36227180138411</v>
      </c>
      <c r="MT58" s="12">
        <f>+(MT50+MT57)*Inputs!$B$21</f>
        <v>474.80365107542968</v>
      </c>
      <c r="MU58" s="12">
        <f>+(MU50+MU57)*Inputs!$B$21</f>
        <v>476.25350975571115</v>
      </c>
      <c r="MV58" s="12">
        <f>+(MV50+MV57)*Inputs!$B$21</f>
        <v>477.71189479908679</v>
      </c>
      <c r="MW58" s="12">
        <f>+(MW50+MW57)*Inputs!$B$21</f>
        <v>479.17885341353838</v>
      </c>
      <c r="MX58" s="98">
        <f>+(MX50+MX57)*Inputs!$B$21</f>
        <v>480.65443305948571</v>
      </c>
    </row>
    <row r="59" spans="1:362" ht="12.75" customHeight="1" x14ac:dyDescent="0.2">
      <c r="A59" s="22" t="s">
        <v>43</v>
      </c>
      <c r="B59" s="79"/>
      <c r="C59" s="15">
        <f t="shared" ref="C59:IV59" si="229">+C51+C54+C55+C56+C57-C58</f>
        <v>1326.4126427490169</v>
      </c>
      <c r="D59" s="15">
        <f t="shared" si="229"/>
        <v>1328.3854343954063</v>
      </c>
      <c r="E59" s="15">
        <f t="shared" si="229"/>
        <v>1330.3651126003729</v>
      </c>
      <c r="F59" s="15">
        <f t="shared" si="229"/>
        <v>1332.3517061468497</v>
      </c>
      <c r="G59" s="15">
        <f t="shared" si="229"/>
        <v>1334.3452439498044</v>
      </c>
      <c r="H59" s="15">
        <f t="shared" si="229"/>
        <v>1336.3457550568708</v>
      </c>
      <c r="I59" s="15">
        <f t="shared" si="229"/>
        <v>1338.3532686489827</v>
      </c>
      <c r="J59" s="15">
        <f t="shared" si="229"/>
        <v>1340.3678140410141</v>
      </c>
      <c r="K59" s="15">
        <f t="shared" si="229"/>
        <v>1342.3894206824164</v>
      </c>
      <c r="L59" s="15">
        <f t="shared" si="229"/>
        <v>1344.4181181578649</v>
      </c>
      <c r="M59" s="15">
        <f t="shared" si="229"/>
        <v>1346.4539361879065</v>
      </c>
      <c r="N59" s="109">
        <f t="shared" si="229"/>
        <v>1348.496904629606</v>
      </c>
      <c r="O59" s="15">
        <f t="shared" si="229"/>
        <v>1350.5470534772048</v>
      </c>
      <c r="P59" s="15">
        <f t="shared" si="229"/>
        <v>1352.6044128627736</v>
      </c>
      <c r="Q59" s="15">
        <f t="shared" si="229"/>
        <v>1354.6690130568741</v>
      </c>
      <c r="R59" s="15">
        <f t="shared" si="229"/>
        <v>1356.7408844692209</v>
      </c>
      <c r="S59" s="15">
        <f t="shared" si="229"/>
        <v>1358.820057649348</v>
      </c>
      <c r="T59" s="15">
        <f t="shared" si="229"/>
        <v>1360.9065632872798</v>
      </c>
      <c r="U59" s="15">
        <f t="shared" si="229"/>
        <v>1363.0004322142013</v>
      </c>
      <c r="V59" s="15">
        <f t="shared" si="229"/>
        <v>1365.1016954031368</v>
      </c>
      <c r="W59" s="15">
        <f t="shared" si="229"/>
        <v>1367.2103839696263</v>
      </c>
      <c r="X59" s="15">
        <f t="shared" si="229"/>
        <v>1369.3265291724115</v>
      </c>
      <c r="Y59" s="15">
        <f t="shared" si="229"/>
        <v>1371.4501624141185</v>
      </c>
      <c r="Z59" s="109">
        <f t="shared" si="229"/>
        <v>1373.5813152419503</v>
      </c>
      <c r="AA59" s="15">
        <f t="shared" si="229"/>
        <v>1375.7200193483768</v>
      </c>
      <c r="AB59" s="15">
        <f t="shared" si="229"/>
        <v>1377.866306571832</v>
      </c>
      <c r="AC59" s="15">
        <f t="shared" si="229"/>
        <v>1380.0202088974138</v>
      </c>
      <c r="AD59" s="15">
        <f t="shared" si="229"/>
        <v>1382.1817584575874</v>
      </c>
      <c r="AE59" s="15">
        <f t="shared" si="229"/>
        <v>1384.3509875328891</v>
      </c>
      <c r="AF59" s="15">
        <f t="shared" si="229"/>
        <v>1386.5279285526385</v>
      </c>
      <c r="AG59" s="15">
        <f t="shared" si="229"/>
        <v>1388.7126140956514</v>
      </c>
      <c r="AH59" s="15">
        <f t="shared" si="229"/>
        <v>1390.9050768909553</v>
      </c>
      <c r="AI59" s="15">
        <f t="shared" si="229"/>
        <v>1393.1053498185111</v>
      </c>
      <c r="AJ59" s="15">
        <f t="shared" si="229"/>
        <v>1395.3134659099348</v>
      </c>
      <c r="AK59" s="15">
        <f t="shared" si="229"/>
        <v>1397.5294583492282</v>
      </c>
      <c r="AL59" s="109">
        <f t="shared" si="229"/>
        <v>1399.7533604735056</v>
      </c>
      <c r="AM59" s="15">
        <f t="shared" si="229"/>
        <v>1401.9852057737307</v>
      </c>
      <c r="AN59" s="15">
        <f t="shared" si="229"/>
        <v>1404.2250278954539</v>
      </c>
      <c r="AO59" s="15">
        <f t="shared" si="229"/>
        <v>1406.4728606395538</v>
      </c>
      <c r="AP59" s="15">
        <f t="shared" si="229"/>
        <v>1408.7287379629838</v>
      </c>
      <c r="AQ59" s="15">
        <f t="shared" si="229"/>
        <v>1410.9926939795168</v>
      </c>
      <c r="AR59" s="15">
        <f t="shared" si="229"/>
        <v>1413.2647629605035</v>
      </c>
      <c r="AS59" s="15">
        <f t="shared" si="229"/>
        <v>1415.5449793356236</v>
      </c>
      <c r="AT59" s="15">
        <f t="shared" si="229"/>
        <v>1417.8333776936474</v>
      </c>
      <c r="AU59" s="15">
        <f t="shared" si="229"/>
        <v>1420.129992783201</v>
      </c>
      <c r="AV59" s="15">
        <f t="shared" si="229"/>
        <v>1422.4348595135311</v>
      </c>
      <c r="AW59" s="15">
        <f t="shared" si="229"/>
        <v>1424.7480129552762</v>
      </c>
      <c r="AX59" s="109">
        <f t="shared" si="229"/>
        <v>1427.069488341243</v>
      </c>
      <c r="AY59" s="15">
        <f t="shared" si="229"/>
        <v>1429.3993210671845</v>
      </c>
      <c r="AZ59" s="15">
        <f t="shared" si="229"/>
        <v>1431.7375466925812</v>
      </c>
      <c r="BA59" s="15">
        <f t="shared" si="229"/>
        <v>1434.0842009414284</v>
      </c>
      <c r="BB59" s="15">
        <f t="shared" si="229"/>
        <v>1436.4393197030254</v>
      </c>
      <c r="BC59" s="15">
        <f t="shared" si="229"/>
        <v>1438.8029390327704</v>
      </c>
      <c r="BD59" s="15">
        <f t="shared" si="229"/>
        <v>1441.1750951529577</v>
      </c>
      <c r="BE59" s="15">
        <f t="shared" si="229"/>
        <v>1443.5558244535791</v>
      </c>
      <c r="BF59" s="15">
        <f t="shared" si="229"/>
        <v>1445.9451634931297</v>
      </c>
      <c r="BG59" s="15">
        <f t="shared" si="229"/>
        <v>1448.3431489994177</v>
      </c>
      <c r="BH59" s="15">
        <f t="shared" si="229"/>
        <v>1450.7498178703777</v>
      </c>
      <c r="BI59" s="15">
        <f t="shared" si="229"/>
        <v>1453.1652071748879</v>
      </c>
      <c r="BJ59" s="109">
        <f t="shared" si="229"/>
        <v>1455.5893541535913</v>
      </c>
      <c r="BK59" s="15">
        <f t="shared" si="229"/>
        <v>1458.0222962197231</v>
      </c>
      <c r="BL59" s="15">
        <f t="shared" si="229"/>
        <v>1460.4640709599364</v>
      </c>
      <c r="BM59" s="15">
        <f t="shared" si="229"/>
        <v>1462.9147161351398</v>
      </c>
      <c r="BN59" s="15">
        <f t="shared" si="229"/>
        <v>1465.3742696813324</v>
      </c>
      <c r="BO59" s="15">
        <f t="shared" si="229"/>
        <v>1467.8427697104462</v>
      </c>
      <c r="BP59" s="15">
        <f t="shared" si="229"/>
        <v>1470.3202545111919</v>
      </c>
      <c r="BQ59" s="15">
        <f t="shared" si="229"/>
        <v>1472.8067625499095</v>
      </c>
      <c r="BR59" s="15">
        <f t="shared" si="229"/>
        <v>1475.3023324714213</v>
      </c>
      <c r="BS59" s="15">
        <f t="shared" si="229"/>
        <v>1477.8070030998915</v>
      </c>
      <c r="BT59" s="15">
        <f t="shared" si="229"/>
        <v>1480.3208134396862</v>
      </c>
      <c r="BU59" s="15">
        <f t="shared" si="229"/>
        <v>1482.843802676244</v>
      </c>
      <c r="BV59" s="109">
        <f t="shared" si="229"/>
        <v>1485.3760101769426</v>
      </c>
      <c r="BW59" s="15">
        <f t="shared" si="229"/>
        <v>1487.9174754919768</v>
      </c>
      <c r="BX59" s="15">
        <f t="shared" si="229"/>
        <v>1490.4682383552381</v>
      </c>
      <c r="BY59" s="15">
        <f t="shared" si="229"/>
        <v>1493.0283386851968</v>
      </c>
      <c r="BZ59" s="15">
        <f t="shared" si="229"/>
        <v>1495.59781658579</v>
      </c>
      <c r="CA59" s="15">
        <f t="shared" si="229"/>
        <v>1498.1767123473162</v>
      </c>
      <c r="CB59" s="15">
        <f t="shared" si="229"/>
        <v>1500.7650664473304</v>
      </c>
      <c r="CC59" s="15">
        <f t="shared" si="229"/>
        <v>1503.3629195515446</v>
      </c>
      <c r="CD59" s="15">
        <f t="shared" si="229"/>
        <v>1505.9703125147364</v>
      </c>
      <c r="CE59" s="15">
        <f t="shared" si="229"/>
        <v>1508.5872863816546</v>
      </c>
      <c r="CF59" s="15">
        <f t="shared" si="229"/>
        <v>1511.2138823879382</v>
      </c>
      <c r="CG59" s="15">
        <f t="shared" si="229"/>
        <v>1513.8501419610309</v>
      </c>
      <c r="CH59" s="109">
        <f t="shared" si="229"/>
        <v>1516.4961067211086</v>
      </c>
      <c r="CI59" s="15">
        <f t="shared" si="229"/>
        <v>1519.151818482005</v>
      </c>
      <c r="CJ59" s="15">
        <f t="shared" si="229"/>
        <v>1521.8173192521438</v>
      </c>
      <c r="CK59" s="15">
        <f t="shared" si="229"/>
        <v>1524.4926512354768</v>
      </c>
      <c r="CL59" s="15">
        <f t="shared" si="229"/>
        <v>1527.1778568324262</v>
      </c>
      <c r="CM59" s="15">
        <f t="shared" si="229"/>
        <v>1529.8729786408287</v>
      </c>
      <c r="CN59" s="15">
        <f t="shared" si="229"/>
        <v>1532.5780594568878</v>
      </c>
      <c r="CO59" s="15">
        <f t="shared" si="229"/>
        <v>1535.2931422761287</v>
      </c>
      <c r="CP59" s="15">
        <f t="shared" si="229"/>
        <v>1538.0182702943584</v>
      </c>
      <c r="CQ59" s="15">
        <f t="shared" si="229"/>
        <v>1540.7534869086321</v>
      </c>
      <c r="CR59" s="15">
        <f t="shared" si="229"/>
        <v>1543.4988357182206</v>
      </c>
      <c r="CS59" s="15">
        <f t="shared" si="229"/>
        <v>1546.2543605255855</v>
      </c>
      <c r="CT59" s="109">
        <f t="shared" si="229"/>
        <v>1549.0201053373589</v>
      </c>
      <c r="CU59" s="15">
        <f t="shared" si="229"/>
        <v>1551.7961143653265</v>
      </c>
      <c r="CV59" s="15">
        <f t="shared" si="229"/>
        <v>1554.5824320274171</v>
      </c>
      <c r="CW59" s="15">
        <f t="shared" si="229"/>
        <v>1557.3791029486949</v>
      </c>
      <c r="CX59" s="15">
        <f t="shared" si="229"/>
        <v>1560.1861719623585</v>
      </c>
      <c r="CY59" s="15">
        <f t="shared" si="229"/>
        <v>1563.0036841107458</v>
      </c>
      <c r="CZ59" s="15">
        <f t="shared" si="229"/>
        <v>1565.8316846463381</v>
      </c>
      <c r="DA59" s="15">
        <f t="shared" si="229"/>
        <v>1568.6702190327787</v>
      </c>
      <c r="DB59" s="15">
        <f t="shared" si="229"/>
        <v>1571.5193329458859</v>
      </c>
      <c r="DC59" s="15">
        <f t="shared" si="229"/>
        <v>1574.3790722746801</v>
      </c>
      <c r="DD59" s="15">
        <f t="shared" si="229"/>
        <v>1577.2494831224085</v>
      </c>
      <c r="DE59" s="15">
        <f t="shared" si="229"/>
        <v>1580.1306118075811</v>
      </c>
      <c r="DF59" s="109">
        <f t="shared" si="229"/>
        <v>1583.0225048650061</v>
      </c>
      <c r="DG59" s="15">
        <f t="shared" si="229"/>
        <v>1585.9252090468356</v>
      </c>
      <c r="DH59" s="15">
        <f t="shared" si="229"/>
        <v>1588.8387713236139</v>
      </c>
      <c r="DI59" s="15">
        <f t="shared" si="229"/>
        <v>1591.7632388853276</v>
      </c>
      <c r="DJ59" s="15">
        <f t="shared" si="229"/>
        <v>1594.6986591424691</v>
      </c>
      <c r="DK59" s="15">
        <f t="shared" si="229"/>
        <v>1597.6450797270963</v>
      </c>
      <c r="DL59" s="15">
        <f t="shared" si="229"/>
        <v>1600.6025484939044</v>
      </c>
      <c r="DM59" s="15">
        <f t="shared" si="229"/>
        <v>1603.5711135212987</v>
      </c>
      <c r="DN59" s="15">
        <f t="shared" si="229"/>
        <v>1606.5508231124752</v>
      </c>
      <c r="DO59" s="15">
        <f t="shared" si="229"/>
        <v>1609.5417257965034</v>
      </c>
      <c r="DP59" s="15">
        <f t="shared" si="229"/>
        <v>1612.5438703294192</v>
      </c>
      <c r="DQ59" s="15">
        <f t="shared" si="229"/>
        <v>1615.5573056953183</v>
      </c>
      <c r="DR59" s="109">
        <f t="shared" si="229"/>
        <v>1618.5820811074577</v>
      </c>
      <c r="DS59" s="15">
        <f t="shared" si="229"/>
        <v>1621.6182460093623</v>
      </c>
      <c r="DT59" s="15">
        <f t="shared" si="229"/>
        <v>1624.6658500759359</v>
      </c>
      <c r="DU59" s="15">
        <f t="shared" si="229"/>
        <v>1627.7249432145784</v>
      </c>
      <c r="DV59" s="15">
        <f t="shared" si="229"/>
        <v>1630.7955755663093</v>
      </c>
      <c r="DW59" s="15">
        <f t="shared" si="229"/>
        <v>1633.8777975068936</v>
      </c>
      <c r="DX59" s="15">
        <f t="shared" si="229"/>
        <v>1636.971659647978</v>
      </c>
      <c r="DY59" s="15">
        <f t="shared" si="229"/>
        <v>1640.077212838228</v>
      </c>
      <c r="DZ59" s="15">
        <f t="shared" si="229"/>
        <v>1643.1945081644735</v>
      </c>
      <c r="EA59" s="15">
        <f t="shared" si="229"/>
        <v>1646.3235969528594</v>
      </c>
      <c r="EB59" s="15">
        <f t="shared" si="229"/>
        <v>1649.4645307700002</v>
      </c>
      <c r="EC59" s="15">
        <f t="shared" si="229"/>
        <v>1652.6173614241443</v>
      </c>
      <c r="ED59" s="109">
        <f t="shared" si="229"/>
        <v>1655.7821409663375</v>
      </c>
      <c r="EE59" s="15">
        <f t="shared" si="229"/>
        <v>1658.9589216915992</v>
      </c>
      <c r="EF59" s="15">
        <f t="shared" si="229"/>
        <v>1662.1477561401002</v>
      </c>
      <c r="EG59" s="15">
        <f t="shared" si="229"/>
        <v>1665.3486970983463</v>
      </c>
      <c r="EH59" s="15">
        <f t="shared" si="229"/>
        <v>1668.5617976003698</v>
      </c>
      <c r="EI59" s="15">
        <f t="shared" si="229"/>
        <v>1671.7871109289258</v>
      </c>
      <c r="EJ59" s="15">
        <f t="shared" si="229"/>
        <v>1675.0246906166935</v>
      </c>
      <c r="EK59" s="15">
        <f t="shared" si="229"/>
        <v>1678.2745904474841</v>
      </c>
      <c r="EL59" s="15">
        <f t="shared" si="229"/>
        <v>1681.5368644574551</v>
      </c>
      <c r="EM59" s="15">
        <f t="shared" si="229"/>
        <v>1684.8115669363301</v>
      </c>
      <c r="EN59" s="15">
        <f t="shared" si="229"/>
        <v>1688.0987524286236</v>
      </c>
      <c r="EO59" s="15">
        <f t="shared" si="229"/>
        <v>1691.3984757348753</v>
      </c>
      <c r="EP59" s="109">
        <f t="shared" si="229"/>
        <v>1694.7107919128853</v>
      </c>
      <c r="EQ59" s="15">
        <f t="shared" si="229"/>
        <v>1698.0357562789584</v>
      </c>
      <c r="ER59" s="15">
        <f t="shared" si="229"/>
        <v>1701.3734244091554</v>
      </c>
      <c r="ES59" s="15">
        <f t="shared" si="229"/>
        <v>1704.7238521405479</v>
      </c>
      <c r="ET59" s="15">
        <f t="shared" si="229"/>
        <v>1708.0870955724818</v>
      </c>
      <c r="EU59" s="15">
        <f t="shared" si="229"/>
        <v>1711.4632110678442</v>
      </c>
      <c r="EV59" s="15">
        <f t="shared" si="229"/>
        <v>1714.85225525434</v>
      </c>
      <c r="EW59" s="15">
        <f t="shared" si="229"/>
        <v>1718.2542850257705</v>
      </c>
      <c r="EX59" s="15">
        <f t="shared" si="229"/>
        <v>1721.6693575433235</v>
      </c>
      <c r="EY59" s="15">
        <f t="shared" si="229"/>
        <v>1725.0975302368629</v>
      </c>
      <c r="EZ59" s="15">
        <f t="shared" si="229"/>
        <v>1728.5388608062333</v>
      </c>
      <c r="FA59" s="15">
        <f t="shared" si="229"/>
        <v>1731.9934072225619</v>
      </c>
      <c r="FB59" s="109">
        <f t="shared" si="229"/>
        <v>1735.4612277295741</v>
      </c>
      <c r="FC59" s="15">
        <f t="shared" si="229"/>
        <v>1738.9423808449114</v>
      </c>
      <c r="FD59" s="15">
        <f t="shared" si="229"/>
        <v>1742.4369253614564</v>
      </c>
      <c r="FE59" s="15">
        <f t="shared" si="229"/>
        <v>1745.9449203486656</v>
      </c>
      <c r="FF59" s="15">
        <f t="shared" si="229"/>
        <v>1749.4664251539082</v>
      </c>
      <c r="FG59" s="15">
        <f t="shared" si="229"/>
        <v>1753.0014994038111</v>
      </c>
      <c r="FH59" s="15">
        <f t="shared" si="229"/>
        <v>1756.5502030056093</v>
      </c>
      <c r="FI59" s="15">
        <f t="shared" si="229"/>
        <v>1760.1125961485066</v>
      </c>
      <c r="FJ59" s="15">
        <f t="shared" si="229"/>
        <v>1763.6887393050381</v>
      </c>
      <c r="FK59" s="15">
        <f t="shared" si="229"/>
        <v>1767.2786932324445</v>
      </c>
      <c r="FL59" s="15">
        <f t="shared" si="229"/>
        <v>1770.8825189740483</v>
      </c>
      <c r="FM59" s="15">
        <f t="shared" si="229"/>
        <v>1774.5002778606408</v>
      </c>
      <c r="FN59" s="109">
        <f t="shared" si="229"/>
        <v>1778.1320315118721</v>
      </c>
      <c r="FO59" s="15">
        <f t="shared" si="229"/>
        <v>1781.777841837652</v>
      </c>
      <c r="FP59" s="15">
        <f t="shared" si="229"/>
        <v>1785.4377710395543</v>
      </c>
      <c r="FQ59" s="15">
        <f t="shared" si="229"/>
        <v>1789.1118816122296</v>
      </c>
      <c r="FR59" s="15">
        <f t="shared" si="229"/>
        <v>1792.8002363448263</v>
      </c>
      <c r="FS59" s="15">
        <f t="shared" si="229"/>
        <v>1796.5028983224138</v>
      </c>
      <c r="FT59" s="15">
        <f t="shared" si="229"/>
        <v>1800.2199309274204</v>
      </c>
      <c r="FU59" s="15">
        <f t="shared" si="229"/>
        <v>1803.9513978410691</v>
      </c>
      <c r="FV59" s="15">
        <f t="shared" si="229"/>
        <v>1807.6973630448292</v>
      </c>
      <c r="FW59" s="15">
        <f t="shared" si="229"/>
        <v>1811.4578908218687</v>
      </c>
      <c r="FX59" s="15">
        <f t="shared" si="229"/>
        <v>1815.2330457585165</v>
      </c>
      <c r="FY59" s="15">
        <f t="shared" si="229"/>
        <v>1819.0228927457315</v>
      </c>
      <c r="FZ59" s="109">
        <f t="shared" si="229"/>
        <v>1822.8274969805796</v>
      </c>
      <c r="GA59" s="15">
        <f t="shared" si="229"/>
        <v>1826.6469239677151</v>
      </c>
      <c r="GB59" s="15">
        <f t="shared" si="229"/>
        <v>1830.4812395208742</v>
      </c>
      <c r="GC59" s="15">
        <f t="shared" si="229"/>
        <v>1834.3305097643711</v>
      </c>
      <c r="GD59" s="15">
        <f t="shared" si="229"/>
        <v>1838.1948011346037</v>
      </c>
      <c r="GE59" s="15">
        <f t="shared" si="229"/>
        <v>1842.0741803815663</v>
      </c>
      <c r="GF59" s="15">
        <f t="shared" si="229"/>
        <v>1845.9687145703706</v>
      </c>
      <c r="GG59" s="15">
        <f t="shared" si="229"/>
        <v>1849.878471082772</v>
      </c>
      <c r="GH59" s="15">
        <f t="shared" si="229"/>
        <v>1853.8035176187068</v>
      </c>
      <c r="GI59" s="15">
        <f t="shared" si="229"/>
        <v>1857.7439221978325</v>
      </c>
      <c r="GJ59" s="15">
        <f t="shared" si="229"/>
        <v>1861.6997531610798</v>
      </c>
      <c r="GK59" s="15">
        <f t="shared" si="229"/>
        <v>1865.6710791722105</v>
      </c>
      <c r="GL59" s="109">
        <f t="shared" si="229"/>
        <v>1869.65796921938</v>
      </c>
      <c r="GM59" s="15">
        <f t="shared" si="229"/>
        <v>1873.660492616717</v>
      </c>
      <c r="GN59" s="15">
        <f t="shared" si="229"/>
        <v>1877.6787190058965</v>
      </c>
      <c r="GO59" s="15">
        <f t="shared" si="229"/>
        <v>1881.712718357734</v>
      </c>
      <c r="GP59" s="15">
        <f t="shared" si="229"/>
        <v>1885.7625609737806</v>
      </c>
      <c r="GQ59" s="15">
        <f t="shared" si="229"/>
        <v>1889.8283174879277</v>
      </c>
      <c r="GR59" s="15">
        <f t="shared" si="229"/>
        <v>1893.9100588680155</v>
      </c>
      <c r="GS59" s="15">
        <f t="shared" si="229"/>
        <v>1898.0078564174605</v>
      </c>
      <c r="GT59" s="15">
        <f t="shared" si="229"/>
        <v>1902.1217817768761</v>
      </c>
      <c r="GU59" s="15">
        <f t="shared" si="229"/>
        <v>1906.2519069257139</v>
      </c>
      <c r="GV59" s="15">
        <f t="shared" si="229"/>
        <v>1910.3983041839037</v>
      </c>
      <c r="GW59" s="15">
        <f t="shared" si="229"/>
        <v>1914.5610462135091</v>
      </c>
      <c r="GX59" s="109">
        <f t="shared" si="229"/>
        <v>1918.7402060203872</v>
      </c>
      <c r="GY59" s="15">
        <f t="shared" si="229"/>
        <v>1922.9358569558551</v>
      </c>
      <c r="GZ59" s="15">
        <f t="shared" si="229"/>
        <v>1927.1480727183671</v>
      </c>
      <c r="HA59" s="15">
        <f t="shared" si="229"/>
        <v>1931.3769273552018</v>
      </c>
      <c r="HB59" s="15">
        <f t="shared" si="229"/>
        <v>1935.6224952641537</v>
      </c>
      <c r="HC59" s="15">
        <f t="shared" si="229"/>
        <v>1939.8848511952326</v>
      </c>
      <c r="HD59" s="15">
        <f t="shared" si="229"/>
        <v>1944.1640702523771</v>
      </c>
      <c r="HE59" s="15">
        <f t="shared" si="229"/>
        <v>1948.4602278951713</v>
      </c>
      <c r="HF59" s="15">
        <f t="shared" si="229"/>
        <v>1952.7733999405707</v>
      </c>
      <c r="HG59" s="15">
        <f t="shared" si="229"/>
        <v>1957.1036625646379</v>
      </c>
      <c r="HH59" s="15">
        <f t="shared" si="229"/>
        <v>1961.4510923042867</v>
      </c>
      <c r="HI59" s="15">
        <f t="shared" si="229"/>
        <v>1965.8157660590336</v>
      </c>
      <c r="HJ59" s="109">
        <f t="shared" si="229"/>
        <v>1970.1977610927595</v>
      </c>
      <c r="HK59" s="15">
        <f t="shared" si="229"/>
        <v>1974.5971550354773</v>
      </c>
      <c r="HL59" s="15">
        <f t="shared" si="229"/>
        <v>1979.0140258851141</v>
      </c>
      <c r="HM59" s="15">
        <f t="shared" si="229"/>
        <v>1983.4484520092924</v>
      </c>
      <c r="HN59" s="15">
        <f t="shared" si="229"/>
        <v>1987.9005121471307</v>
      </c>
      <c r="HO59" s="15">
        <f t="shared" si="229"/>
        <v>1992.3702854110468</v>
      </c>
      <c r="HP59" s="15">
        <f t="shared" si="229"/>
        <v>1996.8578512885676</v>
      </c>
      <c r="HQ59" s="15">
        <f t="shared" si="229"/>
        <v>2001.3632896441584</v>
      </c>
      <c r="HR59" s="15">
        <f t="shared" si="229"/>
        <v>2005.8866807210461</v>
      </c>
      <c r="HS59" s="15">
        <f t="shared" si="229"/>
        <v>2010.4281051430664</v>
      </c>
      <c r="HT59" s="15">
        <f t="shared" si="229"/>
        <v>2014.9876439165089</v>
      </c>
      <c r="HU59" s="15">
        <f t="shared" si="229"/>
        <v>2019.5653784319766</v>
      </c>
      <c r="HV59" s="109">
        <f t="shared" si="229"/>
        <v>2024.1613904662538</v>
      </c>
      <c r="HW59" s="15">
        <f t="shared" si="229"/>
        <v>2028.7757621841829</v>
      </c>
      <c r="HX59" s="15">
        <f t="shared" si="229"/>
        <v>2033.4085761405488</v>
      </c>
      <c r="HY59" s="15">
        <f t="shared" si="229"/>
        <v>2038.0599152819755</v>
      </c>
      <c r="HZ59" s="15">
        <f t="shared" si="229"/>
        <v>2042.7298629488314</v>
      </c>
      <c r="IA59" s="15">
        <f t="shared" si="229"/>
        <v>2047.418502877141</v>
      </c>
      <c r="IB59" s="15">
        <f t="shared" si="229"/>
        <v>2052.1259192005091</v>
      </c>
      <c r="IC59" s="15">
        <f t="shared" si="229"/>
        <v>2056.8521964520537</v>
      </c>
      <c r="ID59" s="15">
        <f t="shared" si="229"/>
        <v>2061.5974195663489</v>
      </c>
      <c r="IE59" s="15">
        <f t="shared" si="229"/>
        <v>2066.3616738813739</v>
      </c>
      <c r="IF59" s="15">
        <f t="shared" si="229"/>
        <v>2071.1450451404789</v>
      </c>
      <c r="IG59" s="15">
        <f t="shared" si="229"/>
        <v>2075.9476194943509</v>
      </c>
      <c r="IH59" s="109">
        <f t="shared" si="229"/>
        <v>2080.7694835029988</v>
      </c>
      <c r="II59" s="15">
        <f t="shared" si="229"/>
        <v>2085.6107241377417</v>
      </c>
      <c r="IJ59" s="15">
        <f t="shared" si="229"/>
        <v>2090.471428783208</v>
      </c>
      <c r="IK59" s="15">
        <f t="shared" si="229"/>
        <v>2095.3516852393486</v>
      </c>
      <c r="IL59" s="15">
        <f t="shared" si="229"/>
        <v>2100.2515817234539</v>
      </c>
      <c r="IM59" s="15">
        <f t="shared" si="229"/>
        <v>2105.1712068721863</v>
      </c>
      <c r="IN59" s="15">
        <f t="shared" si="229"/>
        <v>2110.1106497436153</v>
      </c>
      <c r="IO59" s="15">
        <f t="shared" si="229"/>
        <v>2115.0699998192745</v>
      </c>
      <c r="IP59" s="15">
        <f t="shared" si="229"/>
        <v>2120.0493470062147</v>
      </c>
      <c r="IQ59" s="15">
        <f t="shared" si="229"/>
        <v>2125.0487816390787</v>
      </c>
      <c r="IR59" s="15">
        <f t="shared" si="229"/>
        <v>2130.0683944821776</v>
      </c>
      <c r="IS59" s="15">
        <f t="shared" si="229"/>
        <v>2135.1082767315866</v>
      </c>
      <c r="IT59" s="109">
        <f t="shared" si="229"/>
        <v>2140.1685200172387</v>
      </c>
      <c r="IU59" s="15">
        <f t="shared" si="229"/>
        <v>2145.2492164050441</v>
      </c>
      <c r="IV59" s="15">
        <f t="shared" si="229"/>
        <v>2150.350458399002</v>
      </c>
      <c r="IW59" s="15">
        <f t="shared" ref="IW59:LH59" si="230">+IW51+IW54+IW55+IW56+IW57-IW58</f>
        <v>2155.4723389433429</v>
      </c>
      <c r="IX59" s="15">
        <f t="shared" si="230"/>
        <v>2160.6149514246608</v>
      </c>
      <c r="IY59" s="15">
        <f t="shared" si="230"/>
        <v>2165.7783896740766</v>
      </c>
      <c r="IZ59" s="15">
        <f t="shared" si="230"/>
        <v>2170.9627479693904</v>
      </c>
      <c r="JA59" s="15">
        <f t="shared" si="230"/>
        <v>2176.1681210372653</v>
      </c>
      <c r="JB59" s="15">
        <f t="shared" si="230"/>
        <v>2181.3946040554079</v>
      </c>
      <c r="JC59" s="15">
        <f t="shared" si="230"/>
        <v>2186.642292654763</v>
      </c>
      <c r="JD59" s="15">
        <f t="shared" si="230"/>
        <v>2191.9112829217206</v>
      </c>
      <c r="JE59" s="15">
        <f t="shared" si="230"/>
        <v>2197.2016714003375</v>
      </c>
      <c r="JF59" s="109">
        <f t="shared" si="230"/>
        <v>2202.5135550945579</v>
      </c>
      <c r="JG59" s="15">
        <f t="shared" si="230"/>
        <v>2207.8470314704573</v>
      </c>
      <c r="JH59" s="15">
        <f t="shared" si="230"/>
        <v>2213.202198458494</v>
      </c>
      <c r="JI59" s="15">
        <f t="shared" si="230"/>
        <v>2218.579154455766</v>
      </c>
      <c r="JJ59" s="15">
        <f t="shared" si="230"/>
        <v>2223.9779983282856</v>
      </c>
      <c r="JK59" s="15">
        <f t="shared" si="230"/>
        <v>2229.3988294132628</v>
      </c>
      <c r="JL59" s="15">
        <f t="shared" si="230"/>
        <v>2234.8417475213992</v>
      </c>
      <c r="JM59" s="15">
        <f t="shared" si="230"/>
        <v>2240.3068529391971</v>
      </c>
      <c r="JN59" s="15">
        <f t="shared" si="230"/>
        <v>2245.7942464312719</v>
      </c>
      <c r="JO59" s="15">
        <f t="shared" si="230"/>
        <v>2251.3040292426849</v>
      </c>
      <c r="JP59" s="15">
        <f t="shared" si="230"/>
        <v>2256.8363031012805</v>
      </c>
      <c r="JQ59" s="15">
        <f t="shared" si="230"/>
        <v>2262.3911702200426</v>
      </c>
      <c r="JR59" s="109">
        <f t="shared" si="230"/>
        <v>2267.9687332994517</v>
      </c>
      <c r="JS59" s="15">
        <f t="shared" si="230"/>
        <v>2273.5690955298651</v>
      </c>
      <c r="JT59" s="15">
        <f t="shared" si="230"/>
        <v>2279.192360593901</v>
      </c>
      <c r="JU59" s="15">
        <f t="shared" si="230"/>
        <v>2284.838632668836</v>
      </c>
      <c r="JV59" s="15">
        <f t="shared" si="230"/>
        <v>2290.508016429018</v>
      </c>
      <c r="JW59" s="15">
        <f t="shared" si="230"/>
        <v>2296.2006170482873</v>
      </c>
      <c r="JX59" s="15">
        <f t="shared" si="230"/>
        <v>2301.9165402024091</v>
      </c>
      <c r="JY59" s="15">
        <f t="shared" si="230"/>
        <v>2307.6558920715206</v>
      </c>
      <c r="JZ59" s="15">
        <f t="shared" si="230"/>
        <v>2313.4187793425899</v>
      </c>
      <c r="KA59" s="15">
        <f t="shared" si="230"/>
        <v>2319.205309211884</v>
      </c>
      <c r="KB59" s="15">
        <f t="shared" si="230"/>
        <v>2325.0155893874526</v>
      </c>
      <c r="KC59" s="15">
        <f t="shared" si="230"/>
        <v>2330.8497280916208</v>
      </c>
      <c r="KD59" s="109">
        <f t="shared" si="230"/>
        <v>2336.7078340634994</v>
      </c>
      <c r="KE59" s="15">
        <f t="shared" si="230"/>
        <v>2342.5900165615003</v>
      </c>
      <c r="KF59" s="15">
        <f t="shared" si="230"/>
        <v>2348.4963853658696</v>
      </c>
      <c r="KG59" s="15">
        <f t="shared" si="230"/>
        <v>2354.4270507812312</v>
      </c>
      <c r="KH59" s="15">
        <f t="shared" si="230"/>
        <v>2360.3821236391427</v>
      </c>
      <c r="KI59" s="15">
        <f t="shared" si="230"/>
        <v>2366.3617153006671</v>
      </c>
      <c r="KJ59" s="15">
        <f t="shared" si="230"/>
        <v>2372.3659376589512</v>
      </c>
      <c r="KK59" s="15">
        <f t="shared" si="230"/>
        <v>2378.394903141821</v>
      </c>
      <c r="KL59" s="15">
        <f t="shared" si="230"/>
        <v>2384.4487247143893</v>
      </c>
      <c r="KM59" s="15">
        <f t="shared" si="230"/>
        <v>2390.5275158816762</v>
      </c>
      <c r="KN59" s="15">
        <f t="shared" si="230"/>
        <v>2396.6313906912405</v>
      </c>
      <c r="KO59" s="15">
        <f t="shared" si="230"/>
        <v>2402.7604637358272</v>
      </c>
      <c r="KP59" s="109">
        <f t="shared" si="230"/>
        <v>2408.9148501560262</v>
      </c>
      <c r="KQ59" s="15">
        <f t="shared" si="230"/>
        <v>2415.0946656429433</v>
      </c>
      <c r="KR59" s="15">
        <f t="shared" si="230"/>
        <v>2421.3000264408843</v>
      </c>
      <c r="KS59" s="15">
        <f t="shared" si="230"/>
        <v>2427.5310493500579</v>
      </c>
      <c r="KT59" s="15">
        <f t="shared" si="230"/>
        <v>2433.7878517292816</v>
      </c>
      <c r="KU59" s="15">
        <f t="shared" si="230"/>
        <v>2440.0705514987117</v>
      </c>
      <c r="KV59" s="15">
        <f t="shared" si="230"/>
        <v>2446.3792671425776</v>
      </c>
      <c r="KW59" s="15">
        <f t="shared" si="230"/>
        <v>2452.7141177119379</v>
      </c>
      <c r="KX59" s="15">
        <f t="shared" si="230"/>
        <v>2459.0752228274405</v>
      </c>
      <c r="KY59" s="15">
        <f t="shared" si="230"/>
        <v>2465.462702682109</v>
      </c>
      <c r="KZ59" s="15">
        <f t="shared" si="230"/>
        <v>2471.8766780441279</v>
      </c>
      <c r="LA59" s="15">
        <f t="shared" si="230"/>
        <v>2478.3172702596535</v>
      </c>
      <c r="LB59" s="109">
        <f t="shared" si="230"/>
        <v>2484.7846012556342</v>
      </c>
      <c r="LC59" s="15">
        <f t="shared" si="230"/>
        <v>2491.2787935426427</v>
      </c>
      <c r="LD59" s="15">
        <f t="shared" si="230"/>
        <v>2497.7999702177267</v>
      </c>
      <c r="LE59" s="15">
        <f t="shared" si="230"/>
        <v>2504.3482549672681</v>
      </c>
      <c r="LF59" s="15">
        <f t="shared" si="230"/>
        <v>2510.9237720698625</v>
      </c>
      <c r="LG59" s="15">
        <f t="shared" si="230"/>
        <v>2517.5266463992066</v>
      </c>
      <c r="LH59" s="15">
        <f t="shared" si="230"/>
        <v>2524.1570034270085</v>
      </c>
      <c r="LI59" s="15">
        <f t="shared" ref="LI59:MX59" si="231">+LI51+LI54+LI55+LI56+LI57-LI58</f>
        <v>2530.814969225898</v>
      </c>
      <c r="LJ59" s="15">
        <f t="shared" si="231"/>
        <v>2537.5006704723678</v>
      </c>
      <c r="LK59" s="15">
        <f t="shared" si="231"/>
        <v>2544.2142344497179</v>
      </c>
      <c r="LL59" s="15">
        <f t="shared" si="231"/>
        <v>2550.9557890510187</v>
      </c>
      <c r="LM59" s="15">
        <f t="shared" si="231"/>
        <v>2557.7254627820876</v>
      </c>
      <c r="LN59" s="109">
        <f t="shared" si="231"/>
        <v>2564.5233847644809</v>
      </c>
      <c r="LO59" s="15">
        <f t="shared" si="231"/>
        <v>2571.3496847385013</v>
      </c>
      <c r="LP59" s="15">
        <f t="shared" si="231"/>
        <v>2578.2044930662178</v>
      </c>
      <c r="LQ59" s="15">
        <f t="shared" si="231"/>
        <v>2585.0879407345005</v>
      </c>
      <c r="LR59" s="15">
        <f t="shared" si="231"/>
        <v>2592.000159358076</v>
      </c>
      <c r="LS59" s="15">
        <f t="shared" si="231"/>
        <v>2598.9412811825887</v>
      </c>
      <c r="LT59" s="15">
        <f t="shared" si="231"/>
        <v>2605.9114390876853</v>
      </c>
      <c r="LU59" s="15">
        <f t="shared" si="231"/>
        <v>2612.9107665901092</v>
      </c>
      <c r="LV59" s="15">
        <f t="shared" si="231"/>
        <v>2619.9393978468142</v>
      </c>
      <c r="LW59" s="15">
        <f t="shared" si="231"/>
        <v>2626.9974676580891</v>
      </c>
      <c r="LX59" s="15">
        <f t="shared" si="231"/>
        <v>2634.085111470702</v>
      </c>
      <c r="LY59" s="15">
        <f t="shared" si="231"/>
        <v>2641.2024653810568</v>
      </c>
      <c r="LZ59" s="109">
        <f t="shared" si="231"/>
        <v>2648.3496661383679</v>
      </c>
      <c r="MA59" s="15">
        <f t="shared" si="231"/>
        <v>2655.5268511478484</v>
      </c>
      <c r="MB59" s="15">
        <f t="shared" si="231"/>
        <v>2662.7341584739165</v>
      </c>
      <c r="MC59" s="15">
        <f t="shared" si="231"/>
        <v>2669.9717268434115</v>
      </c>
      <c r="MD59" s="15">
        <f t="shared" si="231"/>
        <v>2677.2396956488374</v>
      </c>
      <c r="ME59" s="15">
        <f t="shared" si="231"/>
        <v>2684.5382049516079</v>
      </c>
      <c r="MF59" s="15">
        <f t="shared" si="231"/>
        <v>2691.867395485323</v>
      </c>
      <c r="MG59" s="15">
        <f t="shared" si="231"/>
        <v>2699.2274086590432</v>
      </c>
      <c r="MH59" s="15">
        <f t="shared" si="231"/>
        <v>2706.6183865606013</v>
      </c>
      <c r="MI59" s="15">
        <f t="shared" si="231"/>
        <v>2714.0404719599114</v>
      </c>
      <c r="MJ59" s="15">
        <f t="shared" si="231"/>
        <v>2721.4938083123052</v>
      </c>
      <c r="MK59" s="15">
        <f t="shared" si="231"/>
        <v>2728.9785397618834</v>
      </c>
      <c r="ML59" s="109">
        <f t="shared" si="231"/>
        <v>2736.4948111448775</v>
      </c>
      <c r="MM59" s="15">
        <f t="shared" si="231"/>
        <v>2744.0427679930381</v>
      </c>
      <c r="MN59" s="15">
        <f t="shared" si="231"/>
        <v>2751.6225565370305</v>
      </c>
      <c r="MO59" s="15">
        <f t="shared" si="231"/>
        <v>2759.2343237098526</v>
      </c>
      <c r="MP59" s="15">
        <f t="shared" si="231"/>
        <v>2766.878217150268</v>
      </c>
      <c r="MQ59" s="15">
        <f t="shared" si="231"/>
        <v>2774.5543852062569</v>
      </c>
      <c r="MR59" s="15">
        <f t="shared" si="231"/>
        <v>2782.2629769384803</v>
      </c>
      <c r="MS59" s="15">
        <f t="shared" si="231"/>
        <v>2790.0041421237684</v>
      </c>
      <c r="MT59" s="15">
        <f t="shared" si="231"/>
        <v>2797.7780312586192</v>
      </c>
      <c r="MU59" s="15">
        <f t="shared" si="231"/>
        <v>2805.5847955627178</v>
      </c>
      <c r="MV59" s="15">
        <f t="shared" si="231"/>
        <v>2813.4245869824717</v>
      </c>
      <c r="MW59" s="15">
        <f t="shared" si="231"/>
        <v>2821.2975581945666</v>
      </c>
      <c r="MX59" s="99">
        <f t="shared" si="231"/>
        <v>2829.2038626095355</v>
      </c>
    </row>
    <row r="60" spans="1:362" ht="12.75" customHeight="1" x14ac:dyDescent="0.2">
      <c r="A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08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0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08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0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08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0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08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0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08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0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08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0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08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08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08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08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08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08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08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08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08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08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08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08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08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08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08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08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08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98"/>
    </row>
    <row r="61" spans="1:362" ht="12.75" customHeight="1" x14ac:dyDescent="0.2">
      <c r="A61" s="10" t="s">
        <v>44</v>
      </c>
      <c r="B61" s="80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09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09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09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09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09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09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09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09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09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09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09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09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09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09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09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09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09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09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09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09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09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09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09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09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09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09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09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09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09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99"/>
    </row>
    <row r="62" spans="1:362" ht="12.75" customHeight="1" x14ac:dyDescent="0.2">
      <c r="A62" s="18" t="s">
        <v>45</v>
      </c>
      <c r="B62" s="81"/>
      <c r="C62" s="12">
        <f t="shared" ref="C62:IV62" si="232">+C59</f>
        <v>1326.4126427490169</v>
      </c>
      <c r="D62" s="12">
        <f t="shared" si="232"/>
        <v>1328.3854343954063</v>
      </c>
      <c r="E62" s="12">
        <f t="shared" si="232"/>
        <v>1330.3651126003729</v>
      </c>
      <c r="F62" s="12">
        <f t="shared" si="232"/>
        <v>1332.3517061468497</v>
      </c>
      <c r="G62" s="12">
        <f t="shared" si="232"/>
        <v>1334.3452439498044</v>
      </c>
      <c r="H62" s="12">
        <f t="shared" si="232"/>
        <v>1336.3457550568708</v>
      </c>
      <c r="I62" s="12">
        <f t="shared" si="232"/>
        <v>1338.3532686489827</v>
      </c>
      <c r="J62" s="12">
        <f t="shared" si="232"/>
        <v>1340.3678140410141</v>
      </c>
      <c r="K62" s="12">
        <f t="shared" si="232"/>
        <v>1342.3894206824164</v>
      </c>
      <c r="L62" s="12">
        <f t="shared" si="232"/>
        <v>1344.4181181578649</v>
      </c>
      <c r="M62" s="12">
        <f t="shared" si="232"/>
        <v>1346.4539361879065</v>
      </c>
      <c r="N62" s="108">
        <f t="shared" si="232"/>
        <v>1348.496904629606</v>
      </c>
      <c r="O62" s="12">
        <f t="shared" si="232"/>
        <v>1350.5470534772048</v>
      </c>
      <c r="P62" s="12">
        <f t="shared" si="232"/>
        <v>1352.6044128627736</v>
      </c>
      <c r="Q62" s="12">
        <f t="shared" si="232"/>
        <v>1354.6690130568741</v>
      </c>
      <c r="R62" s="12">
        <f t="shared" si="232"/>
        <v>1356.7408844692209</v>
      </c>
      <c r="S62" s="12">
        <f t="shared" si="232"/>
        <v>1358.820057649348</v>
      </c>
      <c r="T62" s="12">
        <f t="shared" si="232"/>
        <v>1360.9065632872798</v>
      </c>
      <c r="U62" s="12">
        <f t="shared" si="232"/>
        <v>1363.0004322142013</v>
      </c>
      <c r="V62" s="12">
        <f t="shared" si="232"/>
        <v>1365.1016954031368</v>
      </c>
      <c r="W62" s="12">
        <f t="shared" si="232"/>
        <v>1367.2103839696263</v>
      </c>
      <c r="X62" s="12">
        <f t="shared" si="232"/>
        <v>1369.3265291724115</v>
      </c>
      <c r="Y62" s="12">
        <f t="shared" si="232"/>
        <v>1371.4501624141185</v>
      </c>
      <c r="Z62" s="108">
        <f t="shared" si="232"/>
        <v>1373.5813152419503</v>
      </c>
      <c r="AA62" s="12">
        <f t="shared" si="232"/>
        <v>1375.7200193483768</v>
      </c>
      <c r="AB62" s="12">
        <f t="shared" si="232"/>
        <v>1377.866306571832</v>
      </c>
      <c r="AC62" s="12">
        <f t="shared" si="232"/>
        <v>1380.0202088974138</v>
      </c>
      <c r="AD62" s="12">
        <f t="shared" si="232"/>
        <v>1382.1817584575874</v>
      </c>
      <c r="AE62" s="12">
        <f t="shared" si="232"/>
        <v>1384.3509875328891</v>
      </c>
      <c r="AF62" s="12">
        <f t="shared" si="232"/>
        <v>1386.5279285526385</v>
      </c>
      <c r="AG62" s="12">
        <f t="shared" si="232"/>
        <v>1388.7126140956514</v>
      </c>
      <c r="AH62" s="12">
        <f t="shared" si="232"/>
        <v>1390.9050768909553</v>
      </c>
      <c r="AI62" s="12">
        <f t="shared" si="232"/>
        <v>1393.1053498185111</v>
      </c>
      <c r="AJ62" s="12">
        <f t="shared" si="232"/>
        <v>1395.3134659099348</v>
      </c>
      <c r="AK62" s="12">
        <f t="shared" si="232"/>
        <v>1397.5294583492282</v>
      </c>
      <c r="AL62" s="108">
        <f t="shared" si="232"/>
        <v>1399.7533604735056</v>
      </c>
      <c r="AM62" s="12">
        <f t="shared" si="232"/>
        <v>1401.9852057737307</v>
      </c>
      <c r="AN62" s="12">
        <f t="shared" si="232"/>
        <v>1404.2250278954539</v>
      </c>
      <c r="AO62" s="12">
        <f t="shared" si="232"/>
        <v>1406.4728606395538</v>
      </c>
      <c r="AP62" s="12">
        <f t="shared" si="232"/>
        <v>1408.7287379629838</v>
      </c>
      <c r="AQ62" s="12">
        <f t="shared" si="232"/>
        <v>1410.9926939795168</v>
      </c>
      <c r="AR62" s="12">
        <f t="shared" si="232"/>
        <v>1413.2647629605035</v>
      </c>
      <c r="AS62" s="12">
        <f t="shared" si="232"/>
        <v>1415.5449793356236</v>
      </c>
      <c r="AT62" s="12">
        <f t="shared" si="232"/>
        <v>1417.8333776936474</v>
      </c>
      <c r="AU62" s="12">
        <f t="shared" si="232"/>
        <v>1420.129992783201</v>
      </c>
      <c r="AV62" s="12">
        <f t="shared" si="232"/>
        <v>1422.4348595135311</v>
      </c>
      <c r="AW62" s="12">
        <f t="shared" si="232"/>
        <v>1424.7480129552762</v>
      </c>
      <c r="AX62" s="108">
        <f t="shared" si="232"/>
        <v>1427.069488341243</v>
      </c>
      <c r="AY62" s="12">
        <f t="shared" si="232"/>
        <v>1429.3993210671845</v>
      </c>
      <c r="AZ62" s="12">
        <f t="shared" si="232"/>
        <v>1431.7375466925812</v>
      </c>
      <c r="BA62" s="12">
        <f t="shared" si="232"/>
        <v>1434.0842009414284</v>
      </c>
      <c r="BB62" s="12">
        <f t="shared" si="232"/>
        <v>1436.4393197030254</v>
      </c>
      <c r="BC62" s="12">
        <f t="shared" si="232"/>
        <v>1438.8029390327704</v>
      </c>
      <c r="BD62" s="12">
        <f t="shared" si="232"/>
        <v>1441.1750951529577</v>
      </c>
      <c r="BE62" s="12">
        <f t="shared" si="232"/>
        <v>1443.5558244535791</v>
      </c>
      <c r="BF62" s="12">
        <f t="shared" si="232"/>
        <v>1445.9451634931297</v>
      </c>
      <c r="BG62" s="12">
        <f t="shared" si="232"/>
        <v>1448.3431489994177</v>
      </c>
      <c r="BH62" s="12">
        <f t="shared" si="232"/>
        <v>1450.7498178703777</v>
      </c>
      <c r="BI62" s="12">
        <f t="shared" si="232"/>
        <v>1453.1652071748879</v>
      </c>
      <c r="BJ62" s="108">
        <f t="shared" si="232"/>
        <v>1455.5893541535913</v>
      </c>
      <c r="BK62" s="12">
        <f t="shared" si="232"/>
        <v>1458.0222962197231</v>
      </c>
      <c r="BL62" s="12">
        <f t="shared" si="232"/>
        <v>1460.4640709599364</v>
      </c>
      <c r="BM62" s="12">
        <f t="shared" si="232"/>
        <v>1462.9147161351398</v>
      </c>
      <c r="BN62" s="12">
        <f t="shared" si="232"/>
        <v>1465.3742696813324</v>
      </c>
      <c r="BO62" s="12">
        <f t="shared" si="232"/>
        <v>1467.8427697104462</v>
      </c>
      <c r="BP62" s="12">
        <f t="shared" si="232"/>
        <v>1470.3202545111919</v>
      </c>
      <c r="BQ62" s="12">
        <f t="shared" si="232"/>
        <v>1472.8067625499095</v>
      </c>
      <c r="BR62" s="12">
        <f t="shared" si="232"/>
        <v>1475.3023324714213</v>
      </c>
      <c r="BS62" s="12">
        <f t="shared" si="232"/>
        <v>1477.8070030998915</v>
      </c>
      <c r="BT62" s="12">
        <f t="shared" si="232"/>
        <v>1480.3208134396862</v>
      </c>
      <c r="BU62" s="12">
        <f t="shared" si="232"/>
        <v>1482.843802676244</v>
      </c>
      <c r="BV62" s="108">
        <f t="shared" si="232"/>
        <v>1485.3760101769426</v>
      </c>
      <c r="BW62" s="12">
        <f t="shared" si="232"/>
        <v>1487.9174754919768</v>
      </c>
      <c r="BX62" s="12">
        <f t="shared" si="232"/>
        <v>1490.4682383552381</v>
      </c>
      <c r="BY62" s="12">
        <f t="shared" si="232"/>
        <v>1493.0283386851968</v>
      </c>
      <c r="BZ62" s="12">
        <f t="shared" si="232"/>
        <v>1495.59781658579</v>
      </c>
      <c r="CA62" s="12">
        <f t="shared" si="232"/>
        <v>1498.1767123473162</v>
      </c>
      <c r="CB62" s="12">
        <f t="shared" si="232"/>
        <v>1500.7650664473304</v>
      </c>
      <c r="CC62" s="12">
        <f t="shared" si="232"/>
        <v>1503.3629195515446</v>
      </c>
      <c r="CD62" s="12">
        <f t="shared" si="232"/>
        <v>1505.9703125147364</v>
      </c>
      <c r="CE62" s="12">
        <f t="shared" si="232"/>
        <v>1508.5872863816546</v>
      </c>
      <c r="CF62" s="12">
        <f t="shared" si="232"/>
        <v>1511.2138823879382</v>
      </c>
      <c r="CG62" s="12">
        <f t="shared" si="232"/>
        <v>1513.8501419610309</v>
      </c>
      <c r="CH62" s="108">
        <f t="shared" si="232"/>
        <v>1516.4961067211086</v>
      </c>
      <c r="CI62" s="12">
        <f t="shared" si="232"/>
        <v>1519.151818482005</v>
      </c>
      <c r="CJ62" s="12">
        <f t="shared" si="232"/>
        <v>1521.8173192521438</v>
      </c>
      <c r="CK62" s="12">
        <f t="shared" si="232"/>
        <v>1524.4926512354768</v>
      </c>
      <c r="CL62" s="12">
        <f t="shared" si="232"/>
        <v>1527.1778568324262</v>
      </c>
      <c r="CM62" s="12">
        <f t="shared" si="232"/>
        <v>1529.8729786408287</v>
      </c>
      <c r="CN62" s="12">
        <f t="shared" si="232"/>
        <v>1532.5780594568878</v>
      </c>
      <c r="CO62" s="12">
        <f t="shared" si="232"/>
        <v>1535.2931422761287</v>
      </c>
      <c r="CP62" s="12">
        <f t="shared" si="232"/>
        <v>1538.0182702943584</v>
      </c>
      <c r="CQ62" s="12">
        <f t="shared" si="232"/>
        <v>1540.7534869086321</v>
      </c>
      <c r="CR62" s="12">
        <f t="shared" si="232"/>
        <v>1543.4988357182206</v>
      </c>
      <c r="CS62" s="12">
        <f t="shared" si="232"/>
        <v>1546.2543605255855</v>
      </c>
      <c r="CT62" s="108">
        <f t="shared" si="232"/>
        <v>1549.0201053373589</v>
      </c>
      <c r="CU62" s="12">
        <f t="shared" si="232"/>
        <v>1551.7961143653265</v>
      </c>
      <c r="CV62" s="12">
        <f t="shared" si="232"/>
        <v>1554.5824320274171</v>
      </c>
      <c r="CW62" s="12">
        <f t="shared" si="232"/>
        <v>1557.3791029486949</v>
      </c>
      <c r="CX62" s="12">
        <f t="shared" si="232"/>
        <v>1560.1861719623585</v>
      </c>
      <c r="CY62" s="12">
        <f t="shared" si="232"/>
        <v>1563.0036841107458</v>
      </c>
      <c r="CZ62" s="12">
        <f t="shared" si="232"/>
        <v>1565.8316846463381</v>
      </c>
      <c r="DA62" s="12">
        <f t="shared" si="232"/>
        <v>1568.6702190327787</v>
      </c>
      <c r="DB62" s="12">
        <f t="shared" si="232"/>
        <v>1571.5193329458859</v>
      </c>
      <c r="DC62" s="12">
        <f t="shared" si="232"/>
        <v>1574.3790722746801</v>
      </c>
      <c r="DD62" s="12">
        <f t="shared" si="232"/>
        <v>1577.2494831224085</v>
      </c>
      <c r="DE62" s="12">
        <f t="shared" si="232"/>
        <v>1580.1306118075811</v>
      </c>
      <c r="DF62" s="108">
        <f t="shared" si="232"/>
        <v>1583.0225048650061</v>
      </c>
      <c r="DG62" s="12">
        <f t="shared" si="232"/>
        <v>1585.9252090468356</v>
      </c>
      <c r="DH62" s="12">
        <f t="shared" si="232"/>
        <v>1588.8387713236139</v>
      </c>
      <c r="DI62" s="12">
        <f t="shared" si="232"/>
        <v>1591.7632388853276</v>
      </c>
      <c r="DJ62" s="12">
        <f t="shared" si="232"/>
        <v>1594.6986591424691</v>
      </c>
      <c r="DK62" s="12">
        <f t="shared" si="232"/>
        <v>1597.6450797270963</v>
      </c>
      <c r="DL62" s="12">
        <f t="shared" si="232"/>
        <v>1600.6025484939044</v>
      </c>
      <c r="DM62" s="12">
        <f t="shared" si="232"/>
        <v>1603.5711135212987</v>
      </c>
      <c r="DN62" s="12">
        <f t="shared" si="232"/>
        <v>1606.5508231124752</v>
      </c>
      <c r="DO62" s="12">
        <f t="shared" si="232"/>
        <v>1609.5417257965034</v>
      </c>
      <c r="DP62" s="12">
        <f t="shared" si="232"/>
        <v>1612.5438703294192</v>
      </c>
      <c r="DQ62" s="12">
        <f t="shared" si="232"/>
        <v>1615.5573056953183</v>
      </c>
      <c r="DR62" s="108">
        <f t="shared" si="232"/>
        <v>1618.5820811074577</v>
      </c>
      <c r="DS62" s="12">
        <f t="shared" si="232"/>
        <v>1621.6182460093623</v>
      </c>
      <c r="DT62" s="12">
        <f t="shared" si="232"/>
        <v>1624.6658500759359</v>
      </c>
      <c r="DU62" s="12">
        <f t="shared" si="232"/>
        <v>1627.7249432145784</v>
      </c>
      <c r="DV62" s="12">
        <f t="shared" si="232"/>
        <v>1630.7955755663093</v>
      </c>
      <c r="DW62" s="12">
        <f t="shared" si="232"/>
        <v>1633.8777975068936</v>
      </c>
      <c r="DX62" s="12">
        <f t="shared" si="232"/>
        <v>1636.971659647978</v>
      </c>
      <c r="DY62" s="12">
        <f t="shared" si="232"/>
        <v>1640.077212838228</v>
      </c>
      <c r="DZ62" s="12">
        <f t="shared" si="232"/>
        <v>1643.1945081644735</v>
      </c>
      <c r="EA62" s="12">
        <f t="shared" si="232"/>
        <v>1646.3235969528594</v>
      </c>
      <c r="EB62" s="12">
        <f t="shared" si="232"/>
        <v>1649.4645307700002</v>
      </c>
      <c r="EC62" s="12">
        <f t="shared" si="232"/>
        <v>1652.6173614241443</v>
      </c>
      <c r="ED62" s="108">
        <f t="shared" si="232"/>
        <v>1655.7821409663375</v>
      </c>
      <c r="EE62" s="12">
        <f t="shared" si="232"/>
        <v>1658.9589216915992</v>
      </c>
      <c r="EF62" s="12">
        <f t="shared" si="232"/>
        <v>1662.1477561401002</v>
      </c>
      <c r="EG62" s="12">
        <f t="shared" si="232"/>
        <v>1665.3486970983463</v>
      </c>
      <c r="EH62" s="12">
        <f t="shared" si="232"/>
        <v>1668.5617976003698</v>
      </c>
      <c r="EI62" s="12">
        <f t="shared" si="232"/>
        <v>1671.7871109289258</v>
      </c>
      <c r="EJ62" s="12">
        <f t="shared" si="232"/>
        <v>1675.0246906166935</v>
      </c>
      <c r="EK62" s="12">
        <f t="shared" si="232"/>
        <v>1678.2745904474841</v>
      </c>
      <c r="EL62" s="12">
        <f t="shared" si="232"/>
        <v>1681.5368644574551</v>
      </c>
      <c r="EM62" s="12">
        <f t="shared" si="232"/>
        <v>1684.8115669363301</v>
      </c>
      <c r="EN62" s="12">
        <f t="shared" si="232"/>
        <v>1688.0987524286236</v>
      </c>
      <c r="EO62" s="12">
        <f t="shared" si="232"/>
        <v>1691.3984757348753</v>
      </c>
      <c r="EP62" s="108">
        <f t="shared" si="232"/>
        <v>1694.7107919128853</v>
      </c>
      <c r="EQ62" s="12">
        <f t="shared" si="232"/>
        <v>1698.0357562789584</v>
      </c>
      <c r="ER62" s="12">
        <f t="shared" si="232"/>
        <v>1701.3734244091554</v>
      </c>
      <c r="ES62" s="12">
        <f t="shared" si="232"/>
        <v>1704.7238521405479</v>
      </c>
      <c r="ET62" s="12">
        <f t="shared" si="232"/>
        <v>1708.0870955724818</v>
      </c>
      <c r="EU62" s="12">
        <f t="shared" si="232"/>
        <v>1711.4632110678442</v>
      </c>
      <c r="EV62" s="12">
        <f t="shared" si="232"/>
        <v>1714.85225525434</v>
      </c>
      <c r="EW62" s="12">
        <f t="shared" si="232"/>
        <v>1718.2542850257705</v>
      </c>
      <c r="EX62" s="12">
        <f t="shared" si="232"/>
        <v>1721.6693575433235</v>
      </c>
      <c r="EY62" s="12">
        <f t="shared" si="232"/>
        <v>1725.0975302368629</v>
      </c>
      <c r="EZ62" s="12">
        <f t="shared" si="232"/>
        <v>1728.5388608062333</v>
      </c>
      <c r="FA62" s="12">
        <f t="shared" si="232"/>
        <v>1731.9934072225619</v>
      </c>
      <c r="FB62" s="108">
        <f t="shared" si="232"/>
        <v>1735.4612277295741</v>
      </c>
      <c r="FC62" s="12">
        <f t="shared" si="232"/>
        <v>1738.9423808449114</v>
      </c>
      <c r="FD62" s="12">
        <f t="shared" si="232"/>
        <v>1742.4369253614564</v>
      </c>
      <c r="FE62" s="12">
        <f t="shared" si="232"/>
        <v>1745.9449203486656</v>
      </c>
      <c r="FF62" s="12">
        <f t="shared" si="232"/>
        <v>1749.4664251539082</v>
      </c>
      <c r="FG62" s="12">
        <f t="shared" si="232"/>
        <v>1753.0014994038111</v>
      </c>
      <c r="FH62" s="12">
        <f t="shared" si="232"/>
        <v>1756.5502030056093</v>
      </c>
      <c r="FI62" s="12">
        <f t="shared" si="232"/>
        <v>1760.1125961485066</v>
      </c>
      <c r="FJ62" s="12">
        <f t="shared" si="232"/>
        <v>1763.6887393050381</v>
      </c>
      <c r="FK62" s="12">
        <f t="shared" si="232"/>
        <v>1767.2786932324445</v>
      </c>
      <c r="FL62" s="12">
        <f t="shared" si="232"/>
        <v>1770.8825189740483</v>
      </c>
      <c r="FM62" s="12">
        <f t="shared" si="232"/>
        <v>1774.5002778606408</v>
      </c>
      <c r="FN62" s="108">
        <f t="shared" si="232"/>
        <v>1778.1320315118721</v>
      </c>
      <c r="FO62" s="12">
        <f t="shared" si="232"/>
        <v>1781.777841837652</v>
      </c>
      <c r="FP62" s="12">
        <f t="shared" si="232"/>
        <v>1785.4377710395543</v>
      </c>
      <c r="FQ62" s="12">
        <f t="shared" si="232"/>
        <v>1789.1118816122296</v>
      </c>
      <c r="FR62" s="12">
        <f t="shared" si="232"/>
        <v>1792.8002363448263</v>
      </c>
      <c r="FS62" s="12">
        <f t="shared" si="232"/>
        <v>1796.5028983224138</v>
      </c>
      <c r="FT62" s="12">
        <f t="shared" si="232"/>
        <v>1800.2199309274204</v>
      </c>
      <c r="FU62" s="12">
        <f t="shared" si="232"/>
        <v>1803.9513978410691</v>
      </c>
      <c r="FV62" s="12">
        <f t="shared" si="232"/>
        <v>1807.6973630448292</v>
      </c>
      <c r="FW62" s="12">
        <f t="shared" si="232"/>
        <v>1811.4578908218687</v>
      </c>
      <c r="FX62" s="12">
        <f t="shared" si="232"/>
        <v>1815.2330457585165</v>
      </c>
      <c r="FY62" s="12">
        <f t="shared" si="232"/>
        <v>1819.0228927457315</v>
      </c>
      <c r="FZ62" s="108">
        <f t="shared" si="232"/>
        <v>1822.8274969805796</v>
      </c>
      <c r="GA62" s="12">
        <f t="shared" si="232"/>
        <v>1826.6469239677151</v>
      </c>
      <c r="GB62" s="12">
        <f t="shared" si="232"/>
        <v>1830.4812395208742</v>
      </c>
      <c r="GC62" s="12">
        <f t="shared" si="232"/>
        <v>1834.3305097643711</v>
      </c>
      <c r="GD62" s="12">
        <f t="shared" si="232"/>
        <v>1838.1948011346037</v>
      </c>
      <c r="GE62" s="12">
        <f t="shared" si="232"/>
        <v>1842.0741803815663</v>
      </c>
      <c r="GF62" s="12">
        <f t="shared" si="232"/>
        <v>1845.9687145703706</v>
      </c>
      <c r="GG62" s="12">
        <f t="shared" si="232"/>
        <v>1849.878471082772</v>
      </c>
      <c r="GH62" s="12">
        <f t="shared" si="232"/>
        <v>1853.8035176187068</v>
      </c>
      <c r="GI62" s="12">
        <f t="shared" si="232"/>
        <v>1857.7439221978325</v>
      </c>
      <c r="GJ62" s="12">
        <f t="shared" si="232"/>
        <v>1861.6997531610798</v>
      </c>
      <c r="GK62" s="12">
        <f t="shared" si="232"/>
        <v>1865.6710791722105</v>
      </c>
      <c r="GL62" s="108">
        <f t="shared" si="232"/>
        <v>1869.65796921938</v>
      </c>
      <c r="GM62" s="12">
        <f t="shared" si="232"/>
        <v>1873.660492616717</v>
      </c>
      <c r="GN62" s="12">
        <f t="shared" si="232"/>
        <v>1877.6787190058965</v>
      </c>
      <c r="GO62" s="12">
        <f t="shared" si="232"/>
        <v>1881.712718357734</v>
      </c>
      <c r="GP62" s="12">
        <f t="shared" si="232"/>
        <v>1885.7625609737806</v>
      </c>
      <c r="GQ62" s="12">
        <f t="shared" si="232"/>
        <v>1889.8283174879277</v>
      </c>
      <c r="GR62" s="12">
        <f t="shared" si="232"/>
        <v>1893.9100588680155</v>
      </c>
      <c r="GS62" s="12">
        <f t="shared" si="232"/>
        <v>1898.0078564174605</v>
      </c>
      <c r="GT62" s="12">
        <f t="shared" si="232"/>
        <v>1902.1217817768761</v>
      </c>
      <c r="GU62" s="12">
        <f t="shared" si="232"/>
        <v>1906.2519069257139</v>
      </c>
      <c r="GV62" s="12">
        <f t="shared" si="232"/>
        <v>1910.3983041839037</v>
      </c>
      <c r="GW62" s="12">
        <f t="shared" si="232"/>
        <v>1914.5610462135091</v>
      </c>
      <c r="GX62" s="108">
        <f t="shared" si="232"/>
        <v>1918.7402060203872</v>
      </c>
      <c r="GY62" s="12">
        <f t="shared" si="232"/>
        <v>1922.9358569558551</v>
      </c>
      <c r="GZ62" s="12">
        <f t="shared" si="232"/>
        <v>1927.1480727183671</v>
      </c>
      <c r="HA62" s="12">
        <f t="shared" si="232"/>
        <v>1931.3769273552018</v>
      </c>
      <c r="HB62" s="12">
        <f t="shared" si="232"/>
        <v>1935.6224952641537</v>
      </c>
      <c r="HC62" s="12">
        <f t="shared" si="232"/>
        <v>1939.8848511952326</v>
      </c>
      <c r="HD62" s="12">
        <f t="shared" si="232"/>
        <v>1944.1640702523771</v>
      </c>
      <c r="HE62" s="12">
        <f t="shared" si="232"/>
        <v>1948.4602278951713</v>
      </c>
      <c r="HF62" s="12">
        <f t="shared" si="232"/>
        <v>1952.7733999405707</v>
      </c>
      <c r="HG62" s="12">
        <f t="shared" si="232"/>
        <v>1957.1036625646379</v>
      </c>
      <c r="HH62" s="12">
        <f t="shared" si="232"/>
        <v>1961.4510923042867</v>
      </c>
      <c r="HI62" s="12">
        <f t="shared" si="232"/>
        <v>1965.8157660590336</v>
      </c>
      <c r="HJ62" s="108">
        <f t="shared" si="232"/>
        <v>1970.1977610927595</v>
      </c>
      <c r="HK62" s="12">
        <f t="shared" si="232"/>
        <v>1974.5971550354773</v>
      </c>
      <c r="HL62" s="12">
        <f t="shared" si="232"/>
        <v>1979.0140258851141</v>
      </c>
      <c r="HM62" s="12">
        <f t="shared" si="232"/>
        <v>1983.4484520092924</v>
      </c>
      <c r="HN62" s="12">
        <f t="shared" si="232"/>
        <v>1987.9005121471307</v>
      </c>
      <c r="HO62" s="12">
        <f t="shared" si="232"/>
        <v>1992.3702854110468</v>
      </c>
      <c r="HP62" s="12">
        <f t="shared" si="232"/>
        <v>1996.8578512885676</v>
      </c>
      <c r="HQ62" s="12">
        <f t="shared" si="232"/>
        <v>2001.3632896441584</v>
      </c>
      <c r="HR62" s="12">
        <f t="shared" si="232"/>
        <v>2005.8866807210461</v>
      </c>
      <c r="HS62" s="12">
        <f t="shared" si="232"/>
        <v>2010.4281051430664</v>
      </c>
      <c r="HT62" s="12">
        <f t="shared" si="232"/>
        <v>2014.9876439165089</v>
      </c>
      <c r="HU62" s="12">
        <f t="shared" si="232"/>
        <v>2019.5653784319766</v>
      </c>
      <c r="HV62" s="108">
        <f t="shared" si="232"/>
        <v>2024.1613904662538</v>
      </c>
      <c r="HW62" s="12">
        <f t="shared" si="232"/>
        <v>2028.7757621841829</v>
      </c>
      <c r="HX62" s="12">
        <f t="shared" si="232"/>
        <v>2033.4085761405488</v>
      </c>
      <c r="HY62" s="12">
        <f t="shared" si="232"/>
        <v>2038.0599152819755</v>
      </c>
      <c r="HZ62" s="12">
        <f t="shared" si="232"/>
        <v>2042.7298629488314</v>
      </c>
      <c r="IA62" s="12">
        <f t="shared" si="232"/>
        <v>2047.418502877141</v>
      </c>
      <c r="IB62" s="12">
        <f t="shared" si="232"/>
        <v>2052.1259192005091</v>
      </c>
      <c r="IC62" s="12">
        <f t="shared" si="232"/>
        <v>2056.8521964520537</v>
      </c>
      <c r="ID62" s="12">
        <f t="shared" si="232"/>
        <v>2061.5974195663489</v>
      </c>
      <c r="IE62" s="12">
        <f t="shared" si="232"/>
        <v>2066.3616738813739</v>
      </c>
      <c r="IF62" s="12">
        <f t="shared" si="232"/>
        <v>2071.1450451404789</v>
      </c>
      <c r="IG62" s="12">
        <f t="shared" si="232"/>
        <v>2075.9476194943509</v>
      </c>
      <c r="IH62" s="108">
        <f t="shared" si="232"/>
        <v>2080.7694835029988</v>
      </c>
      <c r="II62" s="12">
        <f t="shared" si="232"/>
        <v>2085.6107241377417</v>
      </c>
      <c r="IJ62" s="12">
        <f t="shared" si="232"/>
        <v>2090.471428783208</v>
      </c>
      <c r="IK62" s="12">
        <f t="shared" si="232"/>
        <v>2095.3516852393486</v>
      </c>
      <c r="IL62" s="12">
        <f t="shared" si="232"/>
        <v>2100.2515817234539</v>
      </c>
      <c r="IM62" s="12">
        <f t="shared" si="232"/>
        <v>2105.1712068721863</v>
      </c>
      <c r="IN62" s="12">
        <f t="shared" si="232"/>
        <v>2110.1106497436153</v>
      </c>
      <c r="IO62" s="12">
        <f t="shared" si="232"/>
        <v>2115.0699998192745</v>
      </c>
      <c r="IP62" s="12">
        <f t="shared" si="232"/>
        <v>2120.0493470062147</v>
      </c>
      <c r="IQ62" s="12">
        <f t="shared" si="232"/>
        <v>2125.0487816390787</v>
      </c>
      <c r="IR62" s="12">
        <f t="shared" si="232"/>
        <v>2130.0683944821776</v>
      </c>
      <c r="IS62" s="12">
        <f t="shared" si="232"/>
        <v>2135.1082767315866</v>
      </c>
      <c r="IT62" s="108">
        <f t="shared" si="232"/>
        <v>2140.1685200172387</v>
      </c>
      <c r="IU62" s="12">
        <f t="shared" si="232"/>
        <v>2145.2492164050441</v>
      </c>
      <c r="IV62" s="12">
        <f t="shared" si="232"/>
        <v>2150.350458399002</v>
      </c>
      <c r="IW62" s="12">
        <f t="shared" ref="IW62:LH62" si="233">+IW59</f>
        <v>2155.4723389433429</v>
      </c>
      <c r="IX62" s="12">
        <f t="shared" si="233"/>
        <v>2160.6149514246608</v>
      </c>
      <c r="IY62" s="12">
        <f t="shared" si="233"/>
        <v>2165.7783896740766</v>
      </c>
      <c r="IZ62" s="12">
        <f t="shared" si="233"/>
        <v>2170.9627479693904</v>
      </c>
      <c r="JA62" s="12">
        <f t="shared" si="233"/>
        <v>2176.1681210372653</v>
      </c>
      <c r="JB62" s="12">
        <f t="shared" si="233"/>
        <v>2181.3946040554079</v>
      </c>
      <c r="JC62" s="12">
        <f t="shared" si="233"/>
        <v>2186.642292654763</v>
      </c>
      <c r="JD62" s="12">
        <f t="shared" si="233"/>
        <v>2191.9112829217206</v>
      </c>
      <c r="JE62" s="12">
        <f t="shared" si="233"/>
        <v>2197.2016714003375</v>
      </c>
      <c r="JF62" s="108">
        <f t="shared" si="233"/>
        <v>2202.5135550945579</v>
      </c>
      <c r="JG62" s="12">
        <f t="shared" si="233"/>
        <v>2207.8470314704573</v>
      </c>
      <c r="JH62" s="12">
        <f t="shared" si="233"/>
        <v>2213.202198458494</v>
      </c>
      <c r="JI62" s="12">
        <f t="shared" si="233"/>
        <v>2218.579154455766</v>
      </c>
      <c r="JJ62" s="12">
        <f t="shared" si="233"/>
        <v>2223.9779983282856</v>
      </c>
      <c r="JK62" s="12">
        <f t="shared" si="233"/>
        <v>2229.3988294132628</v>
      </c>
      <c r="JL62" s="12">
        <f t="shared" si="233"/>
        <v>2234.8417475213992</v>
      </c>
      <c r="JM62" s="12">
        <f t="shared" si="233"/>
        <v>2240.3068529391971</v>
      </c>
      <c r="JN62" s="12">
        <f t="shared" si="233"/>
        <v>2245.7942464312719</v>
      </c>
      <c r="JO62" s="12">
        <f t="shared" si="233"/>
        <v>2251.3040292426849</v>
      </c>
      <c r="JP62" s="12">
        <f t="shared" si="233"/>
        <v>2256.8363031012805</v>
      </c>
      <c r="JQ62" s="12">
        <f t="shared" si="233"/>
        <v>2262.3911702200426</v>
      </c>
      <c r="JR62" s="108">
        <f t="shared" si="233"/>
        <v>2267.9687332994517</v>
      </c>
      <c r="JS62" s="12">
        <f t="shared" si="233"/>
        <v>2273.5690955298651</v>
      </c>
      <c r="JT62" s="12">
        <f t="shared" si="233"/>
        <v>2279.192360593901</v>
      </c>
      <c r="JU62" s="12">
        <f t="shared" si="233"/>
        <v>2284.838632668836</v>
      </c>
      <c r="JV62" s="12">
        <f t="shared" si="233"/>
        <v>2290.508016429018</v>
      </c>
      <c r="JW62" s="12">
        <f t="shared" si="233"/>
        <v>2296.2006170482873</v>
      </c>
      <c r="JX62" s="12">
        <f t="shared" si="233"/>
        <v>2301.9165402024091</v>
      </c>
      <c r="JY62" s="12">
        <f t="shared" si="233"/>
        <v>2307.6558920715206</v>
      </c>
      <c r="JZ62" s="12">
        <f t="shared" si="233"/>
        <v>2313.4187793425899</v>
      </c>
      <c r="KA62" s="12">
        <f t="shared" si="233"/>
        <v>2319.205309211884</v>
      </c>
      <c r="KB62" s="12">
        <f t="shared" si="233"/>
        <v>2325.0155893874526</v>
      </c>
      <c r="KC62" s="12">
        <f t="shared" si="233"/>
        <v>2330.8497280916208</v>
      </c>
      <c r="KD62" s="108">
        <f t="shared" si="233"/>
        <v>2336.7078340634994</v>
      </c>
      <c r="KE62" s="12">
        <f t="shared" si="233"/>
        <v>2342.5900165615003</v>
      </c>
      <c r="KF62" s="12">
        <f t="shared" si="233"/>
        <v>2348.4963853658696</v>
      </c>
      <c r="KG62" s="12">
        <f t="shared" si="233"/>
        <v>2354.4270507812312</v>
      </c>
      <c r="KH62" s="12">
        <f t="shared" si="233"/>
        <v>2360.3821236391427</v>
      </c>
      <c r="KI62" s="12">
        <f t="shared" si="233"/>
        <v>2366.3617153006671</v>
      </c>
      <c r="KJ62" s="12">
        <f t="shared" si="233"/>
        <v>2372.3659376589512</v>
      </c>
      <c r="KK62" s="12">
        <f t="shared" si="233"/>
        <v>2378.394903141821</v>
      </c>
      <c r="KL62" s="12">
        <f t="shared" si="233"/>
        <v>2384.4487247143893</v>
      </c>
      <c r="KM62" s="12">
        <f t="shared" si="233"/>
        <v>2390.5275158816762</v>
      </c>
      <c r="KN62" s="12">
        <f t="shared" si="233"/>
        <v>2396.6313906912405</v>
      </c>
      <c r="KO62" s="12">
        <f t="shared" si="233"/>
        <v>2402.7604637358272</v>
      </c>
      <c r="KP62" s="108">
        <f t="shared" si="233"/>
        <v>2408.9148501560262</v>
      </c>
      <c r="KQ62" s="12">
        <f t="shared" si="233"/>
        <v>2415.0946656429433</v>
      </c>
      <c r="KR62" s="12">
        <f t="shared" si="233"/>
        <v>2421.3000264408843</v>
      </c>
      <c r="KS62" s="12">
        <f t="shared" si="233"/>
        <v>2427.5310493500579</v>
      </c>
      <c r="KT62" s="12">
        <f t="shared" si="233"/>
        <v>2433.7878517292816</v>
      </c>
      <c r="KU62" s="12">
        <f t="shared" si="233"/>
        <v>2440.0705514987117</v>
      </c>
      <c r="KV62" s="12">
        <f t="shared" si="233"/>
        <v>2446.3792671425776</v>
      </c>
      <c r="KW62" s="12">
        <f t="shared" si="233"/>
        <v>2452.7141177119379</v>
      </c>
      <c r="KX62" s="12">
        <f t="shared" si="233"/>
        <v>2459.0752228274405</v>
      </c>
      <c r="KY62" s="12">
        <f t="shared" si="233"/>
        <v>2465.462702682109</v>
      </c>
      <c r="KZ62" s="12">
        <f t="shared" si="233"/>
        <v>2471.8766780441279</v>
      </c>
      <c r="LA62" s="12">
        <f t="shared" si="233"/>
        <v>2478.3172702596535</v>
      </c>
      <c r="LB62" s="108">
        <f t="shared" si="233"/>
        <v>2484.7846012556342</v>
      </c>
      <c r="LC62" s="12">
        <f t="shared" si="233"/>
        <v>2491.2787935426427</v>
      </c>
      <c r="LD62" s="12">
        <f t="shared" si="233"/>
        <v>2497.7999702177267</v>
      </c>
      <c r="LE62" s="12">
        <f t="shared" si="233"/>
        <v>2504.3482549672681</v>
      </c>
      <c r="LF62" s="12">
        <f t="shared" si="233"/>
        <v>2510.9237720698625</v>
      </c>
      <c r="LG62" s="12">
        <f t="shared" si="233"/>
        <v>2517.5266463992066</v>
      </c>
      <c r="LH62" s="12">
        <f t="shared" si="233"/>
        <v>2524.1570034270085</v>
      </c>
      <c r="LI62" s="12">
        <f t="shared" ref="LI62:MX62" si="234">+LI59</f>
        <v>2530.814969225898</v>
      </c>
      <c r="LJ62" s="12">
        <f t="shared" si="234"/>
        <v>2537.5006704723678</v>
      </c>
      <c r="LK62" s="12">
        <f t="shared" si="234"/>
        <v>2544.2142344497179</v>
      </c>
      <c r="LL62" s="12">
        <f t="shared" si="234"/>
        <v>2550.9557890510187</v>
      </c>
      <c r="LM62" s="12">
        <f t="shared" si="234"/>
        <v>2557.7254627820876</v>
      </c>
      <c r="LN62" s="108">
        <f t="shared" si="234"/>
        <v>2564.5233847644809</v>
      </c>
      <c r="LO62" s="12">
        <f t="shared" si="234"/>
        <v>2571.3496847385013</v>
      </c>
      <c r="LP62" s="12">
        <f t="shared" si="234"/>
        <v>2578.2044930662178</v>
      </c>
      <c r="LQ62" s="12">
        <f t="shared" si="234"/>
        <v>2585.0879407345005</v>
      </c>
      <c r="LR62" s="12">
        <f t="shared" si="234"/>
        <v>2592.000159358076</v>
      </c>
      <c r="LS62" s="12">
        <f t="shared" si="234"/>
        <v>2598.9412811825887</v>
      </c>
      <c r="LT62" s="12">
        <f t="shared" si="234"/>
        <v>2605.9114390876853</v>
      </c>
      <c r="LU62" s="12">
        <f t="shared" si="234"/>
        <v>2612.9107665901092</v>
      </c>
      <c r="LV62" s="12">
        <f t="shared" si="234"/>
        <v>2619.9393978468142</v>
      </c>
      <c r="LW62" s="12">
        <f t="shared" si="234"/>
        <v>2626.9974676580891</v>
      </c>
      <c r="LX62" s="12">
        <f t="shared" si="234"/>
        <v>2634.085111470702</v>
      </c>
      <c r="LY62" s="12">
        <f t="shared" si="234"/>
        <v>2641.2024653810568</v>
      </c>
      <c r="LZ62" s="108">
        <f t="shared" si="234"/>
        <v>2648.3496661383679</v>
      </c>
      <c r="MA62" s="12">
        <f t="shared" si="234"/>
        <v>2655.5268511478484</v>
      </c>
      <c r="MB62" s="12">
        <f t="shared" si="234"/>
        <v>2662.7341584739165</v>
      </c>
      <c r="MC62" s="12">
        <f t="shared" si="234"/>
        <v>2669.9717268434115</v>
      </c>
      <c r="MD62" s="12">
        <f t="shared" si="234"/>
        <v>2677.2396956488374</v>
      </c>
      <c r="ME62" s="12">
        <f t="shared" si="234"/>
        <v>2684.5382049516079</v>
      </c>
      <c r="MF62" s="12">
        <f t="shared" si="234"/>
        <v>2691.867395485323</v>
      </c>
      <c r="MG62" s="12">
        <f t="shared" si="234"/>
        <v>2699.2274086590432</v>
      </c>
      <c r="MH62" s="12">
        <f t="shared" si="234"/>
        <v>2706.6183865606013</v>
      </c>
      <c r="MI62" s="12">
        <f t="shared" si="234"/>
        <v>2714.0404719599114</v>
      </c>
      <c r="MJ62" s="12">
        <f t="shared" si="234"/>
        <v>2721.4938083123052</v>
      </c>
      <c r="MK62" s="12">
        <f t="shared" si="234"/>
        <v>2728.9785397618834</v>
      </c>
      <c r="ML62" s="108">
        <f t="shared" si="234"/>
        <v>2736.4948111448775</v>
      </c>
      <c r="MM62" s="12">
        <f t="shared" si="234"/>
        <v>2744.0427679930381</v>
      </c>
      <c r="MN62" s="12">
        <f t="shared" si="234"/>
        <v>2751.6225565370305</v>
      </c>
      <c r="MO62" s="12">
        <f t="shared" si="234"/>
        <v>2759.2343237098526</v>
      </c>
      <c r="MP62" s="12">
        <f t="shared" si="234"/>
        <v>2766.878217150268</v>
      </c>
      <c r="MQ62" s="12">
        <f t="shared" si="234"/>
        <v>2774.5543852062569</v>
      </c>
      <c r="MR62" s="12">
        <f t="shared" si="234"/>
        <v>2782.2629769384803</v>
      </c>
      <c r="MS62" s="12">
        <f t="shared" si="234"/>
        <v>2790.0041421237684</v>
      </c>
      <c r="MT62" s="12">
        <f t="shared" si="234"/>
        <v>2797.7780312586192</v>
      </c>
      <c r="MU62" s="12">
        <f t="shared" si="234"/>
        <v>2805.5847955627178</v>
      </c>
      <c r="MV62" s="12">
        <f t="shared" si="234"/>
        <v>2813.4245869824717</v>
      </c>
      <c r="MW62" s="12">
        <f t="shared" si="234"/>
        <v>2821.2975581945666</v>
      </c>
      <c r="MX62" s="98">
        <f t="shared" si="234"/>
        <v>2829.2038626095355</v>
      </c>
    </row>
    <row r="63" spans="1:362" ht="12.75" customHeight="1" x14ac:dyDescent="0.2">
      <c r="A63" s="18" t="s">
        <v>46</v>
      </c>
      <c r="B63" s="81">
        <f>Inputs!$B$29</f>
        <v>1550</v>
      </c>
      <c r="C63" s="12">
        <f>+(1+Inputs!$B$30/12)*B63</f>
        <v>1553.875</v>
      </c>
      <c r="D63" s="12">
        <f>+(1+Inputs!$B$30/12)*C63</f>
        <v>1557.7596874999999</v>
      </c>
      <c r="E63" s="12">
        <f>+(1+Inputs!$B$30/12)*D63</f>
        <v>1561.6540867187498</v>
      </c>
      <c r="F63" s="12">
        <f>+(1+Inputs!$B$30/12)*E63</f>
        <v>1565.5582219355465</v>
      </c>
      <c r="G63" s="12">
        <f>+(1+Inputs!$B$30/12)*F63</f>
        <v>1569.4721174903852</v>
      </c>
      <c r="H63" s="12">
        <f>+(1+Inputs!$B$30/12)*G63</f>
        <v>1573.3957977841112</v>
      </c>
      <c r="I63" s="12">
        <f>+(1+Inputs!$B$30/12)*H63</f>
        <v>1577.3292872785714</v>
      </c>
      <c r="J63" s="12">
        <f>+(1+Inputs!$B$30/12)*I63</f>
        <v>1581.2726104967678</v>
      </c>
      <c r="K63" s="12">
        <f>+(1+Inputs!$B$30/12)*J63</f>
        <v>1585.2257920230097</v>
      </c>
      <c r="L63" s="12">
        <f>+(1+Inputs!$B$30/12)*K63</f>
        <v>1589.1888565030672</v>
      </c>
      <c r="M63" s="12">
        <f>+(1+Inputs!$B$30/12)*L63</f>
        <v>1593.1618286443247</v>
      </c>
      <c r="N63" s="108">
        <f>+(1+Inputs!$B$30/12)*M63</f>
        <v>1597.1447332159355</v>
      </c>
      <c r="O63" s="12">
        <f>+(1+Inputs!$B$30/12)*N63</f>
        <v>1601.1375950489753</v>
      </c>
      <c r="P63" s="12">
        <f>+(1+Inputs!$B$30/12)*O63</f>
        <v>1605.1404390365976</v>
      </c>
      <c r="Q63" s="12">
        <f>+(1+Inputs!$B$30/12)*P63</f>
        <v>1609.1532901341891</v>
      </c>
      <c r="R63" s="12">
        <f>+(1+Inputs!$B$30/12)*Q63</f>
        <v>1613.1761733595245</v>
      </c>
      <c r="S63" s="12">
        <f>+(1+Inputs!$B$30/12)*R63</f>
        <v>1617.2091137929233</v>
      </c>
      <c r="T63" s="12">
        <f>+(1+Inputs!$B$30/12)*S63</f>
        <v>1621.2521365774055</v>
      </c>
      <c r="U63" s="12">
        <f>+(1+Inputs!$B$30/12)*T63</f>
        <v>1625.3052669188489</v>
      </c>
      <c r="V63" s="12">
        <f>+(1+Inputs!$B$30/12)*U63</f>
        <v>1629.3685300861459</v>
      </c>
      <c r="W63" s="12">
        <f>+(1+Inputs!$B$30/12)*V63</f>
        <v>1633.4419514113613</v>
      </c>
      <c r="X63" s="12">
        <f>+(1+Inputs!$B$30/12)*W63</f>
        <v>1637.5255562898897</v>
      </c>
      <c r="Y63" s="12">
        <f>+(1+Inputs!$B$30/12)*X63</f>
        <v>1641.6193701806144</v>
      </c>
      <c r="Z63" s="108">
        <f>+(1+Inputs!$B$30/12)*Y63</f>
        <v>1645.7234186060659</v>
      </c>
      <c r="AA63" s="12">
        <f>+(1+Inputs!$B$30/12)*Z63</f>
        <v>1649.837727152581</v>
      </c>
      <c r="AB63" s="12">
        <f>+(1+Inputs!$B$30/12)*AA63</f>
        <v>1653.9623214704625</v>
      </c>
      <c r="AC63" s="12">
        <f>+(1+Inputs!$B$30/12)*AB63</f>
        <v>1658.0972272741385</v>
      </c>
      <c r="AD63" s="12">
        <f>+(1+Inputs!$B$30/12)*AC63</f>
        <v>1662.2424703423237</v>
      </c>
      <c r="AE63" s="12">
        <f>+(1+Inputs!$B$30/12)*AD63</f>
        <v>1666.3980765181793</v>
      </c>
      <c r="AF63" s="12">
        <f>+(1+Inputs!$B$30/12)*AE63</f>
        <v>1670.5640717094748</v>
      </c>
      <c r="AG63" s="12">
        <f>+(1+Inputs!$B$30/12)*AF63</f>
        <v>1674.7404818887483</v>
      </c>
      <c r="AH63" s="12">
        <f>+(1+Inputs!$B$30/12)*AG63</f>
        <v>1678.92733309347</v>
      </c>
      <c r="AI63" s="12">
        <f>+(1+Inputs!$B$30/12)*AH63</f>
        <v>1683.1246514262036</v>
      </c>
      <c r="AJ63" s="12">
        <f>+(1+Inputs!$B$30/12)*AI63</f>
        <v>1687.3324630547691</v>
      </c>
      <c r="AK63" s="12">
        <f>+(1+Inputs!$B$30/12)*AJ63</f>
        <v>1691.5507942124059</v>
      </c>
      <c r="AL63" s="108">
        <f>+(1+Inputs!$B$30/12)*AK63</f>
        <v>1695.7796711979368</v>
      </c>
      <c r="AM63" s="12">
        <f>+(1+Inputs!$B$30/12)*AL63</f>
        <v>1700.0191203759316</v>
      </c>
      <c r="AN63" s="12">
        <f>+(1+Inputs!$B$30/12)*AM63</f>
        <v>1704.2691681768713</v>
      </c>
      <c r="AO63" s="12">
        <f>+(1+Inputs!$B$30/12)*AN63</f>
        <v>1708.5298410973135</v>
      </c>
      <c r="AP63" s="12">
        <f>+(1+Inputs!$B$30/12)*AO63</f>
        <v>1712.8011657000566</v>
      </c>
      <c r="AQ63" s="12">
        <f>+(1+Inputs!$B$30/12)*AP63</f>
        <v>1717.0831686143067</v>
      </c>
      <c r="AR63" s="12">
        <f>+(1+Inputs!$B$30/12)*AQ63</f>
        <v>1721.3758765358423</v>
      </c>
      <c r="AS63" s="12">
        <f>+(1+Inputs!$B$30/12)*AR63</f>
        <v>1725.6793162271817</v>
      </c>
      <c r="AT63" s="12">
        <f>+(1+Inputs!$B$30/12)*AS63</f>
        <v>1729.9935145177496</v>
      </c>
      <c r="AU63" s="12">
        <f>+(1+Inputs!$B$30/12)*AT63</f>
        <v>1734.3184983040439</v>
      </c>
      <c r="AV63" s="12">
        <f>+(1+Inputs!$B$30/12)*AU63</f>
        <v>1738.654294549804</v>
      </c>
      <c r="AW63" s="12">
        <f>+(1+Inputs!$B$30/12)*AV63</f>
        <v>1743.0009302861783</v>
      </c>
      <c r="AX63" s="108">
        <f>+(1+Inputs!$B$30/12)*AW63</f>
        <v>1747.3584326118937</v>
      </c>
      <c r="AY63" s="12">
        <f>+(1+Inputs!$B$30/12)*AX63</f>
        <v>1751.7268286934234</v>
      </c>
      <c r="AZ63" s="12">
        <f>+(1+Inputs!$B$30/12)*AY63</f>
        <v>1756.106145765157</v>
      </c>
      <c r="BA63" s="12">
        <f>+(1+Inputs!$B$30/12)*AZ63</f>
        <v>1760.4964111295697</v>
      </c>
      <c r="BB63" s="12">
        <f>+(1+Inputs!$B$30/12)*BA63</f>
        <v>1764.8976521573934</v>
      </c>
      <c r="BC63" s="12">
        <f>+(1+Inputs!$B$30/12)*BB63</f>
        <v>1769.3098962877868</v>
      </c>
      <c r="BD63" s="12">
        <f>+(1+Inputs!$B$30/12)*BC63</f>
        <v>1773.7331710285061</v>
      </c>
      <c r="BE63" s="12">
        <f>+(1+Inputs!$B$30/12)*BD63</f>
        <v>1778.1675039560773</v>
      </c>
      <c r="BF63" s="12">
        <f>+(1+Inputs!$B$30/12)*BE63</f>
        <v>1782.6129227159674</v>
      </c>
      <c r="BG63" s="12">
        <f>+(1+Inputs!$B$30/12)*BF63</f>
        <v>1787.0694550227572</v>
      </c>
      <c r="BH63" s="12">
        <f>+(1+Inputs!$B$30/12)*BG63</f>
        <v>1791.537128660314</v>
      </c>
      <c r="BI63" s="12">
        <f>+(1+Inputs!$B$30/12)*BH63</f>
        <v>1796.0159714819647</v>
      </c>
      <c r="BJ63" s="108">
        <f>+(1+Inputs!$B$30/12)*BI63</f>
        <v>1800.5060114106695</v>
      </c>
      <c r="BK63" s="12">
        <f>+(1+Inputs!$B$30/12)*BJ63</f>
        <v>1805.0072764391962</v>
      </c>
      <c r="BL63" s="12">
        <f>+(1+Inputs!$B$30/12)*BK63</f>
        <v>1809.519794630294</v>
      </c>
      <c r="BM63" s="12">
        <f>+(1+Inputs!$B$30/12)*BL63</f>
        <v>1814.0435941168696</v>
      </c>
      <c r="BN63" s="12">
        <f>+(1+Inputs!$B$30/12)*BM63</f>
        <v>1818.5787031021616</v>
      </c>
      <c r="BO63" s="12">
        <f>+(1+Inputs!$B$30/12)*BN63</f>
        <v>1823.125149859917</v>
      </c>
      <c r="BP63" s="12">
        <f>+(1+Inputs!$B$30/12)*BO63</f>
        <v>1827.6829627345667</v>
      </c>
      <c r="BQ63" s="12">
        <f>+(1+Inputs!$B$30/12)*BP63</f>
        <v>1832.252170141403</v>
      </c>
      <c r="BR63" s="12">
        <f>+(1+Inputs!$B$30/12)*BQ63</f>
        <v>1836.8328005667563</v>
      </c>
      <c r="BS63" s="12">
        <f>+(1+Inputs!$B$30/12)*BR63</f>
        <v>1841.4248825681732</v>
      </c>
      <c r="BT63" s="12">
        <f>+(1+Inputs!$B$30/12)*BS63</f>
        <v>1846.0284447745935</v>
      </c>
      <c r="BU63" s="12">
        <f>+(1+Inputs!$B$30/12)*BT63</f>
        <v>1850.6435158865299</v>
      </c>
      <c r="BV63" s="108">
        <f>+(1+Inputs!$B$30/12)*BU63</f>
        <v>1855.2701246762463</v>
      </c>
      <c r="BW63" s="12">
        <f>+(1+Inputs!$B$30/12)*BV63</f>
        <v>1859.9082999879367</v>
      </c>
      <c r="BX63" s="12">
        <f>+(1+Inputs!$B$30/12)*BW63</f>
        <v>1864.5580707379065</v>
      </c>
      <c r="BY63" s="12">
        <f>+(1+Inputs!$B$30/12)*BX63</f>
        <v>1869.2194659147513</v>
      </c>
      <c r="BZ63" s="12">
        <f>+(1+Inputs!$B$30/12)*BY63</f>
        <v>1873.8925145795381</v>
      </c>
      <c r="CA63" s="12">
        <f>+(1+Inputs!$B$30/12)*BZ63</f>
        <v>1878.5772458659869</v>
      </c>
      <c r="CB63" s="12">
        <f>+(1+Inputs!$B$30/12)*CA63</f>
        <v>1883.2736889806517</v>
      </c>
      <c r="CC63" s="12">
        <f>+(1+Inputs!$B$30/12)*CB63</f>
        <v>1887.9818732031033</v>
      </c>
      <c r="CD63" s="12">
        <f>+(1+Inputs!$B$30/12)*CC63</f>
        <v>1892.701827886111</v>
      </c>
      <c r="CE63" s="12">
        <f>+(1+Inputs!$B$30/12)*CD63</f>
        <v>1897.4335824558261</v>
      </c>
      <c r="CF63" s="12">
        <f>+(1+Inputs!$B$30/12)*CE63</f>
        <v>1902.1771664119656</v>
      </c>
      <c r="CG63" s="12">
        <f>+(1+Inputs!$B$30/12)*CF63</f>
        <v>1906.9326093279954</v>
      </c>
      <c r="CH63" s="108">
        <f>+(1+Inputs!$B$30/12)*CG63</f>
        <v>1911.6999408513152</v>
      </c>
      <c r="CI63" s="12">
        <f>+(1+Inputs!$B$30/12)*CH63</f>
        <v>1916.4791907034435</v>
      </c>
      <c r="CJ63" s="12">
        <f>+(1+Inputs!$B$30/12)*CI63</f>
        <v>1921.2703886802019</v>
      </c>
      <c r="CK63" s="12">
        <f>+(1+Inputs!$B$30/12)*CJ63</f>
        <v>1926.0735646519024</v>
      </c>
      <c r="CL63" s="12">
        <f>+(1+Inputs!$B$30/12)*CK63</f>
        <v>1930.8887485635321</v>
      </c>
      <c r="CM63" s="12">
        <f>+(1+Inputs!$B$30/12)*CL63</f>
        <v>1935.7159704349408</v>
      </c>
      <c r="CN63" s="12">
        <f>+(1+Inputs!$B$30/12)*CM63</f>
        <v>1940.5552603610281</v>
      </c>
      <c r="CO63" s="12">
        <f>+(1+Inputs!$B$30/12)*CN63</f>
        <v>1945.4066485119306</v>
      </c>
      <c r="CP63" s="12">
        <f>+(1+Inputs!$B$30/12)*CO63</f>
        <v>1950.2701651332104</v>
      </c>
      <c r="CQ63" s="12">
        <f>+(1+Inputs!$B$30/12)*CP63</f>
        <v>1955.1458405460432</v>
      </c>
      <c r="CR63" s="12">
        <f>+(1+Inputs!$B$30/12)*CQ63</f>
        <v>1960.0337051474082</v>
      </c>
      <c r="CS63" s="12">
        <f>+(1+Inputs!$B$30/12)*CR63</f>
        <v>1964.9337894102766</v>
      </c>
      <c r="CT63" s="108">
        <f>+(1+Inputs!$B$30/12)*CS63</f>
        <v>1969.8461238838022</v>
      </c>
      <c r="CU63" s="12">
        <f>+(1+Inputs!$B$30/12)*CT63</f>
        <v>1974.7707391935116</v>
      </c>
      <c r="CV63" s="12">
        <f>+(1+Inputs!$B$30/12)*CU63</f>
        <v>1979.7076660414953</v>
      </c>
      <c r="CW63" s="12">
        <f>+(1+Inputs!$B$30/12)*CV63</f>
        <v>1984.656935206599</v>
      </c>
      <c r="CX63" s="12">
        <f>+(1+Inputs!$B$30/12)*CW63</f>
        <v>1989.6185775446154</v>
      </c>
      <c r="CY63" s="12">
        <f>+(1+Inputs!$B$30/12)*CX63</f>
        <v>1994.5926239884768</v>
      </c>
      <c r="CZ63" s="12">
        <f>+(1+Inputs!$B$30/12)*CY63</f>
        <v>1999.5791055484478</v>
      </c>
      <c r="DA63" s="12">
        <f>+(1+Inputs!$B$30/12)*CZ63</f>
        <v>2004.5780533123188</v>
      </c>
      <c r="DB63" s="12">
        <f>+(1+Inputs!$B$30/12)*DA63</f>
        <v>2009.5894984455995</v>
      </c>
      <c r="DC63" s="12">
        <f>+(1+Inputs!$B$30/12)*DB63</f>
        <v>2014.6134721917133</v>
      </c>
      <c r="DD63" s="12">
        <f>+(1+Inputs!$B$30/12)*DC63</f>
        <v>2019.6500058721924</v>
      </c>
      <c r="DE63" s="12">
        <f>+(1+Inputs!$B$30/12)*DD63</f>
        <v>2024.6991308868728</v>
      </c>
      <c r="DF63" s="108">
        <f>+(1+Inputs!$B$30/12)*DE63</f>
        <v>2029.7608787140898</v>
      </c>
      <c r="DG63" s="12">
        <f>+(1+Inputs!$B$30/12)*DF63</f>
        <v>2034.8352809108749</v>
      </c>
      <c r="DH63" s="12">
        <f>+(1+Inputs!$B$30/12)*DG63</f>
        <v>2039.9223691131519</v>
      </c>
      <c r="DI63" s="12">
        <f>+(1+Inputs!$B$30/12)*DH63</f>
        <v>2045.0221750359347</v>
      </c>
      <c r="DJ63" s="12">
        <f>+(1+Inputs!$B$30/12)*DI63</f>
        <v>2050.1347304735245</v>
      </c>
      <c r="DK63" s="12">
        <f>+(1+Inputs!$B$30/12)*DJ63</f>
        <v>2055.2600672997082</v>
      </c>
      <c r="DL63" s="12">
        <f>+(1+Inputs!$B$30/12)*DK63</f>
        <v>2060.3982174679572</v>
      </c>
      <c r="DM63" s="12">
        <f>+(1+Inputs!$B$30/12)*DL63</f>
        <v>2065.5492130116272</v>
      </c>
      <c r="DN63" s="12">
        <f>+(1+Inputs!$B$30/12)*DM63</f>
        <v>2070.7130860441562</v>
      </c>
      <c r="DO63" s="12">
        <f>+(1+Inputs!$B$30/12)*DN63</f>
        <v>2075.8898687592664</v>
      </c>
      <c r="DP63" s="12">
        <f>+(1+Inputs!$B$30/12)*DO63</f>
        <v>2081.0795934311645</v>
      </c>
      <c r="DQ63" s="12">
        <f>+(1+Inputs!$B$30/12)*DP63</f>
        <v>2086.2822924147422</v>
      </c>
      <c r="DR63" s="108">
        <f>+(1+Inputs!$B$30/12)*DQ63</f>
        <v>2091.4979981457791</v>
      </c>
      <c r="DS63" s="12">
        <f>+(1+Inputs!$B$30/12)*DR63</f>
        <v>2096.7267431411433</v>
      </c>
      <c r="DT63" s="12">
        <f>+(1+Inputs!$B$30/12)*DS63</f>
        <v>2101.9685599989962</v>
      </c>
      <c r="DU63" s="12">
        <f>+(1+Inputs!$B$30/12)*DT63</f>
        <v>2107.2234813989935</v>
      </c>
      <c r="DV63" s="12">
        <f>+(1+Inputs!$B$30/12)*DU63</f>
        <v>2112.4915401024909</v>
      </c>
      <c r="DW63" s="12">
        <f>+(1+Inputs!$B$30/12)*DV63</f>
        <v>2117.7727689527469</v>
      </c>
      <c r="DX63" s="12">
        <f>+(1+Inputs!$B$30/12)*DW63</f>
        <v>2123.0672008751285</v>
      </c>
      <c r="DY63" s="12">
        <f>+(1+Inputs!$B$30/12)*DX63</f>
        <v>2128.3748688773162</v>
      </c>
      <c r="DZ63" s="12">
        <f>+(1+Inputs!$B$30/12)*DY63</f>
        <v>2133.6958060495094</v>
      </c>
      <c r="EA63" s="12">
        <f>+(1+Inputs!$B$30/12)*DZ63</f>
        <v>2139.0300455646329</v>
      </c>
      <c r="EB63" s="12">
        <f>+(1+Inputs!$B$30/12)*EA63</f>
        <v>2144.3776206785442</v>
      </c>
      <c r="EC63" s="12">
        <f>+(1+Inputs!$B$30/12)*EB63</f>
        <v>2149.7385647302403</v>
      </c>
      <c r="ED63" s="108">
        <f>+(1+Inputs!$B$30/12)*EC63</f>
        <v>2155.112911142066</v>
      </c>
      <c r="EE63" s="12">
        <f>+(1+Inputs!$B$30/12)*ED63</f>
        <v>2160.5006934199209</v>
      </c>
      <c r="EF63" s="12">
        <f>+(1+Inputs!$B$30/12)*EE63</f>
        <v>2165.9019451534705</v>
      </c>
      <c r="EG63" s="12">
        <f>+(1+Inputs!$B$30/12)*EF63</f>
        <v>2171.3167000163539</v>
      </c>
      <c r="EH63" s="12">
        <f>+(1+Inputs!$B$30/12)*EG63</f>
        <v>2176.7449917663948</v>
      </c>
      <c r="EI63" s="12">
        <f>+(1+Inputs!$B$30/12)*EH63</f>
        <v>2182.1868542458105</v>
      </c>
      <c r="EJ63" s="12">
        <f>+(1+Inputs!$B$30/12)*EI63</f>
        <v>2187.6423213814251</v>
      </c>
      <c r="EK63" s="12">
        <f>+(1+Inputs!$B$30/12)*EJ63</f>
        <v>2193.1114271848787</v>
      </c>
      <c r="EL63" s="12">
        <f>+(1+Inputs!$B$30/12)*EK63</f>
        <v>2198.5942057528409</v>
      </c>
      <c r="EM63" s="12">
        <f>+(1+Inputs!$B$30/12)*EL63</f>
        <v>2204.0906912672231</v>
      </c>
      <c r="EN63" s="12">
        <f>+(1+Inputs!$B$30/12)*EM63</f>
        <v>2209.6009179953912</v>
      </c>
      <c r="EO63" s="12">
        <f>+(1+Inputs!$B$30/12)*EN63</f>
        <v>2215.1249202903796</v>
      </c>
      <c r="EP63" s="108">
        <f>+(1+Inputs!$B$30/12)*EO63</f>
        <v>2220.6627325911054</v>
      </c>
      <c r="EQ63" s="12">
        <f>+(1+Inputs!$B$30/12)*EP63</f>
        <v>2226.2143894225828</v>
      </c>
      <c r="ER63" s="12">
        <f>+(1+Inputs!$B$30/12)*EQ63</f>
        <v>2231.7799253961393</v>
      </c>
      <c r="ES63" s="12">
        <f>+(1+Inputs!$B$30/12)*ER63</f>
        <v>2237.3593752096294</v>
      </c>
      <c r="ET63" s="12">
        <f>+(1+Inputs!$B$30/12)*ES63</f>
        <v>2242.9527736476534</v>
      </c>
      <c r="EU63" s="12">
        <f>+(1+Inputs!$B$30/12)*ET63</f>
        <v>2248.5601555817725</v>
      </c>
      <c r="EV63" s="12">
        <f>+(1+Inputs!$B$30/12)*EU63</f>
        <v>2254.181555970727</v>
      </c>
      <c r="EW63" s="12">
        <f>+(1+Inputs!$B$30/12)*EV63</f>
        <v>2259.8170098606538</v>
      </c>
      <c r="EX63" s="12">
        <f>+(1+Inputs!$B$30/12)*EW63</f>
        <v>2265.4665523853055</v>
      </c>
      <c r="EY63" s="12">
        <f>+(1+Inputs!$B$30/12)*EX63</f>
        <v>2271.1302187662686</v>
      </c>
      <c r="EZ63" s="12">
        <f>+(1+Inputs!$B$30/12)*EY63</f>
        <v>2276.8080443131844</v>
      </c>
      <c r="FA63" s="12">
        <f>+(1+Inputs!$B$30/12)*EZ63</f>
        <v>2282.5000644239672</v>
      </c>
      <c r="FB63" s="108">
        <f>+(1+Inputs!$B$30/12)*FA63</f>
        <v>2288.206314585027</v>
      </c>
      <c r="FC63" s="12">
        <f>+(1+Inputs!$B$30/12)*FB63</f>
        <v>2293.9268303714894</v>
      </c>
      <c r="FD63" s="12">
        <f>+(1+Inputs!$B$30/12)*FC63</f>
        <v>2299.6616474474181</v>
      </c>
      <c r="FE63" s="12">
        <f>+(1+Inputs!$B$30/12)*FD63</f>
        <v>2305.4108015660363</v>
      </c>
      <c r="FF63" s="12">
        <f>+(1+Inputs!$B$30/12)*FE63</f>
        <v>2311.1743285699513</v>
      </c>
      <c r="FG63" s="12">
        <f>+(1+Inputs!$B$30/12)*FF63</f>
        <v>2316.952264391376</v>
      </c>
      <c r="FH63" s="12">
        <f>+(1+Inputs!$B$30/12)*FG63</f>
        <v>2322.7446450523544</v>
      </c>
      <c r="FI63" s="12">
        <f>+(1+Inputs!$B$30/12)*FH63</f>
        <v>2328.551506664985</v>
      </c>
      <c r="FJ63" s="12">
        <f>+(1+Inputs!$B$30/12)*FI63</f>
        <v>2334.3728854316473</v>
      </c>
      <c r="FK63" s="12">
        <f>+(1+Inputs!$B$30/12)*FJ63</f>
        <v>2340.2088176452262</v>
      </c>
      <c r="FL63" s="12">
        <f>+(1+Inputs!$B$30/12)*FK63</f>
        <v>2346.0593396893391</v>
      </c>
      <c r="FM63" s="12">
        <f>+(1+Inputs!$B$30/12)*FL63</f>
        <v>2351.9244880385622</v>
      </c>
      <c r="FN63" s="108">
        <f>+(1+Inputs!$B$30/12)*FM63</f>
        <v>2357.8042992586584</v>
      </c>
      <c r="FO63" s="12">
        <f>+(1+Inputs!$B$30/12)*FN63</f>
        <v>2363.6988100068047</v>
      </c>
      <c r="FP63" s="12">
        <f>+(1+Inputs!$B$30/12)*FO63</f>
        <v>2369.6080570318218</v>
      </c>
      <c r="FQ63" s="12">
        <f>+(1+Inputs!$B$30/12)*FP63</f>
        <v>2375.5320771744014</v>
      </c>
      <c r="FR63" s="12">
        <f>+(1+Inputs!$B$30/12)*FQ63</f>
        <v>2381.4709073673371</v>
      </c>
      <c r="FS63" s="12">
        <f>+(1+Inputs!$B$30/12)*FR63</f>
        <v>2387.4245846357553</v>
      </c>
      <c r="FT63" s="12">
        <f>+(1+Inputs!$B$30/12)*FS63</f>
        <v>2393.3931460973445</v>
      </c>
      <c r="FU63" s="12">
        <f>+(1+Inputs!$B$30/12)*FT63</f>
        <v>2399.3766289625878</v>
      </c>
      <c r="FV63" s="12">
        <f>+(1+Inputs!$B$30/12)*FU63</f>
        <v>2405.3750705349939</v>
      </c>
      <c r="FW63" s="12">
        <f>+(1+Inputs!$B$30/12)*FV63</f>
        <v>2411.3885082113311</v>
      </c>
      <c r="FX63" s="12">
        <f>+(1+Inputs!$B$30/12)*FW63</f>
        <v>2417.4169794818595</v>
      </c>
      <c r="FY63" s="12">
        <f>+(1+Inputs!$B$30/12)*FX63</f>
        <v>2423.460521930564</v>
      </c>
      <c r="FZ63" s="108">
        <f>+(1+Inputs!$B$30/12)*FY63</f>
        <v>2429.5191732353901</v>
      </c>
      <c r="GA63" s="12">
        <f>+(1+Inputs!$B$30/12)*FZ63</f>
        <v>2435.5929711684785</v>
      </c>
      <c r="GB63" s="12">
        <f>+(1+Inputs!$B$30/12)*GA63</f>
        <v>2441.6819535963996</v>
      </c>
      <c r="GC63" s="12">
        <f>+(1+Inputs!$B$30/12)*GB63</f>
        <v>2447.7861584803904</v>
      </c>
      <c r="GD63" s="12">
        <f>+(1+Inputs!$B$30/12)*GC63</f>
        <v>2453.9056238765911</v>
      </c>
      <c r="GE63" s="12">
        <f>+(1+Inputs!$B$30/12)*GD63</f>
        <v>2460.0403879362825</v>
      </c>
      <c r="GF63" s="12">
        <f>+(1+Inputs!$B$30/12)*GE63</f>
        <v>2466.1904889061229</v>
      </c>
      <c r="GG63" s="12">
        <f>+(1+Inputs!$B$30/12)*GF63</f>
        <v>2472.3559651283881</v>
      </c>
      <c r="GH63" s="12">
        <f>+(1+Inputs!$B$30/12)*GG63</f>
        <v>2478.536855041209</v>
      </c>
      <c r="GI63" s="12">
        <f>+(1+Inputs!$B$30/12)*GH63</f>
        <v>2484.7331971788121</v>
      </c>
      <c r="GJ63" s="12">
        <f>+(1+Inputs!$B$30/12)*GI63</f>
        <v>2490.9450301717588</v>
      </c>
      <c r="GK63" s="12">
        <f>+(1+Inputs!$B$30/12)*GJ63</f>
        <v>2497.172392747188</v>
      </c>
      <c r="GL63" s="108">
        <f>+(1+Inputs!$B$30/12)*GK63</f>
        <v>2503.4153237290557</v>
      </c>
      <c r="GM63" s="12">
        <f>+(1+Inputs!$B$30/12)*GL63</f>
        <v>2509.673862038378</v>
      </c>
      <c r="GN63" s="12">
        <f>+(1+Inputs!$B$30/12)*GM63</f>
        <v>2515.9480466934738</v>
      </c>
      <c r="GO63" s="12">
        <f>+(1+Inputs!$B$30/12)*GN63</f>
        <v>2522.2379168102075</v>
      </c>
      <c r="GP63" s="12">
        <f>+(1+Inputs!$B$30/12)*GO63</f>
        <v>2528.5435116022327</v>
      </c>
      <c r="GQ63" s="12">
        <f>+(1+Inputs!$B$30/12)*GP63</f>
        <v>2534.8648703812382</v>
      </c>
      <c r="GR63" s="12">
        <f>+(1+Inputs!$B$30/12)*GQ63</f>
        <v>2541.2020325571912</v>
      </c>
      <c r="GS63" s="12">
        <f>+(1+Inputs!$B$30/12)*GR63</f>
        <v>2547.5550376385841</v>
      </c>
      <c r="GT63" s="12">
        <f>+(1+Inputs!$B$30/12)*GS63</f>
        <v>2553.9239252326802</v>
      </c>
      <c r="GU63" s="12">
        <f>+(1+Inputs!$B$30/12)*GT63</f>
        <v>2560.3087350457618</v>
      </c>
      <c r="GV63" s="12">
        <f>+(1+Inputs!$B$30/12)*GU63</f>
        <v>2566.709506883376</v>
      </c>
      <c r="GW63" s="12">
        <f>+(1+Inputs!$B$30/12)*GV63</f>
        <v>2573.1262806505842</v>
      </c>
      <c r="GX63" s="108">
        <f>+(1+Inputs!$B$30/12)*GW63</f>
        <v>2579.5590963522104</v>
      </c>
      <c r="GY63" s="12">
        <f>+(1+Inputs!$B$30/12)*GX63</f>
        <v>2586.0079940930909</v>
      </c>
      <c r="GZ63" s="12">
        <f>+(1+Inputs!$B$30/12)*GY63</f>
        <v>2592.4730140783236</v>
      </c>
      <c r="HA63" s="12">
        <f>+(1+Inputs!$B$30/12)*GZ63</f>
        <v>2598.9541966135193</v>
      </c>
      <c r="HB63" s="12">
        <f>+(1+Inputs!$B$30/12)*HA63</f>
        <v>2605.4515821050531</v>
      </c>
      <c r="HC63" s="12">
        <f>+(1+Inputs!$B$30/12)*HB63</f>
        <v>2611.9652110603156</v>
      </c>
      <c r="HD63" s="12">
        <f>+(1+Inputs!$B$30/12)*HC63</f>
        <v>2618.4951240879664</v>
      </c>
      <c r="HE63" s="12">
        <f>+(1+Inputs!$B$30/12)*HD63</f>
        <v>2625.0413618981861</v>
      </c>
      <c r="HF63" s="12">
        <f>+(1+Inputs!$B$30/12)*HE63</f>
        <v>2631.6039653029316</v>
      </c>
      <c r="HG63" s="12">
        <f>+(1+Inputs!$B$30/12)*HF63</f>
        <v>2638.1829752161889</v>
      </c>
      <c r="HH63" s="12">
        <f>+(1+Inputs!$B$30/12)*HG63</f>
        <v>2644.7784326542292</v>
      </c>
      <c r="HI63" s="12">
        <f>+(1+Inputs!$B$30/12)*HH63</f>
        <v>2651.3903787358645</v>
      </c>
      <c r="HJ63" s="108">
        <f>+(1+Inputs!$B$30/12)*HI63</f>
        <v>2658.0188546827039</v>
      </c>
      <c r="HK63" s="12">
        <f>+(1+Inputs!$B$30/12)*HJ63</f>
        <v>2664.6639018194105</v>
      </c>
      <c r="HL63" s="12">
        <f>+(1+Inputs!$B$30/12)*HK63</f>
        <v>2671.325561573959</v>
      </c>
      <c r="HM63" s="12">
        <f>+(1+Inputs!$B$30/12)*HL63</f>
        <v>2678.0038754778939</v>
      </c>
      <c r="HN63" s="12">
        <f>+(1+Inputs!$B$30/12)*HM63</f>
        <v>2684.6988851665883</v>
      </c>
      <c r="HO63" s="12">
        <f>+(1+Inputs!$B$30/12)*HN63</f>
        <v>2691.4106323795045</v>
      </c>
      <c r="HP63" s="12">
        <f>+(1+Inputs!$B$30/12)*HO63</f>
        <v>2698.1391589604532</v>
      </c>
      <c r="HQ63" s="12">
        <f>+(1+Inputs!$B$30/12)*HP63</f>
        <v>2704.8845068578544</v>
      </c>
      <c r="HR63" s="12">
        <f>+(1+Inputs!$B$30/12)*HQ63</f>
        <v>2711.6467181249986</v>
      </c>
      <c r="HS63" s="12">
        <f>+(1+Inputs!$B$30/12)*HR63</f>
        <v>2718.425834920311</v>
      </c>
      <c r="HT63" s="12">
        <f>+(1+Inputs!$B$30/12)*HS63</f>
        <v>2725.2218995076114</v>
      </c>
      <c r="HU63" s="12">
        <f>+(1+Inputs!$B$30/12)*HT63</f>
        <v>2732.0349542563804</v>
      </c>
      <c r="HV63" s="108">
        <f>+(1+Inputs!$B$30/12)*HU63</f>
        <v>2738.865041642021</v>
      </c>
      <c r="HW63" s="12">
        <f>+(1+Inputs!$B$30/12)*HV63</f>
        <v>2745.712204246126</v>
      </c>
      <c r="HX63" s="12">
        <f>+(1+Inputs!$B$30/12)*HW63</f>
        <v>2752.5764847567411</v>
      </c>
      <c r="HY63" s="12">
        <f>+(1+Inputs!$B$30/12)*HX63</f>
        <v>2759.4579259686329</v>
      </c>
      <c r="HZ63" s="12">
        <f>+(1+Inputs!$B$30/12)*HY63</f>
        <v>2766.3565707835542</v>
      </c>
      <c r="IA63" s="12">
        <f>+(1+Inputs!$B$30/12)*HZ63</f>
        <v>2773.2724622105129</v>
      </c>
      <c r="IB63" s="12">
        <f>+(1+Inputs!$B$30/12)*IA63</f>
        <v>2780.2056433660391</v>
      </c>
      <c r="IC63" s="12">
        <f>+(1+Inputs!$B$30/12)*IB63</f>
        <v>2787.1561574744542</v>
      </c>
      <c r="ID63" s="12">
        <f>+(1+Inputs!$B$30/12)*IC63</f>
        <v>2794.1240478681402</v>
      </c>
      <c r="IE63" s="12">
        <f>+(1+Inputs!$B$30/12)*ID63</f>
        <v>2801.1093579878102</v>
      </c>
      <c r="IF63" s="12">
        <f>+(1+Inputs!$B$30/12)*IE63</f>
        <v>2808.1121313827794</v>
      </c>
      <c r="IG63" s="12">
        <f>+(1+Inputs!$B$30/12)*IF63</f>
        <v>2815.1324117112363</v>
      </c>
      <c r="IH63" s="108">
        <f>+(1+Inputs!$B$30/12)*IG63</f>
        <v>2822.1702427405144</v>
      </c>
      <c r="II63" s="12">
        <f>+(1+Inputs!$B$30/12)*IH63</f>
        <v>2829.2256683473656</v>
      </c>
      <c r="IJ63" s="12">
        <f>+(1+Inputs!$B$30/12)*II63</f>
        <v>2836.2987325182339</v>
      </c>
      <c r="IK63" s="12">
        <f>+(1+Inputs!$B$30/12)*IJ63</f>
        <v>2843.3894793495292</v>
      </c>
      <c r="IL63" s="12">
        <f>+(1+Inputs!$B$30/12)*IK63</f>
        <v>2850.4979530479027</v>
      </c>
      <c r="IM63" s="12">
        <f>+(1+Inputs!$B$30/12)*IL63</f>
        <v>2857.6241979305223</v>
      </c>
      <c r="IN63" s="12">
        <f>+(1+Inputs!$B$30/12)*IM63</f>
        <v>2864.7682584253484</v>
      </c>
      <c r="IO63" s="12">
        <f>+(1+Inputs!$B$30/12)*IN63</f>
        <v>2871.9301790714117</v>
      </c>
      <c r="IP63" s="12">
        <f>+(1+Inputs!$B$30/12)*IO63</f>
        <v>2879.1100045190901</v>
      </c>
      <c r="IQ63" s="12">
        <f>+(1+Inputs!$B$30/12)*IP63</f>
        <v>2886.3077795303875</v>
      </c>
      <c r="IR63" s="12">
        <f>+(1+Inputs!$B$30/12)*IQ63</f>
        <v>2893.5235489792135</v>
      </c>
      <c r="IS63" s="12">
        <f>+(1+Inputs!$B$30/12)*IR63</f>
        <v>2900.7573578516613</v>
      </c>
      <c r="IT63" s="108">
        <f>+(1+Inputs!$B$30/12)*IS63</f>
        <v>2908.0092512462902</v>
      </c>
      <c r="IU63" s="12">
        <f>+(1+Inputs!$B$30/12)*IT63</f>
        <v>2915.2792743744058</v>
      </c>
      <c r="IV63" s="12">
        <f>+(1+Inputs!$B$30/12)*IU63</f>
        <v>2922.5674725603417</v>
      </c>
      <c r="IW63" s="12">
        <f>+(1+Inputs!$B$30/12)*IV63</f>
        <v>2929.8738912417425</v>
      </c>
      <c r="IX63" s="12">
        <f>+(1+Inputs!$B$30/12)*IW63</f>
        <v>2937.1985759698468</v>
      </c>
      <c r="IY63" s="12">
        <f>+(1+Inputs!$B$30/12)*IX63</f>
        <v>2944.5415724097711</v>
      </c>
      <c r="IZ63" s="12">
        <f>+(1+Inputs!$B$30/12)*IY63</f>
        <v>2951.9029263407956</v>
      </c>
      <c r="JA63" s="12">
        <f>+(1+Inputs!$B$30/12)*IZ63</f>
        <v>2959.2826836566474</v>
      </c>
      <c r="JB63" s="12">
        <f>+(1+Inputs!$B$30/12)*JA63</f>
        <v>2966.6808903657889</v>
      </c>
      <c r="JC63" s="12">
        <f>+(1+Inputs!$B$30/12)*JB63</f>
        <v>2974.0975925917032</v>
      </c>
      <c r="JD63" s="12">
        <f>+(1+Inputs!$B$30/12)*JC63</f>
        <v>2981.5328365731825</v>
      </c>
      <c r="JE63" s="12">
        <f>+(1+Inputs!$B$30/12)*JD63</f>
        <v>2988.9866686646155</v>
      </c>
      <c r="JF63" s="108">
        <f>+(1+Inputs!$B$30/12)*JE63</f>
        <v>2996.4591353362771</v>
      </c>
      <c r="JG63" s="12">
        <f>+(1+Inputs!$B$30/12)*JF63</f>
        <v>3003.9502831746177</v>
      </c>
      <c r="JH63" s="12">
        <f>+(1+Inputs!$B$30/12)*JG63</f>
        <v>3011.460158882554</v>
      </c>
      <c r="JI63" s="12">
        <f>+(1+Inputs!$B$30/12)*JH63</f>
        <v>3018.9888092797601</v>
      </c>
      <c r="JJ63" s="12">
        <f>+(1+Inputs!$B$30/12)*JI63</f>
        <v>3026.5362813029592</v>
      </c>
      <c r="JK63" s="12">
        <f>+(1+Inputs!$B$30/12)*JJ63</f>
        <v>3034.1026220062163</v>
      </c>
      <c r="JL63" s="12">
        <f>+(1+Inputs!$B$30/12)*JK63</f>
        <v>3041.6878785612316</v>
      </c>
      <c r="JM63" s="12">
        <f>+(1+Inputs!$B$30/12)*JL63</f>
        <v>3049.2920982576347</v>
      </c>
      <c r="JN63" s="12">
        <f>+(1+Inputs!$B$30/12)*JM63</f>
        <v>3056.9153285032785</v>
      </c>
      <c r="JO63" s="12">
        <f>+(1+Inputs!$B$30/12)*JN63</f>
        <v>3064.5576168245366</v>
      </c>
      <c r="JP63" s="12">
        <f>+(1+Inputs!$B$30/12)*JO63</f>
        <v>3072.2190108665977</v>
      </c>
      <c r="JQ63" s="12">
        <f>+(1+Inputs!$B$30/12)*JP63</f>
        <v>3079.899558393764</v>
      </c>
      <c r="JR63" s="108">
        <f>+(1+Inputs!$B$30/12)*JQ63</f>
        <v>3087.5993072897481</v>
      </c>
      <c r="JS63" s="12">
        <f>+(1+Inputs!$B$30/12)*JR63</f>
        <v>3095.3183055579725</v>
      </c>
      <c r="JT63" s="12">
        <f>+(1+Inputs!$B$30/12)*JS63</f>
        <v>3103.0566013218672</v>
      </c>
      <c r="JU63" s="12">
        <f>+(1+Inputs!$B$30/12)*JT63</f>
        <v>3110.8142428251717</v>
      </c>
      <c r="JV63" s="12">
        <f>+(1+Inputs!$B$30/12)*JU63</f>
        <v>3118.5912784322345</v>
      </c>
      <c r="JW63" s="12">
        <f>+(1+Inputs!$B$30/12)*JV63</f>
        <v>3126.3877566283149</v>
      </c>
      <c r="JX63" s="12">
        <f>+(1+Inputs!$B$30/12)*JW63</f>
        <v>3134.2037260198854</v>
      </c>
      <c r="JY63" s="12">
        <f>+(1+Inputs!$B$30/12)*JX63</f>
        <v>3142.0392353349348</v>
      </c>
      <c r="JZ63" s="12">
        <f>+(1+Inputs!$B$30/12)*JY63</f>
        <v>3149.8943334232717</v>
      </c>
      <c r="KA63" s="12">
        <f>+(1+Inputs!$B$30/12)*JZ63</f>
        <v>3157.7690692568299</v>
      </c>
      <c r="KB63" s="12">
        <f>+(1+Inputs!$B$30/12)*KA63</f>
        <v>3165.6634919299718</v>
      </c>
      <c r="KC63" s="12">
        <f>+(1+Inputs!$B$30/12)*KB63</f>
        <v>3173.5776506597967</v>
      </c>
      <c r="KD63" s="108">
        <f>+(1+Inputs!$B$30/12)*KC63</f>
        <v>3181.511594786446</v>
      </c>
      <c r="KE63" s="12">
        <f>+(1+Inputs!$B$30/12)*KD63</f>
        <v>3189.465373773412</v>
      </c>
      <c r="KF63" s="12">
        <f>+(1+Inputs!$B$30/12)*KE63</f>
        <v>3197.4390372078456</v>
      </c>
      <c r="KG63" s="12">
        <f>+(1+Inputs!$B$30/12)*KF63</f>
        <v>3205.4326348008649</v>
      </c>
      <c r="KH63" s="12">
        <f>+(1+Inputs!$B$30/12)*KG63</f>
        <v>3213.446216387867</v>
      </c>
      <c r="KI63" s="12">
        <f>+(1+Inputs!$B$30/12)*KH63</f>
        <v>3221.4798319288366</v>
      </c>
      <c r="KJ63" s="12">
        <f>+(1+Inputs!$B$30/12)*KI63</f>
        <v>3229.5335315086586</v>
      </c>
      <c r="KK63" s="12">
        <f>+(1+Inputs!$B$30/12)*KJ63</f>
        <v>3237.6073653374301</v>
      </c>
      <c r="KL63" s="12">
        <f>+(1+Inputs!$B$30/12)*KK63</f>
        <v>3245.7013837507734</v>
      </c>
      <c r="KM63" s="12">
        <f>+(1+Inputs!$B$30/12)*KL63</f>
        <v>3253.8156372101503</v>
      </c>
      <c r="KN63" s="12">
        <f>+(1+Inputs!$B$30/12)*KM63</f>
        <v>3261.9501763031753</v>
      </c>
      <c r="KO63" s="12">
        <f>+(1+Inputs!$B$30/12)*KN63</f>
        <v>3270.105051743933</v>
      </c>
      <c r="KP63" s="108">
        <f>+(1+Inputs!$B$30/12)*KO63</f>
        <v>3278.2803143732926</v>
      </c>
      <c r="KQ63" s="12">
        <f>+(1+Inputs!$B$30/12)*KP63</f>
        <v>3286.4760151592259</v>
      </c>
      <c r="KR63" s="12">
        <f>+(1+Inputs!$B$30/12)*KQ63</f>
        <v>3294.6922051971237</v>
      </c>
      <c r="KS63" s="12">
        <f>+(1+Inputs!$B$30/12)*KR63</f>
        <v>3302.9289357101165</v>
      </c>
      <c r="KT63" s="12">
        <f>+(1+Inputs!$B$30/12)*KS63</f>
        <v>3311.1862580493917</v>
      </c>
      <c r="KU63" s="12">
        <f>+(1+Inputs!$B$30/12)*KT63</f>
        <v>3319.4642236945151</v>
      </c>
      <c r="KV63" s="12">
        <f>+(1+Inputs!$B$30/12)*KU63</f>
        <v>3327.7628842537511</v>
      </c>
      <c r="KW63" s="12">
        <f>+(1+Inputs!$B$30/12)*KV63</f>
        <v>3336.0822914643854</v>
      </c>
      <c r="KX63" s="12">
        <f>+(1+Inputs!$B$30/12)*KW63</f>
        <v>3344.4224971930462</v>
      </c>
      <c r="KY63" s="12">
        <f>+(1+Inputs!$B$30/12)*KX63</f>
        <v>3352.7835534360288</v>
      </c>
      <c r="KZ63" s="12">
        <f>+(1+Inputs!$B$30/12)*KY63</f>
        <v>3361.1655123196188</v>
      </c>
      <c r="LA63" s="12">
        <f>+(1+Inputs!$B$30/12)*KZ63</f>
        <v>3369.5684261004176</v>
      </c>
      <c r="LB63" s="108">
        <f>+(1+Inputs!$B$30/12)*LA63</f>
        <v>3377.9923471656684</v>
      </c>
      <c r="LC63" s="12">
        <f>+(1+Inputs!$B$30/12)*LB63</f>
        <v>3386.4373280335826</v>
      </c>
      <c r="LD63" s="12">
        <f>+(1+Inputs!$B$30/12)*LC63</f>
        <v>3394.9034213536665</v>
      </c>
      <c r="LE63" s="12">
        <f>+(1+Inputs!$B$30/12)*LD63</f>
        <v>3403.3906799070505</v>
      </c>
      <c r="LF63" s="12">
        <f>+(1+Inputs!$B$30/12)*LE63</f>
        <v>3411.899156606818</v>
      </c>
      <c r="LG63" s="12">
        <f>+(1+Inputs!$B$30/12)*LF63</f>
        <v>3420.4289044983348</v>
      </c>
      <c r="LH63" s="12">
        <f>+(1+Inputs!$B$30/12)*LG63</f>
        <v>3428.9799767595805</v>
      </c>
      <c r="LI63" s="12">
        <f>+(1+Inputs!$B$30/12)*LH63</f>
        <v>3437.5524267014794</v>
      </c>
      <c r="LJ63" s="12">
        <f>+(1+Inputs!$B$30/12)*LI63</f>
        <v>3446.1463077682329</v>
      </c>
      <c r="LK63" s="12">
        <f>+(1+Inputs!$B$30/12)*LJ63</f>
        <v>3454.7616735376532</v>
      </c>
      <c r="LL63" s="12">
        <f>+(1+Inputs!$B$30/12)*LK63</f>
        <v>3463.3985777214971</v>
      </c>
      <c r="LM63" s="12">
        <f>+(1+Inputs!$B$30/12)*LL63</f>
        <v>3472.0570741658007</v>
      </c>
      <c r="LN63" s="108">
        <f>+(1+Inputs!$B$30/12)*LM63</f>
        <v>3480.7372168512152</v>
      </c>
      <c r="LO63" s="12">
        <f>+(1+Inputs!$B$30/12)*LN63</f>
        <v>3489.4390598933433</v>
      </c>
      <c r="LP63" s="12">
        <f>+(1+Inputs!$B$30/12)*LO63</f>
        <v>3498.1626575430764</v>
      </c>
      <c r="LQ63" s="12">
        <f>+(1+Inputs!$B$30/12)*LP63</f>
        <v>3506.9080641869341</v>
      </c>
      <c r="LR63" s="12">
        <f>+(1+Inputs!$B$30/12)*LQ63</f>
        <v>3515.6753343474011</v>
      </c>
      <c r="LS63" s="12">
        <f>+(1+Inputs!$B$30/12)*LR63</f>
        <v>3524.4645226832695</v>
      </c>
      <c r="LT63" s="12">
        <f>+(1+Inputs!$B$30/12)*LS63</f>
        <v>3533.2756839899776</v>
      </c>
      <c r="LU63" s="12">
        <f>+(1+Inputs!$B$30/12)*LT63</f>
        <v>3542.1088731999521</v>
      </c>
      <c r="LV63" s="12">
        <f>+(1+Inputs!$B$30/12)*LU63</f>
        <v>3550.9641453829518</v>
      </c>
      <c r="LW63" s="12">
        <f>+(1+Inputs!$B$30/12)*LV63</f>
        <v>3559.8415557464091</v>
      </c>
      <c r="LX63" s="12">
        <f>+(1+Inputs!$B$30/12)*LW63</f>
        <v>3568.7411596357747</v>
      </c>
      <c r="LY63" s="12">
        <f>+(1+Inputs!$B$30/12)*LX63</f>
        <v>3577.6630125348638</v>
      </c>
      <c r="LZ63" s="108">
        <f>+(1+Inputs!$B$30/12)*LY63</f>
        <v>3586.607170066201</v>
      </c>
      <c r="MA63" s="12">
        <f>+(1+Inputs!$B$30/12)*LZ63</f>
        <v>3595.5736879913661</v>
      </c>
      <c r="MB63" s="12">
        <f>+(1+Inputs!$B$30/12)*MA63</f>
        <v>3604.5626222113442</v>
      </c>
      <c r="MC63" s="12">
        <f>+(1+Inputs!$B$30/12)*MB63</f>
        <v>3613.5740287668723</v>
      </c>
      <c r="MD63" s="12">
        <f>+(1+Inputs!$B$30/12)*MC63</f>
        <v>3622.6079638387891</v>
      </c>
      <c r="ME63" s="12">
        <f>+(1+Inputs!$B$30/12)*MD63</f>
        <v>3631.6644837483859</v>
      </c>
      <c r="MF63" s="12">
        <f>+(1+Inputs!$B$30/12)*ME63</f>
        <v>3640.7436449577567</v>
      </c>
      <c r="MG63" s="12">
        <f>+(1+Inputs!$B$30/12)*MF63</f>
        <v>3649.845504070151</v>
      </c>
      <c r="MH63" s="12">
        <f>+(1+Inputs!$B$30/12)*MG63</f>
        <v>3658.9701178303262</v>
      </c>
      <c r="MI63" s="12">
        <f>+(1+Inputs!$B$30/12)*MH63</f>
        <v>3668.1175431249017</v>
      </c>
      <c r="MJ63" s="12">
        <f>+(1+Inputs!$B$30/12)*MI63</f>
        <v>3677.2878369827135</v>
      </c>
      <c r="MK63" s="12">
        <f>+(1+Inputs!$B$30/12)*MJ63</f>
        <v>3686.48105657517</v>
      </c>
      <c r="ML63" s="108">
        <f>+(1+Inputs!$B$30/12)*MK63</f>
        <v>3695.6972592166076</v>
      </c>
      <c r="MM63" s="12">
        <f>+(1+Inputs!$B$30/12)*ML63</f>
        <v>3704.9365023646487</v>
      </c>
      <c r="MN63" s="12">
        <f>+(1+Inputs!$B$30/12)*MM63</f>
        <v>3714.1988436205602</v>
      </c>
      <c r="MO63" s="12">
        <f>+(1+Inputs!$B$30/12)*MN63</f>
        <v>3723.4843407296112</v>
      </c>
      <c r="MP63" s="12">
        <f>+(1+Inputs!$B$30/12)*MO63</f>
        <v>3732.7930515814351</v>
      </c>
      <c r="MQ63" s="12">
        <f>+(1+Inputs!$B$30/12)*MP63</f>
        <v>3742.1250342103885</v>
      </c>
      <c r="MR63" s="12">
        <f>+(1+Inputs!$B$30/12)*MQ63</f>
        <v>3751.4803467959141</v>
      </c>
      <c r="MS63" s="12">
        <f>+(1+Inputs!$B$30/12)*MR63</f>
        <v>3760.8590476629038</v>
      </c>
      <c r="MT63" s="12">
        <f>+(1+Inputs!$B$30/12)*MS63</f>
        <v>3770.2611952820607</v>
      </c>
      <c r="MU63" s="12">
        <f>+(1+Inputs!$B$30/12)*MT63</f>
        <v>3779.6868482702657</v>
      </c>
      <c r="MV63" s="12">
        <f>+(1+Inputs!$B$30/12)*MU63</f>
        <v>3789.136065390941</v>
      </c>
      <c r="MW63" s="12">
        <f>+(1+Inputs!$B$30/12)*MV63</f>
        <v>3798.608905554418</v>
      </c>
      <c r="MX63" s="98">
        <f>+(1+Inputs!$B$30/12)*MW63</f>
        <v>3808.1054278183037</v>
      </c>
    </row>
    <row r="64" spans="1:362" ht="12.75" customHeight="1" x14ac:dyDescent="0.2">
      <c r="B64" s="7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08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0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08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0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08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0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08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0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08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0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08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0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08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08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08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08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08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08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08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08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08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08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08"/>
      <c r="JS64" s="12"/>
      <c r="JT64" s="12"/>
      <c r="JU64" s="12"/>
      <c r="JV64" s="12"/>
      <c r="JW64" s="12"/>
      <c r="JX64" s="12"/>
      <c r="JY64" s="12"/>
      <c r="JZ64" s="12"/>
      <c r="KA64" s="12"/>
      <c r="KB64" s="12"/>
      <c r="KC64" s="12"/>
      <c r="KD64" s="108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2"/>
      <c r="KP64" s="108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08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08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08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08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98"/>
    </row>
    <row r="65" spans="1:362" ht="12.75" customHeight="1" x14ac:dyDescent="0.2">
      <c r="B65" s="7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08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0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08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0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08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0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08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0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08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0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08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0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08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08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08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08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08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08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08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08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08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08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08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08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08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08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08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08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08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98"/>
    </row>
    <row r="66" spans="1:362" ht="12.75" customHeight="1" x14ac:dyDescent="0.2">
      <c r="A66" s="9" t="s">
        <v>68</v>
      </c>
      <c r="B66" s="80">
        <f>+B48</f>
        <v>43127.4</v>
      </c>
      <c r="C66" s="19">
        <f>+B66*(1+Inputs!$B$31/12)+C62-C63</f>
        <v>42962.831767749019</v>
      </c>
      <c r="D66" s="19">
        <f>+C66*(1+Inputs!$B$31/12)+D62-D63</f>
        <v>42796.111644305725</v>
      </c>
      <c r="E66" s="19">
        <f>+D66*(1+Inputs!$B$31/12)+E62-E63</f>
        <v>42627.233666335298</v>
      </c>
      <c r="F66" s="19">
        <f>+E66*(1+Inputs!$B$31/12)+F62-F63</f>
        <v>42456.191866310008</v>
      </c>
      <c r="G66" s="19">
        <f>+F66*(1+Inputs!$B$31/12)+G62-G63</f>
        <v>42282.980272574467</v>
      </c>
      <c r="H66" s="19">
        <f>+G66*(1+Inputs!$B$31/12)+H62-H63</f>
        <v>42107.592909411396</v>
      </c>
      <c r="I66" s="19">
        <f>+H66*(1+Inputs!$B$31/12)+I62-I63</f>
        <v>41930.023797108035</v>
      </c>
      <c r="J66" s="19">
        <f>+I66*(1+Inputs!$B$31/12)+J62-J63</f>
        <v>41750.266952023063</v>
      </c>
      <c r="K66" s="19">
        <f>+J66*(1+Inputs!$B$31/12)+K62-K63</f>
        <v>41568.316386654173</v>
      </c>
      <c r="L66" s="19">
        <f>+K66*(1+Inputs!$B$31/12)+L62-L63</f>
        <v>41384.166109706181</v>
      </c>
      <c r="M66" s="19">
        <f>+L66*(1+Inputs!$B$31/12)+M62-M63</f>
        <v>41197.810126159748</v>
      </c>
      <c r="N66" s="112">
        <f>+M66*(1+Inputs!$B$31/12)+N62-N63</f>
        <v>41009.242437340727</v>
      </c>
      <c r="O66" s="19">
        <f>+N66*(1+Inputs!$B$31/12)+O62-O63</f>
        <v>40818.457040990077</v>
      </c>
      <c r="P66" s="19">
        <f>+O66*(1+Inputs!$B$31/12)+P62-P63</f>
        <v>40625.447931334362</v>
      </c>
      <c r="Q66" s="19">
        <f>+P66*(1+Inputs!$B$31/12)+Q62-Q63</f>
        <v>40430.209099156906</v>
      </c>
      <c r="R66" s="19">
        <f>+Q66*(1+Inputs!$B$31/12)+R62-R63</f>
        <v>40232.734531869537</v>
      </c>
      <c r="S66" s="19">
        <f>+R66*(1+Inputs!$B$31/12)+S62-S63</f>
        <v>40033.018213584939</v>
      </c>
      <c r="T66" s="19">
        <f>+S66*(1+Inputs!$B$31/12)+T62-T63</f>
        <v>39831.054125189621</v>
      </c>
      <c r="U66" s="19">
        <f>+T66*(1+Inputs!$B$31/12)+U62-U63</f>
        <v>39626.836244417544</v>
      </c>
      <c r="V66" s="19">
        <f>+U66*(1+Inputs!$B$31/12)+V62-V63</f>
        <v>39420.358545924311</v>
      </c>
      <c r="W66" s="19">
        <f>+V66*(1+Inputs!$B$31/12)+W62-W63</f>
        <v>39211.61500136205</v>
      </c>
      <c r="X66" s="19">
        <f>+W66*(1+Inputs!$B$31/12)+X62-X63</f>
        <v>39000.599579454887</v>
      </c>
      <c r="Y66" s="19">
        <f>+X66*(1+Inputs!$B$31/12)+Y62-Y63</f>
        <v>38787.306246075103</v>
      </c>
      <c r="Z66" s="112">
        <f>+Y66*(1+Inputs!$B$31/12)+Z62-Z63</f>
        <v>38571.728964319846</v>
      </c>
      <c r="AA66" s="19">
        <f>+Z66*(1+Inputs!$B$31/12)+AA62-AA63</f>
        <v>38353.861694588602</v>
      </c>
      <c r="AB66" s="19">
        <f>+AA66*(1+Inputs!$B$31/12)+AB62-AB63</f>
        <v>38133.698394661245</v>
      </c>
      <c r="AC66" s="19">
        <f>+AB66*(1+Inputs!$B$31/12)+AC62-AC63</f>
        <v>37911.23301977673</v>
      </c>
      <c r="AD66" s="19">
        <f>+AC66*(1+Inputs!$B$31/12)+AD62-AD63</f>
        <v>37686.459522712503</v>
      </c>
      <c r="AE66" s="19">
        <f>+AD66*(1+Inputs!$B$31/12)+AE62-AE63</f>
        <v>37459.371853864504</v>
      </c>
      <c r="AF66" s="19">
        <f>+AE66*(1+Inputs!$B$31/12)+AF62-AF63</f>
        <v>37229.963961327892</v>
      </c>
      <c r="AG66" s="19">
        <f>+AF66*(1+Inputs!$B$31/12)+AG62-AG63</f>
        <v>36998.229790978396</v>
      </c>
      <c r="AH66" s="19">
        <f>+AG66*(1+Inputs!$B$31/12)+AH62-AH63</f>
        <v>36764.163286554394</v>
      </c>
      <c r="AI66" s="19">
        <f>+AH66*(1+Inputs!$B$31/12)+AI62-AI63</f>
        <v>36527.758389739596</v>
      </c>
      <c r="AJ66" s="19">
        <f>+AI66*(1+Inputs!$B$31/12)+AJ62-AJ63</f>
        <v>36289.009040246463</v>
      </c>
      <c r="AK66" s="19">
        <f>+AJ66*(1+Inputs!$B$31/12)+AK62-AK63</f>
        <v>36047.909175900306</v>
      </c>
      <c r="AL66" s="112">
        <f>+AK66*(1+Inputs!$B$31/12)+AL62-AL63</f>
        <v>35804.452732724065</v>
      </c>
      <c r="AM66" s="19">
        <f>+AL66*(1+Inputs!$B$31/12)+AM62-AM63</f>
        <v>35558.63364502375</v>
      </c>
      <c r="AN66" s="19">
        <f>+AM66*(1+Inputs!$B$31/12)+AN62-AN63</f>
        <v>35310.445845474656</v>
      </c>
      <c r="AO66" s="19">
        <f>+AN66*(1+Inputs!$B$31/12)+AO62-AO63</f>
        <v>35059.883265208213</v>
      </c>
      <c r="AP66" s="19">
        <f>+AO66*(1+Inputs!$B$31/12)+AP62-AP63</f>
        <v>34806.939833899574</v>
      </c>
      <c r="AQ66" s="19">
        <f>+AP66*(1+Inputs!$B$31/12)+AQ62-AQ63</f>
        <v>34551.609479855892</v>
      </c>
      <c r="AR66" s="19">
        <f>+AQ66*(1+Inputs!$B$31/12)+AR62-AR63</f>
        <v>34293.88613010534</v>
      </c>
      <c r="AS66" s="19">
        <f>+AR66*(1+Inputs!$B$31/12)+AS62-AS63</f>
        <v>34033.763710486855</v>
      </c>
      <c r="AT66" s="19">
        <f>+AS66*(1+Inputs!$B$31/12)+AT62-AT63</f>
        <v>33771.23614574055</v>
      </c>
      <c r="AU66" s="19">
        <f>+AT66*(1+Inputs!$B$31/12)+AU62-AU63</f>
        <v>33506.297359598917</v>
      </c>
      <c r="AV66" s="19">
        <f>+AU66*(1+Inputs!$B$31/12)+AV62-AV63</f>
        <v>33238.941274878729</v>
      </c>
      <c r="AW66" s="19">
        <f>+AV66*(1+Inputs!$B$31/12)+AW62-AW63</f>
        <v>32969.161813573694</v>
      </c>
      <c r="AX66" s="112">
        <f>+AW66*(1+Inputs!$B$31/12)+AX62-AX63</f>
        <v>32696.952896947834</v>
      </c>
      <c r="AY66" s="19">
        <f>+AX66*(1+Inputs!$B$31/12)+AY62-AY63</f>
        <v>32422.308445629646</v>
      </c>
      <c r="AZ66" s="19">
        <f>+AY66*(1+Inputs!$B$31/12)+AZ62-AZ63</f>
        <v>32145.222379706949</v>
      </c>
      <c r="BA66" s="19">
        <f>+AZ66*(1+Inputs!$B$31/12)+BA62-BA63</f>
        <v>31865.688618822547</v>
      </c>
      <c r="BB66" s="19">
        <f>+BA66*(1+Inputs!$B$31/12)+BB62-BB63</f>
        <v>31583.701082270629</v>
      </c>
      <c r="BC66" s="19">
        <f>+BB66*(1+Inputs!$B$31/12)+BC62-BC63</f>
        <v>31299.253689093919</v>
      </c>
      <c r="BD66" s="19">
        <f>+BC66*(1+Inputs!$B$31/12)+BD62-BD63</f>
        <v>31012.340358181631</v>
      </c>
      <c r="BE66" s="19">
        <f>+BD66*(1+Inputs!$B$31/12)+BE62-BE63</f>
        <v>30722.95500836815</v>
      </c>
      <c r="BF66" s="19">
        <f>+BE66*(1+Inputs!$B$31/12)+BF62-BF63</f>
        <v>30431.091558532513</v>
      </c>
      <c r="BG66" s="19">
        <f>+BF66*(1+Inputs!$B$31/12)+BG62-BG63</f>
        <v>30136.743927698702</v>
      </c>
      <c r="BH66" s="19">
        <f>+BG66*(1+Inputs!$B$31/12)+BH62-BH63</f>
        <v>29839.906035136661</v>
      </c>
      <c r="BI66" s="19">
        <f>+BH66*(1+Inputs!$B$31/12)+BI62-BI63</f>
        <v>29540.571800464157</v>
      </c>
      <c r="BJ66" s="112">
        <f>+BI66*(1+Inputs!$B$31/12)+BJ62-BJ63</f>
        <v>29238.735143749422</v>
      </c>
      <c r="BK66" s="19">
        <f>+BJ66*(1+Inputs!$B$31/12)+BK62-BK63</f>
        <v>28934.389985614584</v>
      </c>
      <c r="BL66" s="19">
        <f>+BK66*(1+Inputs!$B$31/12)+BL62-BL63</f>
        <v>28627.530247339913</v>
      </c>
      <c r="BM66" s="19">
        <f>+BL66*(1+Inputs!$B$31/12)+BM62-BM63</f>
        <v>28318.149850968886</v>
      </c>
      <c r="BN66" s="19">
        <f>+BM66*(1+Inputs!$B$31/12)+BN62-BN63</f>
        <v>28006.242719414055</v>
      </c>
      <c r="BO66" s="19">
        <f>+BN66*(1+Inputs!$B$31/12)+BO62-BO63</f>
        <v>27691.802776563731</v>
      </c>
      <c r="BP66" s="19">
        <f>+BO66*(1+Inputs!$B$31/12)+BP62-BP63</f>
        <v>27374.823947389516</v>
      </c>
      <c r="BQ66" s="19">
        <f>+BP66*(1+Inputs!$B$31/12)+BQ62-BQ63</f>
        <v>27055.30015805463</v>
      </c>
      <c r="BR66" s="19">
        <f>+BQ66*(1+Inputs!$B$31/12)+BR62-BR63</f>
        <v>26733.225336023126</v>
      </c>
      <c r="BS66" s="19">
        <f>+BR66*(1+Inputs!$B$31/12)+BS62-BS63</f>
        <v>26408.59341016988</v>
      </c>
      <c r="BT66" s="19">
        <f>+BS66*(1+Inputs!$B$31/12)+BT62-BT63</f>
        <v>26081.398310891469</v>
      </c>
      <c r="BU66" s="19">
        <f>+BT66*(1+Inputs!$B$31/12)+BU62-BU63</f>
        <v>25751.633970217899</v>
      </c>
      <c r="BV66" s="112">
        <f>+BU66*(1+Inputs!$B$31/12)+BV62-BV63</f>
        <v>25419.294321925168</v>
      </c>
      <c r="BW66" s="19">
        <f>+BV66*(1+Inputs!$B$31/12)+BW62-BW63</f>
        <v>25084.373301648684</v>
      </c>
      <c r="BX66" s="19">
        <f>+BW66*(1+Inputs!$B$31/12)+BX62-BX63</f>
        <v>24746.864846997589</v>
      </c>
      <c r="BY66" s="19">
        <f>+BX66*(1+Inputs!$B$31/12)+BY62-BY63</f>
        <v>24406.762897669905</v>
      </c>
      <c r="BZ66" s="19">
        <f>+BY66*(1+Inputs!$B$31/12)+BZ62-BZ63</f>
        <v>24064.061395568591</v>
      </c>
      <c r="CA66" s="19">
        <f>+BZ66*(1+Inputs!$B$31/12)+CA62-CA63</f>
        <v>23718.754284918454</v>
      </c>
      <c r="CB66" s="19">
        <f>+CA66*(1+Inputs!$B$31/12)+CB62-CB63</f>
        <v>23370.835512383972</v>
      </c>
      <c r="CC66" s="19">
        <f>+CB66*(1+Inputs!$B$31/12)+CC62-CC63</f>
        <v>23020.299027187975</v>
      </c>
      <c r="CD66" s="19">
        <f>+CC66*(1+Inputs!$B$31/12)+CD62-CD63</f>
        <v>22667.13878123125</v>
      </c>
      <c r="CE66" s="19">
        <f>+CD66*(1+Inputs!$B$31/12)+CE62-CE63</f>
        <v>22311.348729213041</v>
      </c>
      <c r="CF66" s="19">
        <f>+CE66*(1+Inputs!$B$31/12)+CF62-CF63</f>
        <v>21952.922828752449</v>
      </c>
      <c r="CG66" s="19">
        <f>+CF66*(1+Inputs!$B$31/12)+CG62-CG63</f>
        <v>21591.855040510745</v>
      </c>
      <c r="CH66" s="112">
        <f>+CG66*(1+Inputs!$B$31/12)+CH62-CH63</f>
        <v>21228.139328314617</v>
      </c>
      <c r="CI66" s="19">
        <f>+CH66*(1+Inputs!$B$31/12)+CI62-CI63</f>
        <v>20861.769659280304</v>
      </c>
      <c r="CJ66" s="19">
        <f>+CI66*(1+Inputs!$B$31/12)+CJ62-CJ63</f>
        <v>20492.740003938696</v>
      </c>
      <c r="CK66" s="19">
        <f>+CJ66*(1+Inputs!$B$31/12)+CK62-CK63</f>
        <v>20121.044336361345</v>
      </c>
      <c r="CL66" s="19">
        <f>+CK66*(1+Inputs!$B$31/12)+CL62-CL63</f>
        <v>19746.676634287433</v>
      </c>
      <c r="CM66" s="19">
        <f>+CL66*(1+Inputs!$B$31/12)+CM62-CM63</f>
        <v>19369.630879251657</v>
      </c>
      <c r="CN66" s="19">
        <f>+CM66*(1+Inputs!$B$31/12)+CN62-CN63</f>
        <v>18989.901056713097</v>
      </c>
      <c r="CO66" s="19">
        <f>+CN66*(1+Inputs!$B$31/12)+CO62-CO63</f>
        <v>18607.481156185004</v>
      </c>
      <c r="CP66" s="19">
        <f>+CO66*(1+Inputs!$B$31/12)+CP62-CP63</f>
        <v>18222.365171365585</v>
      </c>
      <c r="CQ66" s="19">
        <f>+CP66*(1+Inputs!$B$31/12)+CQ62-CQ63</f>
        <v>17834.547100269752</v>
      </c>
      <c r="CR66" s="19">
        <f>+CQ66*(1+Inputs!$B$31/12)+CR62-CR63</f>
        <v>17444.02094536179</v>
      </c>
      <c r="CS66" s="19">
        <f>+CR66*(1+Inputs!$B$31/12)+CS62-CS63</f>
        <v>17050.780713689084</v>
      </c>
      <c r="CT66" s="112">
        <f>+CS66*(1+Inputs!$B$31/12)+CT62-CT63</f>
        <v>16654.82041701677</v>
      </c>
      <c r="CU66" s="19">
        <f>+CT66*(1+Inputs!$B$31/12)+CU62-CU63</f>
        <v>16256.134071963403</v>
      </c>
      <c r="CV66" s="19">
        <f>+CU66*(1+Inputs!$B$31/12)+CV62-CV63</f>
        <v>15854.715700137605</v>
      </c>
      <c r="CW66" s="19">
        <f>+CV66*(1+Inputs!$B$31/12)+CW62-CW63</f>
        <v>15450.559328275736</v>
      </c>
      <c r="CX66" s="19">
        <f>+CW66*(1+Inputs!$B$31/12)+CX62-CX63</f>
        <v>15043.658988380548</v>
      </c>
      <c r="CY66" s="19">
        <f>+CX66*(1+Inputs!$B$31/12)+CY62-CY63</f>
        <v>14634.008717860872</v>
      </c>
      <c r="CZ66" s="19">
        <f>+CY66*(1+Inputs!$B$31/12)+CZ62-CZ63</f>
        <v>14221.60255967231</v>
      </c>
      <c r="DA66" s="19">
        <f>+CZ66*(1+Inputs!$B$31/12)+DA62-DA63</f>
        <v>13806.434562458959</v>
      </c>
      <c r="DB66" s="19">
        <f>+DA66*(1+Inputs!$B$31/12)+DB62-DB63</f>
        <v>13388.498780696164</v>
      </c>
      <c r="DC66" s="19">
        <f>+DB66*(1+Inputs!$B$31/12)+DC62-DC63</f>
        <v>12967.789274834313</v>
      </c>
      <c r="DD66" s="19">
        <f>+DC66*(1+Inputs!$B$31/12)+DD62-DD63</f>
        <v>12544.300111443663</v>
      </c>
      <c r="DE66" s="19">
        <f>+DD66*(1+Inputs!$B$31/12)+DE62-DE63</f>
        <v>12118.025363360226</v>
      </c>
      <c r="DF66" s="112">
        <f>+DE66*(1+Inputs!$B$31/12)+DF62-DF63</f>
        <v>11688.959109832711</v>
      </c>
      <c r="DG66" s="19">
        <f>+DF66*(1+Inputs!$B$31/12)+DG62-DG63</f>
        <v>11257.095436670512</v>
      </c>
      <c r="DH66" s="19">
        <f>+DG66*(1+Inputs!$B$31/12)+DH62-DH63</f>
        <v>10822.428436392784</v>
      </c>
      <c r="DI66" s="19">
        <f>+DH66*(1+Inputs!$B$31/12)+DI62-DI63</f>
        <v>10384.952208378583</v>
      </c>
      <c r="DJ66" s="19">
        <f>+DI66*(1+Inputs!$B$31/12)+DJ62-DJ63</f>
        <v>9944.6608590180786</v>
      </c>
      <c r="DK66" s="19">
        <f>+DJ66*(1+Inputs!$B$31/12)+DK62-DK63</f>
        <v>9501.5485018648669</v>
      </c>
      <c r="DL66" s="19">
        <f>+DK66*(1+Inputs!$B$31/12)+DL62-DL63</f>
        <v>9055.6092577893669</v>
      </c>
      <c r="DM66" s="19">
        <f>+DL66*(1+Inputs!$B$31/12)+DM62-DM63</f>
        <v>8606.8372551333141</v>
      </c>
      <c r="DN66" s="19">
        <f>+DM66*(1+Inputs!$B$31/12)+DN62-DN63</f>
        <v>8155.2266298653703</v>
      </c>
      <c r="DO66" s="19">
        <f>+DN66*(1+Inputs!$B$31/12)+DO62-DO63</f>
        <v>7700.7715257378277</v>
      </c>
      <c r="DP66" s="19">
        <f>+DO66*(1+Inputs!$B$31/12)+DP62-DP63</f>
        <v>7243.4660944444495</v>
      </c>
      <c r="DQ66" s="19">
        <f>+DP66*(1+Inputs!$B$31/12)+DQ62-DQ63</f>
        <v>6783.3044957794245</v>
      </c>
      <c r="DR66" s="112">
        <f>+DQ66*(1+Inputs!$B$31/12)+DR62-DR63</f>
        <v>6320.2808977974482</v>
      </c>
      <c r="DS66" s="19">
        <f>+DR66*(1+Inputs!$B$31/12)+DS62-DS63</f>
        <v>5854.389476974955</v>
      </c>
      <c r="DT66" s="19">
        <f>+DS66*(1+Inputs!$B$31/12)+DT62-DT63</f>
        <v>5385.624418372483</v>
      </c>
      <c r="DU66" s="19">
        <f>+DT66*(1+Inputs!$B$31/12)+DU62-DU63</f>
        <v>4913.9799157981943</v>
      </c>
      <c r="DV66" s="19">
        <f>+DU66*(1+Inputs!$B$31/12)+DV62-DV63</f>
        <v>4439.4501719725513</v>
      </c>
      <c r="DW66" s="19">
        <f>+DV66*(1+Inputs!$B$31/12)+DW62-DW63</f>
        <v>3962.0293986941574</v>
      </c>
      <c r="DX66" s="19">
        <f>+DW66*(1+Inputs!$B$31/12)+DX62-DX63</f>
        <v>3481.7118170067693</v>
      </c>
      <c r="DY66" s="19">
        <f>+DX66*(1+Inputs!$B$31/12)+DY62-DY63</f>
        <v>2998.4916573674823</v>
      </c>
      <c r="DZ66" s="19">
        <f>+DY66*(1+Inputs!$B$31/12)+DZ62-DZ63</f>
        <v>2512.3631598161078</v>
      </c>
      <c r="EA66" s="19">
        <f>+DZ66*(1+Inputs!$B$31/12)+EA62-EA63</f>
        <v>2023.3205741457323</v>
      </c>
      <c r="EB66" s="19">
        <f>+EA66*(1+Inputs!$B$31/12)+EB62-EB63</f>
        <v>1531.3581600744842</v>
      </c>
      <c r="EC66" s="19">
        <f>+EB66*(1+Inputs!$B$31/12)+EC62-EC63</f>
        <v>1036.4701874184971</v>
      </c>
      <c r="ED66" s="112">
        <f>+EC66*(1+Inputs!$B$31/12)+ED62-ED63</f>
        <v>538.65093626608723</v>
      </c>
      <c r="EE66" s="19">
        <f>+ED66*(1+Inputs!$B$31/12)+EE62-EE63</f>
        <v>37.894697153153629</v>
      </c>
      <c r="EF66" s="19">
        <f>+EE66*(1+Inputs!$B$31/12)+EF62-EF63</f>
        <v>-465.80422876020157</v>
      </c>
      <c r="EG66" s="19">
        <f>+EF66*(1+Inputs!$B$31/12)+EG62-EG63</f>
        <v>-972.45152951181785</v>
      </c>
      <c r="EH66" s="19">
        <f>+EG66*(1+Inputs!$B$31/12)+EH62-EH63</f>
        <v>-1482.052882158381</v>
      </c>
      <c r="EI66" s="19">
        <f>+EH66*(1+Inputs!$B$31/12)+EI62-EI63</f>
        <v>-1994.61395259508</v>
      </c>
      <c r="EJ66" s="19">
        <f>+EI66*(1+Inputs!$B$31/12)+EJ62-EJ63</f>
        <v>-2510.1403953740128</v>
      </c>
      <c r="EK66" s="19">
        <f>+EJ66*(1+Inputs!$B$31/12)+EK62-EK63</f>
        <v>-3028.637853521328</v>
      </c>
      <c r="EL66" s="19">
        <f>+EK66*(1+Inputs!$B$31/12)+EL62-EL63</f>
        <v>-3550.111958353099</v>
      </c>
      <c r="EM66" s="19">
        <f>+EL66*(1+Inputs!$B$31/12)+EM62-EM63</f>
        <v>-4074.5683292899234</v>
      </c>
      <c r="EN66" s="19">
        <f>+EM66*(1+Inputs!$B$31/12)+EN62-EN63</f>
        <v>-4602.0125736702394</v>
      </c>
      <c r="EO66" s="19">
        <f>+EN66*(1+Inputs!$B$31/12)+EO62-EO63</f>
        <v>-5132.4502865623454</v>
      </c>
      <c r="EP66" s="112">
        <f>+EO66*(1+Inputs!$B$31/12)+EP62-EP63</f>
        <v>-5665.8870505751356</v>
      </c>
      <c r="EQ66" s="19">
        <f>+EP66*(1+Inputs!$B$31/12)+EQ62-EQ63</f>
        <v>-6202.3284356675149</v>
      </c>
      <c r="ER66" s="19">
        <f>+EQ66*(1+Inputs!$B$31/12)+ER62-ER63</f>
        <v>-6741.7799989565137</v>
      </c>
      <c r="ES66" s="19">
        <f>+ER66*(1+Inputs!$B$31/12)+ES62-ES63</f>
        <v>-7284.2472845240736</v>
      </c>
      <c r="ET66" s="19">
        <f>+ES66*(1+Inputs!$B$31/12)+ET62-ET63</f>
        <v>-7829.7358232225106</v>
      </c>
      <c r="EU66" s="19">
        <f>+ET66*(1+Inputs!$B$31/12)+EU62-EU63</f>
        <v>-8378.2511324786392</v>
      </c>
      <c r="EV66" s="19">
        <f>+EU66*(1+Inputs!$B$31/12)+EV62-EV63</f>
        <v>-8929.7987160965567</v>
      </c>
      <c r="EW66" s="19">
        <f>+EV66*(1+Inputs!$B$31/12)+EW62-EW63</f>
        <v>-9484.3840640590806</v>
      </c>
      <c r="EX66" s="19">
        <f>+EW66*(1+Inputs!$B$31/12)+EX62-EX63</f>
        <v>-10042.012652327816</v>
      </c>
      <c r="EY66" s="19">
        <f>+EX66*(1+Inputs!$B$31/12)+EY62-EY63</f>
        <v>-10602.689942641868</v>
      </c>
      <c r="EZ66" s="19">
        <f>+EY66*(1+Inputs!$B$31/12)+EZ62-EZ63</f>
        <v>-11166.421382315171</v>
      </c>
      <c r="FA66" s="19">
        <f>+EZ66*(1+Inputs!$B$31/12)+FA62-FA63</f>
        <v>-11733.212404032452</v>
      </c>
      <c r="FB66" s="112">
        <f>+FA66*(1+Inputs!$B$31/12)+FB62-FB63</f>
        <v>-12303.068425643785</v>
      </c>
      <c r="FC66" s="19">
        <f>+FB66*(1+Inputs!$B$31/12)+FC62-FC63</f>
        <v>-12875.99484995776</v>
      </c>
      <c r="FD66" s="19">
        <f>+FC66*(1+Inputs!$B$31/12)+FD62-FD63</f>
        <v>-13451.997064533243</v>
      </c>
      <c r="FE66" s="19">
        <f>+FD66*(1+Inputs!$B$31/12)+FE62-FE63</f>
        <v>-14031.080441469725</v>
      </c>
      <c r="FF66" s="19">
        <f>+FE66*(1+Inputs!$B$31/12)+FF62-FF63</f>
        <v>-14613.250337196245</v>
      </c>
      <c r="FG66" s="19">
        <f>+FF66*(1+Inputs!$B$31/12)+FG62-FG63</f>
        <v>-15198.51209225889</v>
      </c>
      <c r="FH66" s="19">
        <f>+FG66*(1+Inputs!$B$31/12)+FH62-FH63</f>
        <v>-15786.871031106848</v>
      </c>
      <c r="FI66" s="19">
        <f>+FH66*(1+Inputs!$B$31/12)+FI62-FI63</f>
        <v>-16378.332461877024</v>
      </c>
      <c r="FJ66" s="19">
        <f>+FI66*(1+Inputs!$B$31/12)+FJ62-FJ63</f>
        <v>-16972.901676177204</v>
      </c>
      <c r="FK66" s="19">
        <f>+FJ66*(1+Inputs!$B$31/12)+FK62-FK63</f>
        <v>-17570.583948867745</v>
      </c>
      <c r="FL66" s="19">
        <f>+FK66*(1+Inputs!$B$31/12)+FL62-FL63</f>
        <v>-18171.384537841801</v>
      </c>
      <c r="FM66" s="19">
        <f>+FL66*(1+Inputs!$B$31/12)+FM62-FM63</f>
        <v>-18775.308683804076</v>
      </c>
      <c r="FN66" s="112">
        <f>+FM66*(1+Inputs!$B$31/12)+FN62-FN63</f>
        <v>-19382.361610048079</v>
      </c>
      <c r="FO66" s="19">
        <f>+FN66*(1+Inputs!$B$31/12)+FO62-FO63</f>
        <v>-19992.548522231886</v>
      </c>
      <c r="FP66" s="19">
        <f>+FO66*(1+Inputs!$B$31/12)+FP62-FP63</f>
        <v>-20605.874608152411</v>
      </c>
      <c r="FQ66" s="19">
        <f>+FP66*(1+Inputs!$B$31/12)+FQ62-FQ63</f>
        <v>-21222.345037518138</v>
      </c>
      <c r="FR66" s="19">
        <f>+FQ66*(1+Inputs!$B$31/12)+FR62-FR63</f>
        <v>-21841.964961720365</v>
      </c>
      <c r="FS66" s="19">
        <f>+FR66*(1+Inputs!$B$31/12)+FS62-FS63</f>
        <v>-22464.739513602883</v>
      </c>
      <c r="FT66" s="19">
        <f>+FS66*(1+Inputs!$B$31/12)+FT62-FT63</f>
        <v>-23090.673807230141</v>
      </c>
      <c r="FU66" s="19">
        <f>+FT66*(1+Inputs!$B$31/12)+FU62-FU63</f>
        <v>-23719.772937653874</v>
      </c>
      <c r="FV66" s="19">
        <f>+FU66*(1+Inputs!$B$31/12)+FV62-FV63</f>
        <v>-24352.041980678114</v>
      </c>
      <c r="FW66" s="19">
        <f>+FV66*(1+Inputs!$B$31/12)+FW62-FW63</f>
        <v>-24987.485992622733</v>
      </c>
      <c r="FX66" s="19">
        <f>+FW66*(1+Inputs!$B$31/12)+FX62-FX63</f>
        <v>-25626.110010085318</v>
      </c>
      <c r="FY66" s="19">
        <f>+FX66*(1+Inputs!$B$31/12)+FY62-FY63</f>
        <v>-26267.919049701522</v>
      </c>
      <c r="FZ66" s="112">
        <f>+FY66*(1+Inputs!$B$31/12)+FZ62-FZ63</f>
        <v>-26912.918107903814</v>
      </c>
      <c r="GA66" s="19">
        <f>+FZ66*(1+Inputs!$B$31/12)+GA62-GA63</f>
        <v>-27561.112160678604</v>
      </c>
      <c r="GB66" s="19">
        <f>+GA66*(1+Inputs!$B$31/12)+GB62-GB63</f>
        <v>-28212.506163321785</v>
      </c>
      <c r="GC66" s="19">
        <f>+GB66*(1+Inputs!$B$31/12)+GC62-GC63</f>
        <v>-28867.105050192647</v>
      </c>
      <c r="GD66" s="19">
        <f>+GC66*(1+Inputs!$B$31/12)+GD62-GD63</f>
        <v>-29524.913734466169</v>
      </c>
      <c r="GE66" s="19">
        <f>+GD66*(1+Inputs!$B$31/12)+GE62-GE63</f>
        <v>-30185.937107883648</v>
      </c>
      <c r="GF66" s="19">
        <f>+GE66*(1+Inputs!$B$31/12)+GF62-GF63</f>
        <v>-30850.180040501731</v>
      </c>
      <c r="GG66" s="19">
        <f>+GF66*(1+Inputs!$B$31/12)+GG62-GG63</f>
        <v>-31517.647380439746</v>
      </c>
      <c r="GH66" s="19">
        <f>+GG66*(1+Inputs!$B$31/12)+GH62-GH63</f>
        <v>-32188.34395362539</v>
      </c>
      <c r="GI66" s="19">
        <f>+GH66*(1+Inputs!$B$31/12)+GI62-GI63</f>
        <v>-32862.27456353874</v>
      </c>
      <c r="GJ66" s="19">
        <f>+GI66*(1+Inputs!$B$31/12)+GJ62-GJ63</f>
        <v>-33539.443990954576</v>
      </c>
      <c r="GK66" s="19">
        <f>+GJ66*(1+Inputs!$B$31/12)+GK62-GK63</f>
        <v>-34219.856993683024</v>
      </c>
      <c r="GL66" s="112">
        <f>+GK66*(1+Inputs!$B$31/12)+GL62-GL63</f>
        <v>-34903.518306308484</v>
      </c>
      <c r="GM66" s="19">
        <f>+GL66*(1+Inputs!$B$31/12)+GM62-GM63</f>
        <v>-35590.432639926839</v>
      </c>
      <c r="GN66" s="19">
        <f>+GM66*(1+Inputs!$B$31/12)+GN62-GN63</f>
        <v>-36280.604681880977</v>
      </c>
      <c r="GO66" s="19">
        <f>+GN66*(1+Inputs!$B$31/12)+GO62-GO63</f>
        <v>-36974.039095494525</v>
      </c>
      <c r="GP66" s="19">
        <f>+GO66*(1+Inputs!$B$31/12)+GP62-GP63</f>
        <v>-37670.740519803912</v>
      </c>
      <c r="GQ66" s="19">
        <f>+GP66*(1+Inputs!$B$31/12)+GQ62-GQ63</f>
        <v>-38370.7135692886</v>
      </c>
      <c r="GR66" s="19">
        <f>+GQ66*(1+Inputs!$B$31/12)+GR62-GR63</f>
        <v>-39073.96283359966</v>
      </c>
      <c r="GS66" s="19">
        <f>+GR66*(1+Inputs!$B$31/12)+GS62-GS63</f>
        <v>-39780.492877286451</v>
      </c>
      <c r="GT66" s="19">
        <f>+GS66*(1+Inputs!$B$31/12)+GT62-GT63</f>
        <v>-40490.308239521633</v>
      </c>
      <c r="GU66" s="19">
        <f>+GT66*(1+Inputs!$B$31/12)+GU62-GU63</f>
        <v>-41203.413433824324</v>
      </c>
      <c r="GV66" s="19">
        <f>+GU66*(1+Inputs!$B$31/12)+GV62-GV63</f>
        <v>-41919.812947781458</v>
      </c>
      <c r="GW66" s="19">
        <f>+GV66*(1+Inputs!$B$31/12)+GW62-GW63</f>
        <v>-42639.511242767381</v>
      </c>
      <c r="GX66" s="112">
        <f>+GW66*(1+Inputs!$B$31/12)+GX62-GX63</f>
        <v>-43362.512753661576</v>
      </c>
      <c r="GY66" s="19">
        <f>+GX66*(1+Inputs!$B$31/12)+GY62-GY63</f>
        <v>-44088.821888564569</v>
      </c>
      <c r="GZ66" s="19">
        <f>+GY66*(1+Inputs!$B$31/12)+GZ62-GZ63</f>
        <v>-44818.443028512018</v>
      </c>
      <c r="HA66" s="19">
        <f>+GZ66*(1+Inputs!$B$31/12)+HA62-HA63</f>
        <v>-45551.380527186921</v>
      </c>
      <c r="HB66" s="19">
        <f>+HA66*(1+Inputs!$B$31/12)+HB62-HB63</f>
        <v>-46287.638710629966</v>
      </c>
      <c r="HC66" s="19">
        <f>+HB66*(1+Inputs!$B$31/12)+HC62-HC63</f>
        <v>-47027.221876948053</v>
      </c>
      <c r="HD66" s="19">
        <f>+HC66*(1+Inputs!$B$31/12)+HD62-HD63</f>
        <v>-47770.134296020857</v>
      </c>
      <c r="HE66" s="19">
        <f>+HD66*(1+Inputs!$B$31/12)+HE62-HE63</f>
        <v>-48516.380209205563</v>
      </c>
      <c r="HF66" s="19">
        <f>+HE66*(1+Inputs!$B$31/12)+HF62-HF63</f>
        <v>-49265.963829039683</v>
      </c>
      <c r="HG66" s="19">
        <f>+HF66*(1+Inputs!$B$31/12)+HG62-HG63</f>
        <v>-50018.889338941917</v>
      </c>
      <c r="HH66" s="19">
        <f>+HG66*(1+Inputs!$B$31/12)+HH62-HH63</f>
        <v>-50775.160892911153</v>
      </c>
      <c r="HI66" s="19">
        <f>+HH66*(1+Inputs!$B$31/12)+HI62-HI63</f>
        <v>-51534.782615223477</v>
      </c>
      <c r="HJ66" s="112">
        <f>+HI66*(1+Inputs!$B$31/12)+HJ62-HJ63</f>
        <v>-52297.758600127294</v>
      </c>
      <c r="HK66" s="19">
        <f>+HJ66*(1+Inputs!$B$31/12)+HK62-HK63</f>
        <v>-53064.092911536412</v>
      </c>
      <c r="HL66" s="19">
        <f>+HK66*(1+Inputs!$B$31/12)+HL62-HL63</f>
        <v>-53833.789582721249</v>
      </c>
      <c r="HM66" s="19">
        <f>+HL66*(1+Inputs!$B$31/12)+HM62-HM63</f>
        <v>-54606.852615997981</v>
      </c>
      <c r="HN66" s="19">
        <f>+HM66*(1+Inputs!$B$31/12)+HN62-HN63</f>
        <v>-55383.285982415771</v>
      </c>
      <c r="HO66" s="19">
        <f>+HN66*(1+Inputs!$B$31/12)+HO62-HO63</f>
        <v>-56163.09362144192</v>
      </c>
      <c r="HP66" s="19">
        <f>+HO66*(1+Inputs!$B$31/12)+HP62-HP63</f>
        <v>-56946.279440645078</v>
      </c>
      <c r="HQ66" s="19">
        <f>+HP66*(1+Inputs!$B$31/12)+HQ62-HQ63</f>
        <v>-57732.847315376384</v>
      </c>
      <c r="HR66" s="19">
        <f>+HQ66*(1+Inputs!$B$31/12)+HR62-HR63</f>
        <v>-58522.801088448599</v>
      </c>
      <c r="HS66" s="19">
        <f>+HR66*(1+Inputs!$B$31/12)+HS62-HS63</f>
        <v>-59316.144569813165</v>
      </c>
      <c r="HT66" s="19">
        <f>+HS66*(1+Inputs!$B$31/12)+HT62-HT63</f>
        <v>-60112.881536235247</v>
      </c>
      <c r="HU66" s="19">
        <f>+HT66*(1+Inputs!$B$31/12)+HU62-HU63</f>
        <v>-60913.015730966654</v>
      </c>
      <c r="HV66" s="112">
        <f>+HU66*(1+Inputs!$B$31/12)+HV62-HV63</f>
        <v>-61716.550863416749</v>
      </c>
      <c r="HW66" s="19">
        <f>+HV66*(1+Inputs!$B$31/12)+HW62-HW63</f>
        <v>-62523.490608821179</v>
      </c>
      <c r="HX66" s="19">
        <f>+HW66*(1+Inputs!$B$31/12)+HX62-HX63</f>
        <v>-63333.838607908569</v>
      </c>
      <c r="HY66" s="19">
        <f>+HX66*(1+Inputs!$B$31/12)+HY62-HY63</f>
        <v>-64147.59846656509</v>
      </c>
      <c r="HZ66" s="19">
        <f>+HY66*(1+Inputs!$B$31/12)+HZ62-HZ63</f>
        <v>-64964.773755496884</v>
      </c>
      <c r="IA66" s="19">
        <f>+HZ66*(1+Inputs!$B$31/12)+IA62-IA63</f>
        <v>-65785.368009890357</v>
      </c>
      <c r="IB66" s="19">
        <f>+IA66*(1+Inputs!$B$31/12)+IB62-IB63</f>
        <v>-66609.384729070298</v>
      </c>
      <c r="IC66" s="19">
        <f>+IB66*(1+Inputs!$B$31/12)+IC62-IC63</f>
        <v>-67436.827376155925</v>
      </c>
      <c r="ID66" s="19">
        <f>+IC66*(1+Inputs!$B$31/12)+ID62-ID63</f>
        <v>-68267.699377714598</v>
      </c>
      <c r="IE66" s="19">
        <f>+ID66*(1+Inputs!$B$31/12)+IE62-IE63</f>
        <v>-69102.004123413528</v>
      </c>
      <c r="IF66" s="19">
        <f>+IE66*(1+Inputs!$B$31/12)+IF62-IF63</f>
        <v>-69939.744965669131</v>
      </c>
      <c r="IG66" s="19">
        <f>+IF66*(1+Inputs!$B$31/12)+IG62-IG63</f>
        <v>-70780.92521929428</v>
      </c>
      <c r="IH66" s="112">
        <f>+IG66*(1+Inputs!$B$31/12)+IH62-IH63</f>
        <v>-71625.548161143262</v>
      </c>
      <c r="II66" s="19">
        <f>+IH66*(1+Inputs!$B$31/12)+II62-II63</f>
        <v>-72473.617029754547</v>
      </c>
      <c r="IJ66" s="19">
        <f>+II66*(1+Inputs!$B$31/12)+IJ62-IJ63</f>
        <v>-73325.135024991308</v>
      </c>
      <c r="IK66" s="19">
        <f>+IJ66*(1+Inputs!$B$31/12)+IK62-IK63</f>
        <v>-74180.105307679594</v>
      </c>
      <c r="IL66" s="19">
        <f>+IK66*(1+Inputs!$B$31/12)+IL62-IL63</f>
        <v>-75038.530999244409</v>
      </c>
      <c r="IM66" s="19">
        <f>+IL66*(1+Inputs!$B$31/12)+IM62-IM63</f>
        <v>-75900.415181343313</v>
      </c>
      <c r="IN66" s="19">
        <f>+IM66*(1+Inputs!$B$31/12)+IN62-IN63</f>
        <v>-76765.760895497835</v>
      </c>
      <c r="IO66" s="19">
        <f>+IN66*(1+Inputs!$B$31/12)+IO62-IO63</f>
        <v>-77634.571142722576</v>
      </c>
      <c r="IP66" s="19">
        <f>+IO66*(1+Inputs!$B$31/12)+IP62-IP63</f>
        <v>-78506.848883151906</v>
      </c>
      <c r="IQ66" s="19">
        <f>+IP66*(1+Inputs!$B$31/12)+IQ62-IQ63</f>
        <v>-79382.597035664468</v>
      </c>
      <c r="IR66" s="19">
        <f>+IQ66*(1+Inputs!$B$31/12)+IR62-IR63</f>
        <v>-80261.818477505178</v>
      </c>
      <c r="IS66" s="19">
        <f>+IR66*(1+Inputs!$B$31/12)+IS62-IS63</f>
        <v>-81144.51604390495</v>
      </c>
      <c r="IT66" s="112">
        <f>+IS66*(1+Inputs!$B$31/12)+IT62-IT63</f>
        <v>-82030.692527698033</v>
      </c>
      <c r="IU66" s="19">
        <f>+IT66*(1+Inputs!$B$31/12)+IU62-IU63</f>
        <v>-82920.350678936957</v>
      </c>
      <c r="IV66" s="19">
        <f>+IU66*(1+Inputs!$B$31/12)+IV62-IV63</f>
        <v>-83813.493204505081</v>
      </c>
      <c r="IW66" s="19">
        <f>+IV66*(1+Inputs!$B$31/12)+IW62-IW63</f>
        <v>-84710.122767726716</v>
      </c>
      <c r="IX66" s="19">
        <f>+IW66*(1+Inputs!$B$31/12)+IX62-IX63</f>
        <v>-85610.241987974834</v>
      </c>
      <c r="IY66" s="19">
        <f>+IX66*(1+Inputs!$B$31/12)+IY62-IY63</f>
        <v>-86513.853440276333</v>
      </c>
      <c r="IZ66" s="19">
        <f>+IY66*(1+Inputs!$B$31/12)+IZ62-IZ63</f>
        <v>-87420.959654914812</v>
      </c>
      <c r="JA66" s="19">
        <f>+IZ66*(1+Inputs!$B$31/12)+JA62-JA63</f>
        <v>-88331.56311703095</v>
      </c>
      <c r="JB66" s="19">
        <f>+JA66*(1+Inputs!$B$31/12)+JB62-JB63</f>
        <v>-89245.666266220331</v>
      </c>
      <c r="JC66" s="19">
        <f>+JB66*(1+Inputs!$B$31/12)+JC62-JC63</f>
        <v>-90163.271496128829</v>
      </c>
      <c r="JD66" s="19">
        <f>+JC66*(1+Inputs!$B$31/12)+JD62-JD63</f>
        <v>-91084.381154045477</v>
      </c>
      <c r="JE66" s="19">
        <f>+JD66*(1+Inputs!$B$31/12)+JE62-JE63</f>
        <v>-92008.997540492739</v>
      </c>
      <c r="JF66" s="112">
        <f>+JE66*(1+Inputs!$B$31/12)+JF62-JF63</f>
        <v>-92937.122908814345</v>
      </c>
      <c r="JG66" s="19">
        <f>+JF66*(1+Inputs!$B$31/12)+JG62-JG63</f>
        <v>-93868.759464760529</v>
      </c>
      <c r="JH66" s="19">
        <f>+JG66*(1+Inputs!$B$31/12)+JH62-JH63</f>
        <v>-94803.9093660707</v>
      </c>
      <c r="JI66" s="19">
        <f>+JH66*(1+Inputs!$B$31/12)+JI62-JI63</f>
        <v>-95742.574722053541</v>
      </c>
      <c r="JJ66" s="19">
        <f>+JI66*(1+Inputs!$B$31/12)+JJ62-JJ63</f>
        <v>-96684.757593164555</v>
      </c>
      <c r="JK66" s="19">
        <f>+JJ66*(1+Inputs!$B$31/12)+JK62-JK63</f>
        <v>-97630.459990580886</v>
      </c>
      <c r="JL66" s="19">
        <f>+JK66*(1+Inputs!$B$31/12)+JL62-JL63</f>
        <v>-98579.683875773655</v>
      </c>
      <c r="JM66" s="19">
        <f>+JL66*(1+Inputs!$B$31/12)+JM62-JM63</f>
        <v>-99532.431160077584</v>
      </c>
      <c r="JN66" s="19">
        <f>+JM66*(1+Inputs!$B$31/12)+JN62-JN63</f>
        <v>-100488.70370425805</v>
      </c>
      <c r="JO66" s="19">
        <f>+JN66*(1+Inputs!$B$31/12)+JO62-JO63</f>
        <v>-101448.50331807527</v>
      </c>
      <c r="JP66" s="19">
        <f>+JO66*(1+Inputs!$B$31/12)+JP62-JP63</f>
        <v>-102411.8317598461</v>
      </c>
      <c r="JQ66" s="19">
        <f>+JP66*(1+Inputs!$B$31/12)+JQ62-JQ63</f>
        <v>-103378.69073600293</v>
      </c>
      <c r="JR66" s="112">
        <f>+JQ66*(1+Inputs!$B$31/12)+JR62-JR63</f>
        <v>-104349.08190064991</v>
      </c>
      <c r="JS66" s="19">
        <f>+JR66*(1+Inputs!$B$31/12)+JS62-JS63</f>
        <v>-105323.00685511646</v>
      </c>
      <c r="JT66" s="19">
        <f>+JS66*(1+Inputs!$B$31/12)+JT62-JT63</f>
        <v>-106300.46714750813</v>
      </c>
      <c r="JU66" s="19">
        <f>+JT66*(1+Inputs!$B$31/12)+JU62-JU63</f>
        <v>-107281.46427225458</v>
      </c>
      <c r="JV66" s="19">
        <f>+JU66*(1+Inputs!$B$31/12)+JV62-JV63</f>
        <v>-108265.99966965483</v>
      </c>
      <c r="JW66" s="19">
        <f>+JV66*(1+Inputs!$B$31/12)+JW62-JW63</f>
        <v>-109254.07472541978</v>
      </c>
      <c r="JX66" s="19">
        <f>+JW66*(1+Inputs!$B$31/12)+JX62-JX63</f>
        <v>-110245.69077021182</v>
      </c>
      <c r="JY66" s="19">
        <f>+JX66*(1+Inputs!$B$31/12)+JY62-JY63</f>
        <v>-111240.84907918179</v>
      </c>
      <c r="JZ66" s="19">
        <f>+JY66*(1+Inputs!$B$31/12)+JZ62-JZ63</f>
        <v>-112239.55087150294</v>
      </c>
      <c r="KA66" s="19">
        <f>+JZ66*(1+Inputs!$B$31/12)+KA62-KA63</f>
        <v>-113241.79730990216</v>
      </c>
      <c r="KB66" s="19">
        <f>+KA66*(1+Inputs!$B$31/12)+KB62-KB63</f>
        <v>-114247.58950018829</v>
      </c>
      <c r="KC66" s="19">
        <f>+KB66*(1+Inputs!$B$31/12)+KC62-KC63</f>
        <v>-115256.92849077757</v>
      </c>
      <c r="KD66" s="112">
        <f>+KC66*(1+Inputs!$B$31/12)+KD62-KD63</f>
        <v>-116269.81527221622</v>
      </c>
      <c r="KE66" s="19">
        <f>+KD66*(1+Inputs!$B$31/12)+KE62-KE63</f>
        <v>-117286.25077670012</v>
      </c>
      <c r="KF66" s="19">
        <f>+KE66*(1+Inputs!$B$31/12)+KF62-KF63</f>
        <v>-118306.23587759146</v>
      </c>
      <c r="KG66" s="19">
        <f>+KF66*(1+Inputs!$B$31/12)+KG62-KG63</f>
        <v>-119329.77138893258</v>
      </c>
      <c r="KH66" s="19">
        <f>+KG66*(1+Inputs!$B$31/12)+KH62-KH63</f>
        <v>-120356.85806495683</v>
      </c>
      <c r="KI66" s="19">
        <f>+KH66*(1+Inputs!$B$31/12)+KI62-KI63</f>
        <v>-121387.4965995964</v>
      </c>
      <c r="KJ66" s="19">
        <f>+KI66*(1+Inputs!$B$31/12)+KJ62-KJ63</f>
        <v>-122421.68762598719</v>
      </c>
      <c r="KK66" s="19">
        <f>+KJ66*(1+Inputs!$B$31/12)+KK62-KK63</f>
        <v>-123459.43171597071</v>
      </c>
      <c r="KL66" s="19">
        <f>+KK66*(1+Inputs!$B$31/12)+KL62-KL63</f>
        <v>-124500.72937959289</v>
      </c>
      <c r="KM66" s="19">
        <f>+KL66*(1+Inputs!$B$31/12)+KM62-KM63</f>
        <v>-125545.58106459993</v>
      </c>
      <c r="KN66" s="19">
        <f>+KM66*(1+Inputs!$B$31/12)+KN62-KN63</f>
        <v>-126593.98715593107</v>
      </c>
      <c r="KO66" s="19">
        <f>+KN66*(1+Inputs!$B$31/12)+KO62-KO63</f>
        <v>-127645.94797520824</v>
      </c>
      <c r="KP66" s="112">
        <f>+KO66*(1+Inputs!$B$31/12)+KP62-KP63</f>
        <v>-128701.46378022268</v>
      </c>
      <c r="KQ66" s="19">
        <f>+KP66*(1+Inputs!$B$31/12)+KQ62-KQ63</f>
        <v>-129760.53476441845</v>
      </c>
      <c r="KR66" s="19">
        <f>+KQ66*(1+Inputs!$B$31/12)+KR62-KR63</f>
        <v>-130823.16105637279</v>
      </c>
      <c r="KS66" s="19">
        <f>+KR66*(1+Inputs!$B$31/12)+KS62-KS63</f>
        <v>-131889.34271927338</v>
      </c>
      <c r="KT66" s="19">
        <f>+KS66*(1+Inputs!$B$31/12)+KT62-KT63</f>
        <v>-132959.07975039244</v>
      </c>
      <c r="KU66" s="19">
        <f>+KT66*(1+Inputs!$B$31/12)+KU62-KU63</f>
        <v>-134032.37208055757</v>
      </c>
      <c r="KV66" s="19">
        <f>+KU66*(1+Inputs!$B$31/12)+KV62-KV63</f>
        <v>-135109.21957361954</v>
      </c>
      <c r="KW66" s="19">
        <f>+KV66*(1+Inputs!$B$31/12)+KW62-KW63</f>
        <v>-136189.62202591685</v>
      </c>
      <c r="KX66" s="19">
        <f>+KW66*(1+Inputs!$B$31/12)+KX62-KX63</f>
        <v>-137273.57916573691</v>
      </c>
      <c r="KY66" s="19">
        <f>+KX66*(1+Inputs!$B$31/12)+KY62-KY63</f>
        <v>-138361.0906527742</v>
      </c>
      <c r="KZ66" s="19">
        <f>+KY66*(1+Inputs!$B$31/12)+KZ62-KZ63</f>
        <v>-139452.15607758501</v>
      </c>
      <c r="LA66" s="19">
        <f>+KZ66*(1+Inputs!$B$31/12)+LA62-LA63</f>
        <v>-140546.7749610389</v>
      </c>
      <c r="LB66" s="112">
        <f>+LA66*(1+Inputs!$B$31/12)+LB62-LB63</f>
        <v>-141644.94675376712</v>
      </c>
      <c r="LC66" s="19">
        <f>+LB66*(1+Inputs!$B$31/12)+LC62-LC63</f>
        <v>-142746.67083560731</v>
      </c>
      <c r="LD66" s="19">
        <f>+LC66*(1+Inputs!$B$31/12)+LD62-LD63</f>
        <v>-143851.94651504519</v>
      </c>
      <c r="LE66" s="19">
        <f>+LD66*(1+Inputs!$B$31/12)+LE62-LE63</f>
        <v>-144960.77302865274</v>
      </c>
      <c r="LF66" s="19">
        <f>+LE66*(1+Inputs!$B$31/12)+LF62-LF63</f>
        <v>-146073.14954052315</v>
      </c>
      <c r="LG66" s="19">
        <f>+LF66*(1+Inputs!$B$31/12)+LG62-LG63</f>
        <v>-147189.07514170223</v>
      </c>
      <c r="LH66" s="19">
        <f>+LG66*(1+Inputs!$B$31/12)+LH62-LH63</f>
        <v>-148308.54884961646</v>
      </c>
      <c r="LI66" s="19">
        <f>+LH66*(1+Inputs!$B$31/12)+LI62-LI63</f>
        <v>-149431.56960749772</v>
      </c>
      <c r="LJ66" s="19">
        <f>+LI66*(1+Inputs!$B$31/12)+LJ62-LJ63</f>
        <v>-150558.13628380452</v>
      </c>
      <c r="LK66" s="19">
        <f>+LJ66*(1+Inputs!$B$31/12)+LK62-LK63</f>
        <v>-151688.24767163966</v>
      </c>
      <c r="LL66" s="19">
        <f>+LK66*(1+Inputs!$B$31/12)+LL62-LL63</f>
        <v>-152821.90248816463</v>
      </c>
      <c r="LM66" s="19">
        <f>+LL66*(1+Inputs!$B$31/12)+LM62-LM63</f>
        <v>-153959.09937401026</v>
      </c>
      <c r="LN66" s="112">
        <f>+LM66*(1+Inputs!$B$31/12)+LN62-LN63</f>
        <v>-155099.83689268411</v>
      </c>
      <c r="LO66" s="19">
        <f>+LN66*(1+Inputs!$B$31/12)+LO62-LO63</f>
        <v>-156244.11352997413</v>
      </c>
      <c r="LP66" s="19">
        <f>+LO66*(1+Inputs!$B$31/12)+LP62-LP63</f>
        <v>-157391.92769334887</v>
      </c>
      <c r="LQ66" s="19">
        <f>+LP66*(1+Inputs!$B$31/12)+LQ62-LQ63</f>
        <v>-158543.27771135411</v>
      </c>
      <c r="LR66" s="19">
        <f>+LQ66*(1+Inputs!$B$31/12)+LR62-LR63</f>
        <v>-159698.16183300584</v>
      </c>
      <c r="LS66" s="19">
        <f>+LR66*(1+Inputs!$B$31/12)+LS62-LS63</f>
        <v>-160856.57822717968</v>
      </c>
      <c r="LT66" s="19">
        <f>+LS66*(1+Inputs!$B$31/12)+LT62-LT63</f>
        <v>-162018.52498199663</v>
      </c>
      <c r="LU66" s="19">
        <f>+LT66*(1+Inputs!$B$31/12)+LU62-LU63</f>
        <v>-163184.00010420525</v>
      </c>
      <c r="LV66" s="19">
        <f>+LU66*(1+Inputs!$B$31/12)+LV62-LV63</f>
        <v>-164353.00151856002</v>
      </c>
      <c r="LW66" s="19">
        <f>+LV66*(1+Inputs!$B$31/12)+LW62-LW63</f>
        <v>-165525.52706719626</v>
      </c>
      <c r="LX66" s="19">
        <f>+LW66*(1+Inputs!$B$31/12)+LX62-LX63</f>
        <v>-166701.57450900102</v>
      </c>
      <c r="LY66" s="19">
        <f>+LX66*(1+Inputs!$B$31/12)+LY62-LY63</f>
        <v>-167881.14151898044</v>
      </c>
      <c r="LZ66" s="112">
        <f>+LY66*(1+Inputs!$B$31/12)+LZ62-LZ63</f>
        <v>-169064.22568762349</v>
      </c>
      <c r="MA66" s="19">
        <f>+LZ66*(1+Inputs!$B$31/12)+MA62-MA63</f>
        <v>-170250.82452026146</v>
      </c>
      <c r="MB66" s="19">
        <f>+MA66*(1+Inputs!$B$31/12)+MB62-MB63</f>
        <v>-171440.9354364243</v>
      </c>
      <c r="MC66" s="19">
        <f>+MB66*(1+Inputs!$B$31/12)+MC62-MC63</f>
        <v>-172634.55576919252</v>
      </c>
      <c r="MD66" s="19">
        <f>+MC66*(1+Inputs!$B$31/12)+MD62-MD63</f>
        <v>-173831.68276454587</v>
      </c>
      <c r="ME66" s="19">
        <f>+MD66*(1+Inputs!$B$31/12)+ME62-ME63</f>
        <v>-175032.31358070759</v>
      </c>
      <c r="MF66" s="19">
        <f>+ME66*(1+Inputs!$B$31/12)+MF62-MF63</f>
        <v>-176236.44528748523</v>
      </c>
      <c r="MG66" s="19">
        <f>+MF66*(1+Inputs!$B$31/12)+MG62-MG63</f>
        <v>-177444.07486560725</v>
      </c>
      <c r="MH66" s="19">
        <f>+MG66*(1+Inputs!$B$31/12)+MH62-MH63</f>
        <v>-178655.19920605599</v>
      </c>
      <c r="MI66" s="19">
        <f>+MH66*(1+Inputs!$B$31/12)+MI62-MI63</f>
        <v>-179869.81510939647</v>
      </c>
      <c r="MJ66" s="19">
        <f>+MI66*(1+Inputs!$B$31/12)+MJ62-MJ63</f>
        <v>-181087.91928510141</v>
      </c>
      <c r="MK66" s="19">
        <f>+MJ66*(1+Inputs!$B$31/12)+MK62-MK63</f>
        <v>-182309.50835087214</v>
      </c>
      <c r="ML66" s="112">
        <f>+MK66*(1+Inputs!$B$31/12)+ML62-ML63</f>
        <v>-183534.57883195553</v>
      </c>
      <c r="MM66" s="19">
        <f>+ML66*(1+Inputs!$B$31/12)+MM62-MM63</f>
        <v>-184763.12716045708</v>
      </c>
      <c r="MN66" s="19">
        <f>+MM66*(1+Inputs!$B$31/12)+MN62-MN63</f>
        <v>-185995.14967464961</v>
      </c>
      <c r="MO66" s="19">
        <f>+MN66*(1+Inputs!$B$31/12)+MO62-MO63</f>
        <v>-187230.64261827822</v>
      </c>
      <c r="MP66" s="19">
        <f>+MO66*(1+Inputs!$B$31/12)+MP62-MP63</f>
        <v>-188469.60213986103</v>
      </c>
      <c r="MQ66" s="19">
        <f>+MP66*(1+Inputs!$B$31/12)+MQ62-MQ63</f>
        <v>-189712.02429198578</v>
      </c>
      <c r="MR66" s="19">
        <f>+MQ66*(1+Inputs!$B$31/12)+MR62-MR63</f>
        <v>-190957.90503060239</v>
      </c>
      <c r="MS66" s="19">
        <f>+MR66*(1+Inputs!$B$31/12)+MS62-MS63</f>
        <v>-192207.24021431114</v>
      </c>
      <c r="MT66" s="19">
        <f>+MS66*(1+Inputs!$B$31/12)+MT62-MT63</f>
        <v>-193460.02560364714</v>
      </c>
      <c r="MU66" s="19">
        <f>+MT66*(1+Inputs!$B$31/12)+MU62-MU63</f>
        <v>-194716.25686036001</v>
      </c>
      <c r="MV66" s="19">
        <f>+MU66*(1+Inputs!$B$31/12)+MV62-MV63</f>
        <v>-195975.92954668985</v>
      </c>
      <c r="MW66" s="19">
        <f>+MV66*(1+Inputs!$B$31/12)+MW62-MW63</f>
        <v>-197239.03912463863</v>
      </c>
      <c r="MX66" s="102">
        <f>+MW66*(1+Inputs!$B$31/12)+MX62-MX63</f>
        <v>-198505.5809552375</v>
      </c>
    </row>
    <row r="67" spans="1:362" ht="12.75" customHeight="1" x14ac:dyDescent="0.2">
      <c r="B67" s="7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08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0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08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0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08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0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08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0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08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08">
        <v>491049.57</v>
      </c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08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0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08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08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08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08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08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08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08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08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08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08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08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08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08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08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08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08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08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98"/>
    </row>
    <row r="68" spans="1:362" ht="12.75" customHeight="1" x14ac:dyDescent="0.2">
      <c r="B68" s="7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08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0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08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0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08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0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08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0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08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0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08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0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08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08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08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08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08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08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08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08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08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08"/>
      <c r="JG68" s="12"/>
      <c r="JH68" s="12"/>
      <c r="JI68" s="12"/>
      <c r="JJ68" s="12"/>
      <c r="JK68" s="12"/>
      <c r="JL68" s="12"/>
      <c r="JM68" s="12"/>
      <c r="JN68" s="12"/>
      <c r="JO68" s="12"/>
      <c r="JP68" s="12"/>
      <c r="JQ68" s="12"/>
      <c r="JR68" s="108"/>
      <c r="JS68" s="12"/>
      <c r="JT68" s="12"/>
      <c r="JU68" s="12"/>
      <c r="JV68" s="12"/>
      <c r="JW68" s="12"/>
      <c r="JX68" s="12"/>
      <c r="JY68" s="12"/>
      <c r="JZ68" s="12"/>
      <c r="KA68" s="12"/>
      <c r="KB68" s="12"/>
      <c r="KC68" s="12"/>
      <c r="KD68" s="108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P68" s="108"/>
      <c r="KQ68" s="12"/>
      <c r="KR68" s="12"/>
      <c r="KS68" s="12"/>
      <c r="KT68" s="12"/>
      <c r="KU68" s="12"/>
      <c r="KV68" s="12"/>
      <c r="KW68" s="12"/>
      <c r="KX68" s="12"/>
      <c r="KY68" s="12"/>
      <c r="KZ68" s="12"/>
      <c r="LA68" s="12"/>
      <c r="LB68" s="108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08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08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08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98"/>
    </row>
    <row r="69" spans="1:362" ht="12.75" customHeight="1" x14ac:dyDescent="0.2">
      <c r="A69" t="s">
        <v>73</v>
      </c>
      <c r="B69" s="76">
        <f>MX46</f>
        <v>1298690.0510467533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08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0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08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0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08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0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08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0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08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0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08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0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08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08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08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08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08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08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08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08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08"/>
      <c r="IU69" s="12"/>
      <c r="IV69" s="12"/>
      <c r="IW69" s="12"/>
      <c r="IX69" s="12"/>
      <c r="IY69" s="12"/>
      <c r="IZ69" s="12"/>
      <c r="JA69" s="12"/>
      <c r="JB69" s="12"/>
      <c r="JC69" s="12"/>
      <c r="JD69" s="12"/>
      <c r="JE69" s="12"/>
      <c r="JF69" s="108"/>
      <c r="JG69" s="12"/>
      <c r="JH69" s="12"/>
      <c r="JI69" s="12"/>
      <c r="JJ69" s="12"/>
      <c r="JK69" s="12"/>
      <c r="JL69" s="12"/>
      <c r="JM69" s="12"/>
      <c r="JN69" s="12"/>
      <c r="JO69" s="12"/>
      <c r="JP69" s="12"/>
      <c r="JQ69" s="12"/>
      <c r="JR69" s="108"/>
      <c r="JS69" s="12"/>
      <c r="JT69" s="12"/>
      <c r="JU69" s="12"/>
      <c r="JV69" s="12"/>
      <c r="JW69" s="12"/>
      <c r="JX69" s="12"/>
      <c r="JY69" s="12"/>
      <c r="JZ69" s="12"/>
      <c r="KA69" s="12"/>
      <c r="KB69" s="12"/>
      <c r="KC69" s="12"/>
      <c r="KD69" s="108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2"/>
      <c r="KP69" s="108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08"/>
      <c r="LC69" s="12"/>
      <c r="LD69" s="12"/>
      <c r="LE69" s="12"/>
      <c r="LF69" s="12"/>
      <c r="LG69" s="12"/>
      <c r="LH69" s="12"/>
      <c r="LI69" s="12"/>
      <c r="LJ69" s="12"/>
      <c r="LK69" s="12"/>
      <c r="LL69" s="12"/>
      <c r="LM69" s="12"/>
      <c r="LN69" s="108"/>
      <c r="LO69" s="12"/>
      <c r="LP69" s="12"/>
      <c r="LQ69" s="12"/>
      <c r="LR69" s="12"/>
      <c r="LS69" s="12"/>
      <c r="LT69" s="12"/>
      <c r="LU69" s="12"/>
      <c r="LV69" s="12"/>
      <c r="LW69" s="12"/>
      <c r="LX69" s="12"/>
      <c r="LY69" s="12"/>
      <c r="LZ69" s="108"/>
      <c r="MA69" s="12"/>
      <c r="MB69" s="12"/>
      <c r="MC69" s="12"/>
      <c r="MD69" s="12"/>
      <c r="ME69" s="12"/>
      <c r="MF69" s="12"/>
      <c r="MG69" s="12"/>
      <c r="MH69" s="12"/>
      <c r="MI69" s="12"/>
      <c r="MJ69" s="12"/>
      <c r="MK69" s="12"/>
      <c r="ML69" s="108"/>
      <c r="MM69" s="12"/>
      <c r="MN69" s="12"/>
      <c r="MO69" s="12"/>
      <c r="MP69" s="12"/>
      <c r="MQ69" s="12"/>
      <c r="MR69" s="12"/>
      <c r="MS69" s="12"/>
      <c r="MT69" s="12"/>
      <c r="MU69" s="12"/>
      <c r="MV69" s="12"/>
      <c r="MW69" s="12"/>
      <c r="MX69" s="98"/>
    </row>
    <row r="70" spans="1:362" ht="12.75" customHeight="1" x14ac:dyDescent="0.2">
      <c r="A70" t="s">
        <v>74</v>
      </c>
      <c r="B70" s="84">
        <f>MX47</f>
        <v>-2.921751729445532E-11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08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0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08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0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08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0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08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0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08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0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08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0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08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08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08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08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08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08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08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08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08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08"/>
      <c r="JG70" s="12"/>
      <c r="JH70" s="12"/>
      <c r="JI70" s="12"/>
      <c r="JJ70" s="12"/>
      <c r="JK70" s="12"/>
      <c r="JL70" s="12"/>
      <c r="JM70" s="12"/>
      <c r="JN70" s="12"/>
      <c r="JO70" s="12"/>
      <c r="JP70" s="12"/>
      <c r="JQ70" s="12"/>
      <c r="JR70" s="108"/>
      <c r="JS70" s="12"/>
      <c r="JT70" s="12"/>
      <c r="JU70" s="12"/>
      <c r="JV70" s="12"/>
      <c r="JW70" s="12"/>
      <c r="JX70" s="12"/>
      <c r="JY70" s="12"/>
      <c r="JZ70" s="12"/>
      <c r="KA70" s="12"/>
      <c r="KB70" s="12"/>
      <c r="KC70" s="12"/>
      <c r="KD70" s="108"/>
      <c r="KE70" s="12"/>
      <c r="KF70" s="12"/>
      <c r="KG70" s="12"/>
      <c r="KH70" s="12"/>
      <c r="KI70" s="12"/>
      <c r="KJ70" s="12"/>
      <c r="KK70" s="12"/>
      <c r="KL70" s="12"/>
      <c r="KM70" s="12"/>
      <c r="KN70" s="12"/>
      <c r="KO70" s="12"/>
      <c r="KP70" s="108"/>
      <c r="KQ70" s="12"/>
      <c r="KR70" s="12"/>
      <c r="KS70" s="12"/>
      <c r="KT70" s="12"/>
      <c r="KU70" s="12"/>
      <c r="KV70" s="12"/>
      <c r="KW70" s="12"/>
      <c r="KX70" s="12"/>
      <c r="KY70" s="12"/>
      <c r="KZ70" s="12"/>
      <c r="LA70" s="12"/>
      <c r="LB70" s="108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08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08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08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98"/>
    </row>
    <row r="71" spans="1:362" ht="12.75" customHeight="1" x14ac:dyDescent="0.2">
      <c r="A71" s="10" t="s">
        <v>47</v>
      </c>
      <c r="B71" s="80">
        <f>MX48</f>
        <v>1298690.0510467533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09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09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09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09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09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09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09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09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09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09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09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09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09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09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09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09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09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09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09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09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09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09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09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09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09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09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09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09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09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99"/>
    </row>
    <row r="72" spans="1:362" ht="12.75" customHeight="1" x14ac:dyDescent="0.2">
      <c r="A72" s="9" t="s">
        <v>70</v>
      </c>
      <c r="B72" s="82">
        <f>Inputs!B10*MX46</f>
        <v>77921.403062805199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09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09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09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09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09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09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09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09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09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09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09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09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09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09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09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09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09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09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09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09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09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09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09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09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09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09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09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09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09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99"/>
    </row>
    <row r="73" spans="1:362" ht="12.75" customHeight="1" x14ac:dyDescent="0.2">
      <c r="A73" s="9" t="s">
        <v>71</v>
      </c>
      <c r="B73" s="80">
        <f>+B71-B72</f>
        <v>1220768.647983948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09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09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09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09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09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09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09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09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09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09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09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09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09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09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09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09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09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09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09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09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09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09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09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09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09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09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09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09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09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99"/>
    </row>
    <row r="74" spans="1:362" ht="12.75" customHeight="1" x14ac:dyDescent="0.2">
      <c r="B74" s="7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08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08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08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08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08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08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08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08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08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08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08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08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08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08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08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08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08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08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08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08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08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08"/>
      <c r="JG74" s="12"/>
      <c r="JH74" s="12"/>
      <c r="JI74" s="12"/>
      <c r="JJ74" s="12"/>
      <c r="JK74" s="12"/>
      <c r="JL74" s="12"/>
      <c r="JM74" s="12"/>
      <c r="JN74" s="12"/>
      <c r="JO74" s="12"/>
      <c r="JP74" s="12"/>
      <c r="JQ74" s="12"/>
      <c r="JR74" s="108"/>
      <c r="JS74" s="12"/>
      <c r="JT74" s="12"/>
      <c r="JU74" s="12"/>
      <c r="JV74" s="12"/>
      <c r="JW74" s="12"/>
      <c r="JX74" s="12"/>
      <c r="JY74" s="12"/>
      <c r="JZ74" s="12"/>
      <c r="KA74" s="12"/>
      <c r="KB74" s="12"/>
      <c r="KC74" s="12"/>
      <c r="KD74" s="108"/>
      <c r="KE74" s="12"/>
      <c r="KF74" s="12"/>
      <c r="KG74" s="12"/>
      <c r="KH74" s="12"/>
      <c r="KI74" s="12"/>
      <c r="KJ74" s="12"/>
      <c r="KK74" s="12"/>
      <c r="KL74" s="12"/>
      <c r="KM74" s="12"/>
      <c r="KN74" s="12"/>
      <c r="KO74" s="12"/>
      <c r="KP74" s="108"/>
      <c r="KQ74" s="12"/>
      <c r="KR74" s="12"/>
      <c r="KS74" s="12"/>
      <c r="KT74" s="12"/>
      <c r="KU74" s="12"/>
      <c r="KV74" s="12"/>
      <c r="KW74" s="12"/>
      <c r="KX74" s="12"/>
      <c r="KY74" s="12"/>
      <c r="KZ74" s="12"/>
      <c r="LA74" s="12"/>
      <c r="LB74" s="108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08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08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08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98"/>
    </row>
    <row r="75" spans="1:362" ht="12.75" customHeight="1" x14ac:dyDescent="0.2">
      <c r="A75" s="9" t="s">
        <v>69</v>
      </c>
      <c r="B75" s="80">
        <f>MX66</f>
        <v>-198505.5809552375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09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09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09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09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09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09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09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09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09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09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09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09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09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09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09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09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09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09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09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09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09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09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09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09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09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09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09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09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09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99"/>
    </row>
    <row r="76" spans="1:362" ht="12.75" customHeight="1" x14ac:dyDescent="0.2">
      <c r="B76" s="7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08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08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08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08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08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08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08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08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08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08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08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08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08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08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08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08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08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08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08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08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08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08"/>
      <c r="JG76" s="12"/>
      <c r="JH76" s="12"/>
      <c r="JI76" s="12"/>
      <c r="JJ76" s="12"/>
      <c r="JK76" s="12"/>
      <c r="JL76" s="12"/>
      <c r="JM76" s="12"/>
      <c r="JN76" s="12"/>
      <c r="JO76" s="12"/>
      <c r="JP76" s="12"/>
      <c r="JQ76" s="12"/>
      <c r="JR76" s="108"/>
      <c r="JS76" s="12"/>
      <c r="JT76" s="12"/>
      <c r="JU76" s="12"/>
      <c r="JV76" s="12"/>
      <c r="JW76" s="12"/>
      <c r="JX76" s="12"/>
      <c r="JY76" s="12"/>
      <c r="JZ76" s="12"/>
      <c r="KA76" s="12"/>
      <c r="KB76" s="12"/>
      <c r="KC76" s="12"/>
      <c r="KD76" s="108"/>
      <c r="KE76" s="12"/>
      <c r="KF76" s="12"/>
      <c r="KG76" s="12"/>
      <c r="KH76" s="12"/>
      <c r="KI76" s="12"/>
      <c r="KJ76" s="12"/>
      <c r="KK76" s="12"/>
      <c r="KL76" s="12"/>
      <c r="KM76" s="12"/>
      <c r="KN76" s="12"/>
      <c r="KO76" s="12"/>
      <c r="KP76" s="108"/>
      <c r="KQ76" s="12"/>
      <c r="KR76" s="12"/>
      <c r="KS76" s="12"/>
      <c r="KT76" s="12"/>
      <c r="KU76" s="12"/>
      <c r="KV76" s="12"/>
      <c r="KW76" s="12"/>
      <c r="KX76" s="12"/>
      <c r="KY76" s="12"/>
      <c r="KZ76" s="12"/>
      <c r="LA76" s="12"/>
      <c r="LB76" s="108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08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08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08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98"/>
    </row>
    <row r="77" spans="1:362" ht="12.75" customHeight="1" x14ac:dyDescent="0.2">
      <c r="A77" s="65" t="s">
        <v>72</v>
      </c>
      <c r="B77" s="83">
        <f>+(B73-B75)/((1+Inputs!B25)^(MX3/12))</f>
        <v>783539.98527673527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109">
        <f>SUM(((N48)-(N46*Inputs!$B$10)-N66)/((1+Inputs!$B$25)^(N3/12)))</f>
        <v>4475.3207977773636</v>
      </c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109">
        <f>SUM(((Z48)-(Z46*Inputs!$B$10)-Z66)/((1+Inputs!$B$25)^(Z3/12)))</f>
        <v>22380.587707506485</v>
      </c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109">
        <f>SUM(((AL48)-(AL46*Inputs!$B$10)-AL66)/((1+Inputs!$B$25)^(AL3/12)))</f>
        <v>40788.516793098141</v>
      </c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109">
        <f>SUM(((AX48)-(AX46*Inputs!$B$10)-AX66)/((1+Inputs!$B$25)^(AX3/12)))</f>
        <v>59710.513435531386</v>
      </c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109">
        <f>SUM(((BJ48)-(BJ46*Inputs!$B$10)-BJ66)/((1+Inputs!$B$25)^(BJ3/12)))</f>
        <v>79158.469308732107</v>
      </c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109">
        <f>SUM(((BV48)-(BV46*Inputs!$B$10)-BV66)/((1+Inputs!$B$25)^(BV3/12)))</f>
        <v>99144.780070109788</v>
      </c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109">
        <f>SUM(((CH48)-(CH46*Inputs!$B$10)-CH66)/((1+Inputs!$B$25)^(CH3/12)))</f>
        <v>119682.36379422247</v>
      </c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109">
        <f>SUM(((CT48)-(CT46*Inputs!$B$10)-CT66)/((1+Inputs!$B$25)^(CT3/12)))</f>
        <v>140784.68017920529</v>
      </c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109">
        <f>SUM(((DF48)-(DF46*Inputs!$B$10)-DF66)/((1+Inputs!$B$25)^(DF3/12)))</f>
        <v>162465.75055682493</v>
      </c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109">
        <f>SUM(((DR48)-(DR46*Inputs!$B$10)-DR66)/((1+Inputs!$B$25)^(DR3/12)))</f>
        <v>184740.17873828515</v>
      </c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109">
        <f>SUM(((ED48)-(ED46*Inputs!$B$10)-ED66)/((1+Inputs!$B$25)^(ED3/12)))</f>
        <v>207623.17272923514</v>
      </c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109">
        <f>SUM(((EP48)-(EP46*Inputs!$B$10)-EP66)/((1+Inputs!$B$25)^(EP3/12)))</f>
        <v>231130.56734880124</v>
      </c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64"/>
      <c r="FB77" s="109">
        <f>SUM(((FB48)-(FB46*Inputs!$B$10)-FB66)/((1+Inputs!$B$25)^(FB3/12)))</f>
        <v>255278.84778889769</v>
      </c>
      <c r="FC77" s="64"/>
      <c r="FD77" s="64"/>
      <c r="FE77" s="64"/>
      <c r="FF77" s="64"/>
      <c r="FG77" s="64"/>
      <c r="FH77" s="64"/>
      <c r="FI77" s="64"/>
      <c r="FJ77" s="64"/>
      <c r="FK77" s="64"/>
      <c r="FL77" s="64"/>
      <c r="FM77" s="64"/>
      <c r="FN77" s="109">
        <f>SUM(((FN48)-(FN46*Inputs!$B$10)-FN66)/((1+Inputs!$B$25)^(FN3/12)))</f>
        <v>280085.17415155808</v>
      </c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109">
        <f>SUM(((FZ48)-(FZ46*Inputs!$B$10)-FZ66)/((1+Inputs!$B$25)^(FZ3/12)))</f>
        <v>305567.40700357826</v>
      </c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109">
        <f>SUM(((GL48)-(GL46*Inputs!$B$10)-GL66)/((1+Inputs!$B$25)^(GL3/12)))</f>
        <v>331744.13398937538</v>
      </c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109">
        <f>SUM(((GX48)-(GX46*Inputs!$B$10)-GX66)/((1+Inputs!$B$25)^(GX3/12)))</f>
        <v>358634.69754464389</v>
      </c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109">
        <f>SUM(((HJ48)-(HJ46*Inputs!$B$10)-HJ66)/((1+Inputs!$B$25)^(HJ3/12)))</f>
        <v>386259.22375513427</v>
      </c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109">
        <f>SUM(((HV48)-(HV46*Inputs!$B$10)-HV66)/((1+Inputs!$B$25)^(HV3/12)))</f>
        <v>414638.65240670292</v>
      </c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109">
        <f>SUM(((IH48)-(IH46*Inputs!$B$10)-IH66)/((1+Inputs!$B$25)^(IH3/12)))</f>
        <v>443794.76827466348</v>
      </c>
      <c r="II77" s="64"/>
      <c r="IJ77" s="64"/>
      <c r="IK77" s="64"/>
      <c r="IL77" s="64"/>
      <c r="IM77" s="64"/>
      <c r="IN77" s="64"/>
      <c r="IO77" s="64"/>
      <c r="IP77" s="64"/>
      <c r="IQ77" s="64"/>
      <c r="IR77" s="64"/>
      <c r="IS77" s="64"/>
      <c r="IT77" s="109">
        <f>SUM(((IT48)-(IT46*Inputs!$B$10)-IT66)/((1+Inputs!$B$25)^(IT3/12)))</f>
        <v>473750.23370244825</v>
      </c>
      <c r="IU77" s="64"/>
      <c r="IV77" s="64"/>
      <c r="IW77" s="64"/>
      <c r="IX77" s="64"/>
      <c r="IY77" s="64"/>
      <c r="IZ77" s="64"/>
      <c r="JA77" s="64"/>
      <c r="JB77" s="64"/>
      <c r="JC77" s="64"/>
      <c r="JD77" s="64"/>
      <c r="JE77" s="64"/>
      <c r="JF77" s="109">
        <f>SUM(((JF48)-(JF46*Inputs!$B$10)-JF66)/((1+Inputs!$B$25)^(JF3/12)))</f>
        <v>504528.62252162909</v>
      </c>
      <c r="JG77" s="64"/>
      <c r="JH77" s="64"/>
      <c r="JI77" s="64"/>
      <c r="JJ77" s="64"/>
      <c r="JK77" s="64"/>
      <c r="JL77" s="64"/>
      <c r="JM77" s="64"/>
      <c r="JN77" s="64"/>
      <c r="JO77" s="64"/>
      <c r="JP77" s="64"/>
      <c r="JQ77" s="64"/>
      <c r="JR77" s="109">
        <f>SUM(((JR48)-(JR46*Inputs!$B$10)-JR66)/((1+Inputs!$B$25)^(JR3/12)))</f>
        <v>536154.4553674818</v>
      </c>
      <c r="JS77" s="64"/>
      <c r="JT77" s="64"/>
      <c r="JU77" s="64"/>
      <c r="JV77" s="64"/>
      <c r="JW77" s="64"/>
      <c r="JX77" s="64"/>
      <c r="JY77" s="64"/>
      <c r="JZ77" s="64"/>
      <c r="KA77" s="64"/>
      <c r="KB77" s="64"/>
      <c r="KC77" s="64"/>
      <c r="KD77" s="109">
        <f>SUM(((KD48)-(KD46*Inputs!$B$10)-KD66)/((1+Inputs!$B$25)^(KD3/12)))</f>
        <v>568653.23644649703</v>
      </c>
      <c r="KE77" s="64"/>
      <c r="KF77" s="64"/>
      <c r="KG77" s="64"/>
      <c r="KH77" s="64"/>
      <c r="KI77" s="64"/>
      <c r="KJ77" s="64"/>
      <c r="KK77" s="64"/>
      <c r="KL77" s="64"/>
      <c r="KM77" s="64"/>
      <c r="KN77" s="64"/>
      <c r="KO77" s="64"/>
      <c r="KP77" s="109">
        <f>SUM(((KP48)-(KP46*Inputs!$B$10)-KP66)/((1+Inputs!$B$25)^(KP3/12)))</f>
        <v>602051.49181455129</v>
      </c>
      <c r="KQ77" s="64"/>
      <c r="KR77" s="64"/>
      <c r="KS77" s="64"/>
      <c r="KT77" s="64"/>
      <c r="KU77" s="64"/>
      <c r="KV77" s="64"/>
      <c r="KW77" s="64"/>
      <c r="KX77" s="64"/>
      <c r="KY77" s="64"/>
      <c r="KZ77" s="64"/>
      <c r="LA77" s="64"/>
      <c r="LB77" s="109">
        <f>SUM(((LB48)-(LB46*Inputs!$B$10)-LB66)/((1+Inputs!$B$25)^(LB3/12)))</f>
        <v>636376.80922684714</v>
      </c>
      <c r="LC77" s="64"/>
      <c r="LD77" s="64"/>
      <c r="LE77" s="64"/>
      <c r="LF77" s="64"/>
      <c r="LG77" s="64"/>
      <c r="LH77" s="64"/>
      <c r="LI77" s="64"/>
      <c r="LJ77" s="64"/>
      <c r="LK77" s="64"/>
      <c r="LL77" s="64"/>
      <c r="LM77" s="64"/>
      <c r="LN77" s="109">
        <f>SUM(((LN48)-(LN46*Inputs!$B$10)-LN66)/((1+Inputs!$B$25)^(LN3/12)))</f>
        <v>671657.87962324591</v>
      </c>
      <c r="LO77" s="64"/>
      <c r="LP77" s="64"/>
      <c r="LQ77" s="64"/>
      <c r="LR77" s="64"/>
      <c r="LS77" s="64"/>
      <c r="LT77" s="64"/>
      <c r="LU77" s="64"/>
      <c r="LV77" s="64"/>
      <c r="LW77" s="64"/>
      <c r="LX77" s="64"/>
      <c r="LY77" s="64"/>
      <c r="LZ77" s="109">
        <f>SUM(((LZ48)-(LZ46*Inputs!$B$10)-LZ66)/((1+Inputs!$B$25)^(LZ3/12)))</f>
        <v>707924.5403152043</v>
      </c>
      <c r="MA77" s="64"/>
      <c r="MB77" s="64"/>
      <c r="MC77" s="64"/>
      <c r="MD77" s="64"/>
      <c r="ME77" s="64"/>
      <c r="MF77" s="64"/>
      <c r="MG77" s="64"/>
      <c r="MH77" s="64"/>
      <c r="MI77" s="64"/>
      <c r="MJ77" s="64"/>
      <c r="MK77" s="64"/>
      <c r="ML77" s="109">
        <f>SUM(((ML48)-(ML46*Inputs!$B$10)-ML66)/((1+Inputs!$B$25)^(ML3/12)))</f>
        <v>745207.81994324946</v>
      </c>
      <c r="MM77" s="64"/>
      <c r="MN77" s="64"/>
      <c r="MO77" s="64"/>
      <c r="MP77" s="64"/>
      <c r="MQ77" s="64"/>
      <c r="MR77" s="64"/>
      <c r="MS77" s="64"/>
      <c r="MT77" s="64"/>
      <c r="MU77" s="64"/>
      <c r="MV77" s="64"/>
      <c r="MW77" s="64"/>
      <c r="MX77" s="99">
        <f>SUM(((MX48)-(MX46*Inputs!$B$10)-MX66)/((1+Inputs!$B$25)^(MX3/12)))</f>
        <v>783539.98527673527</v>
      </c>
    </row>
    <row r="78" spans="1:362" ht="12.75" customHeight="1" x14ac:dyDescent="0.2">
      <c r="A78" s="12"/>
      <c r="B78" s="7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08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08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08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08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08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08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08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08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08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08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08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08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08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08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08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08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08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08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08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08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08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08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08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08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08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08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08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08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08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98"/>
    </row>
    <row r="79" spans="1:362" ht="12.75" customHeight="1" x14ac:dyDescent="0.2">
      <c r="A79" s="12"/>
      <c r="B79" s="7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08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08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08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08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08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08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08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08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08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08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08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08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08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08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08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08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08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08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08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08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08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08"/>
      <c r="JG79" s="12"/>
      <c r="JH79" s="12"/>
      <c r="JI79" s="12"/>
      <c r="JJ79" s="12"/>
      <c r="JK79" s="12"/>
      <c r="JL79" s="12"/>
      <c r="JM79" s="12"/>
      <c r="JN79" s="12"/>
      <c r="JO79" s="12"/>
      <c r="JP79" s="12"/>
      <c r="JQ79" s="12"/>
      <c r="JR79" s="108"/>
      <c r="JS79" s="12"/>
      <c r="JT79" s="12"/>
      <c r="JU79" s="12"/>
      <c r="JV79" s="12"/>
      <c r="JW79" s="12"/>
      <c r="JX79" s="12"/>
      <c r="JY79" s="12"/>
      <c r="JZ79" s="12"/>
      <c r="KA79" s="12"/>
      <c r="KB79" s="12"/>
      <c r="KC79" s="12"/>
      <c r="KD79" s="108"/>
      <c r="KE79" s="12"/>
      <c r="KF79" s="12"/>
      <c r="KG79" s="12"/>
      <c r="KH79" s="12"/>
      <c r="KI79" s="12"/>
      <c r="KJ79" s="12"/>
      <c r="KK79" s="12"/>
      <c r="KL79" s="12"/>
      <c r="KM79" s="12"/>
      <c r="KN79" s="12"/>
      <c r="KO79" s="12"/>
      <c r="KP79" s="108"/>
      <c r="KQ79" s="12"/>
      <c r="KR79" s="12"/>
      <c r="KS79" s="12"/>
      <c r="KT79" s="12"/>
      <c r="KU79" s="12"/>
      <c r="KV79" s="12"/>
      <c r="KW79" s="12"/>
      <c r="KX79" s="12"/>
      <c r="KY79" s="12"/>
      <c r="KZ79" s="12"/>
      <c r="LA79" s="12"/>
      <c r="LB79" s="108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08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08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08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98"/>
    </row>
    <row r="80" spans="1:362" ht="12.75" customHeight="1" x14ac:dyDescent="0.2">
      <c r="A80" s="12"/>
      <c r="B80" s="7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08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08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08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08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08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08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08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08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08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08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08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08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08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08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08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08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08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08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08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08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08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08"/>
      <c r="JG80" s="12"/>
      <c r="JH80" s="12"/>
      <c r="JI80" s="12"/>
      <c r="JJ80" s="12"/>
      <c r="JK80" s="12"/>
      <c r="JL80" s="12"/>
      <c r="JM80" s="12"/>
      <c r="JN80" s="12"/>
      <c r="JO80" s="12"/>
      <c r="JP80" s="12"/>
      <c r="JQ80" s="12"/>
      <c r="JR80" s="108"/>
      <c r="JS80" s="12"/>
      <c r="JT80" s="12"/>
      <c r="JU80" s="12"/>
      <c r="JV80" s="12"/>
      <c r="JW80" s="12"/>
      <c r="JX80" s="12"/>
      <c r="JY80" s="12"/>
      <c r="JZ80" s="12"/>
      <c r="KA80" s="12"/>
      <c r="KB80" s="12"/>
      <c r="KC80" s="12"/>
      <c r="KD80" s="108"/>
      <c r="KE80" s="12"/>
      <c r="KF80" s="12"/>
      <c r="KG80" s="12"/>
      <c r="KH80" s="12"/>
      <c r="KI80" s="12"/>
      <c r="KJ80" s="12"/>
      <c r="KK80" s="12"/>
      <c r="KL80" s="12"/>
      <c r="KM80" s="12"/>
      <c r="KN80" s="12"/>
      <c r="KO80" s="12"/>
      <c r="KP80" s="108"/>
      <c r="KQ80" s="12"/>
      <c r="KR80" s="12"/>
      <c r="KS80" s="12"/>
      <c r="KT80" s="12"/>
      <c r="KU80" s="12"/>
      <c r="KV80" s="12"/>
      <c r="KW80" s="12"/>
      <c r="KX80" s="12"/>
      <c r="KY80" s="12"/>
      <c r="KZ80" s="12"/>
      <c r="LA80" s="12"/>
      <c r="LB80" s="108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08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08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08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98"/>
    </row>
    <row r="81" spans="1:362" ht="12.75" customHeight="1" x14ac:dyDescent="0.2">
      <c r="A81" s="12"/>
      <c r="B81" s="7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08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08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08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08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08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08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08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08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08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08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08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08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08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08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08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08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08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08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08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08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08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08"/>
      <c r="JG81" s="12"/>
      <c r="JH81" s="12"/>
      <c r="JI81" s="12"/>
      <c r="JJ81" s="12"/>
      <c r="JK81" s="12"/>
      <c r="JL81" s="12"/>
      <c r="JM81" s="12"/>
      <c r="JN81" s="12"/>
      <c r="JO81" s="12"/>
      <c r="JP81" s="12"/>
      <c r="JQ81" s="12"/>
      <c r="JR81" s="108"/>
      <c r="JS81" s="12"/>
      <c r="JT81" s="12"/>
      <c r="JU81" s="12"/>
      <c r="JV81" s="12"/>
      <c r="JW81" s="12"/>
      <c r="JX81" s="12"/>
      <c r="JY81" s="12"/>
      <c r="JZ81" s="12"/>
      <c r="KA81" s="12"/>
      <c r="KB81" s="12"/>
      <c r="KC81" s="12"/>
      <c r="KD81" s="108"/>
      <c r="KE81" s="12"/>
      <c r="KF81" s="12"/>
      <c r="KG81" s="12"/>
      <c r="KH81" s="12"/>
      <c r="KI81" s="12"/>
      <c r="KJ81" s="12"/>
      <c r="KK81" s="12"/>
      <c r="KL81" s="12"/>
      <c r="KM81" s="12"/>
      <c r="KN81" s="12"/>
      <c r="KO81" s="12"/>
      <c r="KP81" s="108"/>
      <c r="KQ81" s="12"/>
      <c r="KR81" s="12"/>
      <c r="KS81" s="12"/>
      <c r="KT81" s="12"/>
      <c r="KU81" s="12"/>
      <c r="KV81" s="12"/>
      <c r="KW81" s="12"/>
      <c r="KX81" s="12"/>
      <c r="KY81" s="12"/>
      <c r="KZ81" s="12"/>
      <c r="LA81" s="12"/>
      <c r="LB81" s="108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08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08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08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98"/>
    </row>
    <row r="82" spans="1:362" ht="12.75" customHeight="1" x14ac:dyDescent="0.2">
      <c r="A82" s="12"/>
      <c r="B82" s="7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08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08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08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08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08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08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08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08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08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08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08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08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08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08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08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08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08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08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08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08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08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08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08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08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08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08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08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08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08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98"/>
    </row>
    <row r="83" spans="1:362" ht="12.75" customHeight="1" x14ac:dyDescent="0.2">
      <c r="A83" s="12"/>
      <c r="B83" s="7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08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08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08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08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08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08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08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08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08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08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08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08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08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08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08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08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08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08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08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08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08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08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08"/>
      <c r="JS83" s="12"/>
      <c r="JT83" s="12"/>
      <c r="JU83" s="12"/>
      <c r="JV83" s="12"/>
      <c r="JW83" s="12"/>
      <c r="JX83" s="12"/>
      <c r="JY83" s="12"/>
      <c r="JZ83" s="12"/>
      <c r="KA83" s="12"/>
      <c r="KB83" s="12"/>
      <c r="KC83" s="12"/>
      <c r="KD83" s="108"/>
      <c r="KE83" s="12"/>
      <c r="KF83" s="12"/>
      <c r="KG83" s="12"/>
      <c r="KH83" s="12"/>
      <c r="KI83" s="12"/>
      <c r="KJ83" s="12"/>
      <c r="KK83" s="12"/>
      <c r="KL83" s="12"/>
      <c r="KM83" s="12"/>
      <c r="KN83" s="12"/>
      <c r="KO83" s="12"/>
      <c r="KP83" s="108"/>
      <c r="KQ83" s="12"/>
      <c r="KR83" s="12"/>
      <c r="KS83" s="12"/>
      <c r="KT83" s="12"/>
      <c r="KU83" s="12"/>
      <c r="KV83" s="12"/>
      <c r="KW83" s="12"/>
      <c r="KX83" s="12"/>
      <c r="KY83" s="12"/>
      <c r="KZ83" s="12"/>
      <c r="LA83" s="12"/>
      <c r="LB83" s="108"/>
      <c r="LC83" s="12"/>
      <c r="LD83" s="12"/>
      <c r="LE83" s="12"/>
      <c r="LF83" s="12"/>
      <c r="LG83" s="12"/>
      <c r="LH83" s="12"/>
      <c r="LI83" s="12"/>
      <c r="LJ83" s="12"/>
      <c r="LK83" s="12"/>
      <c r="LL83" s="12"/>
      <c r="LM83" s="12"/>
      <c r="LN83" s="108"/>
      <c r="LO83" s="12"/>
      <c r="LP83" s="12"/>
      <c r="LQ83" s="12"/>
      <c r="LR83" s="12"/>
      <c r="LS83" s="12"/>
      <c r="LT83" s="12"/>
      <c r="LU83" s="12"/>
      <c r="LV83" s="12"/>
      <c r="LW83" s="12"/>
      <c r="LX83" s="12"/>
      <c r="LY83" s="12"/>
      <c r="LZ83" s="108"/>
      <c r="MA83" s="12"/>
      <c r="MB83" s="12"/>
      <c r="MC83" s="12"/>
      <c r="MD83" s="12"/>
      <c r="ME83" s="12"/>
      <c r="MF83" s="12"/>
      <c r="MG83" s="12"/>
      <c r="MH83" s="12"/>
      <c r="MI83" s="12"/>
      <c r="MJ83" s="12"/>
      <c r="MK83" s="12"/>
      <c r="ML83" s="108"/>
      <c r="MM83" s="12"/>
      <c r="MN83" s="12"/>
      <c r="MO83" s="12"/>
      <c r="MP83" s="12"/>
      <c r="MQ83" s="12"/>
      <c r="MR83" s="12"/>
      <c r="MS83" s="12"/>
      <c r="MT83" s="12"/>
      <c r="MU83" s="12"/>
      <c r="MV83" s="12"/>
      <c r="MW83" s="12"/>
      <c r="MX83" s="98"/>
    </row>
    <row r="84" spans="1:362" ht="12.75" customHeight="1" x14ac:dyDescent="0.2">
      <c r="A84" s="12"/>
      <c r="B84" s="7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08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08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08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08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08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08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08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08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08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08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08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08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08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08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08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08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08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08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08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08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08"/>
      <c r="IU84" s="12"/>
      <c r="IV84" s="12"/>
      <c r="IW84" s="12"/>
      <c r="IX84" s="12"/>
      <c r="IY84" s="12"/>
      <c r="IZ84" s="12"/>
      <c r="JA84" s="12"/>
      <c r="JB84" s="12"/>
      <c r="JC84" s="12"/>
      <c r="JD84" s="12"/>
      <c r="JE84" s="12"/>
      <c r="JF84" s="108"/>
      <c r="JG84" s="12"/>
      <c r="JH84" s="12"/>
      <c r="JI84" s="12"/>
      <c r="JJ84" s="12"/>
      <c r="JK84" s="12"/>
      <c r="JL84" s="12"/>
      <c r="JM84" s="12"/>
      <c r="JN84" s="12"/>
      <c r="JO84" s="12"/>
      <c r="JP84" s="12"/>
      <c r="JQ84" s="12"/>
      <c r="JR84" s="108"/>
      <c r="JS84" s="12"/>
      <c r="JT84" s="12"/>
      <c r="JU84" s="12"/>
      <c r="JV84" s="12"/>
      <c r="JW84" s="12"/>
      <c r="JX84" s="12"/>
      <c r="JY84" s="12"/>
      <c r="JZ84" s="12"/>
      <c r="KA84" s="12"/>
      <c r="KB84" s="12"/>
      <c r="KC84" s="12"/>
      <c r="KD84" s="108"/>
      <c r="KE84" s="12"/>
      <c r="KF84" s="12"/>
      <c r="KG84" s="12"/>
      <c r="KH84" s="12"/>
      <c r="KI84" s="12"/>
      <c r="KJ84" s="12"/>
      <c r="KK84" s="12"/>
      <c r="KL84" s="12"/>
      <c r="KM84" s="12"/>
      <c r="KN84" s="12"/>
      <c r="KO84" s="12"/>
      <c r="KP84" s="108"/>
      <c r="KQ84" s="12"/>
      <c r="KR84" s="12"/>
      <c r="KS84" s="12"/>
      <c r="KT84" s="12"/>
      <c r="KU84" s="12"/>
      <c r="KV84" s="12"/>
      <c r="KW84" s="12"/>
      <c r="KX84" s="12"/>
      <c r="KY84" s="12"/>
      <c r="KZ84" s="12"/>
      <c r="LA84" s="12"/>
      <c r="LB84" s="108"/>
      <c r="LC84" s="12"/>
      <c r="LD84" s="12"/>
      <c r="LE84" s="12"/>
      <c r="LF84" s="12"/>
      <c r="LG84" s="12"/>
      <c r="LH84" s="12"/>
      <c r="LI84" s="12"/>
      <c r="LJ84" s="12"/>
      <c r="LK84" s="12"/>
      <c r="LL84" s="12"/>
      <c r="LM84" s="12"/>
      <c r="LN84" s="108"/>
      <c r="LO84" s="12"/>
      <c r="LP84" s="12"/>
      <c r="LQ84" s="12"/>
      <c r="LR84" s="12"/>
      <c r="LS84" s="12"/>
      <c r="LT84" s="12"/>
      <c r="LU84" s="12"/>
      <c r="LV84" s="12"/>
      <c r="LW84" s="12"/>
      <c r="LX84" s="12"/>
      <c r="LY84" s="12"/>
      <c r="LZ84" s="108"/>
      <c r="MA84" s="12"/>
      <c r="MB84" s="12"/>
      <c r="MC84" s="12"/>
      <c r="MD84" s="12"/>
      <c r="ME84" s="12"/>
      <c r="MF84" s="12"/>
      <c r="MG84" s="12"/>
      <c r="MH84" s="12"/>
      <c r="MI84" s="12"/>
      <c r="MJ84" s="12"/>
      <c r="MK84" s="12"/>
      <c r="ML84" s="108"/>
      <c r="MM84" s="12"/>
      <c r="MN84" s="12"/>
      <c r="MO84" s="12"/>
      <c r="MP84" s="12"/>
      <c r="MQ84" s="12"/>
      <c r="MR84" s="12"/>
      <c r="MS84" s="12"/>
      <c r="MT84" s="12"/>
      <c r="MU84" s="12"/>
      <c r="MV84" s="12"/>
      <c r="MW84" s="12"/>
      <c r="MX84" s="98"/>
    </row>
    <row r="85" spans="1:362" ht="12.75" customHeight="1" x14ac:dyDescent="0.2">
      <c r="A85" s="12"/>
      <c r="B85" s="7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08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08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08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08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08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08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08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08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08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08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08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08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08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08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08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08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08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08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08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08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08"/>
      <c r="IU85" s="12"/>
      <c r="IV85" s="12"/>
      <c r="IW85" s="12"/>
      <c r="IX85" s="12"/>
      <c r="IY85" s="12"/>
      <c r="IZ85" s="12"/>
      <c r="JA85" s="12"/>
      <c r="JB85" s="12"/>
      <c r="JC85" s="12"/>
      <c r="JD85" s="12"/>
      <c r="JE85" s="12"/>
      <c r="JF85" s="108"/>
      <c r="JG85" s="12"/>
      <c r="JH85" s="12"/>
      <c r="JI85" s="12"/>
      <c r="JJ85" s="12"/>
      <c r="JK85" s="12"/>
      <c r="JL85" s="12"/>
      <c r="JM85" s="12"/>
      <c r="JN85" s="12"/>
      <c r="JO85" s="12"/>
      <c r="JP85" s="12"/>
      <c r="JQ85" s="12"/>
      <c r="JR85" s="108"/>
      <c r="JS85" s="12"/>
      <c r="JT85" s="12"/>
      <c r="JU85" s="12"/>
      <c r="JV85" s="12"/>
      <c r="JW85" s="12"/>
      <c r="JX85" s="12"/>
      <c r="JY85" s="12"/>
      <c r="JZ85" s="12"/>
      <c r="KA85" s="12"/>
      <c r="KB85" s="12"/>
      <c r="KC85" s="12"/>
      <c r="KD85" s="108"/>
      <c r="KE85" s="12"/>
      <c r="KF85" s="12"/>
      <c r="KG85" s="12"/>
      <c r="KH85" s="12"/>
      <c r="KI85" s="12"/>
      <c r="KJ85" s="12"/>
      <c r="KK85" s="12"/>
      <c r="KL85" s="12"/>
      <c r="KM85" s="12"/>
      <c r="KN85" s="12"/>
      <c r="KO85" s="12"/>
      <c r="KP85" s="108"/>
      <c r="KQ85" s="12"/>
      <c r="KR85" s="12"/>
      <c r="KS85" s="12"/>
      <c r="KT85" s="12"/>
      <c r="KU85" s="12"/>
      <c r="KV85" s="12"/>
      <c r="KW85" s="12"/>
      <c r="KX85" s="12"/>
      <c r="KY85" s="12"/>
      <c r="KZ85" s="12"/>
      <c r="LA85" s="12"/>
      <c r="LB85" s="108"/>
      <c r="LC85" s="12"/>
      <c r="LD85" s="12"/>
      <c r="LE85" s="12"/>
      <c r="LF85" s="12"/>
      <c r="LG85" s="12"/>
      <c r="LH85" s="12"/>
      <c r="LI85" s="12"/>
      <c r="LJ85" s="12"/>
      <c r="LK85" s="12"/>
      <c r="LL85" s="12"/>
      <c r="LM85" s="12"/>
      <c r="LN85" s="108"/>
      <c r="LO85" s="12"/>
      <c r="LP85" s="12"/>
      <c r="LQ85" s="12"/>
      <c r="LR85" s="12"/>
      <c r="LS85" s="12"/>
      <c r="LT85" s="12"/>
      <c r="LU85" s="12"/>
      <c r="LV85" s="12"/>
      <c r="LW85" s="12"/>
      <c r="LX85" s="12"/>
      <c r="LY85" s="12"/>
      <c r="LZ85" s="108"/>
      <c r="MA85" s="12"/>
      <c r="MB85" s="12"/>
      <c r="MC85" s="12"/>
      <c r="MD85" s="12"/>
      <c r="ME85" s="12"/>
      <c r="MF85" s="12"/>
      <c r="MG85" s="12"/>
      <c r="MH85" s="12"/>
      <c r="MI85" s="12"/>
      <c r="MJ85" s="12"/>
      <c r="MK85" s="12"/>
      <c r="ML85" s="108"/>
      <c r="MM85" s="12"/>
      <c r="MN85" s="12"/>
      <c r="MO85" s="12"/>
      <c r="MP85" s="12"/>
      <c r="MQ85" s="12"/>
      <c r="MR85" s="12"/>
      <c r="MS85" s="12"/>
      <c r="MT85" s="12"/>
      <c r="MU85" s="12"/>
      <c r="MV85" s="12"/>
      <c r="MW85" s="12"/>
      <c r="MX85" s="98"/>
    </row>
    <row r="86" spans="1:362" ht="12.75" customHeight="1" x14ac:dyDescent="0.2">
      <c r="A86" s="12"/>
      <c r="B86" s="7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08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08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08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08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08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08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08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08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08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08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08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08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08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08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08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08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08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08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08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08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08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08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08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08"/>
      <c r="KE86" s="12"/>
      <c r="KF86" s="12"/>
      <c r="KG86" s="12"/>
      <c r="KH86" s="12"/>
      <c r="KI86" s="12"/>
      <c r="KJ86" s="12"/>
      <c r="KK86" s="12"/>
      <c r="KL86" s="12"/>
      <c r="KM86" s="12"/>
      <c r="KN86" s="12"/>
      <c r="KO86" s="12"/>
      <c r="KP86" s="108"/>
      <c r="KQ86" s="12"/>
      <c r="KR86" s="12"/>
      <c r="KS86" s="12"/>
      <c r="KT86" s="12"/>
      <c r="KU86" s="12"/>
      <c r="KV86" s="12"/>
      <c r="KW86" s="12"/>
      <c r="KX86" s="12"/>
      <c r="KY86" s="12"/>
      <c r="KZ86" s="12"/>
      <c r="LA86" s="12"/>
      <c r="LB86" s="108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08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08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08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98"/>
    </row>
    <row r="87" spans="1:362" ht="12.75" customHeight="1" x14ac:dyDescent="0.2">
      <c r="A87" s="12"/>
      <c r="B87" s="7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8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8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08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08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08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08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08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08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08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08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08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08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08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08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08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08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08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08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08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08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08"/>
      <c r="IU87" s="12"/>
      <c r="IV87" s="12"/>
      <c r="IW87" s="12"/>
      <c r="IX87" s="12"/>
      <c r="IY87" s="12"/>
      <c r="IZ87" s="12"/>
      <c r="JA87" s="12"/>
      <c r="JB87" s="12"/>
      <c r="JC87" s="12"/>
      <c r="JD87" s="12"/>
      <c r="JE87" s="12"/>
      <c r="JF87" s="108"/>
      <c r="JG87" s="12"/>
      <c r="JH87" s="12"/>
      <c r="JI87" s="12"/>
      <c r="JJ87" s="12"/>
      <c r="JK87" s="12"/>
      <c r="JL87" s="12"/>
      <c r="JM87" s="12"/>
      <c r="JN87" s="12"/>
      <c r="JO87" s="12"/>
      <c r="JP87" s="12"/>
      <c r="JQ87" s="12"/>
      <c r="JR87" s="108"/>
      <c r="JS87" s="12"/>
      <c r="JT87" s="12"/>
      <c r="JU87" s="12"/>
      <c r="JV87" s="12"/>
      <c r="JW87" s="12"/>
      <c r="JX87" s="12"/>
      <c r="JY87" s="12"/>
      <c r="JZ87" s="12"/>
      <c r="KA87" s="12"/>
      <c r="KB87" s="12"/>
      <c r="KC87" s="12"/>
      <c r="KD87" s="108"/>
      <c r="KE87" s="12"/>
      <c r="KF87" s="12"/>
      <c r="KG87" s="12"/>
      <c r="KH87" s="12"/>
      <c r="KI87" s="12"/>
      <c r="KJ87" s="12"/>
      <c r="KK87" s="12"/>
      <c r="KL87" s="12"/>
      <c r="KM87" s="12"/>
      <c r="KN87" s="12"/>
      <c r="KO87" s="12"/>
      <c r="KP87" s="108"/>
      <c r="KQ87" s="12"/>
      <c r="KR87" s="12"/>
      <c r="KS87" s="12"/>
      <c r="KT87" s="12"/>
      <c r="KU87" s="12"/>
      <c r="KV87" s="12"/>
      <c r="KW87" s="12"/>
      <c r="KX87" s="12"/>
      <c r="KY87" s="12"/>
      <c r="KZ87" s="12"/>
      <c r="LA87" s="12"/>
      <c r="LB87" s="108"/>
      <c r="LC87" s="12"/>
      <c r="LD87" s="12"/>
      <c r="LE87" s="12"/>
      <c r="LF87" s="12"/>
      <c r="LG87" s="12"/>
      <c r="LH87" s="12"/>
      <c r="LI87" s="12"/>
      <c r="LJ87" s="12"/>
      <c r="LK87" s="12"/>
      <c r="LL87" s="12"/>
      <c r="LM87" s="12"/>
      <c r="LN87" s="108"/>
      <c r="LO87" s="12"/>
      <c r="LP87" s="12"/>
      <c r="LQ87" s="12"/>
      <c r="LR87" s="12"/>
      <c r="LS87" s="12"/>
      <c r="LT87" s="12"/>
      <c r="LU87" s="12"/>
      <c r="LV87" s="12"/>
      <c r="LW87" s="12"/>
      <c r="LX87" s="12"/>
      <c r="LY87" s="12"/>
      <c r="LZ87" s="108"/>
      <c r="MA87" s="12"/>
      <c r="MB87" s="12"/>
      <c r="MC87" s="12"/>
      <c r="MD87" s="12"/>
      <c r="ME87" s="12"/>
      <c r="MF87" s="12"/>
      <c r="MG87" s="12"/>
      <c r="MH87" s="12"/>
      <c r="MI87" s="12"/>
      <c r="MJ87" s="12"/>
      <c r="MK87" s="12"/>
      <c r="ML87" s="108"/>
      <c r="MM87" s="12"/>
      <c r="MN87" s="12"/>
      <c r="MO87" s="12"/>
      <c r="MP87" s="12"/>
      <c r="MQ87" s="12"/>
      <c r="MR87" s="12"/>
      <c r="MS87" s="12"/>
      <c r="MT87" s="12"/>
      <c r="MU87" s="12"/>
      <c r="MV87" s="12"/>
      <c r="MW87" s="12"/>
      <c r="MX87" s="98"/>
    </row>
    <row r="88" spans="1:362" ht="12.75" customHeight="1" x14ac:dyDescent="0.2">
      <c r="A88" s="12"/>
      <c r="B88" s="7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08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08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08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08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08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08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08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08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08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08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08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08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08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08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08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08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08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08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08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08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08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08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08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08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08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08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08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08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08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98"/>
    </row>
    <row r="89" spans="1:362" ht="12.75" customHeight="1" x14ac:dyDescent="0.2">
      <c r="A89" s="12"/>
      <c r="B89" s="7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08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08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08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08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08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08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08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08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08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08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08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08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08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08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08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08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08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08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08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08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08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08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08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08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08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08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08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08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08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98"/>
    </row>
    <row r="90" spans="1:362" ht="12.75" customHeight="1" x14ac:dyDescent="0.2">
      <c r="A90" s="12"/>
      <c r="B90" s="7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08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08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08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08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08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08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08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08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08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08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08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08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08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08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08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08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08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08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08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08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08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08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08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08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08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08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08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08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08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98"/>
    </row>
    <row r="91" spans="1:362" ht="12.75" customHeight="1" x14ac:dyDescent="0.2">
      <c r="A91" s="12"/>
      <c r="B91" s="7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08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08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08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08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08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08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08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08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08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08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08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08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08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08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08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08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08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08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08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08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08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08"/>
      <c r="JG91" s="12"/>
      <c r="JH91" s="12"/>
      <c r="JI91" s="12"/>
      <c r="JJ91" s="12"/>
      <c r="JK91" s="12"/>
      <c r="JL91" s="12"/>
      <c r="JM91" s="12"/>
      <c r="JN91" s="12"/>
      <c r="JO91" s="12"/>
      <c r="JP91" s="12"/>
      <c r="JQ91" s="12"/>
      <c r="JR91" s="108"/>
      <c r="JS91" s="12"/>
      <c r="JT91" s="12"/>
      <c r="JU91" s="12"/>
      <c r="JV91" s="12"/>
      <c r="JW91" s="12"/>
      <c r="JX91" s="12"/>
      <c r="JY91" s="12"/>
      <c r="JZ91" s="12"/>
      <c r="KA91" s="12"/>
      <c r="KB91" s="12"/>
      <c r="KC91" s="12"/>
      <c r="KD91" s="108"/>
      <c r="KE91" s="12"/>
      <c r="KF91" s="12"/>
      <c r="KG91" s="12"/>
      <c r="KH91" s="12"/>
      <c r="KI91" s="12"/>
      <c r="KJ91" s="12"/>
      <c r="KK91" s="12"/>
      <c r="KL91" s="12"/>
      <c r="KM91" s="12"/>
      <c r="KN91" s="12"/>
      <c r="KO91" s="12"/>
      <c r="KP91" s="108"/>
      <c r="KQ91" s="12"/>
      <c r="KR91" s="12"/>
      <c r="KS91" s="12"/>
      <c r="KT91" s="12"/>
      <c r="KU91" s="12"/>
      <c r="KV91" s="12"/>
      <c r="KW91" s="12"/>
      <c r="KX91" s="12"/>
      <c r="KY91" s="12"/>
      <c r="KZ91" s="12"/>
      <c r="LA91" s="12"/>
      <c r="LB91" s="108"/>
      <c r="LC91" s="12"/>
      <c r="LD91" s="12"/>
      <c r="LE91" s="12"/>
      <c r="LF91" s="12"/>
      <c r="LG91" s="12"/>
      <c r="LH91" s="12"/>
      <c r="LI91" s="12"/>
      <c r="LJ91" s="12"/>
      <c r="LK91" s="12"/>
      <c r="LL91" s="12"/>
      <c r="LM91" s="12"/>
      <c r="LN91" s="108"/>
      <c r="LO91" s="12"/>
      <c r="LP91" s="12"/>
      <c r="LQ91" s="12"/>
      <c r="LR91" s="12"/>
      <c r="LS91" s="12"/>
      <c r="LT91" s="12"/>
      <c r="LU91" s="12"/>
      <c r="LV91" s="12"/>
      <c r="LW91" s="12"/>
      <c r="LX91" s="12"/>
      <c r="LY91" s="12"/>
      <c r="LZ91" s="108"/>
      <c r="MA91" s="12"/>
      <c r="MB91" s="12"/>
      <c r="MC91" s="12"/>
      <c r="MD91" s="12"/>
      <c r="ME91" s="12"/>
      <c r="MF91" s="12"/>
      <c r="MG91" s="12"/>
      <c r="MH91" s="12"/>
      <c r="MI91" s="12"/>
      <c r="MJ91" s="12"/>
      <c r="MK91" s="12"/>
      <c r="ML91" s="108"/>
      <c r="MM91" s="12"/>
      <c r="MN91" s="12"/>
      <c r="MO91" s="12"/>
      <c r="MP91" s="12"/>
      <c r="MQ91" s="12"/>
      <c r="MR91" s="12"/>
      <c r="MS91" s="12"/>
      <c r="MT91" s="12"/>
      <c r="MU91" s="12"/>
      <c r="MV91" s="12"/>
      <c r="MW91" s="12"/>
      <c r="MX91" s="98"/>
    </row>
    <row r="92" spans="1:362" ht="12.75" customHeight="1" x14ac:dyDescent="0.2">
      <c r="A92" s="12"/>
      <c r="B92" s="7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08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08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08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08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08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08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08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08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08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08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08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08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08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08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08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08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08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08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08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08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08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08"/>
      <c r="JG92" s="12"/>
      <c r="JH92" s="12"/>
      <c r="JI92" s="12"/>
      <c r="JJ92" s="12"/>
      <c r="JK92" s="12"/>
      <c r="JL92" s="12"/>
      <c r="JM92" s="12"/>
      <c r="JN92" s="12"/>
      <c r="JO92" s="12"/>
      <c r="JP92" s="12"/>
      <c r="JQ92" s="12"/>
      <c r="JR92" s="108"/>
      <c r="JS92" s="12"/>
      <c r="JT92" s="12"/>
      <c r="JU92" s="12"/>
      <c r="JV92" s="12"/>
      <c r="JW92" s="12"/>
      <c r="JX92" s="12"/>
      <c r="JY92" s="12"/>
      <c r="JZ92" s="12"/>
      <c r="KA92" s="12"/>
      <c r="KB92" s="12"/>
      <c r="KC92" s="12"/>
      <c r="KD92" s="108"/>
      <c r="KE92" s="12"/>
      <c r="KF92" s="12"/>
      <c r="KG92" s="12"/>
      <c r="KH92" s="12"/>
      <c r="KI92" s="12"/>
      <c r="KJ92" s="12"/>
      <c r="KK92" s="12"/>
      <c r="KL92" s="12"/>
      <c r="KM92" s="12"/>
      <c r="KN92" s="12"/>
      <c r="KO92" s="12"/>
      <c r="KP92" s="108"/>
      <c r="KQ92" s="12"/>
      <c r="KR92" s="12"/>
      <c r="KS92" s="12"/>
      <c r="KT92" s="12"/>
      <c r="KU92" s="12"/>
      <c r="KV92" s="12"/>
      <c r="KW92" s="12"/>
      <c r="KX92" s="12"/>
      <c r="KY92" s="12"/>
      <c r="KZ92" s="12"/>
      <c r="LA92" s="12"/>
      <c r="LB92" s="108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08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08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08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98"/>
    </row>
    <row r="93" spans="1:362" ht="12.75" customHeight="1" x14ac:dyDescent="0.2">
      <c r="A93" s="12"/>
      <c r="B93" s="7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08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08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08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08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08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08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08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08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08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08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08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08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08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08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08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08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08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08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08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08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08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08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08"/>
      <c r="JS93" s="12"/>
      <c r="JT93" s="12"/>
      <c r="JU93" s="12"/>
      <c r="JV93" s="12"/>
      <c r="JW93" s="12"/>
      <c r="JX93" s="12"/>
      <c r="JY93" s="12"/>
      <c r="JZ93" s="12"/>
      <c r="KA93" s="12"/>
      <c r="KB93" s="12"/>
      <c r="KC93" s="12"/>
      <c r="KD93" s="108"/>
      <c r="KE93" s="12"/>
      <c r="KF93" s="12"/>
      <c r="KG93" s="12"/>
      <c r="KH93" s="12"/>
      <c r="KI93" s="12"/>
      <c r="KJ93" s="12"/>
      <c r="KK93" s="12"/>
      <c r="KL93" s="12"/>
      <c r="KM93" s="12"/>
      <c r="KN93" s="12"/>
      <c r="KO93" s="12"/>
      <c r="KP93" s="108"/>
      <c r="KQ93" s="12"/>
      <c r="KR93" s="12"/>
      <c r="KS93" s="12"/>
      <c r="KT93" s="12"/>
      <c r="KU93" s="12"/>
      <c r="KV93" s="12"/>
      <c r="KW93" s="12"/>
      <c r="KX93" s="12"/>
      <c r="KY93" s="12"/>
      <c r="KZ93" s="12"/>
      <c r="LA93" s="12"/>
      <c r="LB93" s="108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08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08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08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98"/>
    </row>
    <row r="94" spans="1:362" ht="12.75" customHeight="1" x14ac:dyDescent="0.2">
      <c r="A94" s="12"/>
      <c r="B94" s="7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08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08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08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08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08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08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08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08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08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08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08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08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08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08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08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08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08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08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08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08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08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08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08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08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08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08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08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08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08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98"/>
    </row>
    <row r="95" spans="1:362" ht="12.75" customHeight="1" x14ac:dyDescent="0.2">
      <c r="A95" s="12"/>
      <c r="B95" s="7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08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08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08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08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08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08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08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08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08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08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08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08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08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08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08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08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08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08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08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08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08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08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08"/>
      <c r="JS95" s="12"/>
      <c r="JT95" s="12"/>
      <c r="JU95" s="12"/>
      <c r="JV95" s="12"/>
      <c r="JW95" s="12"/>
      <c r="JX95" s="12"/>
      <c r="JY95" s="12"/>
      <c r="JZ95" s="12"/>
      <c r="KA95" s="12"/>
      <c r="KB95" s="12"/>
      <c r="KC95" s="12"/>
      <c r="KD95" s="108"/>
      <c r="KE95" s="12"/>
      <c r="KF95" s="12"/>
      <c r="KG95" s="12"/>
      <c r="KH95" s="12"/>
      <c r="KI95" s="12"/>
      <c r="KJ95" s="12"/>
      <c r="KK95" s="12"/>
      <c r="KL95" s="12"/>
      <c r="KM95" s="12"/>
      <c r="KN95" s="12"/>
      <c r="KO95" s="12"/>
      <c r="KP95" s="108"/>
      <c r="KQ95" s="12"/>
      <c r="KR95" s="12"/>
      <c r="KS95" s="12"/>
      <c r="KT95" s="12"/>
      <c r="KU95" s="12"/>
      <c r="KV95" s="12"/>
      <c r="KW95" s="12"/>
      <c r="KX95" s="12"/>
      <c r="KY95" s="12"/>
      <c r="KZ95" s="12"/>
      <c r="LA95" s="12"/>
      <c r="LB95" s="108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08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08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08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98"/>
    </row>
    <row r="96" spans="1:362" ht="12.75" customHeight="1" x14ac:dyDescent="0.2">
      <c r="A96" s="12"/>
      <c r="B96" s="7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08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08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08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08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08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08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08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08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08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08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08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08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08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08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08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08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08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08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08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08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08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08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08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08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08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08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08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08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08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98"/>
    </row>
    <row r="97" spans="1:362" ht="12.75" customHeight="1" x14ac:dyDescent="0.2">
      <c r="A97" s="12"/>
      <c r="B97" s="7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08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08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08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08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08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08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08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08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08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08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08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08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08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08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08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08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08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08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08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08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08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08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08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08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08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08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08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08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08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98"/>
    </row>
    <row r="98" spans="1:362" ht="12.75" customHeight="1" x14ac:dyDescent="0.2">
      <c r="A98" s="12"/>
      <c r="B98" s="7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08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08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08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08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08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08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08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08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08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08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08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08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08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08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08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08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08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08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08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08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08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08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08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08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08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08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08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08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08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98"/>
    </row>
    <row r="99" spans="1:362" ht="12.75" customHeight="1" x14ac:dyDescent="0.2">
      <c r="A99" s="12"/>
      <c r="B99" s="7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08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08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08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08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08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08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08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08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08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08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08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08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08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08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08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08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08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08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08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08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08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08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08"/>
      <c r="JS99" s="12"/>
      <c r="JT99" s="12"/>
      <c r="JU99" s="12"/>
      <c r="JV99" s="12"/>
      <c r="JW99" s="12"/>
      <c r="JX99" s="12"/>
      <c r="JY99" s="12"/>
      <c r="JZ99" s="12"/>
      <c r="KA99" s="12"/>
      <c r="KB99" s="12"/>
      <c r="KC99" s="12"/>
      <c r="KD99" s="108"/>
      <c r="KE99" s="12"/>
      <c r="KF99" s="12"/>
      <c r="KG99" s="12"/>
      <c r="KH99" s="12"/>
      <c r="KI99" s="12"/>
      <c r="KJ99" s="12"/>
      <c r="KK99" s="12"/>
      <c r="KL99" s="12"/>
      <c r="KM99" s="12"/>
      <c r="KN99" s="12"/>
      <c r="KO99" s="12"/>
      <c r="KP99" s="108"/>
      <c r="KQ99" s="12"/>
      <c r="KR99" s="12"/>
      <c r="KS99" s="12"/>
      <c r="KT99" s="12"/>
      <c r="KU99" s="12"/>
      <c r="KV99" s="12"/>
      <c r="KW99" s="12"/>
      <c r="KX99" s="12"/>
      <c r="KY99" s="12"/>
      <c r="KZ99" s="12"/>
      <c r="LA99" s="12"/>
      <c r="LB99" s="108"/>
      <c r="LC99" s="12"/>
      <c r="LD99" s="12"/>
      <c r="LE99" s="12"/>
      <c r="LF99" s="12"/>
      <c r="LG99" s="12"/>
      <c r="LH99" s="12"/>
      <c r="LI99" s="12"/>
      <c r="LJ99" s="12"/>
      <c r="LK99" s="12"/>
      <c r="LL99" s="12"/>
      <c r="LM99" s="12"/>
      <c r="LN99" s="108"/>
      <c r="LO99" s="12"/>
      <c r="LP99" s="12"/>
      <c r="LQ99" s="12"/>
      <c r="LR99" s="12"/>
      <c r="LS99" s="12"/>
      <c r="LT99" s="12"/>
      <c r="LU99" s="12"/>
      <c r="LV99" s="12"/>
      <c r="LW99" s="12"/>
      <c r="LX99" s="12"/>
      <c r="LY99" s="12"/>
      <c r="LZ99" s="108"/>
      <c r="MA99" s="12"/>
      <c r="MB99" s="12"/>
      <c r="MC99" s="12"/>
      <c r="MD99" s="12"/>
      <c r="ME99" s="12"/>
      <c r="MF99" s="12"/>
      <c r="MG99" s="12"/>
      <c r="MH99" s="12"/>
      <c r="MI99" s="12"/>
      <c r="MJ99" s="12"/>
      <c r="MK99" s="12"/>
      <c r="ML99" s="108"/>
      <c r="MM99" s="12"/>
      <c r="MN99" s="12"/>
      <c r="MO99" s="12"/>
      <c r="MP99" s="12"/>
      <c r="MQ99" s="12"/>
      <c r="MR99" s="12"/>
      <c r="MS99" s="12"/>
      <c r="MT99" s="12"/>
      <c r="MU99" s="12"/>
      <c r="MV99" s="12"/>
      <c r="MW99" s="12"/>
      <c r="MX99" s="98"/>
    </row>
    <row r="100" spans="1:362" ht="12.75" customHeight="1" x14ac:dyDescent="0.2">
      <c r="A100" s="12"/>
      <c r="B100" s="7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08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08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08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08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08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08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08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08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08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08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08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08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08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08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08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08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08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08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08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08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08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08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08"/>
      <c r="JS100" s="12"/>
      <c r="JT100" s="12"/>
      <c r="JU100" s="12"/>
      <c r="JV100" s="12"/>
      <c r="JW100" s="12"/>
      <c r="JX100" s="12"/>
      <c r="JY100" s="12"/>
      <c r="JZ100" s="12"/>
      <c r="KA100" s="12"/>
      <c r="KB100" s="12"/>
      <c r="KC100" s="12"/>
      <c r="KD100" s="108"/>
      <c r="KE100" s="12"/>
      <c r="KF100" s="12"/>
      <c r="KG100" s="12"/>
      <c r="KH100" s="12"/>
      <c r="KI100" s="12"/>
      <c r="KJ100" s="12"/>
      <c r="KK100" s="12"/>
      <c r="KL100" s="12"/>
      <c r="KM100" s="12"/>
      <c r="KN100" s="12"/>
      <c r="KO100" s="12"/>
      <c r="KP100" s="108"/>
      <c r="KQ100" s="12"/>
      <c r="KR100" s="12"/>
      <c r="KS100" s="12"/>
      <c r="KT100" s="12"/>
      <c r="KU100" s="12"/>
      <c r="KV100" s="12"/>
      <c r="KW100" s="12"/>
      <c r="KX100" s="12"/>
      <c r="KY100" s="12"/>
      <c r="KZ100" s="12"/>
      <c r="LA100" s="12"/>
      <c r="LB100" s="108"/>
      <c r="LC100" s="12"/>
      <c r="LD100" s="12"/>
      <c r="LE100" s="12"/>
      <c r="LF100" s="12"/>
      <c r="LG100" s="12"/>
      <c r="LH100" s="12"/>
      <c r="LI100" s="12"/>
      <c r="LJ100" s="12"/>
      <c r="LK100" s="12"/>
      <c r="LL100" s="12"/>
      <c r="LM100" s="12"/>
      <c r="LN100" s="108"/>
      <c r="LO100" s="12"/>
      <c r="LP100" s="12"/>
      <c r="LQ100" s="12"/>
      <c r="LR100" s="12"/>
      <c r="LS100" s="12"/>
      <c r="LT100" s="12"/>
      <c r="LU100" s="12"/>
      <c r="LV100" s="12"/>
      <c r="LW100" s="12"/>
      <c r="LX100" s="12"/>
      <c r="LY100" s="12"/>
      <c r="LZ100" s="108"/>
      <c r="MA100" s="12"/>
      <c r="MB100" s="12"/>
      <c r="MC100" s="12"/>
      <c r="MD100" s="12"/>
      <c r="ME100" s="12"/>
      <c r="MF100" s="12"/>
      <c r="MG100" s="12"/>
      <c r="MH100" s="12"/>
      <c r="MI100" s="12"/>
      <c r="MJ100" s="12"/>
      <c r="MK100" s="12"/>
      <c r="ML100" s="108"/>
      <c r="MM100" s="12"/>
      <c r="MN100" s="12"/>
      <c r="MO100" s="12"/>
      <c r="MP100" s="12"/>
      <c r="MQ100" s="12"/>
      <c r="MR100" s="12"/>
      <c r="MS100" s="12"/>
      <c r="MT100" s="12"/>
      <c r="MU100" s="12"/>
      <c r="MV100" s="12"/>
      <c r="MW100" s="12"/>
      <c r="MX100" s="98"/>
    </row>
    <row r="101" spans="1:362" ht="12.75" customHeight="1" x14ac:dyDescent="0.2">
      <c r="A101" s="12"/>
      <c r="B101" s="7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08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08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08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08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08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08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08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08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08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08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08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08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08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08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08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08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08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08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08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08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08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08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08"/>
      <c r="JS101" s="12"/>
      <c r="JT101" s="12"/>
      <c r="JU101" s="12"/>
      <c r="JV101" s="12"/>
      <c r="JW101" s="12"/>
      <c r="JX101" s="12"/>
      <c r="JY101" s="12"/>
      <c r="JZ101" s="12"/>
      <c r="KA101" s="12"/>
      <c r="KB101" s="12"/>
      <c r="KC101" s="12"/>
      <c r="KD101" s="108"/>
      <c r="KE101" s="12"/>
      <c r="KF101" s="12"/>
      <c r="KG101" s="12"/>
      <c r="KH101" s="12"/>
      <c r="KI101" s="12"/>
      <c r="KJ101" s="12"/>
      <c r="KK101" s="12"/>
      <c r="KL101" s="12"/>
      <c r="KM101" s="12"/>
      <c r="KN101" s="12"/>
      <c r="KO101" s="12"/>
      <c r="KP101" s="108"/>
      <c r="KQ101" s="12"/>
      <c r="KR101" s="12"/>
      <c r="KS101" s="12"/>
      <c r="KT101" s="12"/>
      <c r="KU101" s="12"/>
      <c r="KV101" s="12"/>
      <c r="KW101" s="12"/>
      <c r="KX101" s="12"/>
      <c r="KY101" s="12"/>
      <c r="KZ101" s="12"/>
      <c r="LA101" s="12"/>
      <c r="LB101" s="108"/>
      <c r="LC101" s="12"/>
      <c r="LD101" s="12"/>
      <c r="LE101" s="12"/>
      <c r="LF101" s="12"/>
      <c r="LG101" s="12"/>
      <c r="LH101" s="12"/>
      <c r="LI101" s="12"/>
      <c r="LJ101" s="12"/>
      <c r="LK101" s="12"/>
      <c r="LL101" s="12"/>
      <c r="LM101" s="12"/>
      <c r="LN101" s="108"/>
      <c r="LO101" s="12"/>
      <c r="LP101" s="12"/>
      <c r="LQ101" s="12"/>
      <c r="LR101" s="12"/>
      <c r="LS101" s="12"/>
      <c r="LT101" s="12"/>
      <c r="LU101" s="12"/>
      <c r="LV101" s="12"/>
      <c r="LW101" s="12"/>
      <c r="LX101" s="12"/>
      <c r="LY101" s="12"/>
      <c r="LZ101" s="108"/>
      <c r="MA101" s="12"/>
      <c r="MB101" s="12"/>
      <c r="MC101" s="12"/>
      <c r="MD101" s="12"/>
      <c r="ME101" s="12"/>
      <c r="MF101" s="12"/>
      <c r="MG101" s="12"/>
      <c r="MH101" s="12"/>
      <c r="MI101" s="12"/>
      <c r="MJ101" s="12"/>
      <c r="MK101" s="12"/>
      <c r="ML101" s="108"/>
      <c r="MM101" s="12"/>
      <c r="MN101" s="12"/>
      <c r="MO101" s="12"/>
      <c r="MP101" s="12"/>
      <c r="MQ101" s="12"/>
      <c r="MR101" s="12"/>
      <c r="MS101" s="12"/>
      <c r="MT101" s="12"/>
      <c r="MU101" s="12"/>
      <c r="MV101" s="12"/>
      <c r="MW101" s="12"/>
      <c r="MX101" s="98"/>
    </row>
    <row r="102" spans="1:362" ht="12.75" customHeight="1" x14ac:dyDescent="0.2">
      <c r="A102" s="12"/>
      <c r="B102" s="7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08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08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08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08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08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08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08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08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08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08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08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08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08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08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08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08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08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08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08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08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08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08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08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08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08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08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08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08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08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98"/>
    </row>
    <row r="103" spans="1:362" ht="12.75" customHeight="1" x14ac:dyDescent="0.2">
      <c r="A103" s="12"/>
      <c r="B103" s="7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08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08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08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08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08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08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08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08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08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08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08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08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08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08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08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08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08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08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08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08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08"/>
      <c r="IU103" s="12"/>
      <c r="IV103" s="12"/>
      <c r="IW103" s="12"/>
      <c r="IX103" s="12"/>
      <c r="IY103" s="12"/>
      <c r="IZ103" s="12"/>
      <c r="JA103" s="12"/>
      <c r="JB103" s="12"/>
      <c r="JC103" s="12"/>
      <c r="JD103" s="12"/>
      <c r="JE103" s="12"/>
      <c r="JF103" s="108"/>
      <c r="JG103" s="12"/>
      <c r="JH103" s="12"/>
      <c r="JI103" s="12"/>
      <c r="JJ103" s="12"/>
      <c r="JK103" s="12"/>
      <c r="JL103" s="12"/>
      <c r="JM103" s="12"/>
      <c r="JN103" s="12"/>
      <c r="JO103" s="12"/>
      <c r="JP103" s="12"/>
      <c r="JQ103" s="12"/>
      <c r="JR103" s="108"/>
      <c r="JS103" s="12"/>
      <c r="JT103" s="12"/>
      <c r="JU103" s="12"/>
      <c r="JV103" s="12"/>
      <c r="JW103" s="12"/>
      <c r="JX103" s="12"/>
      <c r="JY103" s="12"/>
      <c r="JZ103" s="12"/>
      <c r="KA103" s="12"/>
      <c r="KB103" s="12"/>
      <c r="KC103" s="12"/>
      <c r="KD103" s="108"/>
      <c r="KE103" s="12"/>
      <c r="KF103" s="12"/>
      <c r="KG103" s="12"/>
      <c r="KH103" s="12"/>
      <c r="KI103" s="12"/>
      <c r="KJ103" s="12"/>
      <c r="KK103" s="12"/>
      <c r="KL103" s="12"/>
      <c r="KM103" s="12"/>
      <c r="KN103" s="12"/>
      <c r="KO103" s="12"/>
      <c r="KP103" s="108"/>
      <c r="KQ103" s="12"/>
      <c r="KR103" s="12"/>
      <c r="KS103" s="12"/>
      <c r="KT103" s="12"/>
      <c r="KU103" s="12"/>
      <c r="KV103" s="12"/>
      <c r="KW103" s="12"/>
      <c r="KX103" s="12"/>
      <c r="KY103" s="12"/>
      <c r="KZ103" s="12"/>
      <c r="LA103" s="12"/>
      <c r="LB103" s="108"/>
      <c r="LC103" s="12"/>
      <c r="LD103" s="12"/>
      <c r="LE103" s="12"/>
      <c r="LF103" s="12"/>
      <c r="LG103" s="12"/>
      <c r="LH103" s="12"/>
      <c r="LI103" s="12"/>
      <c r="LJ103" s="12"/>
      <c r="LK103" s="12"/>
      <c r="LL103" s="12"/>
      <c r="LM103" s="12"/>
      <c r="LN103" s="108"/>
      <c r="LO103" s="12"/>
      <c r="LP103" s="12"/>
      <c r="LQ103" s="12"/>
      <c r="LR103" s="12"/>
      <c r="LS103" s="12"/>
      <c r="LT103" s="12"/>
      <c r="LU103" s="12"/>
      <c r="LV103" s="12"/>
      <c r="LW103" s="12"/>
      <c r="LX103" s="12"/>
      <c r="LY103" s="12"/>
      <c r="LZ103" s="108"/>
      <c r="MA103" s="12"/>
      <c r="MB103" s="12"/>
      <c r="MC103" s="12"/>
      <c r="MD103" s="12"/>
      <c r="ME103" s="12"/>
      <c r="MF103" s="12"/>
      <c r="MG103" s="12"/>
      <c r="MH103" s="12"/>
      <c r="MI103" s="12"/>
      <c r="MJ103" s="12"/>
      <c r="MK103" s="12"/>
      <c r="ML103" s="108"/>
      <c r="MM103" s="12"/>
      <c r="MN103" s="12"/>
      <c r="MO103" s="12"/>
      <c r="MP103" s="12"/>
      <c r="MQ103" s="12"/>
      <c r="MR103" s="12"/>
      <c r="MS103" s="12"/>
      <c r="MT103" s="12"/>
      <c r="MU103" s="12"/>
      <c r="MV103" s="12"/>
      <c r="MW103" s="12"/>
      <c r="MX103" s="98"/>
    </row>
    <row r="104" spans="1:362" ht="12.75" customHeight="1" x14ac:dyDescent="0.2">
      <c r="A104" s="12"/>
      <c r="B104" s="7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08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08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08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08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08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08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08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08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08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08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08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08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08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08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08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08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08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08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08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08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08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08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08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08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08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08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08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08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08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98"/>
    </row>
    <row r="105" spans="1:362" ht="12.75" customHeight="1" x14ac:dyDescent="0.2">
      <c r="A105" s="12"/>
      <c r="B105" s="7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8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08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08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08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08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08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08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08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08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08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08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08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08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08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08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08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08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08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08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08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08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08"/>
      <c r="JG105" s="12"/>
      <c r="JH105" s="12"/>
      <c r="JI105" s="12"/>
      <c r="JJ105" s="12"/>
      <c r="JK105" s="12"/>
      <c r="JL105" s="12"/>
      <c r="JM105" s="12"/>
      <c r="JN105" s="12"/>
      <c r="JO105" s="12"/>
      <c r="JP105" s="12"/>
      <c r="JQ105" s="12"/>
      <c r="JR105" s="108"/>
      <c r="JS105" s="12"/>
      <c r="JT105" s="12"/>
      <c r="JU105" s="12"/>
      <c r="JV105" s="12"/>
      <c r="JW105" s="12"/>
      <c r="JX105" s="12"/>
      <c r="JY105" s="12"/>
      <c r="JZ105" s="12"/>
      <c r="KA105" s="12"/>
      <c r="KB105" s="12"/>
      <c r="KC105" s="12"/>
      <c r="KD105" s="108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08"/>
      <c r="KQ105" s="12"/>
      <c r="KR105" s="12"/>
      <c r="KS105" s="12"/>
      <c r="KT105" s="12"/>
      <c r="KU105" s="12"/>
      <c r="KV105" s="12"/>
      <c r="KW105" s="12"/>
      <c r="KX105" s="12"/>
      <c r="KY105" s="12"/>
      <c r="KZ105" s="12"/>
      <c r="LA105" s="12"/>
      <c r="LB105" s="108"/>
      <c r="LC105" s="12"/>
      <c r="LD105" s="12"/>
      <c r="LE105" s="12"/>
      <c r="LF105" s="12"/>
      <c r="LG105" s="12"/>
      <c r="LH105" s="12"/>
      <c r="LI105" s="12"/>
      <c r="LJ105" s="12"/>
      <c r="LK105" s="12"/>
      <c r="LL105" s="12"/>
      <c r="LM105" s="12"/>
      <c r="LN105" s="108"/>
      <c r="LO105" s="12"/>
      <c r="LP105" s="12"/>
      <c r="LQ105" s="12"/>
      <c r="LR105" s="12"/>
      <c r="LS105" s="12"/>
      <c r="LT105" s="12"/>
      <c r="LU105" s="12"/>
      <c r="LV105" s="12"/>
      <c r="LW105" s="12"/>
      <c r="LX105" s="12"/>
      <c r="LY105" s="12"/>
      <c r="LZ105" s="108"/>
      <c r="MA105" s="12"/>
      <c r="MB105" s="12"/>
      <c r="MC105" s="12"/>
      <c r="MD105" s="12"/>
      <c r="ME105" s="12"/>
      <c r="MF105" s="12"/>
      <c r="MG105" s="12"/>
      <c r="MH105" s="12"/>
      <c r="MI105" s="12"/>
      <c r="MJ105" s="12"/>
      <c r="MK105" s="12"/>
      <c r="ML105" s="108"/>
      <c r="MM105" s="12"/>
      <c r="MN105" s="12"/>
      <c r="MO105" s="12"/>
      <c r="MP105" s="12"/>
      <c r="MQ105" s="12"/>
      <c r="MR105" s="12"/>
      <c r="MS105" s="12"/>
      <c r="MT105" s="12"/>
      <c r="MU105" s="12"/>
      <c r="MV105" s="12"/>
      <c r="MW105" s="12"/>
      <c r="MX105" s="98"/>
    </row>
    <row r="106" spans="1:362" ht="12.75" customHeight="1" x14ac:dyDescent="0.2">
      <c r="A106" s="12"/>
      <c r="B106" s="7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8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08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08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08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08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08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08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08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08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08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08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08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08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08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08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08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08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08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08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08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08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08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08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08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08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08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08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08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08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98"/>
    </row>
    <row r="107" spans="1:362" ht="12.75" customHeight="1" x14ac:dyDescent="0.2">
      <c r="A107" s="12"/>
      <c r="B107" s="7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8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08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08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08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08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08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08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08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08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08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08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08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08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08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08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08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08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08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08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08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08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08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08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08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08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08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08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08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08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98"/>
    </row>
    <row r="108" spans="1:362" ht="12.75" customHeight="1" x14ac:dyDescent="0.2">
      <c r="A108" s="12"/>
      <c r="B108" s="7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8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08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08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08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08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08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08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08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08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08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08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08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08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08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08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08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08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08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08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08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08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08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08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08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08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08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08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08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08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98"/>
    </row>
    <row r="109" spans="1:362" ht="12.75" customHeight="1" x14ac:dyDescent="0.2">
      <c r="A109" s="12"/>
      <c r="B109" s="7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8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08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08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08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08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08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08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08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08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08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08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08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08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08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08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08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08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08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08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08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08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08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08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08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08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08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08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08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08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98"/>
    </row>
    <row r="110" spans="1:362" ht="12.75" customHeight="1" x14ac:dyDescent="0.2">
      <c r="A110" s="12"/>
      <c r="B110" s="7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8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08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08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08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08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08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08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08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08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08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08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08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08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08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08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08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08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08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08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08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08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08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08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08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08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08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08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08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08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98"/>
    </row>
    <row r="111" spans="1:362" ht="12.75" customHeight="1" x14ac:dyDescent="0.2">
      <c r="A111" s="12"/>
      <c r="B111" s="7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8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08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08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08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08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08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08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08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08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08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08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08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08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08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08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08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08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08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08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08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08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08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08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08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08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08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08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08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08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98"/>
    </row>
    <row r="112" spans="1:362" ht="12.75" customHeight="1" x14ac:dyDescent="0.2">
      <c r="A112" s="12"/>
      <c r="B112" s="7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8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08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08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08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08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08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08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08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08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08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08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08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08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08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08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08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08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08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08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08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08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08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08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08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08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08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08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08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08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98"/>
    </row>
    <row r="113" spans="1:362" ht="12.75" customHeight="1" x14ac:dyDescent="0.2">
      <c r="A113" s="12"/>
      <c r="B113" s="7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8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08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08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08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08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08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08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08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08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08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08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08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08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08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08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08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08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08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08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08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08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08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08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08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08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08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08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08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08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98"/>
    </row>
    <row r="114" spans="1:362" ht="12.75" customHeight="1" x14ac:dyDescent="0.2">
      <c r="A114" s="12"/>
      <c r="B114" s="7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8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08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08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08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08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08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08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08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08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08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08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08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08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08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08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08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08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08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08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08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08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08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08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08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08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08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08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08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08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98"/>
    </row>
    <row r="115" spans="1:362" ht="12.75" customHeight="1" x14ac:dyDescent="0.2">
      <c r="A115" s="12"/>
      <c r="B115" s="7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08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08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08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08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08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08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08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08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08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08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08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08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08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08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08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08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08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08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08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08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08"/>
      <c r="IU115" s="12"/>
      <c r="IV115" s="12"/>
      <c r="IW115" s="12"/>
      <c r="IX115" s="12"/>
      <c r="IY115" s="12"/>
      <c r="IZ115" s="12"/>
      <c r="JA115" s="12"/>
      <c r="JB115" s="12"/>
      <c r="JC115" s="12"/>
      <c r="JD115" s="12"/>
      <c r="JE115" s="12"/>
      <c r="JF115" s="108"/>
      <c r="JG115" s="12"/>
      <c r="JH115" s="12"/>
      <c r="JI115" s="12"/>
      <c r="JJ115" s="12"/>
      <c r="JK115" s="12"/>
      <c r="JL115" s="12"/>
      <c r="JM115" s="12"/>
      <c r="JN115" s="12"/>
      <c r="JO115" s="12"/>
      <c r="JP115" s="12"/>
      <c r="JQ115" s="12"/>
      <c r="JR115" s="108"/>
      <c r="JS115" s="12"/>
      <c r="JT115" s="12"/>
      <c r="JU115" s="12"/>
      <c r="JV115" s="12"/>
      <c r="JW115" s="12"/>
      <c r="JX115" s="12"/>
      <c r="JY115" s="12"/>
      <c r="JZ115" s="12"/>
      <c r="KA115" s="12"/>
      <c r="KB115" s="12"/>
      <c r="KC115" s="12"/>
      <c r="KD115" s="108"/>
      <c r="KE115" s="12"/>
      <c r="KF115" s="12"/>
      <c r="KG115" s="12"/>
      <c r="KH115" s="12"/>
      <c r="KI115" s="12"/>
      <c r="KJ115" s="12"/>
      <c r="KK115" s="12"/>
      <c r="KL115" s="12"/>
      <c r="KM115" s="12"/>
      <c r="KN115" s="12"/>
      <c r="KO115" s="12"/>
      <c r="KP115" s="108"/>
      <c r="KQ115" s="12"/>
      <c r="KR115" s="12"/>
      <c r="KS115" s="12"/>
      <c r="KT115" s="12"/>
      <c r="KU115" s="12"/>
      <c r="KV115" s="12"/>
      <c r="KW115" s="12"/>
      <c r="KX115" s="12"/>
      <c r="KY115" s="12"/>
      <c r="KZ115" s="12"/>
      <c r="LA115" s="12"/>
      <c r="LB115" s="108"/>
      <c r="LC115" s="12"/>
      <c r="LD115" s="12"/>
      <c r="LE115" s="12"/>
      <c r="LF115" s="12"/>
      <c r="LG115" s="12"/>
      <c r="LH115" s="12"/>
      <c r="LI115" s="12"/>
      <c r="LJ115" s="12"/>
      <c r="LK115" s="12"/>
      <c r="LL115" s="12"/>
      <c r="LM115" s="12"/>
      <c r="LN115" s="108"/>
      <c r="LO115" s="12"/>
      <c r="LP115" s="12"/>
      <c r="LQ115" s="12"/>
      <c r="LR115" s="12"/>
      <c r="LS115" s="12"/>
      <c r="LT115" s="12"/>
      <c r="LU115" s="12"/>
      <c r="LV115" s="12"/>
      <c r="LW115" s="12"/>
      <c r="LX115" s="12"/>
      <c r="LY115" s="12"/>
      <c r="LZ115" s="108"/>
      <c r="MA115" s="12"/>
      <c r="MB115" s="12"/>
      <c r="MC115" s="12"/>
      <c r="MD115" s="12"/>
      <c r="ME115" s="12"/>
      <c r="MF115" s="12"/>
      <c r="MG115" s="12"/>
      <c r="MH115" s="12"/>
      <c r="MI115" s="12"/>
      <c r="MJ115" s="12"/>
      <c r="MK115" s="12"/>
      <c r="ML115" s="108"/>
      <c r="MM115" s="12"/>
      <c r="MN115" s="12"/>
      <c r="MO115" s="12"/>
      <c r="MP115" s="12"/>
      <c r="MQ115" s="12"/>
      <c r="MR115" s="12"/>
      <c r="MS115" s="12"/>
      <c r="MT115" s="12"/>
      <c r="MU115" s="12"/>
      <c r="MV115" s="12"/>
      <c r="MW115" s="12"/>
      <c r="MX115" s="98"/>
    </row>
    <row r="116" spans="1:362" ht="12.75" customHeight="1" x14ac:dyDescent="0.2">
      <c r="A116" s="12"/>
      <c r="B116" s="7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08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08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08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08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08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08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08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08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08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08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08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08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08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08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08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08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08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08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08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08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08"/>
      <c r="IU116" s="12"/>
      <c r="IV116" s="12"/>
      <c r="IW116" s="12"/>
      <c r="IX116" s="12"/>
      <c r="IY116" s="12"/>
      <c r="IZ116" s="12"/>
      <c r="JA116" s="12"/>
      <c r="JB116" s="12"/>
      <c r="JC116" s="12"/>
      <c r="JD116" s="12"/>
      <c r="JE116" s="12"/>
      <c r="JF116" s="108"/>
      <c r="JG116" s="12"/>
      <c r="JH116" s="12"/>
      <c r="JI116" s="12"/>
      <c r="JJ116" s="12"/>
      <c r="JK116" s="12"/>
      <c r="JL116" s="12"/>
      <c r="JM116" s="12"/>
      <c r="JN116" s="12"/>
      <c r="JO116" s="12"/>
      <c r="JP116" s="12"/>
      <c r="JQ116" s="12"/>
      <c r="JR116" s="108"/>
      <c r="JS116" s="12"/>
      <c r="JT116" s="12"/>
      <c r="JU116" s="12"/>
      <c r="JV116" s="12"/>
      <c r="JW116" s="12"/>
      <c r="JX116" s="12"/>
      <c r="JY116" s="12"/>
      <c r="JZ116" s="12"/>
      <c r="KA116" s="12"/>
      <c r="KB116" s="12"/>
      <c r="KC116" s="12"/>
      <c r="KD116" s="108"/>
      <c r="KE116" s="12"/>
      <c r="KF116" s="12"/>
      <c r="KG116" s="12"/>
      <c r="KH116" s="12"/>
      <c r="KI116" s="12"/>
      <c r="KJ116" s="12"/>
      <c r="KK116" s="12"/>
      <c r="KL116" s="12"/>
      <c r="KM116" s="12"/>
      <c r="KN116" s="12"/>
      <c r="KO116" s="12"/>
      <c r="KP116" s="108"/>
      <c r="KQ116" s="12"/>
      <c r="KR116" s="12"/>
      <c r="KS116" s="12"/>
      <c r="KT116" s="12"/>
      <c r="KU116" s="12"/>
      <c r="KV116" s="12"/>
      <c r="KW116" s="12"/>
      <c r="KX116" s="12"/>
      <c r="KY116" s="12"/>
      <c r="KZ116" s="12"/>
      <c r="LA116" s="12"/>
      <c r="LB116" s="108"/>
      <c r="LC116" s="12"/>
      <c r="LD116" s="12"/>
      <c r="LE116" s="12"/>
      <c r="LF116" s="12"/>
      <c r="LG116" s="12"/>
      <c r="LH116" s="12"/>
      <c r="LI116" s="12"/>
      <c r="LJ116" s="12"/>
      <c r="LK116" s="12"/>
      <c r="LL116" s="12"/>
      <c r="LM116" s="12"/>
      <c r="LN116" s="108"/>
      <c r="LO116" s="12"/>
      <c r="LP116" s="12"/>
      <c r="LQ116" s="12"/>
      <c r="LR116" s="12"/>
      <c r="LS116" s="12"/>
      <c r="LT116" s="12"/>
      <c r="LU116" s="12"/>
      <c r="LV116" s="12"/>
      <c r="LW116" s="12"/>
      <c r="LX116" s="12"/>
      <c r="LY116" s="12"/>
      <c r="LZ116" s="108"/>
      <c r="MA116" s="12"/>
      <c r="MB116" s="12"/>
      <c r="MC116" s="12"/>
      <c r="MD116" s="12"/>
      <c r="ME116" s="12"/>
      <c r="MF116" s="12"/>
      <c r="MG116" s="12"/>
      <c r="MH116" s="12"/>
      <c r="MI116" s="12"/>
      <c r="MJ116" s="12"/>
      <c r="MK116" s="12"/>
      <c r="ML116" s="108"/>
      <c r="MM116" s="12"/>
      <c r="MN116" s="12"/>
      <c r="MO116" s="12"/>
      <c r="MP116" s="12"/>
      <c r="MQ116" s="12"/>
      <c r="MR116" s="12"/>
      <c r="MS116" s="12"/>
      <c r="MT116" s="12"/>
      <c r="MU116" s="12"/>
      <c r="MV116" s="12"/>
      <c r="MW116" s="12"/>
      <c r="MX116" s="98"/>
    </row>
    <row r="117" spans="1:362" ht="12.75" customHeight="1" x14ac:dyDescent="0.2">
      <c r="A117" s="12"/>
      <c r="B117" s="7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08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08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08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08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08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08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08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08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08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08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08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08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08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08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08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08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08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08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08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08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08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08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08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08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08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08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08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08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08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98"/>
    </row>
    <row r="118" spans="1:362" ht="12.75" customHeight="1" x14ac:dyDescent="0.2">
      <c r="A118" s="12"/>
      <c r="B118" s="7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08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08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08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08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08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08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08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08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08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08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08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08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08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08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08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08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08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08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08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08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08"/>
      <c r="IU118" s="12"/>
      <c r="IV118" s="12"/>
      <c r="IW118" s="12"/>
      <c r="IX118" s="12"/>
      <c r="IY118" s="12"/>
      <c r="IZ118" s="12"/>
      <c r="JA118" s="12"/>
      <c r="JB118" s="12"/>
      <c r="JC118" s="12"/>
      <c r="JD118" s="12"/>
      <c r="JE118" s="12"/>
      <c r="JF118" s="108"/>
      <c r="JG118" s="12"/>
      <c r="JH118" s="12"/>
      <c r="JI118" s="12"/>
      <c r="JJ118" s="12"/>
      <c r="JK118" s="12"/>
      <c r="JL118" s="12"/>
      <c r="JM118" s="12"/>
      <c r="JN118" s="12"/>
      <c r="JO118" s="12"/>
      <c r="JP118" s="12"/>
      <c r="JQ118" s="12"/>
      <c r="JR118" s="108"/>
      <c r="JS118" s="12"/>
      <c r="JT118" s="12"/>
      <c r="JU118" s="12"/>
      <c r="JV118" s="12"/>
      <c r="JW118" s="12"/>
      <c r="JX118" s="12"/>
      <c r="JY118" s="12"/>
      <c r="JZ118" s="12"/>
      <c r="KA118" s="12"/>
      <c r="KB118" s="12"/>
      <c r="KC118" s="12"/>
      <c r="KD118" s="108"/>
      <c r="KE118" s="12"/>
      <c r="KF118" s="12"/>
      <c r="KG118" s="12"/>
      <c r="KH118" s="12"/>
      <c r="KI118" s="12"/>
      <c r="KJ118" s="12"/>
      <c r="KK118" s="12"/>
      <c r="KL118" s="12"/>
      <c r="KM118" s="12"/>
      <c r="KN118" s="12"/>
      <c r="KO118" s="12"/>
      <c r="KP118" s="108"/>
      <c r="KQ118" s="12"/>
      <c r="KR118" s="12"/>
      <c r="KS118" s="12"/>
      <c r="KT118" s="12"/>
      <c r="KU118" s="12"/>
      <c r="KV118" s="12"/>
      <c r="KW118" s="12"/>
      <c r="KX118" s="12"/>
      <c r="KY118" s="12"/>
      <c r="KZ118" s="12"/>
      <c r="LA118" s="12"/>
      <c r="LB118" s="108"/>
      <c r="LC118" s="12"/>
      <c r="LD118" s="12"/>
      <c r="LE118" s="12"/>
      <c r="LF118" s="12"/>
      <c r="LG118" s="12"/>
      <c r="LH118" s="12"/>
      <c r="LI118" s="12"/>
      <c r="LJ118" s="12"/>
      <c r="LK118" s="12"/>
      <c r="LL118" s="12"/>
      <c r="LM118" s="12"/>
      <c r="LN118" s="108"/>
      <c r="LO118" s="12"/>
      <c r="LP118" s="12"/>
      <c r="LQ118" s="12"/>
      <c r="LR118" s="12"/>
      <c r="LS118" s="12"/>
      <c r="LT118" s="12"/>
      <c r="LU118" s="12"/>
      <c r="LV118" s="12"/>
      <c r="LW118" s="12"/>
      <c r="LX118" s="12"/>
      <c r="LY118" s="12"/>
      <c r="LZ118" s="108"/>
      <c r="MA118" s="12"/>
      <c r="MB118" s="12"/>
      <c r="MC118" s="12"/>
      <c r="MD118" s="12"/>
      <c r="ME118" s="12"/>
      <c r="MF118" s="12"/>
      <c r="MG118" s="12"/>
      <c r="MH118" s="12"/>
      <c r="MI118" s="12"/>
      <c r="MJ118" s="12"/>
      <c r="MK118" s="12"/>
      <c r="ML118" s="108"/>
      <c r="MM118" s="12"/>
      <c r="MN118" s="12"/>
      <c r="MO118" s="12"/>
      <c r="MP118" s="12"/>
      <c r="MQ118" s="12"/>
      <c r="MR118" s="12"/>
      <c r="MS118" s="12"/>
      <c r="MT118" s="12"/>
      <c r="MU118" s="12"/>
      <c r="MV118" s="12"/>
      <c r="MW118" s="12"/>
      <c r="MX118" s="98"/>
    </row>
    <row r="119" spans="1:362" ht="12.75" customHeight="1" x14ac:dyDescent="0.2">
      <c r="A119" s="12"/>
      <c r="B119" s="7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08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08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08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08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08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08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08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08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08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08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08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08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08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08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08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08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08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08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08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08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08"/>
      <c r="IU119" s="12"/>
      <c r="IV119" s="12"/>
      <c r="IW119" s="12"/>
      <c r="IX119" s="12"/>
      <c r="IY119" s="12"/>
      <c r="IZ119" s="12"/>
      <c r="JA119" s="12"/>
      <c r="JB119" s="12"/>
      <c r="JC119" s="12"/>
      <c r="JD119" s="12"/>
      <c r="JE119" s="12"/>
      <c r="JF119" s="108"/>
      <c r="JG119" s="12"/>
      <c r="JH119" s="12"/>
      <c r="JI119" s="12"/>
      <c r="JJ119" s="12"/>
      <c r="JK119" s="12"/>
      <c r="JL119" s="12"/>
      <c r="JM119" s="12"/>
      <c r="JN119" s="12"/>
      <c r="JO119" s="12"/>
      <c r="JP119" s="12"/>
      <c r="JQ119" s="12"/>
      <c r="JR119" s="108"/>
      <c r="JS119" s="12"/>
      <c r="JT119" s="12"/>
      <c r="JU119" s="12"/>
      <c r="JV119" s="12"/>
      <c r="JW119" s="12"/>
      <c r="JX119" s="12"/>
      <c r="JY119" s="12"/>
      <c r="JZ119" s="12"/>
      <c r="KA119" s="12"/>
      <c r="KB119" s="12"/>
      <c r="KC119" s="12"/>
      <c r="KD119" s="108"/>
      <c r="KE119" s="12"/>
      <c r="KF119" s="12"/>
      <c r="KG119" s="12"/>
      <c r="KH119" s="12"/>
      <c r="KI119" s="12"/>
      <c r="KJ119" s="12"/>
      <c r="KK119" s="12"/>
      <c r="KL119" s="12"/>
      <c r="KM119" s="12"/>
      <c r="KN119" s="12"/>
      <c r="KO119" s="12"/>
      <c r="KP119" s="108"/>
      <c r="KQ119" s="12"/>
      <c r="KR119" s="12"/>
      <c r="KS119" s="12"/>
      <c r="KT119" s="12"/>
      <c r="KU119" s="12"/>
      <c r="KV119" s="12"/>
      <c r="KW119" s="12"/>
      <c r="KX119" s="12"/>
      <c r="KY119" s="12"/>
      <c r="KZ119" s="12"/>
      <c r="LA119" s="12"/>
      <c r="LB119" s="108"/>
      <c r="LC119" s="12"/>
      <c r="LD119" s="12"/>
      <c r="LE119" s="12"/>
      <c r="LF119" s="12"/>
      <c r="LG119" s="12"/>
      <c r="LH119" s="12"/>
      <c r="LI119" s="12"/>
      <c r="LJ119" s="12"/>
      <c r="LK119" s="12"/>
      <c r="LL119" s="12"/>
      <c r="LM119" s="12"/>
      <c r="LN119" s="108"/>
      <c r="LO119" s="12"/>
      <c r="LP119" s="12"/>
      <c r="LQ119" s="12"/>
      <c r="LR119" s="12"/>
      <c r="LS119" s="12"/>
      <c r="LT119" s="12"/>
      <c r="LU119" s="12"/>
      <c r="LV119" s="12"/>
      <c r="LW119" s="12"/>
      <c r="LX119" s="12"/>
      <c r="LY119" s="12"/>
      <c r="LZ119" s="108"/>
      <c r="MA119" s="12"/>
      <c r="MB119" s="12"/>
      <c r="MC119" s="12"/>
      <c r="MD119" s="12"/>
      <c r="ME119" s="12"/>
      <c r="MF119" s="12"/>
      <c r="MG119" s="12"/>
      <c r="MH119" s="12"/>
      <c r="MI119" s="12"/>
      <c r="MJ119" s="12"/>
      <c r="MK119" s="12"/>
      <c r="ML119" s="108"/>
      <c r="MM119" s="12"/>
      <c r="MN119" s="12"/>
      <c r="MO119" s="12"/>
      <c r="MP119" s="12"/>
      <c r="MQ119" s="12"/>
      <c r="MR119" s="12"/>
      <c r="MS119" s="12"/>
      <c r="MT119" s="12"/>
      <c r="MU119" s="12"/>
      <c r="MV119" s="12"/>
      <c r="MW119" s="12"/>
      <c r="MX119" s="98"/>
    </row>
    <row r="120" spans="1:362" ht="12.75" customHeight="1" x14ac:dyDescent="0.2">
      <c r="A120" s="12"/>
      <c r="B120" s="7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08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08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08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08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08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08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08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08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08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08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08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08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08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08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08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08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08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08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08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08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08"/>
      <c r="IU120" s="12"/>
      <c r="IV120" s="12"/>
      <c r="IW120" s="12"/>
      <c r="IX120" s="12"/>
      <c r="IY120" s="12"/>
      <c r="IZ120" s="12"/>
      <c r="JA120" s="12"/>
      <c r="JB120" s="12"/>
      <c r="JC120" s="12"/>
      <c r="JD120" s="12"/>
      <c r="JE120" s="12"/>
      <c r="JF120" s="108"/>
      <c r="JG120" s="12"/>
      <c r="JH120" s="12"/>
      <c r="JI120" s="12"/>
      <c r="JJ120" s="12"/>
      <c r="JK120" s="12"/>
      <c r="JL120" s="12"/>
      <c r="JM120" s="12"/>
      <c r="JN120" s="12"/>
      <c r="JO120" s="12"/>
      <c r="JP120" s="12"/>
      <c r="JQ120" s="12"/>
      <c r="JR120" s="108"/>
      <c r="JS120" s="12"/>
      <c r="JT120" s="12"/>
      <c r="JU120" s="12"/>
      <c r="JV120" s="12"/>
      <c r="JW120" s="12"/>
      <c r="JX120" s="12"/>
      <c r="JY120" s="12"/>
      <c r="JZ120" s="12"/>
      <c r="KA120" s="12"/>
      <c r="KB120" s="12"/>
      <c r="KC120" s="12"/>
      <c r="KD120" s="108"/>
      <c r="KE120" s="12"/>
      <c r="KF120" s="12"/>
      <c r="KG120" s="12"/>
      <c r="KH120" s="12"/>
      <c r="KI120" s="12"/>
      <c r="KJ120" s="12"/>
      <c r="KK120" s="12"/>
      <c r="KL120" s="12"/>
      <c r="KM120" s="12"/>
      <c r="KN120" s="12"/>
      <c r="KO120" s="12"/>
      <c r="KP120" s="108"/>
      <c r="KQ120" s="12"/>
      <c r="KR120" s="12"/>
      <c r="KS120" s="12"/>
      <c r="KT120" s="12"/>
      <c r="KU120" s="12"/>
      <c r="KV120" s="12"/>
      <c r="KW120" s="12"/>
      <c r="KX120" s="12"/>
      <c r="KY120" s="12"/>
      <c r="KZ120" s="12"/>
      <c r="LA120" s="12"/>
      <c r="LB120" s="108"/>
      <c r="LC120" s="12"/>
      <c r="LD120" s="12"/>
      <c r="LE120" s="12"/>
      <c r="LF120" s="12"/>
      <c r="LG120" s="12"/>
      <c r="LH120" s="12"/>
      <c r="LI120" s="12"/>
      <c r="LJ120" s="12"/>
      <c r="LK120" s="12"/>
      <c r="LL120" s="12"/>
      <c r="LM120" s="12"/>
      <c r="LN120" s="108"/>
      <c r="LO120" s="12"/>
      <c r="LP120" s="12"/>
      <c r="LQ120" s="12"/>
      <c r="LR120" s="12"/>
      <c r="LS120" s="12"/>
      <c r="LT120" s="12"/>
      <c r="LU120" s="12"/>
      <c r="LV120" s="12"/>
      <c r="LW120" s="12"/>
      <c r="LX120" s="12"/>
      <c r="LY120" s="12"/>
      <c r="LZ120" s="108"/>
      <c r="MA120" s="12"/>
      <c r="MB120" s="12"/>
      <c r="MC120" s="12"/>
      <c r="MD120" s="12"/>
      <c r="ME120" s="12"/>
      <c r="MF120" s="12"/>
      <c r="MG120" s="12"/>
      <c r="MH120" s="12"/>
      <c r="MI120" s="12"/>
      <c r="MJ120" s="12"/>
      <c r="MK120" s="12"/>
      <c r="ML120" s="108"/>
      <c r="MM120" s="12"/>
      <c r="MN120" s="12"/>
      <c r="MO120" s="12"/>
      <c r="MP120" s="12"/>
      <c r="MQ120" s="12"/>
      <c r="MR120" s="12"/>
      <c r="MS120" s="12"/>
      <c r="MT120" s="12"/>
      <c r="MU120" s="12"/>
      <c r="MV120" s="12"/>
      <c r="MW120" s="12"/>
      <c r="MX120" s="98"/>
    </row>
    <row r="121" spans="1:362" ht="12.75" customHeight="1" x14ac:dyDescent="0.2">
      <c r="A121" s="12"/>
      <c r="B121" s="7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08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08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08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08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08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08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08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08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08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08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08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08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08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08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08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08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08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08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08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08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08"/>
      <c r="IU121" s="12"/>
      <c r="IV121" s="12"/>
      <c r="IW121" s="12"/>
      <c r="IX121" s="12"/>
      <c r="IY121" s="12"/>
      <c r="IZ121" s="12"/>
      <c r="JA121" s="12"/>
      <c r="JB121" s="12"/>
      <c r="JC121" s="12"/>
      <c r="JD121" s="12"/>
      <c r="JE121" s="12"/>
      <c r="JF121" s="108"/>
      <c r="JG121" s="12"/>
      <c r="JH121" s="12"/>
      <c r="JI121" s="12"/>
      <c r="JJ121" s="12"/>
      <c r="JK121" s="12"/>
      <c r="JL121" s="12"/>
      <c r="JM121" s="12"/>
      <c r="JN121" s="12"/>
      <c r="JO121" s="12"/>
      <c r="JP121" s="12"/>
      <c r="JQ121" s="12"/>
      <c r="JR121" s="108"/>
      <c r="JS121" s="12"/>
      <c r="JT121" s="12"/>
      <c r="JU121" s="12"/>
      <c r="JV121" s="12"/>
      <c r="JW121" s="12"/>
      <c r="JX121" s="12"/>
      <c r="JY121" s="12"/>
      <c r="JZ121" s="12"/>
      <c r="KA121" s="12"/>
      <c r="KB121" s="12"/>
      <c r="KC121" s="12"/>
      <c r="KD121" s="108"/>
      <c r="KE121" s="12"/>
      <c r="KF121" s="12"/>
      <c r="KG121" s="12"/>
      <c r="KH121" s="12"/>
      <c r="KI121" s="12"/>
      <c r="KJ121" s="12"/>
      <c r="KK121" s="12"/>
      <c r="KL121" s="12"/>
      <c r="KM121" s="12"/>
      <c r="KN121" s="12"/>
      <c r="KO121" s="12"/>
      <c r="KP121" s="108"/>
      <c r="KQ121" s="12"/>
      <c r="KR121" s="12"/>
      <c r="KS121" s="12"/>
      <c r="KT121" s="12"/>
      <c r="KU121" s="12"/>
      <c r="KV121" s="12"/>
      <c r="KW121" s="12"/>
      <c r="KX121" s="12"/>
      <c r="KY121" s="12"/>
      <c r="KZ121" s="12"/>
      <c r="LA121" s="12"/>
      <c r="LB121" s="108"/>
      <c r="LC121" s="12"/>
      <c r="LD121" s="12"/>
      <c r="LE121" s="12"/>
      <c r="LF121" s="12"/>
      <c r="LG121" s="12"/>
      <c r="LH121" s="12"/>
      <c r="LI121" s="12"/>
      <c r="LJ121" s="12"/>
      <c r="LK121" s="12"/>
      <c r="LL121" s="12"/>
      <c r="LM121" s="12"/>
      <c r="LN121" s="108"/>
      <c r="LO121" s="12"/>
      <c r="LP121" s="12"/>
      <c r="LQ121" s="12"/>
      <c r="LR121" s="12"/>
      <c r="LS121" s="12"/>
      <c r="LT121" s="12"/>
      <c r="LU121" s="12"/>
      <c r="LV121" s="12"/>
      <c r="LW121" s="12"/>
      <c r="LX121" s="12"/>
      <c r="LY121" s="12"/>
      <c r="LZ121" s="108"/>
      <c r="MA121" s="12"/>
      <c r="MB121" s="12"/>
      <c r="MC121" s="12"/>
      <c r="MD121" s="12"/>
      <c r="ME121" s="12"/>
      <c r="MF121" s="12"/>
      <c r="MG121" s="12"/>
      <c r="MH121" s="12"/>
      <c r="MI121" s="12"/>
      <c r="MJ121" s="12"/>
      <c r="MK121" s="12"/>
      <c r="ML121" s="108"/>
      <c r="MM121" s="12"/>
      <c r="MN121" s="12"/>
      <c r="MO121" s="12"/>
      <c r="MP121" s="12"/>
      <c r="MQ121" s="12"/>
      <c r="MR121" s="12"/>
      <c r="MS121" s="12"/>
      <c r="MT121" s="12"/>
      <c r="MU121" s="12"/>
      <c r="MV121" s="12"/>
      <c r="MW121" s="12"/>
      <c r="MX121" s="98"/>
    </row>
    <row r="122" spans="1:362" ht="12.75" customHeight="1" x14ac:dyDescent="0.2">
      <c r="A122" s="12"/>
      <c r="B122" s="7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08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08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08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08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08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08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08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08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08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08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08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08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08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08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08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08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08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08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08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08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08"/>
      <c r="IU122" s="12"/>
      <c r="IV122" s="12"/>
      <c r="IW122" s="12"/>
      <c r="IX122" s="12"/>
      <c r="IY122" s="12"/>
      <c r="IZ122" s="12"/>
      <c r="JA122" s="12"/>
      <c r="JB122" s="12"/>
      <c r="JC122" s="12"/>
      <c r="JD122" s="12"/>
      <c r="JE122" s="12"/>
      <c r="JF122" s="108"/>
      <c r="JG122" s="12"/>
      <c r="JH122" s="12"/>
      <c r="JI122" s="12"/>
      <c r="JJ122" s="12"/>
      <c r="JK122" s="12"/>
      <c r="JL122" s="12"/>
      <c r="JM122" s="12"/>
      <c r="JN122" s="12"/>
      <c r="JO122" s="12"/>
      <c r="JP122" s="12"/>
      <c r="JQ122" s="12"/>
      <c r="JR122" s="108"/>
      <c r="JS122" s="12"/>
      <c r="JT122" s="12"/>
      <c r="JU122" s="12"/>
      <c r="JV122" s="12"/>
      <c r="JW122" s="12"/>
      <c r="JX122" s="12"/>
      <c r="JY122" s="12"/>
      <c r="JZ122" s="12"/>
      <c r="KA122" s="12"/>
      <c r="KB122" s="12"/>
      <c r="KC122" s="12"/>
      <c r="KD122" s="108"/>
      <c r="KE122" s="12"/>
      <c r="KF122" s="12"/>
      <c r="KG122" s="12"/>
      <c r="KH122" s="12"/>
      <c r="KI122" s="12"/>
      <c r="KJ122" s="12"/>
      <c r="KK122" s="12"/>
      <c r="KL122" s="12"/>
      <c r="KM122" s="12"/>
      <c r="KN122" s="12"/>
      <c r="KO122" s="12"/>
      <c r="KP122" s="108"/>
      <c r="KQ122" s="12"/>
      <c r="KR122" s="12"/>
      <c r="KS122" s="12"/>
      <c r="KT122" s="12"/>
      <c r="KU122" s="12"/>
      <c r="KV122" s="12"/>
      <c r="KW122" s="12"/>
      <c r="KX122" s="12"/>
      <c r="KY122" s="12"/>
      <c r="KZ122" s="12"/>
      <c r="LA122" s="12"/>
      <c r="LB122" s="108"/>
      <c r="LC122" s="12"/>
      <c r="LD122" s="12"/>
      <c r="LE122" s="12"/>
      <c r="LF122" s="12"/>
      <c r="LG122" s="12"/>
      <c r="LH122" s="12"/>
      <c r="LI122" s="12"/>
      <c r="LJ122" s="12"/>
      <c r="LK122" s="12"/>
      <c r="LL122" s="12"/>
      <c r="LM122" s="12"/>
      <c r="LN122" s="108"/>
      <c r="LO122" s="12"/>
      <c r="LP122" s="12"/>
      <c r="LQ122" s="12"/>
      <c r="LR122" s="12"/>
      <c r="LS122" s="12"/>
      <c r="LT122" s="12"/>
      <c r="LU122" s="12"/>
      <c r="LV122" s="12"/>
      <c r="LW122" s="12"/>
      <c r="LX122" s="12"/>
      <c r="LY122" s="12"/>
      <c r="LZ122" s="108"/>
      <c r="MA122" s="12"/>
      <c r="MB122" s="12"/>
      <c r="MC122" s="12"/>
      <c r="MD122" s="12"/>
      <c r="ME122" s="12"/>
      <c r="MF122" s="12"/>
      <c r="MG122" s="12"/>
      <c r="MH122" s="12"/>
      <c r="MI122" s="12"/>
      <c r="MJ122" s="12"/>
      <c r="MK122" s="12"/>
      <c r="ML122" s="108"/>
      <c r="MM122" s="12"/>
      <c r="MN122" s="12"/>
      <c r="MO122" s="12"/>
      <c r="MP122" s="12"/>
      <c r="MQ122" s="12"/>
      <c r="MR122" s="12"/>
      <c r="MS122" s="12"/>
      <c r="MT122" s="12"/>
      <c r="MU122" s="12"/>
      <c r="MV122" s="12"/>
      <c r="MW122" s="12"/>
      <c r="MX122" s="98"/>
    </row>
    <row r="123" spans="1:362" ht="12.75" customHeight="1" x14ac:dyDescent="0.2">
      <c r="A123" s="12"/>
      <c r="B123" s="7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08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08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08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08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08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08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08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08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08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08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08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08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08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08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08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08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08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08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08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08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08"/>
      <c r="IU123" s="12"/>
      <c r="IV123" s="12"/>
      <c r="IW123" s="12"/>
      <c r="IX123" s="12"/>
      <c r="IY123" s="12"/>
      <c r="IZ123" s="12"/>
      <c r="JA123" s="12"/>
      <c r="JB123" s="12"/>
      <c r="JC123" s="12"/>
      <c r="JD123" s="12"/>
      <c r="JE123" s="12"/>
      <c r="JF123" s="108"/>
      <c r="JG123" s="12"/>
      <c r="JH123" s="12"/>
      <c r="JI123" s="12"/>
      <c r="JJ123" s="12"/>
      <c r="JK123" s="12"/>
      <c r="JL123" s="12"/>
      <c r="JM123" s="12"/>
      <c r="JN123" s="12"/>
      <c r="JO123" s="12"/>
      <c r="JP123" s="12"/>
      <c r="JQ123" s="12"/>
      <c r="JR123" s="108"/>
      <c r="JS123" s="12"/>
      <c r="JT123" s="12"/>
      <c r="JU123" s="12"/>
      <c r="JV123" s="12"/>
      <c r="JW123" s="12"/>
      <c r="JX123" s="12"/>
      <c r="JY123" s="12"/>
      <c r="JZ123" s="12"/>
      <c r="KA123" s="12"/>
      <c r="KB123" s="12"/>
      <c r="KC123" s="12"/>
      <c r="KD123" s="108"/>
      <c r="KE123" s="12"/>
      <c r="KF123" s="12"/>
      <c r="KG123" s="12"/>
      <c r="KH123" s="12"/>
      <c r="KI123" s="12"/>
      <c r="KJ123" s="12"/>
      <c r="KK123" s="12"/>
      <c r="KL123" s="12"/>
      <c r="KM123" s="12"/>
      <c r="KN123" s="12"/>
      <c r="KO123" s="12"/>
      <c r="KP123" s="108"/>
      <c r="KQ123" s="12"/>
      <c r="KR123" s="12"/>
      <c r="KS123" s="12"/>
      <c r="KT123" s="12"/>
      <c r="KU123" s="12"/>
      <c r="KV123" s="12"/>
      <c r="KW123" s="12"/>
      <c r="KX123" s="12"/>
      <c r="KY123" s="12"/>
      <c r="KZ123" s="12"/>
      <c r="LA123" s="12"/>
      <c r="LB123" s="108"/>
      <c r="LC123" s="12"/>
      <c r="LD123" s="12"/>
      <c r="LE123" s="12"/>
      <c r="LF123" s="12"/>
      <c r="LG123" s="12"/>
      <c r="LH123" s="12"/>
      <c r="LI123" s="12"/>
      <c r="LJ123" s="12"/>
      <c r="LK123" s="12"/>
      <c r="LL123" s="12"/>
      <c r="LM123" s="12"/>
      <c r="LN123" s="108"/>
      <c r="LO123" s="12"/>
      <c r="LP123" s="12"/>
      <c r="LQ123" s="12"/>
      <c r="LR123" s="12"/>
      <c r="LS123" s="12"/>
      <c r="LT123" s="12"/>
      <c r="LU123" s="12"/>
      <c r="LV123" s="12"/>
      <c r="LW123" s="12"/>
      <c r="LX123" s="12"/>
      <c r="LY123" s="12"/>
      <c r="LZ123" s="108"/>
      <c r="MA123" s="12"/>
      <c r="MB123" s="12"/>
      <c r="MC123" s="12"/>
      <c r="MD123" s="12"/>
      <c r="ME123" s="12"/>
      <c r="MF123" s="12"/>
      <c r="MG123" s="12"/>
      <c r="MH123" s="12"/>
      <c r="MI123" s="12"/>
      <c r="MJ123" s="12"/>
      <c r="MK123" s="12"/>
      <c r="ML123" s="108"/>
      <c r="MM123" s="12"/>
      <c r="MN123" s="12"/>
      <c r="MO123" s="12"/>
      <c r="MP123" s="12"/>
      <c r="MQ123" s="12"/>
      <c r="MR123" s="12"/>
      <c r="MS123" s="12"/>
      <c r="MT123" s="12"/>
      <c r="MU123" s="12"/>
      <c r="MV123" s="12"/>
      <c r="MW123" s="12"/>
      <c r="MX123" s="98"/>
    </row>
    <row r="124" spans="1:362" ht="12.75" customHeight="1" x14ac:dyDescent="0.2">
      <c r="A124" s="12"/>
      <c r="B124" s="7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08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08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08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08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08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08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08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08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08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08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08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08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08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08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08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08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08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08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08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08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08"/>
      <c r="IU124" s="12"/>
      <c r="IV124" s="12"/>
      <c r="IW124" s="12"/>
      <c r="IX124" s="12"/>
      <c r="IY124" s="12"/>
      <c r="IZ124" s="12"/>
      <c r="JA124" s="12"/>
      <c r="JB124" s="12"/>
      <c r="JC124" s="12"/>
      <c r="JD124" s="12"/>
      <c r="JE124" s="12"/>
      <c r="JF124" s="108"/>
      <c r="JG124" s="12"/>
      <c r="JH124" s="12"/>
      <c r="JI124" s="12"/>
      <c r="JJ124" s="12"/>
      <c r="JK124" s="12"/>
      <c r="JL124" s="12"/>
      <c r="JM124" s="12"/>
      <c r="JN124" s="12"/>
      <c r="JO124" s="12"/>
      <c r="JP124" s="12"/>
      <c r="JQ124" s="12"/>
      <c r="JR124" s="108"/>
      <c r="JS124" s="12"/>
      <c r="JT124" s="12"/>
      <c r="JU124" s="12"/>
      <c r="JV124" s="12"/>
      <c r="JW124" s="12"/>
      <c r="JX124" s="12"/>
      <c r="JY124" s="12"/>
      <c r="JZ124" s="12"/>
      <c r="KA124" s="12"/>
      <c r="KB124" s="12"/>
      <c r="KC124" s="12"/>
      <c r="KD124" s="108"/>
      <c r="KE124" s="12"/>
      <c r="KF124" s="12"/>
      <c r="KG124" s="12"/>
      <c r="KH124" s="12"/>
      <c r="KI124" s="12"/>
      <c r="KJ124" s="12"/>
      <c r="KK124" s="12"/>
      <c r="KL124" s="12"/>
      <c r="KM124" s="12"/>
      <c r="KN124" s="12"/>
      <c r="KO124" s="12"/>
      <c r="KP124" s="108"/>
      <c r="KQ124" s="12"/>
      <c r="KR124" s="12"/>
      <c r="KS124" s="12"/>
      <c r="KT124" s="12"/>
      <c r="KU124" s="12"/>
      <c r="KV124" s="12"/>
      <c r="KW124" s="12"/>
      <c r="KX124" s="12"/>
      <c r="KY124" s="12"/>
      <c r="KZ124" s="12"/>
      <c r="LA124" s="12"/>
      <c r="LB124" s="108"/>
      <c r="LC124" s="12"/>
      <c r="LD124" s="12"/>
      <c r="LE124" s="12"/>
      <c r="LF124" s="12"/>
      <c r="LG124" s="12"/>
      <c r="LH124" s="12"/>
      <c r="LI124" s="12"/>
      <c r="LJ124" s="12"/>
      <c r="LK124" s="12"/>
      <c r="LL124" s="12"/>
      <c r="LM124" s="12"/>
      <c r="LN124" s="108"/>
      <c r="LO124" s="12"/>
      <c r="LP124" s="12"/>
      <c r="LQ124" s="12"/>
      <c r="LR124" s="12"/>
      <c r="LS124" s="12"/>
      <c r="LT124" s="12"/>
      <c r="LU124" s="12"/>
      <c r="LV124" s="12"/>
      <c r="LW124" s="12"/>
      <c r="LX124" s="12"/>
      <c r="LY124" s="12"/>
      <c r="LZ124" s="108"/>
      <c r="MA124" s="12"/>
      <c r="MB124" s="12"/>
      <c r="MC124" s="12"/>
      <c r="MD124" s="12"/>
      <c r="ME124" s="12"/>
      <c r="MF124" s="12"/>
      <c r="MG124" s="12"/>
      <c r="MH124" s="12"/>
      <c r="MI124" s="12"/>
      <c r="MJ124" s="12"/>
      <c r="MK124" s="12"/>
      <c r="ML124" s="108"/>
      <c r="MM124" s="12"/>
      <c r="MN124" s="12"/>
      <c r="MO124" s="12"/>
      <c r="MP124" s="12"/>
      <c r="MQ124" s="12"/>
      <c r="MR124" s="12"/>
      <c r="MS124" s="12"/>
      <c r="MT124" s="12"/>
      <c r="MU124" s="12"/>
      <c r="MV124" s="12"/>
      <c r="MW124" s="12"/>
      <c r="MX124" s="98"/>
    </row>
    <row r="125" spans="1:362" ht="12.75" customHeight="1" x14ac:dyDescent="0.2">
      <c r="A125" s="12"/>
      <c r="B125" s="7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08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08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08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08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08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08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08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08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08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08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08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08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08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08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08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08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08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08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08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08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08"/>
      <c r="IU125" s="12"/>
      <c r="IV125" s="12"/>
      <c r="IW125" s="12"/>
      <c r="IX125" s="12"/>
      <c r="IY125" s="12"/>
      <c r="IZ125" s="12"/>
      <c r="JA125" s="12"/>
      <c r="JB125" s="12"/>
      <c r="JC125" s="12"/>
      <c r="JD125" s="12"/>
      <c r="JE125" s="12"/>
      <c r="JF125" s="108"/>
      <c r="JG125" s="12"/>
      <c r="JH125" s="12"/>
      <c r="JI125" s="12"/>
      <c r="JJ125" s="12"/>
      <c r="JK125" s="12"/>
      <c r="JL125" s="12"/>
      <c r="JM125" s="12"/>
      <c r="JN125" s="12"/>
      <c r="JO125" s="12"/>
      <c r="JP125" s="12"/>
      <c r="JQ125" s="12"/>
      <c r="JR125" s="108"/>
      <c r="JS125" s="12"/>
      <c r="JT125" s="12"/>
      <c r="JU125" s="12"/>
      <c r="JV125" s="12"/>
      <c r="JW125" s="12"/>
      <c r="JX125" s="12"/>
      <c r="JY125" s="12"/>
      <c r="JZ125" s="12"/>
      <c r="KA125" s="12"/>
      <c r="KB125" s="12"/>
      <c r="KC125" s="12"/>
      <c r="KD125" s="108"/>
      <c r="KE125" s="12"/>
      <c r="KF125" s="12"/>
      <c r="KG125" s="12"/>
      <c r="KH125" s="12"/>
      <c r="KI125" s="12"/>
      <c r="KJ125" s="12"/>
      <c r="KK125" s="12"/>
      <c r="KL125" s="12"/>
      <c r="KM125" s="12"/>
      <c r="KN125" s="12"/>
      <c r="KO125" s="12"/>
      <c r="KP125" s="108"/>
      <c r="KQ125" s="12"/>
      <c r="KR125" s="12"/>
      <c r="KS125" s="12"/>
      <c r="KT125" s="12"/>
      <c r="KU125" s="12"/>
      <c r="KV125" s="12"/>
      <c r="KW125" s="12"/>
      <c r="KX125" s="12"/>
      <c r="KY125" s="12"/>
      <c r="KZ125" s="12"/>
      <c r="LA125" s="12"/>
      <c r="LB125" s="108"/>
      <c r="LC125" s="12"/>
      <c r="LD125" s="12"/>
      <c r="LE125" s="12"/>
      <c r="LF125" s="12"/>
      <c r="LG125" s="12"/>
      <c r="LH125" s="12"/>
      <c r="LI125" s="12"/>
      <c r="LJ125" s="12"/>
      <c r="LK125" s="12"/>
      <c r="LL125" s="12"/>
      <c r="LM125" s="12"/>
      <c r="LN125" s="108"/>
      <c r="LO125" s="12"/>
      <c r="LP125" s="12"/>
      <c r="LQ125" s="12"/>
      <c r="LR125" s="12"/>
      <c r="LS125" s="12"/>
      <c r="LT125" s="12"/>
      <c r="LU125" s="12"/>
      <c r="LV125" s="12"/>
      <c r="LW125" s="12"/>
      <c r="LX125" s="12"/>
      <c r="LY125" s="12"/>
      <c r="LZ125" s="108"/>
      <c r="MA125" s="12"/>
      <c r="MB125" s="12"/>
      <c r="MC125" s="12"/>
      <c r="MD125" s="12"/>
      <c r="ME125" s="12"/>
      <c r="MF125" s="12"/>
      <c r="MG125" s="12"/>
      <c r="MH125" s="12"/>
      <c r="MI125" s="12"/>
      <c r="MJ125" s="12"/>
      <c r="MK125" s="12"/>
      <c r="ML125" s="108"/>
      <c r="MM125" s="12"/>
      <c r="MN125" s="12"/>
      <c r="MO125" s="12"/>
      <c r="MP125" s="12"/>
      <c r="MQ125" s="12"/>
      <c r="MR125" s="12"/>
      <c r="MS125" s="12"/>
      <c r="MT125" s="12"/>
      <c r="MU125" s="12"/>
      <c r="MV125" s="12"/>
      <c r="MW125" s="12"/>
      <c r="MX125" s="98"/>
    </row>
    <row r="126" spans="1:362" ht="12.75" customHeight="1" x14ac:dyDescent="0.2">
      <c r="A126" s="12"/>
      <c r="B126" s="7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08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08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08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08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08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08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08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08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08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08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08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08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08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08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08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08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08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08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08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08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08"/>
      <c r="IU126" s="12"/>
      <c r="IV126" s="12"/>
      <c r="IW126" s="12"/>
      <c r="IX126" s="12"/>
      <c r="IY126" s="12"/>
      <c r="IZ126" s="12"/>
      <c r="JA126" s="12"/>
      <c r="JB126" s="12"/>
      <c r="JC126" s="12"/>
      <c r="JD126" s="12"/>
      <c r="JE126" s="12"/>
      <c r="JF126" s="108"/>
      <c r="JG126" s="12"/>
      <c r="JH126" s="12"/>
      <c r="JI126" s="12"/>
      <c r="JJ126" s="12"/>
      <c r="JK126" s="12"/>
      <c r="JL126" s="12"/>
      <c r="JM126" s="12"/>
      <c r="JN126" s="12"/>
      <c r="JO126" s="12"/>
      <c r="JP126" s="12"/>
      <c r="JQ126" s="12"/>
      <c r="JR126" s="108"/>
      <c r="JS126" s="12"/>
      <c r="JT126" s="12"/>
      <c r="JU126" s="12"/>
      <c r="JV126" s="12"/>
      <c r="JW126" s="12"/>
      <c r="JX126" s="12"/>
      <c r="JY126" s="12"/>
      <c r="JZ126" s="12"/>
      <c r="KA126" s="12"/>
      <c r="KB126" s="12"/>
      <c r="KC126" s="12"/>
      <c r="KD126" s="108"/>
      <c r="KE126" s="12"/>
      <c r="KF126" s="12"/>
      <c r="KG126" s="12"/>
      <c r="KH126" s="12"/>
      <c r="KI126" s="12"/>
      <c r="KJ126" s="12"/>
      <c r="KK126" s="12"/>
      <c r="KL126" s="12"/>
      <c r="KM126" s="12"/>
      <c r="KN126" s="12"/>
      <c r="KO126" s="12"/>
      <c r="KP126" s="108"/>
      <c r="KQ126" s="12"/>
      <c r="KR126" s="12"/>
      <c r="KS126" s="12"/>
      <c r="KT126" s="12"/>
      <c r="KU126" s="12"/>
      <c r="KV126" s="12"/>
      <c r="KW126" s="12"/>
      <c r="KX126" s="12"/>
      <c r="KY126" s="12"/>
      <c r="KZ126" s="12"/>
      <c r="LA126" s="12"/>
      <c r="LB126" s="108"/>
      <c r="LC126" s="12"/>
      <c r="LD126" s="12"/>
      <c r="LE126" s="12"/>
      <c r="LF126" s="12"/>
      <c r="LG126" s="12"/>
      <c r="LH126" s="12"/>
      <c r="LI126" s="12"/>
      <c r="LJ126" s="12"/>
      <c r="LK126" s="12"/>
      <c r="LL126" s="12"/>
      <c r="LM126" s="12"/>
      <c r="LN126" s="108"/>
      <c r="LO126" s="12"/>
      <c r="LP126" s="12"/>
      <c r="LQ126" s="12"/>
      <c r="LR126" s="12"/>
      <c r="LS126" s="12"/>
      <c r="LT126" s="12"/>
      <c r="LU126" s="12"/>
      <c r="LV126" s="12"/>
      <c r="LW126" s="12"/>
      <c r="LX126" s="12"/>
      <c r="LY126" s="12"/>
      <c r="LZ126" s="108"/>
      <c r="MA126" s="12"/>
      <c r="MB126" s="12"/>
      <c r="MC126" s="12"/>
      <c r="MD126" s="12"/>
      <c r="ME126" s="12"/>
      <c r="MF126" s="12"/>
      <c r="MG126" s="12"/>
      <c r="MH126" s="12"/>
      <c r="MI126" s="12"/>
      <c r="MJ126" s="12"/>
      <c r="MK126" s="12"/>
      <c r="ML126" s="108"/>
      <c r="MM126" s="12"/>
      <c r="MN126" s="12"/>
      <c r="MO126" s="12"/>
      <c r="MP126" s="12"/>
      <c r="MQ126" s="12"/>
      <c r="MR126" s="12"/>
      <c r="MS126" s="12"/>
      <c r="MT126" s="12"/>
      <c r="MU126" s="12"/>
      <c r="MV126" s="12"/>
      <c r="MW126" s="12"/>
      <c r="MX126" s="98"/>
    </row>
    <row r="127" spans="1:362" ht="12.75" customHeight="1" x14ac:dyDescent="0.2">
      <c r="A127" s="12"/>
      <c r="B127" s="7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08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08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08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08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08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08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08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08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08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08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08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08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08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08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08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08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08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08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08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08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08"/>
      <c r="IU127" s="12"/>
      <c r="IV127" s="12"/>
      <c r="IW127" s="12"/>
      <c r="IX127" s="12"/>
      <c r="IY127" s="12"/>
      <c r="IZ127" s="12"/>
      <c r="JA127" s="12"/>
      <c r="JB127" s="12"/>
      <c r="JC127" s="12"/>
      <c r="JD127" s="12"/>
      <c r="JE127" s="12"/>
      <c r="JF127" s="108"/>
      <c r="JG127" s="12"/>
      <c r="JH127" s="12"/>
      <c r="JI127" s="12"/>
      <c r="JJ127" s="12"/>
      <c r="JK127" s="12"/>
      <c r="JL127" s="12"/>
      <c r="JM127" s="12"/>
      <c r="JN127" s="12"/>
      <c r="JO127" s="12"/>
      <c r="JP127" s="12"/>
      <c r="JQ127" s="12"/>
      <c r="JR127" s="108"/>
      <c r="JS127" s="12"/>
      <c r="JT127" s="12"/>
      <c r="JU127" s="12"/>
      <c r="JV127" s="12"/>
      <c r="JW127" s="12"/>
      <c r="JX127" s="12"/>
      <c r="JY127" s="12"/>
      <c r="JZ127" s="12"/>
      <c r="KA127" s="12"/>
      <c r="KB127" s="12"/>
      <c r="KC127" s="12"/>
      <c r="KD127" s="108"/>
      <c r="KE127" s="12"/>
      <c r="KF127" s="12"/>
      <c r="KG127" s="12"/>
      <c r="KH127" s="12"/>
      <c r="KI127" s="12"/>
      <c r="KJ127" s="12"/>
      <c r="KK127" s="12"/>
      <c r="KL127" s="12"/>
      <c r="KM127" s="12"/>
      <c r="KN127" s="12"/>
      <c r="KO127" s="12"/>
      <c r="KP127" s="108"/>
      <c r="KQ127" s="12"/>
      <c r="KR127" s="12"/>
      <c r="KS127" s="12"/>
      <c r="KT127" s="12"/>
      <c r="KU127" s="12"/>
      <c r="KV127" s="12"/>
      <c r="KW127" s="12"/>
      <c r="KX127" s="12"/>
      <c r="KY127" s="12"/>
      <c r="KZ127" s="12"/>
      <c r="LA127" s="12"/>
      <c r="LB127" s="108"/>
      <c r="LC127" s="12"/>
      <c r="LD127" s="12"/>
      <c r="LE127" s="12"/>
      <c r="LF127" s="12"/>
      <c r="LG127" s="12"/>
      <c r="LH127" s="12"/>
      <c r="LI127" s="12"/>
      <c r="LJ127" s="12"/>
      <c r="LK127" s="12"/>
      <c r="LL127" s="12"/>
      <c r="LM127" s="12"/>
      <c r="LN127" s="108"/>
      <c r="LO127" s="12"/>
      <c r="LP127" s="12"/>
      <c r="LQ127" s="12"/>
      <c r="LR127" s="12"/>
      <c r="LS127" s="12"/>
      <c r="LT127" s="12"/>
      <c r="LU127" s="12"/>
      <c r="LV127" s="12"/>
      <c r="LW127" s="12"/>
      <c r="LX127" s="12"/>
      <c r="LY127" s="12"/>
      <c r="LZ127" s="108"/>
      <c r="MA127" s="12"/>
      <c r="MB127" s="12"/>
      <c r="MC127" s="12"/>
      <c r="MD127" s="12"/>
      <c r="ME127" s="12"/>
      <c r="MF127" s="12"/>
      <c r="MG127" s="12"/>
      <c r="MH127" s="12"/>
      <c r="MI127" s="12"/>
      <c r="MJ127" s="12"/>
      <c r="MK127" s="12"/>
      <c r="ML127" s="108"/>
      <c r="MM127" s="12"/>
      <c r="MN127" s="12"/>
      <c r="MO127" s="12"/>
      <c r="MP127" s="12"/>
      <c r="MQ127" s="12"/>
      <c r="MR127" s="12"/>
      <c r="MS127" s="12"/>
      <c r="MT127" s="12"/>
      <c r="MU127" s="12"/>
      <c r="MV127" s="12"/>
      <c r="MW127" s="12"/>
      <c r="MX127" s="98"/>
    </row>
    <row r="128" spans="1:362" ht="12.75" customHeight="1" x14ac:dyDescent="0.2">
      <c r="A128" s="12"/>
      <c r="B128" s="7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08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08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08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08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08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08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08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08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08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08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08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08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08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08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08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08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08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08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08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08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08"/>
      <c r="IU128" s="12"/>
      <c r="IV128" s="12"/>
      <c r="IW128" s="12"/>
      <c r="IX128" s="12"/>
      <c r="IY128" s="12"/>
      <c r="IZ128" s="12"/>
      <c r="JA128" s="12"/>
      <c r="JB128" s="12"/>
      <c r="JC128" s="12"/>
      <c r="JD128" s="12"/>
      <c r="JE128" s="12"/>
      <c r="JF128" s="108"/>
      <c r="JG128" s="12"/>
      <c r="JH128" s="12"/>
      <c r="JI128" s="12"/>
      <c r="JJ128" s="12"/>
      <c r="JK128" s="12"/>
      <c r="JL128" s="12"/>
      <c r="JM128" s="12"/>
      <c r="JN128" s="12"/>
      <c r="JO128" s="12"/>
      <c r="JP128" s="12"/>
      <c r="JQ128" s="12"/>
      <c r="JR128" s="108"/>
      <c r="JS128" s="12"/>
      <c r="JT128" s="12"/>
      <c r="JU128" s="12"/>
      <c r="JV128" s="12"/>
      <c r="JW128" s="12"/>
      <c r="JX128" s="12"/>
      <c r="JY128" s="12"/>
      <c r="JZ128" s="12"/>
      <c r="KA128" s="12"/>
      <c r="KB128" s="12"/>
      <c r="KC128" s="12"/>
      <c r="KD128" s="108"/>
      <c r="KE128" s="12"/>
      <c r="KF128" s="12"/>
      <c r="KG128" s="12"/>
      <c r="KH128" s="12"/>
      <c r="KI128" s="12"/>
      <c r="KJ128" s="12"/>
      <c r="KK128" s="12"/>
      <c r="KL128" s="12"/>
      <c r="KM128" s="12"/>
      <c r="KN128" s="12"/>
      <c r="KO128" s="12"/>
      <c r="KP128" s="108"/>
      <c r="KQ128" s="12"/>
      <c r="KR128" s="12"/>
      <c r="KS128" s="12"/>
      <c r="KT128" s="12"/>
      <c r="KU128" s="12"/>
      <c r="KV128" s="12"/>
      <c r="KW128" s="12"/>
      <c r="KX128" s="12"/>
      <c r="KY128" s="12"/>
      <c r="KZ128" s="12"/>
      <c r="LA128" s="12"/>
      <c r="LB128" s="108"/>
      <c r="LC128" s="12"/>
      <c r="LD128" s="12"/>
      <c r="LE128" s="12"/>
      <c r="LF128" s="12"/>
      <c r="LG128" s="12"/>
      <c r="LH128" s="12"/>
      <c r="LI128" s="12"/>
      <c r="LJ128" s="12"/>
      <c r="LK128" s="12"/>
      <c r="LL128" s="12"/>
      <c r="LM128" s="12"/>
      <c r="LN128" s="108"/>
      <c r="LO128" s="12"/>
      <c r="LP128" s="12"/>
      <c r="LQ128" s="12"/>
      <c r="LR128" s="12"/>
      <c r="LS128" s="12"/>
      <c r="LT128" s="12"/>
      <c r="LU128" s="12"/>
      <c r="LV128" s="12"/>
      <c r="LW128" s="12"/>
      <c r="LX128" s="12"/>
      <c r="LY128" s="12"/>
      <c r="LZ128" s="108"/>
      <c r="MA128" s="12"/>
      <c r="MB128" s="12"/>
      <c r="MC128" s="12"/>
      <c r="MD128" s="12"/>
      <c r="ME128" s="12"/>
      <c r="MF128" s="12"/>
      <c r="MG128" s="12"/>
      <c r="MH128" s="12"/>
      <c r="MI128" s="12"/>
      <c r="MJ128" s="12"/>
      <c r="MK128" s="12"/>
      <c r="ML128" s="108"/>
      <c r="MM128" s="12"/>
      <c r="MN128" s="12"/>
      <c r="MO128" s="12"/>
      <c r="MP128" s="12"/>
      <c r="MQ128" s="12"/>
      <c r="MR128" s="12"/>
      <c r="MS128" s="12"/>
      <c r="MT128" s="12"/>
      <c r="MU128" s="12"/>
      <c r="MV128" s="12"/>
      <c r="MW128" s="12"/>
      <c r="MX128" s="98"/>
    </row>
    <row r="129" spans="1:362" ht="12.75" customHeight="1" x14ac:dyDescent="0.2">
      <c r="A129" s="12"/>
      <c r="B129" s="7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08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08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08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08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08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08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08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08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08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08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08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08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08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08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08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08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08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08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08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08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08"/>
      <c r="IU129" s="12"/>
      <c r="IV129" s="12"/>
      <c r="IW129" s="12"/>
      <c r="IX129" s="12"/>
      <c r="IY129" s="12"/>
      <c r="IZ129" s="12"/>
      <c r="JA129" s="12"/>
      <c r="JB129" s="12"/>
      <c r="JC129" s="12"/>
      <c r="JD129" s="12"/>
      <c r="JE129" s="12"/>
      <c r="JF129" s="108"/>
      <c r="JG129" s="12"/>
      <c r="JH129" s="12"/>
      <c r="JI129" s="12"/>
      <c r="JJ129" s="12"/>
      <c r="JK129" s="12"/>
      <c r="JL129" s="12"/>
      <c r="JM129" s="12"/>
      <c r="JN129" s="12"/>
      <c r="JO129" s="12"/>
      <c r="JP129" s="12"/>
      <c r="JQ129" s="12"/>
      <c r="JR129" s="108"/>
      <c r="JS129" s="12"/>
      <c r="JT129" s="12"/>
      <c r="JU129" s="12"/>
      <c r="JV129" s="12"/>
      <c r="JW129" s="12"/>
      <c r="JX129" s="12"/>
      <c r="JY129" s="12"/>
      <c r="JZ129" s="12"/>
      <c r="KA129" s="12"/>
      <c r="KB129" s="12"/>
      <c r="KC129" s="12"/>
      <c r="KD129" s="108"/>
      <c r="KE129" s="12"/>
      <c r="KF129" s="12"/>
      <c r="KG129" s="12"/>
      <c r="KH129" s="12"/>
      <c r="KI129" s="12"/>
      <c r="KJ129" s="12"/>
      <c r="KK129" s="12"/>
      <c r="KL129" s="12"/>
      <c r="KM129" s="12"/>
      <c r="KN129" s="12"/>
      <c r="KO129" s="12"/>
      <c r="KP129" s="108"/>
      <c r="KQ129" s="12"/>
      <c r="KR129" s="12"/>
      <c r="KS129" s="12"/>
      <c r="KT129" s="12"/>
      <c r="KU129" s="12"/>
      <c r="KV129" s="12"/>
      <c r="KW129" s="12"/>
      <c r="KX129" s="12"/>
      <c r="KY129" s="12"/>
      <c r="KZ129" s="12"/>
      <c r="LA129" s="12"/>
      <c r="LB129" s="108"/>
      <c r="LC129" s="12"/>
      <c r="LD129" s="12"/>
      <c r="LE129" s="12"/>
      <c r="LF129" s="12"/>
      <c r="LG129" s="12"/>
      <c r="LH129" s="12"/>
      <c r="LI129" s="12"/>
      <c r="LJ129" s="12"/>
      <c r="LK129" s="12"/>
      <c r="LL129" s="12"/>
      <c r="LM129" s="12"/>
      <c r="LN129" s="108"/>
      <c r="LO129" s="12"/>
      <c r="LP129" s="12"/>
      <c r="LQ129" s="12"/>
      <c r="LR129" s="12"/>
      <c r="LS129" s="12"/>
      <c r="LT129" s="12"/>
      <c r="LU129" s="12"/>
      <c r="LV129" s="12"/>
      <c r="LW129" s="12"/>
      <c r="LX129" s="12"/>
      <c r="LY129" s="12"/>
      <c r="LZ129" s="108"/>
      <c r="MA129" s="12"/>
      <c r="MB129" s="12"/>
      <c r="MC129" s="12"/>
      <c r="MD129" s="12"/>
      <c r="ME129" s="12"/>
      <c r="MF129" s="12"/>
      <c r="MG129" s="12"/>
      <c r="MH129" s="12"/>
      <c r="MI129" s="12"/>
      <c r="MJ129" s="12"/>
      <c r="MK129" s="12"/>
      <c r="ML129" s="108"/>
      <c r="MM129" s="12"/>
      <c r="MN129" s="12"/>
      <c r="MO129" s="12"/>
      <c r="MP129" s="12"/>
      <c r="MQ129" s="12"/>
      <c r="MR129" s="12"/>
      <c r="MS129" s="12"/>
      <c r="MT129" s="12"/>
      <c r="MU129" s="12"/>
      <c r="MV129" s="12"/>
      <c r="MW129" s="12"/>
      <c r="MX129" s="98"/>
    </row>
    <row r="130" spans="1:362" ht="12.75" customHeight="1" x14ac:dyDescent="0.2">
      <c r="A130" s="12"/>
      <c r="B130" s="7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08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08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08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08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08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08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08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08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08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08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08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08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08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08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08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08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08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08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08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08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08"/>
      <c r="IU130" s="12"/>
      <c r="IV130" s="12"/>
      <c r="IW130" s="12"/>
      <c r="IX130" s="12"/>
      <c r="IY130" s="12"/>
      <c r="IZ130" s="12"/>
      <c r="JA130" s="12"/>
      <c r="JB130" s="12"/>
      <c r="JC130" s="12"/>
      <c r="JD130" s="12"/>
      <c r="JE130" s="12"/>
      <c r="JF130" s="108"/>
      <c r="JG130" s="12"/>
      <c r="JH130" s="12"/>
      <c r="JI130" s="12"/>
      <c r="JJ130" s="12"/>
      <c r="JK130" s="12"/>
      <c r="JL130" s="12"/>
      <c r="JM130" s="12"/>
      <c r="JN130" s="12"/>
      <c r="JO130" s="12"/>
      <c r="JP130" s="12"/>
      <c r="JQ130" s="12"/>
      <c r="JR130" s="108"/>
      <c r="JS130" s="12"/>
      <c r="JT130" s="12"/>
      <c r="JU130" s="12"/>
      <c r="JV130" s="12"/>
      <c r="JW130" s="12"/>
      <c r="JX130" s="12"/>
      <c r="JY130" s="12"/>
      <c r="JZ130" s="12"/>
      <c r="KA130" s="12"/>
      <c r="KB130" s="12"/>
      <c r="KC130" s="12"/>
      <c r="KD130" s="108"/>
      <c r="KE130" s="12"/>
      <c r="KF130" s="12"/>
      <c r="KG130" s="12"/>
      <c r="KH130" s="12"/>
      <c r="KI130" s="12"/>
      <c r="KJ130" s="12"/>
      <c r="KK130" s="12"/>
      <c r="KL130" s="12"/>
      <c r="KM130" s="12"/>
      <c r="KN130" s="12"/>
      <c r="KO130" s="12"/>
      <c r="KP130" s="108"/>
      <c r="KQ130" s="12"/>
      <c r="KR130" s="12"/>
      <c r="KS130" s="12"/>
      <c r="KT130" s="12"/>
      <c r="KU130" s="12"/>
      <c r="KV130" s="12"/>
      <c r="KW130" s="12"/>
      <c r="KX130" s="12"/>
      <c r="KY130" s="12"/>
      <c r="KZ130" s="12"/>
      <c r="LA130" s="12"/>
      <c r="LB130" s="108"/>
      <c r="LC130" s="12"/>
      <c r="LD130" s="12"/>
      <c r="LE130" s="12"/>
      <c r="LF130" s="12"/>
      <c r="LG130" s="12"/>
      <c r="LH130" s="12"/>
      <c r="LI130" s="12"/>
      <c r="LJ130" s="12"/>
      <c r="LK130" s="12"/>
      <c r="LL130" s="12"/>
      <c r="LM130" s="12"/>
      <c r="LN130" s="108"/>
      <c r="LO130" s="12"/>
      <c r="LP130" s="12"/>
      <c r="LQ130" s="12"/>
      <c r="LR130" s="12"/>
      <c r="LS130" s="12"/>
      <c r="LT130" s="12"/>
      <c r="LU130" s="12"/>
      <c r="LV130" s="12"/>
      <c r="LW130" s="12"/>
      <c r="LX130" s="12"/>
      <c r="LY130" s="12"/>
      <c r="LZ130" s="108"/>
      <c r="MA130" s="12"/>
      <c r="MB130" s="12"/>
      <c r="MC130" s="12"/>
      <c r="MD130" s="12"/>
      <c r="ME130" s="12"/>
      <c r="MF130" s="12"/>
      <c r="MG130" s="12"/>
      <c r="MH130" s="12"/>
      <c r="MI130" s="12"/>
      <c r="MJ130" s="12"/>
      <c r="MK130" s="12"/>
      <c r="ML130" s="108"/>
      <c r="MM130" s="12"/>
      <c r="MN130" s="12"/>
      <c r="MO130" s="12"/>
      <c r="MP130" s="12"/>
      <c r="MQ130" s="12"/>
      <c r="MR130" s="12"/>
      <c r="MS130" s="12"/>
      <c r="MT130" s="12"/>
      <c r="MU130" s="12"/>
      <c r="MV130" s="12"/>
      <c r="MW130" s="12"/>
      <c r="MX130" s="98"/>
    </row>
    <row r="131" spans="1:362" ht="12.75" customHeight="1" x14ac:dyDescent="0.2">
      <c r="A131" s="12"/>
      <c r="B131" s="7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08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08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08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08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08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08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08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08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08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08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08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08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08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08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08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08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08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08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08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08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08"/>
      <c r="IU131" s="12"/>
      <c r="IV131" s="12"/>
      <c r="IW131" s="12"/>
      <c r="IX131" s="12"/>
      <c r="IY131" s="12"/>
      <c r="IZ131" s="12"/>
      <c r="JA131" s="12"/>
      <c r="JB131" s="12"/>
      <c r="JC131" s="12"/>
      <c r="JD131" s="12"/>
      <c r="JE131" s="12"/>
      <c r="JF131" s="108"/>
      <c r="JG131" s="12"/>
      <c r="JH131" s="12"/>
      <c r="JI131" s="12"/>
      <c r="JJ131" s="12"/>
      <c r="JK131" s="12"/>
      <c r="JL131" s="12"/>
      <c r="JM131" s="12"/>
      <c r="JN131" s="12"/>
      <c r="JO131" s="12"/>
      <c r="JP131" s="12"/>
      <c r="JQ131" s="12"/>
      <c r="JR131" s="108"/>
      <c r="JS131" s="12"/>
      <c r="JT131" s="12"/>
      <c r="JU131" s="12"/>
      <c r="JV131" s="12"/>
      <c r="JW131" s="12"/>
      <c r="JX131" s="12"/>
      <c r="JY131" s="12"/>
      <c r="JZ131" s="12"/>
      <c r="KA131" s="12"/>
      <c r="KB131" s="12"/>
      <c r="KC131" s="12"/>
      <c r="KD131" s="108"/>
      <c r="KE131" s="12"/>
      <c r="KF131" s="12"/>
      <c r="KG131" s="12"/>
      <c r="KH131" s="12"/>
      <c r="KI131" s="12"/>
      <c r="KJ131" s="12"/>
      <c r="KK131" s="12"/>
      <c r="KL131" s="12"/>
      <c r="KM131" s="12"/>
      <c r="KN131" s="12"/>
      <c r="KO131" s="12"/>
      <c r="KP131" s="108"/>
      <c r="KQ131" s="12"/>
      <c r="KR131" s="12"/>
      <c r="KS131" s="12"/>
      <c r="KT131" s="12"/>
      <c r="KU131" s="12"/>
      <c r="KV131" s="12"/>
      <c r="KW131" s="12"/>
      <c r="KX131" s="12"/>
      <c r="KY131" s="12"/>
      <c r="KZ131" s="12"/>
      <c r="LA131" s="12"/>
      <c r="LB131" s="108"/>
      <c r="LC131" s="12"/>
      <c r="LD131" s="12"/>
      <c r="LE131" s="12"/>
      <c r="LF131" s="12"/>
      <c r="LG131" s="12"/>
      <c r="LH131" s="12"/>
      <c r="LI131" s="12"/>
      <c r="LJ131" s="12"/>
      <c r="LK131" s="12"/>
      <c r="LL131" s="12"/>
      <c r="LM131" s="12"/>
      <c r="LN131" s="108"/>
      <c r="LO131" s="12"/>
      <c r="LP131" s="12"/>
      <c r="LQ131" s="12"/>
      <c r="LR131" s="12"/>
      <c r="LS131" s="12"/>
      <c r="LT131" s="12"/>
      <c r="LU131" s="12"/>
      <c r="LV131" s="12"/>
      <c r="LW131" s="12"/>
      <c r="LX131" s="12"/>
      <c r="LY131" s="12"/>
      <c r="LZ131" s="108"/>
      <c r="MA131" s="12"/>
      <c r="MB131" s="12"/>
      <c r="MC131" s="12"/>
      <c r="MD131" s="12"/>
      <c r="ME131" s="12"/>
      <c r="MF131" s="12"/>
      <c r="MG131" s="12"/>
      <c r="MH131" s="12"/>
      <c r="MI131" s="12"/>
      <c r="MJ131" s="12"/>
      <c r="MK131" s="12"/>
      <c r="ML131" s="108"/>
      <c r="MM131" s="12"/>
      <c r="MN131" s="12"/>
      <c r="MO131" s="12"/>
      <c r="MP131" s="12"/>
      <c r="MQ131" s="12"/>
      <c r="MR131" s="12"/>
      <c r="MS131" s="12"/>
      <c r="MT131" s="12"/>
      <c r="MU131" s="12"/>
      <c r="MV131" s="12"/>
      <c r="MW131" s="12"/>
      <c r="MX131" s="98"/>
    </row>
    <row r="132" spans="1:362" ht="12.75" customHeight="1" x14ac:dyDescent="0.2">
      <c r="A132" s="12"/>
      <c r="B132" s="7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08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08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08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08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08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08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08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08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08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08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08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08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08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08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08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08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08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08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08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08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08"/>
      <c r="IU132" s="12"/>
      <c r="IV132" s="12"/>
      <c r="IW132" s="12"/>
      <c r="IX132" s="12"/>
      <c r="IY132" s="12"/>
      <c r="IZ132" s="12"/>
      <c r="JA132" s="12"/>
      <c r="JB132" s="12"/>
      <c r="JC132" s="12"/>
      <c r="JD132" s="12"/>
      <c r="JE132" s="12"/>
      <c r="JF132" s="108"/>
      <c r="JG132" s="12"/>
      <c r="JH132" s="12"/>
      <c r="JI132" s="12"/>
      <c r="JJ132" s="12"/>
      <c r="JK132" s="12"/>
      <c r="JL132" s="12"/>
      <c r="JM132" s="12"/>
      <c r="JN132" s="12"/>
      <c r="JO132" s="12"/>
      <c r="JP132" s="12"/>
      <c r="JQ132" s="12"/>
      <c r="JR132" s="108"/>
      <c r="JS132" s="12"/>
      <c r="JT132" s="12"/>
      <c r="JU132" s="12"/>
      <c r="JV132" s="12"/>
      <c r="JW132" s="12"/>
      <c r="JX132" s="12"/>
      <c r="JY132" s="12"/>
      <c r="JZ132" s="12"/>
      <c r="KA132" s="12"/>
      <c r="KB132" s="12"/>
      <c r="KC132" s="12"/>
      <c r="KD132" s="108"/>
      <c r="KE132" s="12"/>
      <c r="KF132" s="12"/>
      <c r="KG132" s="12"/>
      <c r="KH132" s="12"/>
      <c r="KI132" s="12"/>
      <c r="KJ132" s="12"/>
      <c r="KK132" s="12"/>
      <c r="KL132" s="12"/>
      <c r="KM132" s="12"/>
      <c r="KN132" s="12"/>
      <c r="KO132" s="12"/>
      <c r="KP132" s="108"/>
      <c r="KQ132" s="12"/>
      <c r="KR132" s="12"/>
      <c r="KS132" s="12"/>
      <c r="KT132" s="12"/>
      <c r="KU132" s="12"/>
      <c r="KV132" s="12"/>
      <c r="KW132" s="12"/>
      <c r="KX132" s="12"/>
      <c r="KY132" s="12"/>
      <c r="KZ132" s="12"/>
      <c r="LA132" s="12"/>
      <c r="LB132" s="108"/>
      <c r="LC132" s="12"/>
      <c r="LD132" s="12"/>
      <c r="LE132" s="12"/>
      <c r="LF132" s="12"/>
      <c r="LG132" s="12"/>
      <c r="LH132" s="12"/>
      <c r="LI132" s="12"/>
      <c r="LJ132" s="12"/>
      <c r="LK132" s="12"/>
      <c r="LL132" s="12"/>
      <c r="LM132" s="12"/>
      <c r="LN132" s="108"/>
      <c r="LO132" s="12"/>
      <c r="LP132" s="12"/>
      <c r="LQ132" s="12"/>
      <c r="LR132" s="12"/>
      <c r="LS132" s="12"/>
      <c r="LT132" s="12"/>
      <c r="LU132" s="12"/>
      <c r="LV132" s="12"/>
      <c r="LW132" s="12"/>
      <c r="LX132" s="12"/>
      <c r="LY132" s="12"/>
      <c r="LZ132" s="108"/>
      <c r="MA132" s="12"/>
      <c r="MB132" s="12"/>
      <c r="MC132" s="12"/>
      <c r="MD132" s="12"/>
      <c r="ME132" s="12"/>
      <c r="MF132" s="12"/>
      <c r="MG132" s="12"/>
      <c r="MH132" s="12"/>
      <c r="MI132" s="12"/>
      <c r="MJ132" s="12"/>
      <c r="MK132" s="12"/>
      <c r="ML132" s="108"/>
      <c r="MM132" s="12"/>
      <c r="MN132" s="12"/>
      <c r="MO132" s="12"/>
      <c r="MP132" s="12"/>
      <c r="MQ132" s="12"/>
      <c r="MR132" s="12"/>
      <c r="MS132" s="12"/>
      <c r="MT132" s="12"/>
      <c r="MU132" s="12"/>
      <c r="MV132" s="12"/>
      <c r="MW132" s="12"/>
      <c r="MX132" s="98"/>
    </row>
    <row r="133" spans="1:362" ht="12.75" customHeight="1" x14ac:dyDescent="0.2">
      <c r="A133" s="12"/>
      <c r="B133" s="7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08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08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08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08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08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08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08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08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08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08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08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08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08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08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08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08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08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08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08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08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08"/>
      <c r="IU133" s="12"/>
      <c r="IV133" s="12"/>
      <c r="IW133" s="12"/>
      <c r="IX133" s="12"/>
      <c r="IY133" s="12"/>
      <c r="IZ133" s="12"/>
      <c r="JA133" s="12"/>
      <c r="JB133" s="12"/>
      <c r="JC133" s="12"/>
      <c r="JD133" s="12"/>
      <c r="JE133" s="12"/>
      <c r="JF133" s="108"/>
      <c r="JG133" s="12"/>
      <c r="JH133" s="12"/>
      <c r="JI133" s="12"/>
      <c r="JJ133" s="12"/>
      <c r="JK133" s="12"/>
      <c r="JL133" s="12"/>
      <c r="JM133" s="12"/>
      <c r="JN133" s="12"/>
      <c r="JO133" s="12"/>
      <c r="JP133" s="12"/>
      <c r="JQ133" s="12"/>
      <c r="JR133" s="108"/>
      <c r="JS133" s="12"/>
      <c r="JT133" s="12"/>
      <c r="JU133" s="12"/>
      <c r="JV133" s="12"/>
      <c r="JW133" s="12"/>
      <c r="JX133" s="12"/>
      <c r="JY133" s="12"/>
      <c r="JZ133" s="12"/>
      <c r="KA133" s="12"/>
      <c r="KB133" s="12"/>
      <c r="KC133" s="12"/>
      <c r="KD133" s="108"/>
      <c r="KE133" s="12"/>
      <c r="KF133" s="12"/>
      <c r="KG133" s="12"/>
      <c r="KH133" s="12"/>
      <c r="KI133" s="12"/>
      <c r="KJ133" s="12"/>
      <c r="KK133" s="12"/>
      <c r="KL133" s="12"/>
      <c r="KM133" s="12"/>
      <c r="KN133" s="12"/>
      <c r="KO133" s="12"/>
      <c r="KP133" s="108"/>
      <c r="KQ133" s="12"/>
      <c r="KR133" s="12"/>
      <c r="KS133" s="12"/>
      <c r="KT133" s="12"/>
      <c r="KU133" s="12"/>
      <c r="KV133" s="12"/>
      <c r="KW133" s="12"/>
      <c r="KX133" s="12"/>
      <c r="KY133" s="12"/>
      <c r="KZ133" s="12"/>
      <c r="LA133" s="12"/>
      <c r="LB133" s="108"/>
      <c r="LC133" s="12"/>
      <c r="LD133" s="12"/>
      <c r="LE133" s="12"/>
      <c r="LF133" s="12"/>
      <c r="LG133" s="12"/>
      <c r="LH133" s="12"/>
      <c r="LI133" s="12"/>
      <c r="LJ133" s="12"/>
      <c r="LK133" s="12"/>
      <c r="LL133" s="12"/>
      <c r="LM133" s="12"/>
      <c r="LN133" s="108"/>
      <c r="LO133" s="12"/>
      <c r="LP133" s="12"/>
      <c r="LQ133" s="12"/>
      <c r="LR133" s="12"/>
      <c r="LS133" s="12"/>
      <c r="LT133" s="12"/>
      <c r="LU133" s="12"/>
      <c r="LV133" s="12"/>
      <c r="LW133" s="12"/>
      <c r="LX133" s="12"/>
      <c r="LY133" s="12"/>
      <c r="LZ133" s="108"/>
      <c r="MA133" s="12"/>
      <c r="MB133" s="12"/>
      <c r="MC133" s="12"/>
      <c r="MD133" s="12"/>
      <c r="ME133" s="12"/>
      <c r="MF133" s="12"/>
      <c r="MG133" s="12"/>
      <c r="MH133" s="12"/>
      <c r="MI133" s="12"/>
      <c r="MJ133" s="12"/>
      <c r="MK133" s="12"/>
      <c r="ML133" s="108"/>
      <c r="MM133" s="12"/>
      <c r="MN133" s="12"/>
      <c r="MO133" s="12"/>
      <c r="MP133" s="12"/>
      <c r="MQ133" s="12"/>
      <c r="MR133" s="12"/>
      <c r="MS133" s="12"/>
      <c r="MT133" s="12"/>
      <c r="MU133" s="12"/>
      <c r="MV133" s="12"/>
      <c r="MW133" s="12"/>
      <c r="MX133" s="98"/>
    </row>
    <row r="134" spans="1:362" ht="12.75" customHeight="1" x14ac:dyDescent="0.2">
      <c r="A134" s="12"/>
      <c r="B134" s="7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08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08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08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08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08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08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08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08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08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08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08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08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08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08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08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08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08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08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08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08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08"/>
      <c r="IU134" s="12"/>
      <c r="IV134" s="12"/>
      <c r="IW134" s="12"/>
      <c r="IX134" s="12"/>
      <c r="IY134" s="12"/>
      <c r="IZ134" s="12"/>
      <c r="JA134" s="12"/>
      <c r="JB134" s="12"/>
      <c r="JC134" s="12"/>
      <c r="JD134" s="12"/>
      <c r="JE134" s="12"/>
      <c r="JF134" s="108"/>
      <c r="JG134" s="12"/>
      <c r="JH134" s="12"/>
      <c r="JI134" s="12"/>
      <c r="JJ134" s="12"/>
      <c r="JK134" s="12"/>
      <c r="JL134" s="12"/>
      <c r="JM134" s="12"/>
      <c r="JN134" s="12"/>
      <c r="JO134" s="12"/>
      <c r="JP134" s="12"/>
      <c r="JQ134" s="12"/>
      <c r="JR134" s="108"/>
      <c r="JS134" s="12"/>
      <c r="JT134" s="12"/>
      <c r="JU134" s="12"/>
      <c r="JV134" s="12"/>
      <c r="JW134" s="12"/>
      <c r="JX134" s="12"/>
      <c r="JY134" s="12"/>
      <c r="JZ134" s="12"/>
      <c r="KA134" s="12"/>
      <c r="KB134" s="12"/>
      <c r="KC134" s="12"/>
      <c r="KD134" s="108"/>
      <c r="KE134" s="12"/>
      <c r="KF134" s="12"/>
      <c r="KG134" s="12"/>
      <c r="KH134" s="12"/>
      <c r="KI134" s="12"/>
      <c r="KJ134" s="12"/>
      <c r="KK134" s="12"/>
      <c r="KL134" s="12"/>
      <c r="KM134" s="12"/>
      <c r="KN134" s="12"/>
      <c r="KO134" s="12"/>
      <c r="KP134" s="108"/>
      <c r="KQ134" s="12"/>
      <c r="KR134" s="12"/>
      <c r="KS134" s="12"/>
      <c r="KT134" s="12"/>
      <c r="KU134" s="12"/>
      <c r="KV134" s="12"/>
      <c r="KW134" s="12"/>
      <c r="KX134" s="12"/>
      <c r="KY134" s="12"/>
      <c r="KZ134" s="12"/>
      <c r="LA134" s="12"/>
      <c r="LB134" s="108"/>
      <c r="LC134" s="12"/>
      <c r="LD134" s="12"/>
      <c r="LE134" s="12"/>
      <c r="LF134" s="12"/>
      <c r="LG134" s="12"/>
      <c r="LH134" s="12"/>
      <c r="LI134" s="12"/>
      <c r="LJ134" s="12"/>
      <c r="LK134" s="12"/>
      <c r="LL134" s="12"/>
      <c r="LM134" s="12"/>
      <c r="LN134" s="108"/>
      <c r="LO134" s="12"/>
      <c r="LP134" s="12"/>
      <c r="LQ134" s="12"/>
      <c r="LR134" s="12"/>
      <c r="LS134" s="12"/>
      <c r="LT134" s="12"/>
      <c r="LU134" s="12"/>
      <c r="LV134" s="12"/>
      <c r="LW134" s="12"/>
      <c r="LX134" s="12"/>
      <c r="LY134" s="12"/>
      <c r="LZ134" s="108"/>
      <c r="MA134" s="12"/>
      <c r="MB134" s="12"/>
      <c r="MC134" s="12"/>
      <c r="MD134" s="12"/>
      <c r="ME134" s="12"/>
      <c r="MF134" s="12"/>
      <c r="MG134" s="12"/>
      <c r="MH134" s="12"/>
      <c r="MI134" s="12"/>
      <c r="MJ134" s="12"/>
      <c r="MK134" s="12"/>
      <c r="ML134" s="108"/>
      <c r="MM134" s="12"/>
      <c r="MN134" s="12"/>
      <c r="MO134" s="12"/>
      <c r="MP134" s="12"/>
      <c r="MQ134" s="12"/>
      <c r="MR134" s="12"/>
      <c r="MS134" s="12"/>
      <c r="MT134" s="12"/>
      <c r="MU134" s="12"/>
      <c r="MV134" s="12"/>
      <c r="MW134" s="12"/>
      <c r="MX134" s="98"/>
    </row>
    <row r="135" spans="1:362" ht="12.75" customHeight="1" x14ac:dyDescent="0.2">
      <c r="A135" s="12"/>
      <c r="B135" s="7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08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08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08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08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08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08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08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08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08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08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08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08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08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08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08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08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08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08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08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08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08"/>
      <c r="IU135" s="12"/>
      <c r="IV135" s="12"/>
      <c r="IW135" s="12"/>
      <c r="IX135" s="12"/>
      <c r="IY135" s="12"/>
      <c r="IZ135" s="12"/>
      <c r="JA135" s="12"/>
      <c r="JB135" s="12"/>
      <c r="JC135" s="12"/>
      <c r="JD135" s="12"/>
      <c r="JE135" s="12"/>
      <c r="JF135" s="108"/>
      <c r="JG135" s="12"/>
      <c r="JH135" s="12"/>
      <c r="JI135" s="12"/>
      <c r="JJ135" s="12"/>
      <c r="JK135" s="12"/>
      <c r="JL135" s="12"/>
      <c r="JM135" s="12"/>
      <c r="JN135" s="12"/>
      <c r="JO135" s="12"/>
      <c r="JP135" s="12"/>
      <c r="JQ135" s="12"/>
      <c r="JR135" s="108"/>
      <c r="JS135" s="12"/>
      <c r="JT135" s="12"/>
      <c r="JU135" s="12"/>
      <c r="JV135" s="12"/>
      <c r="JW135" s="12"/>
      <c r="JX135" s="12"/>
      <c r="JY135" s="12"/>
      <c r="JZ135" s="12"/>
      <c r="KA135" s="12"/>
      <c r="KB135" s="12"/>
      <c r="KC135" s="12"/>
      <c r="KD135" s="108"/>
      <c r="KE135" s="12"/>
      <c r="KF135" s="12"/>
      <c r="KG135" s="12"/>
      <c r="KH135" s="12"/>
      <c r="KI135" s="12"/>
      <c r="KJ135" s="12"/>
      <c r="KK135" s="12"/>
      <c r="KL135" s="12"/>
      <c r="KM135" s="12"/>
      <c r="KN135" s="12"/>
      <c r="KO135" s="12"/>
      <c r="KP135" s="108"/>
      <c r="KQ135" s="12"/>
      <c r="KR135" s="12"/>
      <c r="KS135" s="12"/>
      <c r="KT135" s="12"/>
      <c r="KU135" s="12"/>
      <c r="KV135" s="12"/>
      <c r="KW135" s="12"/>
      <c r="KX135" s="12"/>
      <c r="KY135" s="12"/>
      <c r="KZ135" s="12"/>
      <c r="LA135" s="12"/>
      <c r="LB135" s="108"/>
      <c r="LC135" s="12"/>
      <c r="LD135" s="12"/>
      <c r="LE135" s="12"/>
      <c r="LF135" s="12"/>
      <c r="LG135" s="12"/>
      <c r="LH135" s="12"/>
      <c r="LI135" s="12"/>
      <c r="LJ135" s="12"/>
      <c r="LK135" s="12"/>
      <c r="LL135" s="12"/>
      <c r="LM135" s="12"/>
      <c r="LN135" s="108"/>
      <c r="LO135" s="12"/>
      <c r="LP135" s="12"/>
      <c r="LQ135" s="12"/>
      <c r="LR135" s="12"/>
      <c r="LS135" s="12"/>
      <c r="LT135" s="12"/>
      <c r="LU135" s="12"/>
      <c r="LV135" s="12"/>
      <c r="LW135" s="12"/>
      <c r="LX135" s="12"/>
      <c r="LY135" s="12"/>
      <c r="LZ135" s="108"/>
      <c r="MA135" s="12"/>
      <c r="MB135" s="12"/>
      <c r="MC135" s="12"/>
      <c r="MD135" s="12"/>
      <c r="ME135" s="12"/>
      <c r="MF135" s="12"/>
      <c r="MG135" s="12"/>
      <c r="MH135" s="12"/>
      <c r="MI135" s="12"/>
      <c r="MJ135" s="12"/>
      <c r="MK135" s="12"/>
      <c r="ML135" s="108"/>
      <c r="MM135" s="12"/>
      <c r="MN135" s="12"/>
      <c r="MO135" s="12"/>
      <c r="MP135" s="12"/>
      <c r="MQ135" s="12"/>
      <c r="MR135" s="12"/>
      <c r="MS135" s="12"/>
      <c r="MT135" s="12"/>
      <c r="MU135" s="12"/>
      <c r="MV135" s="12"/>
      <c r="MW135" s="12"/>
      <c r="MX135" s="98"/>
    </row>
    <row r="136" spans="1:362" ht="12.75" customHeight="1" x14ac:dyDescent="0.2">
      <c r="A136" s="12"/>
      <c r="B136" s="7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08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08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08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08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08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08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08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08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08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08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08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08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08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08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08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08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08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08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08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08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08"/>
      <c r="IU136" s="12"/>
      <c r="IV136" s="12"/>
      <c r="IW136" s="12"/>
      <c r="IX136" s="12"/>
      <c r="IY136" s="12"/>
      <c r="IZ136" s="12"/>
      <c r="JA136" s="12"/>
      <c r="JB136" s="12"/>
      <c r="JC136" s="12"/>
      <c r="JD136" s="12"/>
      <c r="JE136" s="12"/>
      <c r="JF136" s="108"/>
      <c r="JG136" s="12"/>
      <c r="JH136" s="12"/>
      <c r="JI136" s="12"/>
      <c r="JJ136" s="12"/>
      <c r="JK136" s="12"/>
      <c r="JL136" s="12"/>
      <c r="JM136" s="12"/>
      <c r="JN136" s="12"/>
      <c r="JO136" s="12"/>
      <c r="JP136" s="12"/>
      <c r="JQ136" s="12"/>
      <c r="JR136" s="108"/>
      <c r="JS136" s="12"/>
      <c r="JT136" s="12"/>
      <c r="JU136" s="12"/>
      <c r="JV136" s="12"/>
      <c r="JW136" s="12"/>
      <c r="JX136" s="12"/>
      <c r="JY136" s="12"/>
      <c r="JZ136" s="12"/>
      <c r="KA136" s="12"/>
      <c r="KB136" s="12"/>
      <c r="KC136" s="12"/>
      <c r="KD136" s="108"/>
      <c r="KE136" s="12"/>
      <c r="KF136" s="12"/>
      <c r="KG136" s="12"/>
      <c r="KH136" s="12"/>
      <c r="KI136" s="12"/>
      <c r="KJ136" s="12"/>
      <c r="KK136" s="12"/>
      <c r="KL136" s="12"/>
      <c r="KM136" s="12"/>
      <c r="KN136" s="12"/>
      <c r="KO136" s="12"/>
      <c r="KP136" s="108"/>
      <c r="KQ136" s="12"/>
      <c r="KR136" s="12"/>
      <c r="KS136" s="12"/>
      <c r="KT136" s="12"/>
      <c r="KU136" s="12"/>
      <c r="KV136" s="12"/>
      <c r="KW136" s="12"/>
      <c r="KX136" s="12"/>
      <c r="KY136" s="12"/>
      <c r="KZ136" s="12"/>
      <c r="LA136" s="12"/>
      <c r="LB136" s="108"/>
      <c r="LC136" s="12"/>
      <c r="LD136" s="12"/>
      <c r="LE136" s="12"/>
      <c r="LF136" s="12"/>
      <c r="LG136" s="12"/>
      <c r="LH136" s="12"/>
      <c r="LI136" s="12"/>
      <c r="LJ136" s="12"/>
      <c r="LK136" s="12"/>
      <c r="LL136" s="12"/>
      <c r="LM136" s="12"/>
      <c r="LN136" s="108"/>
      <c r="LO136" s="12"/>
      <c r="LP136" s="12"/>
      <c r="LQ136" s="12"/>
      <c r="LR136" s="12"/>
      <c r="LS136" s="12"/>
      <c r="LT136" s="12"/>
      <c r="LU136" s="12"/>
      <c r="LV136" s="12"/>
      <c r="LW136" s="12"/>
      <c r="LX136" s="12"/>
      <c r="LY136" s="12"/>
      <c r="LZ136" s="108"/>
      <c r="MA136" s="12"/>
      <c r="MB136" s="12"/>
      <c r="MC136" s="12"/>
      <c r="MD136" s="12"/>
      <c r="ME136" s="12"/>
      <c r="MF136" s="12"/>
      <c r="MG136" s="12"/>
      <c r="MH136" s="12"/>
      <c r="MI136" s="12"/>
      <c r="MJ136" s="12"/>
      <c r="MK136" s="12"/>
      <c r="ML136" s="108"/>
      <c r="MM136" s="12"/>
      <c r="MN136" s="12"/>
      <c r="MO136" s="12"/>
      <c r="MP136" s="12"/>
      <c r="MQ136" s="12"/>
      <c r="MR136" s="12"/>
      <c r="MS136" s="12"/>
      <c r="MT136" s="12"/>
      <c r="MU136" s="12"/>
      <c r="MV136" s="12"/>
      <c r="MW136" s="12"/>
      <c r="MX136" s="98"/>
    </row>
    <row r="137" spans="1:362" ht="12.75" customHeight="1" x14ac:dyDescent="0.2">
      <c r="A137" s="12"/>
      <c r="B137" s="7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08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08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08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08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08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08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08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08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08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08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08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08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08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08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08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08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08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08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08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08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08"/>
      <c r="IU137" s="12"/>
      <c r="IV137" s="12"/>
      <c r="IW137" s="12"/>
      <c r="IX137" s="12"/>
      <c r="IY137" s="12"/>
      <c r="IZ137" s="12"/>
      <c r="JA137" s="12"/>
      <c r="JB137" s="12"/>
      <c r="JC137" s="12"/>
      <c r="JD137" s="12"/>
      <c r="JE137" s="12"/>
      <c r="JF137" s="108"/>
      <c r="JG137" s="12"/>
      <c r="JH137" s="12"/>
      <c r="JI137" s="12"/>
      <c r="JJ137" s="12"/>
      <c r="JK137" s="12"/>
      <c r="JL137" s="12"/>
      <c r="JM137" s="12"/>
      <c r="JN137" s="12"/>
      <c r="JO137" s="12"/>
      <c r="JP137" s="12"/>
      <c r="JQ137" s="12"/>
      <c r="JR137" s="108"/>
      <c r="JS137" s="12"/>
      <c r="JT137" s="12"/>
      <c r="JU137" s="12"/>
      <c r="JV137" s="12"/>
      <c r="JW137" s="12"/>
      <c r="JX137" s="12"/>
      <c r="JY137" s="12"/>
      <c r="JZ137" s="12"/>
      <c r="KA137" s="12"/>
      <c r="KB137" s="12"/>
      <c r="KC137" s="12"/>
      <c r="KD137" s="108"/>
      <c r="KE137" s="12"/>
      <c r="KF137" s="12"/>
      <c r="KG137" s="12"/>
      <c r="KH137" s="12"/>
      <c r="KI137" s="12"/>
      <c r="KJ137" s="12"/>
      <c r="KK137" s="12"/>
      <c r="KL137" s="12"/>
      <c r="KM137" s="12"/>
      <c r="KN137" s="12"/>
      <c r="KO137" s="12"/>
      <c r="KP137" s="108"/>
      <c r="KQ137" s="12"/>
      <c r="KR137" s="12"/>
      <c r="KS137" s="12"/>
      <c r="KT137" s="12"/>
      <c r="KU137" s="12"/>
      <c r="KV137" s="12"/>
      <c r="KW137" s="12"/>
      <c r="KX137" s="12"/>
      <c r="KY137" s="12"/>
      <c r="KZ137" s="12"/>
      <c r="LA137" s="12"/>
      <c r="LB137" s="108"/>
      <c r="LC137" s="12"/>
      <c r="LD137" s="12"/>
      <c r="LE137" s="12"/>
      <c r="LF137" s="12"/>
      <c r="LG137" s="12"/>
      <c r="LH137" s="12"/>
      <c r="LI137" s="12"/>
      <c r="LJ137" s="12"/>
      <c r="LK137" s="12"/>
      <c r="LL137" s="12"/>
      <c r="LM137" s="12"/>
      <c r="LN137" s="108"/>
      <c r="LO137" s="12"/>
      <c r="LP137" s="12"/>
      <c r="LQ137" s="12"/>
      <c r="LR137" s="12"/>
      <c r="LS137" s="12"/>
      <c r="LT137" s="12"/>
      <c r="LU137" s="12"/>
      <c r="LV137" s="12"/>
      <c r="LW137" s="12"/>
      <c r="LX137" s="12"/>
      <c r="LY137" s="12"/>
      <c r="LZ137" s="108"/>
      <c r="MA137" s="12"/>
      <c r="MB137" s="12"/>
      <c r="MC137" s="12"/>
      <c r="MD137" s="12"/>
      <c r="ME137" s="12"/>
      <c r="MF137" s="12"/>
      <c r="MG137" s="12"/>
      <c r="MH137" s="12"/>
      <c r="MI137" s="12"/>
      <c r="MJ137" s="12"/>
      <c r="MK137" s="12"/>
      <c r="ML137" s="108"/>
      <c r="MM137" s="12"/>
      <c r="MN137" s="12"/>
      <c r="MO137" s="12"/>
      <c r="MP137" s="12"/>
      <c r="MQ137" s="12"/>
      <c r="MR137" s="12"/>
      <c r="MS137" s="12"/>
      <c r="MT137" s="12"/>
      <c r="MU137" s="12"/>
      <c r="MV137" s="12"/>
      <c r="MW137" s="12"/>
      <c r="MX137" s="98"/>
    </row>
    <row r="138" spans="1:362" ht="12.75" customHeight="1" x14ac:dyDescent="0.2">
      <c r="A138" s="12"/>
      <c r="B138" s="7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08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08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08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08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08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08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08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08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08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08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08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08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08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08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08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08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08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08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08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08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08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08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08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08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08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08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08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08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08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98"/>
    </row>
    <row r="139" spans="1:362" ht="12.75" customHeight="1" x14ac:dyDescent="0.2">
      <c r="A139" s="12"/>
      <c r="B139" s="7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08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08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08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08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08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08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08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08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08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08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08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08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08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08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08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08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08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08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08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08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08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08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08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08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08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08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08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08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08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98"/>
    </row>
  </sheetData>
  <mergeCells count="2">
    <mergeCell ref="A42:A43"/>
    <mergeCell ref="A4:A6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20" sqref="A20"/>
    </sheetView>
  </sheetViews>
  <sheetFormatPr defaultColWidth="14.42578125" defaultRowHeight="15" customHeight="1" x14ac:dyDescent="0.2"/>
  <cols>
    <col min="1" max="10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topLeftCell="A13" workbookViewId="0">
      <selection activeCell="A24" sqref="A24"/>
    </sheetView>
  </sheetViews>
  <sheetFormatPr defaultColWidth="14.42578125" defaultRowHeight="15" customHeight="1" x14ac:dyDescent="0.2"/>
  <cols>
    <col min="1" max="10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Inputs</vt:lpstr>
      <vt:lpstr>Data</vt:lpstr>
      <vt:lpstr>PV Curve</vt:lpstr>
      <vt:lpstr>Mortage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Skouratova</dc:creator>
  <cp:lastModifiedBy>User</cp:lastModifiedBy>
  <dcterms:created xsi:type="dcterms:W3CDTF">2018-04-09T21:42:04Z</dcterms:created>
  <dcterms:modified xsi:type="dcterms:W3CDTF">2018-04-18T17:38:22Z</dcterms:modified>
</cp:coreProperties>
</file>