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295" windowHeight="2580" firstSheet="1" activeTab="7"/>
  </bookViews>
  <sheets>
    <sheet name="PaymentMethods" sheetId="2" r:id="rId1"/>
    <sheet name="Pricing" sheetId="3" r:id="rId2"/>
    <sheet name="Transactions" sheetId="4" r:id="rId3"/>
    <sheet name="Event Attendance" sheetId="5" r:id="rId4"/>
    <sheet name="Members" sheetId="1" r:id="rId5"/>
    <sheet name="Conceptual DB Model" sheetId="6" r:id="rId6"/>
    <sheet name="Logical DB Model" sheetId="9" r:id="rId7"/>
    <sheet name="Physical DB Model" sheetId="10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4" l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90" i="4"/>
  <c r="H91" i="4"/>
  <c r="H92" i="4"/>
  <c r="H93" i="4"/>
  <c r="H94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" i="4"/>
  <c r="C33" i="2" l="1"/>
  <c r="B33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9" i="2"/>
  <c r="F19" i="1" l="1"/>
  <c r="U30" i="1"/>
  <c r="V30" i="1"/>
  <c r="W30" i="1"/>
  <c r="U31" i="1"/>
  <c r="V31" i="1"/>
  <c r="W31" i="1"/>
  <c r="U32" i="1"/>
  <c r="V32" i="1"/>
  <c r="W32" i="1"/>
  <c r="U33" i="1"/>
  <c r="V33" i="1"/>
  <c r="W33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V19" i="1"/>
  <c r="W19" i="1"/>
  <c r="U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2" i="1"/>
  <c r="C20" i="1"/>
  <c r="C21" i="1"/>
  <c r="C22" i="1"/>
  <c r="C23" i="1"/>
  <c r="C24" i="1"/>
  <c r="C25" i="1"/>
  <c r="C26" i="1"/>
  <c r="C27" i="1"/>
  <c r="C28" i="1"/>
  <c r="C29" i="1"/>
  <c r="C30" i="1"/>
  <c r="C31" i="1"/>
  <c r="D19" i="1"/>
  <c r="C33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  <c r="A29" i="1"/>
  <c r="A30" i="1"/>
  <c r="A31" i="1"/>
  <c r="A32" i="1"/>
  <c r="A33" i="1"/>
  <c r="A20" i="1"/>
  <c r="A21" i="1"/>
  <c r="A22" i="1"/>
  <c r="A23" i="1"/>
  <c r="A24" i="1"/>
  <c r="A25" i="1"/>
  <c r="A26" i="1"/>
  <c r="A27" i="1"/>
  <c r="A28" i="1"/>
  <c r="A19" i="1"/>
  <c r="H32" i="1"/>
  <c r="I32" i="1"/>
  <c r="J32" i="1"/>
  <c r="K32" i="1"/>
</calcChain>
</file>

<file path=xl/sharedStrings.xml><?xml version="1.0" encoding="utf-8"?>
<sst xmlns="http://schemas.openxmlformats.org/spreadsheetml/2006/main" count="835" uniqueCount="430">
  <si>
    <t>last_name</t>
  </si>
  <si>
    <t>Texas</t>
  </si>
  <si>
    <t>Illinois</t>
  </si>
  <si>
    <t>Minnesota</t>
  </si>
  <si>
    <t>Virginia</t>
  </si>
  <si>
    <t>Florida</t>
  </si>
  <si>
    <t>First Name</t>
  </si>
  <si>
    <t>Middle Name</t>
  </si>
  <si>
    <t>Last Name</t>
  </si>
  <si>
    <t>Email</t>
  </si>
  <si>
    <t>Gender</t>
  </si>
  <si>
    <t>Address</t>
  </si>
  <si>
    <t>City</t>
  </si>
  <si>
    <t>State</t>
  </si>
  <si>
    <t>ZIP</t>
  </si>
  <si>
    <t>Current</t>
  </si>
  <si>
    <t>Yes</t>
  </si>
  <si>
    <t>No</t>
  </si>
  <si>
    <t>Mailing Address</t>
  </si>
  <si>
    <t>Joined</t>
  </si>
  <si>
    <t>New York</t>
  </si>
  <si>
    <t>Panchito</t>
  </si>
  <si>
    <t>Pensacola</t>
  </si>
  <si>
    <t>Rochester</t>
  </si>
  <si>
    <t>Otis</t>
  </si>
  <si>
    <t>Brooke</t>
  </si>
  <si>
    <t>Fallon</t>
  </si>
  <si>
    <t>bfallon0@artisteer.com</t>
  </si>
  <si>
    <t>020 New Castle Way</t>
  </si>
  <si>
    <t>Port Washington</t>
  </si>
  <si>
    <t>nascetur ridiculus mus etiam vel augue vestibulum rutrum rutrum neque aenean auctor gravida sem praesent id</t>
  </si>
  <si>
    <t>Katee</t>
  </si>
  <si>
    <t>Virgie</t>
  </si>
  <si>
    <t>Gepp</t>
  </si>
  <si>
    <t>vgepp1@nih.gov</t>
  </si>
  <si>
    <t>8 Corry Parkway</t>
  </si>
  <si>
    <t>Newton</t>
  </si>
  <si>
    <t>Massachusetts</t>
  </si>
  <si>
    <t>a pede posuere nonummy integer non velit donec diam neque vestibulum eget vulputate ut ultrices vel augue vestibulum ante ipsum primis in faucibus</t>
  </si>
  <si>
    <t>Lilla</t>
  </si>
  <si>
    <t>Charmion</t>
  </si>
  <si>
    <t>Eatttok</t>
  </si>
  <si>
    <t>ceatttok2@google.com.br</t>
  </si>
  <si>
    <t>39426 Stone Corner Drive</t>
  </si>
  <si>
    <t>Peoria</t>
  </si>
  <si>
    <t>porttitor lorem id ligula suspendisse ornare consequat lectus in est risus auctor sed tristique in tempus sit amet sem fusce consequat nulla nisl nunc nisl</t>
  </si>
  <si>
    <t>Ddene</t>
  </si>
  <si>
    <t>Shelba</t>
  </si>
  <si>
    <t>Clapperton</t>
  </si>
  <si>
    <t>sclapperton3@mapquest.com</t>
  </si>
  <si>
    <t>921 Granby Junction</t>
  </si>
  <si>
    <t>Oklahoma City</t>
  </si>
  <si>
    <t>Oklahoma</t>
  </si>
  <si>
    <t>morbi vestibulum velit id pretium iaculis diam erat fermentum justo nec condimentum neque sapien placerat ante nulla justo aliquam quis turpis</t>
  </si>
  <si>
    <t>Audrye</t>
  </si>
  <si>
    <t>Agathe</t>
  </si>
  <si>
    <t>Dawks</t>
  </si>
  <si>
    <t>adawks4@mlb.com</t>
  </si>
  <si>
    <t>77 Butternut Parkway</t>
  </si>
  <si>
    <t>Saint Paul</t>
  </si>
  <si>
    <t>nisi at nibh in hac habitasse platea dictumst aliquam augue quam sollicitudin vitae consectetuer eget rutrum at lorem integer</t>
  </si>
  <si>
    <t>Fredi</t>
  </si>
  <si>
    <t>Melisandra</t>
  </si>
  <si>
    <t>Burgyn</t>
  </si>
  <si>
    <t>mburgyn5@cbslocal.com</t>
  </si>
  <si>
    <t>821 Ilene Drive</t>
  </si>
  <si>
    <t>Odessa</t>
  </si>
  <si>
    <t>congue elementum in hac habitasse platea dictumst morbi vestibulum velit id pretium iaculis diam erat fermentum justo nec condimentum neque sapien</t>
  </si>
  <si>
    <t>Dimitri</t>
  </si>
  <si>
    <t>Francisco</t>
  </si>
  <si>
    <t>Bellino</t>
  </si>
  <si>
    <t>fbellino6@devhub.com</t>
  </si>
  <si>
    <t>1110 Johnson Court</t>
  </si>
  <si>
    <t>eros vestibulum ac est lacinia nisi venenatis tristique fusce congue diam id ornare imperdiet sapien urna pretium</t>
  </si>
  <si>
    <t>Enrico</t>
  </si>
  <si>
    <t>Cleve</t>
  </si>
  <si>
    <t>Seeney</t>
  </si>
  <si>
    <t>cseeney7@macromedia.com</t>
  </si>
  <si>
    <t>6 Canary Hill</t>
  </si>
  <si>
    <t>Tallahassee</t>
  </si>
  <si>
    <t>dapibus duis at velit eu est congue elementum in hac habitasse platea dictumst morbi vestibulum velit id pretium iaculis diam erat fermentum justo nec condimentum</t>
  </si>
  <si>
    <t>Marylinda</t>
  </si>
  <si>
    <t>Jenine</t>
  </si>
  <si>
    <t>O'Siaghail</t>
  </si>
  <si>
    <t>josiaghail8@tuttocitta.it</t>
  </si>
  <si>
    <t>9 Buhler Lane</t>
  </si>
  <si>
    <t>Bismarck</t>
  </si>
  <si>
    <t>North Dakota</t>
  </si>
  <si>
    <t>curae duis faucibus accumsan odio curabitur convallis duis consequat dui nec nisi volutpat eleifend donec ut dolor morbi vel lectus in quam</t>
  </si>
  <si>
    <t>Luce</t>
  </si>
  <si>
    <t>Codi</t>
  </si>
  <si>
    <t>Kovalski</t>
  </si>
  <si>
    <t>ckovalski9@facebook.com</t>
  </si>
  <si>
    <t>99 Northwestern Pass</t>
  </si>
  <si>
    <t>Midland</t>
  </si>
  <si>
    <t>magna vulputate luctus cum sociis natoque penatibus et magnis dis parturient montes nascetur ridiculus mus</t>
  </si>
  <si>
    <t>Claiborn</t>
  </si>
  <si>
    <t>Shadow</t>
  </si>
  <si>
    <t>Baldinotti</t>
  </si>
  <si>
    <t>sbaldinottia@discuz.net</t>
  </si>
  <si>
    <t>69 Spenser Hill</t>
  </si>
  <si>
    <t>Provo</t>
  </si>
  <si>
    <t>Utah</t>
  </si>
  <si>
    <t>lorem integer tincidunt ante vel ipsum praesent blandit lacinia erat vestibulum sed magna at nunc commodo</t>
  </si>
  <si>
    <t>Isabelle</t>
  </si>
  <si>
    <t>Betty</t>
  </si>
  <si>
    <t>Glossop</t>
  </si>
  <si>
    <t>bglossopb@msu.edu</t>
  </si>
  <si>
    <t>3234 Kings Court</t>
  </si>
  <si>
    <t>Tacoma</t>
  </si>
  <si>
    <t>Washington</t>
  </si>
  <si>
    <t>magna ac consequat metus sapien ut nunc vestibulum ante ipsum primis in faucibus orci luctus</t>
  </si>
  <si>
    <t>Davina</t>
  </si>
  <si>
    <t>Lira</t>
  </si>
  <si>
    <t>Wither</t>
  </si>
  <si>
    <t>lwitherc@smugmug.com</t>
  </si>
  <si>
    <t>3 Lakewood Gardens Circle</t>
  </si>
  <si>
    <t>Columbia</t>
  </si>
  <si>
    <t>South Carolina</t>
  </si>
  <si>
    <t>bibendum felis sed interdum venenatis turpis enim blandit mi in porttitor pede justo eu massa donec dapibus duis at</t>
  </si>
  <si>
    <t>Hashim</t>
  </si>
  <si>
    <t>De Gregorio</t>
  </si>
  <si>
    <t>hdegregoriod@a8.net</t>
  </si>
  <si>
    <t>198 Muir Parkway</t>
  </si>
  <si>
    <t>Fairfax</t>
  </si>
  <si>
    <t>imperdiet sapien urna pretium nisl ut volutpat sapien arcu sed augue aliquam erat volutpat in congue etiam justo etiam pretium iaculis justo in hac habitasse</t>
  </si>
  <si>
    <t>Rowen</t>
  </si>
  <si>
    <t>Arvin</t>
  </si>
  <si>
    <t>Birdfield</t>
  </si>
  <si>
    <t>abirdfielde@over-blog.com</t>
  </si>
  <si>
    <t>258 Jenna Drive</t>
  </si>
  <si>
    <t>etiam pretium iaculis justo in hac habitasse platea dictumst etiam faucibus cursus urna ut tellus nulla ut erat id mauris vulputate elementum nullam varius</t>
  </si>
  <si>
    <t>Billing Same as Mailling</t>
  </si>
  <si>
    <t>Billing Address</t>
  </si>
  <si>
    <t>Interest1</t>
  </si>
  <si>
    <t>Interest2</t>
  </si>
  <si>
    <t>Interest3</t>
  </si>
  <si>
    <t>Acting</t>
  </si>
  <si>
    <t>Cooking</t>
  </si>
  <si>
    <t>Calligraphy</t>
  </si>
  <si>
    <t>Dancing</t>
  </si>
  <si>
    <t>Juggling</t>
  </si>
  <si>
    <t>Sewing</t>
  </si>
  <si>
    <t>Woodworking</t>
  </si>
  <si>
    <t>Writing</t>
  </si>
  <si>
    <t>Electronics</t>
  </si>
  <si>
    <t>Fashion</t>
  </si>
  <si>
    <t>Movies</t>
  </si>
  <si>
    <t>Surfing</t>
  </si>
  <si>
    <t>Botany</t>
  </si>
  <si>
    <t>Homebrewing</t>
  </si>
  <si>
    <t>Computers</t>
  </si>
  <si>
    <t>Reading</t>
  </si>
  <si>
    <t>Video Games</t>
  </si>
  <si>
    <t>Restaurants</t>
  </si>
  <si>
    <t>Quilting</t>
  </si>
  <si>
    <t>Skating</t>
  </si>
  <si>
    <t>Coffee</t>
  </si>
  <si>
    <t>Geneology</t>
  </si>
  <si>
    <t>Amateur Radio</t>
  </si>
  <si>
    <t>Singing</t>
  </si>
  <si>
    <t>Pottery</t>
  </si>
  <si>
    <t>Crossword Puzzles</t>
  </si>
  <si>
    <t>Foreign Languages</t>
  </si>
  <si>
    <t>Movies, Scrapbooking</t>
  </si>
  <si>
    <t>P.O. Box 7088</t>
  </si>
  <si>
    <t>P.O. Box 255</t>
  </si>
  <si>
    <t>P.O. Box 1233</t>
  </si>
  <si>
    <t>Subscription</t>
  </si>
  <si>
    <t>Monthly</t>
  </si>
  <si>
    <t>Quarterly</t>
  </si>
  <si>
    <t>Yearly</t>
  </si>
  <si>
    <t>818-873-3863</t>
  </si>
  <si>
    <t>503-689-8066</t>
  </si>
  <si>
    <t>210-426-7426</t>
  </si>
  <si>
    <t>716-674-1640</t>
  </si>
  <si>
    <t>305-415-9419</t>
  </si>
  <si>
    <t>214-650-9837</t>
  </si>
  <si>
    <t>937-971-1026</t>
  </si>
  <si>
    <t>407-445-6895</t>
  </si>
  <si>
    <t>206-484-6850</t>
  </si>
  <si>
    <t>253-159-6773</t>
  </si>
  <si>
    <t>253-141-4314</t>
  </si>
  <si>
    <t>412-646-5145</t>
  </si>
  <si>
    <t>404-495-3676</t>
  </si>
  <si>
    <t>484-717-6750</t>
  </si>
  <si>
    <t>915-299-3451</t>
  </si>
  <si>
    <t>MemberID</t>
  </si>
  <si>
    <t>M0001</t>
  </si>
  <si>
    <t>M0002</t>
  </si>
  <si>
    <t>M0005</t>
  </si>
  <si>
    <t>M0007</t>
  </si>
  <si>
    <t>M0008</t>
  </si>
  <si>
    <t>M0003</t>
  </si>
  <si>
    <t>M0004</t>
  </si>
  <si>
    <t>M0006</t>
  </si>
  <si>
    <t>M0009</t>
  </si>
  <si>
    <t>M0010</t>
  </si>
  <si>
    <t>M0011</t>
  </si>
  <si>
    <t>M0012</t>
  </si>
  <si>
    <t>M0013</t>
  </si>
  <si>
    <t>M0014</t>
  </si>
  <si>
    <t>M0015</t>
  </si>
  <si>
    <t>americanexpress</t>
  </si>
  <si>
    <t>337941553240515</t>
  </si>
  <si>
    <t>visa</t>
  </si>
  <si>
    <t>4041372553875903</t>
  </si>
  <si>
    <t>4041593962566</t>
  </si>
  <si>
    <t>jcb</t>
  </si>
  <si>
    <t>3559478087149594</t>
  </si>
  <si>
    <t>3571066026049076</t>
  </si>
  <si>
    <t>diners-club-carte-blanche</t>
  </si>
  <si>
    <t>30423652701879</t>
  </si>
  <si>
    <t>3532950215393858</t>
  </si>
  <si>
    <t>3569709859937370</t>
  </si>
  <si>
    <t>3529188090740670</t>
  </si>
  <si>
    <t>3530142576111598</t>
  </si>
  <si>
    <t>mastercard</t>
  </si>
  <si>
    <t>5108756299877313</t>
  </si>
  <si>
    <t>3543168150106220</t>
  </si>
  <si>
    <t>3559166521684728</t>
  </si>
  <si>
    <t>30414677064054</t>
  </si>
  <si>
    <t>3542828093985763</t>
  </si>
  <si>
    <t>Member</t>
  </si>
  <si>
    <t>2 Year Plan</t>
  </si>
  <si>
    <t>1 Year Plan</t>
  </si>
  <si>
    <t>Charge</t>
  </si>
  <si>
    <t>Result</t>
  </si>
  <si>
    <t>Approved</t>
  </si>
  <si>
    <t>Declined</t>
  </si>
  <si>
    <t>Invalid Card</t>
  </si>
  <si>
    <t>Trans. Date</t>
  </si>
  <si>
    <t>Smith</t>
  </si>
  <si>
    <t>"The History of Human Emotions"</t>
  </si>
  <si>
    <t>"How Great Leaders Inspire Action"</t>
  </si>
  <si>
    <t>"The Puzzle of Motivation"</t>
  </si>
  <si>
    <t>"Your Elusive Creative Genius"</t>
  </si>
  <si>
    <t>"Why are Programmers So Smart?"</t>
  </si>
  <si>
    <t>X</t>
  </si>
  <si>
    <t>Elizabeth Gilbert</t>
  </si>
  <si>
    <t>Simon Sinek</t>
  </si>
  <si>
    <t>Dan Pink</t>
  </si>
  <si>
    <t>Tiffany Watt Smith</t>
  </si>
  <si>
    <t>Andrew Comeau</t>
  </si>
  <si>
    <t>Phone</t>
  </si>
  <si>
    <t>Birthdate</t>
  </si>
  <si>
    <t>Notes</t>
  </si>
  <si>
    <t>Card Type</t>
  </si>
  <si>
    <t>Card Number</t>
  </si>
  <si>
    <t>Card Exp</t>
  </si>
  <si>
    <t>Members</t>
  </si>
  <si>
    <t>Transactions</t>
  </si>
  <si>
    <t>Event Attendence</t>
  </si>
  <si>
    <t>Events</t>
  </si>
  <si>
    <t>Credit Cards</t>
  </si>
  <si>
    <t>AddressID (FK)</t>
  </si>
  <si>
    <t>BirthDate</t>
  </si>
  <si>
    <t>Interest 1</t>
  </si>
  <si>
    <t>Interest 2</t>
  </si>
  <si>
    <t>Interest 3</t>
  </si>
  <si>
    <t>Subscriptions</t>
  </si>
  <si>
    <t>SubscriptionID (PK)</t>
  </si>
  <si>
    <t>MemberID (PK)</t>
  </si>
  <si>
    <t>Name</t>
  </si>
  <si>
    <t>Price</t>
  </si>
  <si>
    <t>MemberID (FK)</t>
  </si>
  <si>
    <t>SubscriptionID (FK)</t>
  </si>
  <si>
    <t>AddressID (PK)</t>
  </si>
  <si>
    <t>Address Type</t>
  </si>
  <si>
    <t>Address Line 1</t>
  </si>
  <si>
    <t xml:space="preserve">Address Line 2 </t>
  </si>
  <si>
    <t>Zip</t>
  </si>
  <si>
    <t>EventID (FK)</t>
  </si>
  <si>
    <t>Attendence</t>
  </si>
  <si>
    <t>EventID (PK)</t>
  </si>
  <si>
    <t>Event Date</t>
  </si>
  <si>
    <t>Speaker</t>
  </si>
  <si>
    <t>TransactionID (PK)</t>
  </si>
  <si>
    <t>Amount</t>
  </si>
  <si>
    <t>Transaction Date</t>
  </si>
  <si>
    <t>Credit CardID (FK)</t>
  </si>
  <si>
    <t>Credit CardID (PK)</t>
  </si>
  <si>
    <t>Expiration</t>
  </si>
  <si>
    <r>
      <t xml:space="preserve">SubscriptionID (PK) </t>
    </r>
    <r>
      <rPr>
        <b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</si>
  <si>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>Price</t>
    </r>
    <r>
      <rPr>
        <b/>
        <sz val="11"/>
        <color theme="1"/>
        <rFont val="Calibri"/>
        <family val="2"/>
        <scheme val="minor"/>
      </rPr>
      <t xml:space="preserve">                     SMAL</t>
    </r>
    <r>
      <rPr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MONEY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</si>
  <si>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AddressID (PK)         </t>
    </r>
    <r>
      <rPr>
        <b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</si>
  <si>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Address Type              </t>
    </r>
    <r>
      <rPr>
        <b/>
        <sz val="11"/>
        <color theme="1"/>
        <rFont val="Calibri"/>
        <family val="2"/>
        <scheme val="minor"/>
      </rPr>
      <t>TINY INT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</si>
  <si>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Address Line 2 </t>
    </r>
    <r>
      <rPr>
        <b/>
        <sz val="11"/>
        <color theme="1"/>
        <rFont val="Calibri"/>
        <family val="2"/>
        <scheme val="minor"/>
      </rPr>
      <t>VARCHAR(50)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</si>
  <si>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Address Line 1 </t>
    </r>
    <r>
      <rPr>
        <b/>
        <sz val="11"/>
        <color theme="1"/>
        <rFont val="Calibri"/>
        <family val="2"/>
        <scheme val="minor"/>
      </rPr>
      <t>VARCHAR(50)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</si>
  <si>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City                               </t>
    </r>
    <r>
      <rPr>
        <b/>
        <sz val="11"/>
        <color theme="1"/>
        <rFont val="Calibri"/>
        <family val="2"/>
        <scheme val="minor"/>
      </rPr>
      <t>VARCHAR(25)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</si>
  <si>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State                 </t>
    </r>
    <r>
      <rPr>
        <b/>
        <sz val="11"/>
        <color theme="1"/>
        <rFont val="Calibri"/>
        <family val="2"/>
        <scheme val="minor"/>
      </rPr>
      <t xml:space="preserve">  VARCHAR(2)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</si>
  <si>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 PostalCode </t>
    </r>
    <r>
      <rPr>
        <b/>
        <sz val="11"/>
        <color theme="1"/>
        <rFont val="Calibri"/>
        <family val="2"/>
        <scheme val="minor"/>
      </rPr>
      <t>VARCHAR(10)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</si>
  <si>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MemberID (PK) </t>
    </r>
    <r>
      <rPr>
        <b/>
        <sz val="11"/>
        <color theme="1"/>
        <rFont val="Calibri"/>
        <family val="2"/>
        <scheme val="minor"/>
      </rPr>
      <t>VARCHAR(15)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</si>
  <si>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SubscriptionID (FK)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</si>
  <si>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Email                     </t>
    </r>
    <r>
      <rPr>
        <b/>
        <sz val="11"/>
        <color theme="1"/>
        <rFont val="Calibri"/>
        <family val="2"/>
        <scheme val="minor"/>
      </rPr>
      <t xml:space="preserve"> VARCHAR(25)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</si>
  <si>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Current </t>
    </r>
    <r>
      <rPr>
        <b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</si>
  <si>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Joined               </t>
    </r>
    <r>
      <rPr>
        <b/>
        <sz val="11"/>
        <color theme="1"/>
        <rFont val="Calibri"/>
        <family val="2"/>
        <scheme val="minor"/>
      </rPr>
      <t xml:space="preserve">DATETIME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</si>
  <si>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BirthDate </t>
    </r>
    <r>
      <rPr>
        <b/>
        <sz val="11"/>
        <color theme="1"/>
        <rFont val="Calibri"/>
        <family val="2"/>
        <scheme val="minor"/>
      </rPr>
      <t xml:space="preserve">DATETIME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</si>
  <si>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Interest 1      </t>
    </r>
    <r>
      <rPr>
        <b/>
        <sz val="11"/>
        <color theme="1"/>
        <rFont val="Calibri"/>
        <family val="2"/>
        <scheme val="minor"/>
      </rPr>
      <t xml:space="preserve">VARCHAR (15)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</si>
  <si>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Interest 2             </t>
    </r>
    <r>
      <rPr>
        <b/>
        <sz val="11"/>
        <color theme="1"/>
        <rFont val="Calibri"/>
        <family val="2"/>
        <scheme val="minor"/>
      </rPr>
      <t xml:space="preserve">VARCHAR(15)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</si>
  <si>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Interest 3 </t>
    </r>
    <r>
      <rPr>
        <b/>
        <sz val="11"/>
        <color theme="1"/>
        <rFont val="Calibri"/>
        <family val="2"/>
        <scheme val="minor"/>
      </rPr>
      <t xml:space="preserve">VARCHAR(15)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</si>
  <si>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Notes           </t>
    </r>
    <r>
      <rPr>
        <b/>
        <sz val="11"/>
        <color theme="1"/>
        <rFont val="Calibri"/>
        <family val="2"/>
        <scheme val="minor"/>
      </rPr>
      <t xml:space="preserve"> VARCHAR(MAX)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</si>
  <si>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Gender                     </t>
    </r>
    <r>
      <rPr>
        <b/>
        <sz val="11"/>
        <color theme="1"/>
        <rFont val="Calibri"/>
        <family val="2"/>
        <scheme val="minor"/>
      </rPr>
      <t xml:space="preserve">VARCHAR(2)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</si>
  <si>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AddressID (FK)           </t>
    </r>
    <r>
      <rPr>
        <b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</si>
  <si>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EventID (PK)            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</si>
  <si>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Name </t>
    </r>
    <r>
      <rPr>
        <b/>
        <sz val="11"/>
        <color theme="1"/>
        <rFont val="Calibri"/>
        <family val="2"/>
        <scheme val="minor"/>
      </rPr>
      <t xml:space="preserve">VARCHAR(30) </t>
    </r>
    <r>
      <rPr>
        <b/>
        <sz val="11"/>
        <color rgb="FFC00000"/>
        <rFont val="Calibri"/>
        <family val="2"/>
        <scheme val="minor"/>
      </rPr>
      <t>NN</t>
    </r>
  </si>
  <si>
    <r>
      <t>Event Date</t>
    </r>
    <r>
      <rPr>
        <b/>
        <sz val="11"/>
        <color theme="1"/>
        <rFont val="Calibri"/>
        <family val="2"/>
        <scheme val="minor"/>
      </rPr>
      <t xml:space="preserve"> DATETIME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</si>
  <si>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Speaker </t>
    </r>
    <r>
      <rPr>
        <b/>
        <sz val="11"/>
        <color theme="1"/>
        <rFont val="Calibri"/>
        <family val="2"/>
        <scheme val="minor"/>
      </rPr>
      <t xml:space="preserve">VARCHAR(25)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</si>
  <si>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Notes                      </t>
    </r>
    <r>
      <rPr>
        <b/>
        <sz val="11"/>
        <color theme="1"/>
        <rFont val="Calibri"/>
        <family val="2"/>
        <scheme val="minor"/>
      </rPr>
      <t xml:space="preserve">VARCHAR(100) </t>
    </r>
    <r>
      <rPr>
        <b/>
        <sz val="11"/>
        <color rgb="FFC00000"/>
        <rFont val="Calibri"/>
        <family val="2"/>
        <scheme val="minor"/>
      </rPr>
      <t>NULL</t>
    </r>
  </si>
  <si>
    <r>
      <t xml:space="preserve">Attendence </t>
    </r>
    <r>
      <rPr>
        <b/>
        <sz val="11"/>
        <color theme="1"/>
        <rFont val="Calibri"/>
        <family val="2"/>
        <scheme val="minor"/>
      </rPr>
      <t xml:space="preserve">BIT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</si>
  <si>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MemberID (FK) </t>
    </r>
    <r>
      <rPr>
        <b/>
        <sz val="11"/>
        <color theme="1"/>
        <rFont val="Calibri"/>
        <family val="2"/>
        <scheme val="minor"/>
      </rPr>
      <t xml:space="preserve">VARCHAR(15)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</si>
  <si>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EventID (FK)                 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</si>
  <si>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MemberID (PK) </t>
    </r>
    <r>
      <rPr>
        <b/>
        <sz val="11"/>
        <color theme="1"/>
        <rFont val="Calibri"/>
        <family val="2"/>
        <scheme val="minor"/>
      </rPr>
      <t xml:space="preserve">VARCHAR(15) </t>
    </r>
    <r>
      <rPr>
        <b/>
        <sz val="11"/>
        <color rgb="FFC00000"/>
        <rFont val="Calibri"/>
        <family val="2"/>
        <scheme val="minor"/>
      </rPr>
      <t>NN</t>
    </r>
  </si>
  <si>
    <r>
      <t>Card Type</t>
    </r>
    <r>
      <rPr>
        <b/>
        <sz val="11"/>
        <color theme="1"/>
        <rFont val="Calibri"/>
        <family val="2"/>
        <scheme val="minor"/>
      </rPr>
      <t xml:space="preserve"> VARCHAR(20)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</si>
  <si>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Card Number </t>
    </r>
    <r>
      <rPr>
        <b/>
        <sz val="11"/>
        <color theme="1"/>
        <rFont val="Calibri"/>
        <family val="2"/>
        <scheme val="minor"/>
      </rPr>
      <t xml:space="preserve">BIGINT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</si>
  <si>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Expiration </t>
    </r>
    <r>
      <rPr>
        <b/>
        <sz val="11"/>
        <color theme="1"/>
        <rFont val="Calibri"/>
        <family val="2"/>
        <scheme val="minor"/>
      </rPr>
      <t xml:space="preserve">VACHAR(5)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</si>
  <si>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Amount </t>
    </r>
    <r>
      <rPr>
        <b/>
        <sz val="11"/>
        <color theme="1"/>
        <rFont val="Calibri"/>
        <family val="2"/>
        <scheme val="minor"/>
      </rPr>
      <t xml:space="preserve">SMALLMONEY </t>
    </r>
    <r>
      <rPr>
        <b/>
        <sz val="11"/>
        <color rgb="FFC00000"/>
        <rFont val="Calibri"/>
        <family val="2"/>
        <scheme val="minor"/>
      </rPr>
      <t>NN</t>
    </r>
  </si>
  <si>
    <r>
      <t>TransactionID (PK)</t>
    </r>
    <r>
      <rPr>
        <b/>
        <sz val="11"/>
        <color theme="1"/>
        <rFont val="Calibri"/>
        <family val="2"/>
        <scheme val="minor"/>
      </rPr>
      <t xml:space="preserve"> INT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</si>
  <si>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Transaction Date </t>
    </r>
    <r>
      <rPr>
        <b/>
        <sz val="11"/>
        <color theme="1"/>
        <rFont val="Calibri"/>
        <family val="2"/>
        <scheme val="minor"/>
      </rPr>
      <t xml:space="preserve">DATETIME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</si>
  <si>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Result </t>
    </r>
    <r>
      <rPr>
        <b/>
        <sz val="11"/>
        <color theme="1"/>
        <rFont val="Calibri"/>
        <family val="2"/>
        <scheme val="minor"/>
      </rPr>
      <t>VARCHAR(12)</t>
    </r>
    <r>
      <rPr>
        <b/>
        <sz val="11"/>
        <color rgb="FFC00000"/>
        <rFont val="Calibri"/>
        <family val="2"/>
        <scheme val="minor"/>
      </rPr>
      <t xml:space="preserve"> NN</t>
    </r>
  </si>
  <si>
    <t>MemberPaymentInfo</t>
  </si>
  <si>
    <t>SubscriptionLevels</t>
  </si>
  <si>
    <t>MemberAddress</t>
  </si>
  <si>
    <t>SubscriptionLevel</t>
  </si>
  <si>
    <t>Member Address</t>
  </si>
  <si>
    <t>Member Payment Info</t>
  </si>
  <si>
    <t>EventAttendence</t>
  </si>
  <si>
    <t>Pay Frequency</t>
  </si>
  <si>
    <r>
      <t xml:space="preserve">PaymtFrequency </t>
    </r>
    <r>
      <rPr>
        <b/>
        <sz val="11"/>
        <color theme="1"/>
        <rFont val="Calibri"/>
        <family val="2"/>
        <scheme val="minor"/>
      </rPr>
      <t>VARCHAR(30)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</si>
  <si>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FName </t>
    </r>
    <r>
      <rPr>
        <b/>
        <sz val="11"/>
        <color theme="1"/>
        <rFont val="Calibri"/>
        <family val="2"/>
        <scheme val="minor"/>
      </rPr>
      <t>VARCHAR(20)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</si>
  <si>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LName </t>
    </r>
    <r>
      <rPr>
        <b/>
        <sz val="11"/>
        <color theme="1"/>
        <rFont val="Calibri"/>
        <family val="2"/>
        <scheme val="minor"/>
      </rPr>
      <t>VARCHAR(20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rgb="FFC00000"/>
        <rFont val="Calibri"/>
        <family val="2"/>
        <scheme val="minor"/>
      </rPr>
      <t>NN</t>
    </r>
  </si>
  <si>
    <r>
      <t xml:space="preserve">CardID (PK)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rgb="FFC00000"/>
        <rFont val="Calibri"/>
        <family val="2"/>
        <scheme val="minor"/>
      </rPr>
      <t>NN</t>
    </r>
  </si>
  <si>
    <t>MemberSubscriptionTransactions</t>
  </si>
  <si>
    <r>
      <t xml:space="preserve">CardID (FK)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rgb="FFC00000"/>
        <rFont val="Calibri"/>
        <family val="2"/>
        <scheme val="minor"/>
      </rPr>
      <t>NN</t>
    </r>
  </si>
  <si>
    <t xml:space="preserve">M </t>
  </si>
  <si>
    <t xml:space="preserve">F </t>
  </si>
  <si>
    <t>F</t>
  </si>
  <si>
    <t>M</t>
  </si>
  <si>
    <t>'01-15-2016',</t>
  </si>
  <si>
    <t>'01-16-2016',</t>
  </si>
  <si>
    <t>'01-17-2016',</t>
  </si>
  <si>
    <t>'01-18-2016',</t>
  </si>
  <si>
    <t>'01-19-2016',</t>
  </si>
  <si>
    <t>'01-20-2016',</t>
  </si>
  <si>
    <t>'01-21-2016',</t>
  </si>
  <si>
    <t>'01-22-2016',</t>
  </si>
  <si>
    <t>'01-23-2016',</t>
  </si>
  <si>
    <t>'01-24-2016',</t>
  </si>
  <si>
    <t>'01-25-2016',</t>
  </si>
  <si>
    <t>'01-26-2016',</t>
  </si>
  <si>
    <t>'01-27-2016',</t>
  </si>
  <si>
    <t>'01-28-2016',</t>
  </si>
  <si>
    <t>'01-29-2016',</t>
  </si>
  <si>
    <t>'01-30-2016',</t>
  </si>
  <si>
    <t>'01-31-2016',</t>
  </si>
  <si>
    <t>'02-01-2016',</t>
  </si>
  <si>
    <t>'02-02-2016',</t>
  </si>
  <si>
    <t>'02-03-2016',</t>
  </si>
  <si>
    <t>'02-04-2016',</t>
  </si>
  <si>
    <t>'02-05-2016',</t>
  </si>
  <si>
    <t>'02-06-2016',</t>
  </si>
  <si>
    <t>'02-07-2016',</t>
  </si>
  <si>
    <t>'02-08-2016',</t>
  </si>
  <si>
    <t>'02-09-2016',</t>
  </si>
  <si>
    <t>'02-10-2016',</t>
  </si>
  <si>
    <t>'02-11-2016',</t>
  </si>
  <si>
    <t>'02-12-2016',</t>
  </si>
  <si>
    <t>'02-13-2016',</t>
  </si>
  <si>
    <t>'02-14-2016',</t>
  </si>
  <si>
    <t>'02-15-2016',</t>
  </si>
  <si>
    <t>'02-16-2016',</t>
  </si>
  <si>
    <t>'02-17-2016',</t>
  </si>
  <si>
    <t>'02-18-2016',</t>
  </si>
  <si>
    <t>'02-19-2016',</t>
  </si>
  <si>
    <t>'02-20-2016',</t>
  </si>
  <si>
    <t>'02-21-2016',</t>
  </si>
  <si>
    <t>'02-22-2016',</t>
  </si>
  <si>
    <t>'02-23-2016',</t>
  </si>
  <si>
    <t>'02-24-2016',</t>
  </si>
  <si>
    <t>'02-25-2016',</t>
  </si>
  <si>
    <t>'02-26-2016',</t>
  </si>
  <si>
    <t>'02-27-2016',</t>
  </si>
  <si>
    <t>'02-28-2016',</t>
  </si>
  <si>
    <t>'02-29-2016',</t>
  </si>
  <si>
    <t>'03-01-2016',</t>
  </si>
  <si>
    <t>'03-02-2016',</t>
  </si>
  <si>
    <t>'03-03-2016',</t>
  </si>
  <si>
    <t>'03-04-2016',</t>
  </si>
  <si>
    <t>'03-05-2016',</t>
  </si>
  <si>
    <t>'03-06-2016',</t>
  </si>
  <si>
    <t>'03-07-2016',</t>
  </si>
  <si>
    <t>'03-08-2016',</t>
  </si>
  <si>
    <t>'03-09-2016',</t>
  </si>
  <si>
    <t>'03-10-2016',</t>
  </si>
  <si>
    <t>'03-11-2016',</t>
  </si>
  <si>
    <t>'03-12-2016',</t>
  </si>
  <si>
    <t>'03-13-2016',</t>
  </si>
  <si>
    <t>'03-14-2016',</t>
  </si>
  <si>
    <t>'03-15-2016',</t>
  </si>
  <si>
    <t>'03-16-2016',</t>
  </si>
  <si>
    <t>'03-17-2016',</t>
  </si>
  <si>
    <t>'03-18-2016',</t>
  </si>
  <si>
    <t>'03-19-2016',</t>
  </si>
  <si>
    <t>'03-20-2016',</t>
  </si>
  <si>
    <t>'03-21-2016',</t>
  </si>
  <si>
    <t>'03-22-2016',</t>
  </si>
  <si>
    <t>'03-23-2016',</t>
  </si>
  <si>
    <t>'03-24-2016',</t>
  </si>
  <si>
    <t>'03-25-2016',</t>
  </si>
  <si>
    <t>'03-26-2016',</t>
  </si>
  <si>
    <t>'03-27-2016',</t>
  </si>
  <si>
    <t>'03-28-2016',</t>
  </si>
  <si>
    <t>'03-29-2016',</t>
  </si>
  <si>
    <t>'03-30-2016',</t>
  </si>
  <si>
    <t>'03-31-2016',</t>
  </si>
  <si>
    <t>'04-01-2016',</t>
  </si>
  <si>
    <t>'04-02-2016',</t>
  </si>
  <si>
    <t>'04-03-2016',</t>
  </si>
  <si>
    <t>'04-04-2016',</t>
  </si>
  <si>
    <t>'04-05-2016',</t>
  </si>
  <si>
    <t>'04-06-2016',</t>
  </si>
  <si>
    <t>'04-07-2016',</t>
  </si>
  <si>
    <t>'04-08-2016',</t>
  </si>
  <si>
    <t>'04-09-2016',</t>
  </si>
  <si>
    <t>'04-10-2016',</t>
  </si>
  <si>
    <t>'04-11-2016',</t>
  </si>
  <si>
    <t>'04-12-2016',</t>
  </si>
  <si>
    <t>'04-13-2016',</t>
  </si>
  <si>
    <t>'04-14-2016',</t>
  </si>
  <si>
    <t>'04-15-2016',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</si>
</sst>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\'yyyy\-mm\'\)\,"/>
    <numFmt numFmtId="167" formatCode="\'mm\-dd\-yyyy\'\,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1"/>
    <xf numFmtId="164" fontId="0" fillId="0" borderId="0" xfId="0" applyNumberFormat="1"/>
    <xf numFmtId="8" fontId="0" fillId="0" borderId="0" xfId="0" applyNumberFormat="1"/>
    <xf numFmtId="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20</xdr:row>
      <xdr:rowOff>0</xdr:rowOff>
    </xdr:from>
    <xdr:to>
      <xdr:col>10</xdr:col>
      <xdr:colOff>438150</xdr:colOff>
      <xdr:row>21</xdr:row>
      <xdr:rowOff>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 rot="10800000">
          <a:off x="5057775" y="3810000"/>
          <a:ext cx="14763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190500</xdr:colOff>
      <xdr:row>5</xdr:row>
      <xdr:rowOff>9525</xdr:rowOff>
    </xdr:from>
    <xdr:to>
      <xdr:col>10</xdr:col>
      <xdr:colOff>447675</xdr:colOff>
      <xdr:row>6</xdr:row>
      <xdr:rowOff>9525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 rot="20388409">
          <a:off x="5067300" y="962025"/>
          <a:ext cx="14763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547688</xdr:colOff>
      <xdr:row>10</xdr:row>
      <xdr:rowOff>109538</xdr:rowOff>
    </xdr:from>
    <xdr:to>
      <xdr:col>7</xdr:col>
      <xdr:colOff>128588</xdr:colOff>
      <xdr:row>18</xdr:row>
      <xdr:rowOff>61913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 rot="5400000">
          <a:off x="3562350" y="2657476"/>
          <a:ext cx="14763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114299</xdr:colOff>
      <xdr:row>4</xdr:row>
      <xdr:rowOff>123823</xdr:rowOff>
    </xdr:from>
    <xdr:to>
      <xdr:col>5</xdr:col>
      <xdr:colOff>371474</xdr:colOff>
      <xdr:row>5</xdr:row>
      <xdr:rowOff>123823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>
        <a:xfrm rot="1371995">
          <a:off x="1943099" y="885823"/>
          <a:ext cx="14763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552450</xdr:colOff>
      <xdr:row>5</xdr:row>
      <xdr:rowOff>61913</xdr:rowOff>
    </xdr:from>
    <xdr:to>
      <xdr:col>12</xdr:col>
      <xdr:colOff>95250</xdr:colOff>
      <xdr:row>9</xdr:row>
      <xdr:rowOff>28575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 rot="16200000">
          <a:off x="6969919" y="1302544"/>
          <a:ext cx="728662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171450</xdr:colOff>
      <xdr:row>10</xdr:row>
      <xdr:rowOff>19050</xdr:rowOff>
    </xdr:from>
    <xdr:to>
      <xdr:col>10</xdr:col>
      <xdr:colOff>428625</xdr:colOff>
      <xdr:row>11</xdr:row>
      <xdr:rowOff>19050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 rot="707142">
          <a:off x="5048250" y="1924050"/>
          <a:ext cx="147637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101650</xdr:colOff>
      <xdr:row>13</xdr:row>
      <xdr:rowOff>151846</xdr:rowOff>
    </xdr:from>
    <xdr:to>
      <xdr:col>6</xdr:col>
      <xdr:colOff>28052</xdr:colOff>
      <xdr:row>14</xdr:row>
      <xdr:rowOff>147332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/>
      </xdr:nvSpPr>
      <xdr:spPr>
        <a:xfrm rot="19428817">
          <a:off x="1930450" y="2628346"/>
          <a:ext cx="1755202" cy="1859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500063</xdr:colOff>
      <xdr:row>8</xdr:row>
      <xdr:rowOff>157163</xdr:rowOff>
    </xdr:from>
    <xdr:to>
      <xdr:col>10</xdr:col>
      <xdr:colOff>138114</xdr:colOff>
      <xdr:row>17</xdr:row>
      <xdr:rowOff>66675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 rot="16200000">
          <a:off x="5222083" y="2540793"/>
          <a:ext cx="1776412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11</xdr:row>
      <xdr:rowOff>171450</xdr:rowOff>
    </xdr:from>
    <xdr:to>
      <xdr:col>5</xdr:col>
      <xdr:colOff>304800</xdr:colOff>
      <xdr:row>14</xdr:row>
      <xdr:rowOff>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2066925" y="2228850"/>
          <a:ext cx="12858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257176</xdr:colOff>
      <xdr:row>6</xdr:row>
      <xdr:rowOff>19051</xdr:rowOff>
    </xdr:from>
    <xdr:to>
      <xdr:col>5</xdr:col>
      <xdr:colOff>323851</xdr:colOff>
      <xdr:row>8</xdr:row>
      <xdr:rowOff>57151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 rot="1672485">
          <a:off x="2085976" y="1047751"/>
          <a:ext cx="12858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323850</xdr:colOff>
      <xdr:row>14</xdr:row>
      <xdr:rowOff>38100</xdr:rowOff>
    </xdr:from>
    <xdr:to>
      <xdr:col>16</xdr:col>
      <xdr:colOff>390525</xdr:colOff>
      <xdr:row>16</xdr:row>
      <xdr:rowOff>57150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 rot="12189519">
          <a:off x="8248650" y="2695575"/>
          <a:ext cx="128587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304799</xdr:colOff>
      <xdr:row>12</xdr:row>
      <xdr:rowOff>123824</xdr:rowOff>
    </xdr:from>
    <xdr:to>
      <xdr:col>11</xdr:col>
      <xdr:colOff>371474</xdr:colOff>
      <xdr:row>13</xdr:row>
      <xdr:rowOff>171450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5181599" y="2409824"/>
          <a:ext cx="1895475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57151</xdr:colOff>
      <xdr:row>15</xdr:row>
      <xdr:rowOff>66676</xdr:rowOff>
    </xdr:from>
    <xdr:to>
      <xdr:col>9</xdr:col>
      <xdr:colOff>323851</xdr:colOff>
      <xdr:row>16</xdr:row>
      <xdr:rowOff>104777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 rot="2111846">
          <a:off x="4933951" y="3133726"/>
          <a:ext cx="876300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76200</xdr:colOff>
      <xdr:row>9</xdr:row>
      <xdr:rowOff>104775</xdr:rowOff>
    </xdr:from>
    <xdr:to>
      <xdr:col>9</xdr:col>
      <xdr:colOff>342900</xdr:colOff>
      <xdr:row>10</xdr:row>
      <xdr:rowOff>104776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 rot="19327033">
          <a:off x="4953000" y="1924050"/>
          <a:ext cx="876300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421073</xdr:colOff>
      <xdr:row>8</xdr:row>
      <xdr:rowOff>289619</xdr:rowOff>
    </xdr:from>
    <xdr:to>
      <xdr:col>5</xdr:col>
      <xdr:colOff>286829</xdr:colOff>
      <xdr:row>9</xdr:row>
      <xdr:rowOff>137220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 rot="19109236">
          <a:off x="1640273" y="3118544"/>
          <a:ext cx="1694556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427924</xdr:colOff>
      <xdr:row>3</xdr:row>
      <xdr:rowOff>308317</xdr:rowOff>
    </xdr:from>
    <xdr:to>
      <xdr:col>5</xdr:col>
      <xdr:colOff>279170</xdr:colOff>
      <xdr:row>4</xdr:row>
      <xdr:rowOff>184493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 rot="2521283">
          <a:off x="1647124" y="1127467"/>
          <a:ext cx="1680046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209550</xdr:colOff>
      <xdr:row>13</xdr:row>
      <xdr:rowOff>9523</xdr:rowOff>
    </xdr:from>
    <xdr:to>
      <xdr:col>14</xdr:col>
      <xdr:colOff>1466849</xdr:colOff>
      <xdr:row>13</xdr:row>
      <xdr:rowOff>257174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 rot="10800000">
          <a:off x="8782050" y="5172073"/>
          <a:ext cx="2124074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76200</xdr:colOff>
      <xdr:row>13</xdr:row>
      <xdr:rowOff>76200</xdr:rowOff>
    </xdr:from>
    <xdr:to>
      <xdr:col>9</xdr:col>
      <xdr:colOff>537046</xdr:colOff>
      <xdr:row>13</xdr:row>
      <xdr:rowOff>323851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4467225" y="4829175"/>
          <a:ext cx="1680046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7</xdr:row>
      <xdr:rowOff>238125</xdr:rowOff>
    </xdr:from>
    <xdr:to>
      <xdr:col>12</xdr:col>
      <xdr:colOff>552450</xdr:colOff>
      <xdr:row>8</xdr:row>
      <xdr:rowOff>47626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/>
      </xdr:nvSpPr>
      <xdr:spPr>
        <a:xfrm>
          <a:off x="4476750" y="2628900"/>
          <a:ext cx="3714750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671094</xdr:colOff>
      <xdr:row>2</xdr:row>
      <xdr:rowOff>239659</xdr:rowOff>
    </xdr:from>
    <xdr:to>
      <xdr:col>9</xdr:col>
      <xdr:colOff>131115</xdr:colOff>
      <xdr:row>3</xdr:row>
      <xdr:rowOff>106310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/>
      </xdr:nvSpPr>
      <xdr:spPr>
        <a:xfrm rot="791282">
          <a:off x="4328694" y="677809"/>
          <a:ext cx="1412646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418514</xdr:colOff>
      <xdr:row>1</xdr:row>
      <xdr:rowOff>611488</xdr:rowOff>
    </xdr:from>
    <xdr:to>
      <xdr:col>11</xdr:col>
      <xdr:colOff>666165</xdr:colOff>
      <xdr:row>7</xdr:row>
      <xdr:rowOff>313176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/>
      </xdr:nvSpPr>
      <xdr:spPr>
        <a:xfrm rot="3385160">
          <a:off x="7158971" y="1833931"/>
          <a:ext cx="2311538" cy="2476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opLeftCell="A18" workbookViewId="0">
      <selection activeCell="C35" sqref="C35"/>
    </sheetView>
  </sheetViews>
  <sheetFormatPr defaultRowHeight="15" x14ac:dyDescent="0.25"/>
  <cols>
    <col min="1" max="1" width="10.5703125" bestFit="1" customWidth="1"/>
    <col min="2" max="2" width="24.28515625" bestFit="1" customWidth="1"/>
    <col min="3" max="3" width="17.28515625" bestFit="1" customWidth="1"/>
    <col min="4" max="4" width="12" customWidth="1"/>
  </cols>
  <sheetData>
    <row r="2" spans="1:4" x14ac:dyDescent="0.25">
      <c r="A2" t="s">
        <v>223</v>
      </c>
      <c r="B2" t="s">
        <v>247</v>
      </c>
      <c r="C2" s="4" t="s">
        <v>248</v>
      </c>
      <c r="D2" s="6" t="s">
        <v>249</v>
      </c>
    </row>
    <row r="3" spans="1:4" x14ac:dyDescent="0.25">
      <c r="A3" t="s">
        <v>188</v>
      </c>
      <c r="B3" t="s">
        <v>203</v>
      </c>
      <c r="C3" s="4" t="s">
        <v>204</v>
      </c>
      <c r="D3" s="16">
        <v>43709</v>
      </c>
    </row>
    <row r="4" spans="1:4" x14ac:dyDescent="0.25">
      <c r="A4" t="s">
        <v>189</v>
      </c>
      <c r="B4" t="s">
        <v>205</v>
      </c>
      <c r="C4" s="4" t="s">
        <v>206</v>
      </c>
      <c r="D4" s="16">
        <v>43858</v>
      </c>
    </row>
    <row r="5" spans="1:4" x14ac:dyDescent="0.25">
      <c r="A5" t="s">
        <v>193</v>
      </c>
      <c r="B5" t="s">
        <v>205</v>
      </c>
      <c r="C5" s="4" t="s">
        <v>207</v>
      </c>
      <c r="D5" s="16">
        <v>43552</v>
      </c>
    </row>
    <row r="6" spans="1:4" x14ac:dyDescent="0.25">
      <c r="A6" t="s">
        <v>194</v>
      </c>
      <c r="B6" t="s">
        <v>208</v>
      </c>
      <c r="C6" s="4" t="s">
        <v>209</v>
      </c>
      <c r="D6" s="16">
        <v>43585</v>
      </c>
    </row>
    <row r="7" spans="1:4" x14ac:dyDescent="0.25">
      <c r="A7" t="s">
        <v>190</v>
      </c>
      <c r="B7" t="s">
        <v>208</v>
      </c>
      <c r="C7" s="4" t="s">
        <v>210</v>
      </c>
      <c r="D7" s="16">
        <v>43302</v>
      </c>
    </row>
    <row r="8" spans="1:4" x14ac:dyDescent="0.25">
      <c r="A8" t="s">
        <v>195</v>
      </c>
      <c r="B8" t="s">
        <v>211</v>
      </c>
      <c r="C8" s="4" t="s">
        <v>212</v>
      </c>
      <c r="D8" s="16">
        <v>43230</v>
      </c>
    </row>
    <row r="9" spans="1:4" x14ac:dyDescent="0.25">
      <c r="A9" t="s">
        <v>191</v>
      </c>
      <c r="B9" t="s">
        <v>208</v>
      </c>
      <c r="C9" s="4" t="s">
        <v>213</v>
      </c>
      <c r="D9" s="16">
        <v>43523</v>
      </c>
    </row>
    <row r="10" spans="1:4" x14ac:dyDescent="0.25">
      <c r="A10" t="s">
        <v>192</v>
      </c>
      <c r="B10" t="s">
        <v>208</v>
      </c>
      <c r="C10" s="4" t="s">
        <v>214</v>
      </c>
      <c r="D10" s="16">
        <v>43544</v>
      </c>
    </row>
    <row r="11" spans="1:4" x14ac:dyDescent="0.25">
      <c r="A11" t="s">
        <v>196</v>
      </c>
      <c r="B11" t="s">
        <v>208</v>
      </c>
      <c r="C11" s="4" t="s">
        <v>215</v>
      </c>
      <c r="D11" s="16">
        <v>43588</v>
      </c>
    </row>
    <row r="12" spans="1:4" x14ac:dyDescent="0.25">
      <c r="A12" t="s">
        <v>197</v>
      </c>
      <c r="B12" t="s">
        <v>208</v>
      </c>
      <c r="C12" s="4" t="s">
        <v>216</v>
      </c>
      <c r="D12" s="16">
        <v>43773</v>
      </c>
    </row>
    <row r="13" spans="1:4" x14ac:dyDescent="0.25">
      <c r="A13" t="s">
        <v>198</v>
      </c>
      <c r="B13" t="s">
        <v>217</v>
      </c>
      <c r="C13" s="4" t="s">
        <v>218</v>
      </c>
      <c r="D13" s="16">
        <v>43311</v>
      </c>
    </row>
    <row r="14" spans="1:4" x14ac:dyDescent="0.25">
      <c r="A14" t="s">
        <v>199</v>
      </c>
      <c r="B14" t="s">
        <v>208</v>
      </c>
      <c r="C14" s="4" t="s">
        <v>219</v>
      </c>
      <c r="D14" s="16">
        <v>43273</v>
      </c>
    </row>
    <row r="15" spans="1:4" x14ac:dyDescent="0.25">
      <c r="A15" t="s">
        <v>200</v>
      </c>
      <c r="B15" t="s">
        <v>208</v>
      </c>
      <c r="C15" s="4" t="s">
        <v>220</v>
      </c>
      <c r="D15" s="16">
        <v>43754</v>
      </c>
    </row>
    <row r="16" spans="1:4" x14ac:dyDescent="0.25">
      <c r="A16" t="s">
        <v>201</v>
      </c>
      <c r="B16" t="s">
        <v>211</v>
      </c>
      <c r="C16" s="4" t="s">
        <v>221</v>
      </c>
      <c r="D16" s="16">
        <v>43262</v>
      </c>
    </row>
    <row r="17" spans="1:4" x14ac:dyDescent="0.25">
      <c r="A17" t="s">
        <v>202</v>
      </c>
      <c r="B17" t="s">
        <v>208</v>
      </c>
      <c r="C17" s="4" t="s">
        <v>222</v>
      </c>
      <c r="D17" s="16">
        <v>43914</v>
      </c>
    </row>
    <row r="19" spans="1:4" x14ac:dyDescent="0.25">
      <c r="A19" t="str">
        <f>CONCATENATE("('",A3,"',")</f>
        <v>('M0001',</v>
      </c>
      <c r="B19" t="str">
        <f>CONCATENATE("'",B3,"',")</f>
        <v>'americanexpress',</v>
      </c>
      <c r="C19" t="str">
        <f>CONCATENATE("'",C3,"',")</f>
        <v>'337941553240515',</v>
      </c>
      <c r="D19" s="16">
        <v>43709</v>
      </c>
    </row>
    <row r="20" spans="1:4" x14ac:dyDescent="0.25">
      <c r="A20" t="str">
        <f t="shared" ref="A20:A33" si="0">CONCATENATE("('",A4,"',")</f>
        <v>('M0002',</v>
      </c>
      <c r="B20" t="str">
        <f t="shared" ref="B20:C33" si="1">CONCATENATE("'",B4,"',")</f>
        <v>'visa',</v>
      </c>
      <c r="C20" t="str">
        <f t="shared" si="1"/>
        <v>'4041372553875903',</v>
      </c>
      <c r="D20" s="16">
        <v>43858</v>
      </c>
    </row>
    <row r="21" spans="1:4" x14ac:dyDescent="0.25">
      <c r="A21" t="str">
        <f t="shared" si="0"/>
        <v>('M0003',</v>
      </c>
      <c r="B21" t="str">
        <f t="shared" si="1"/>
        <v>'visa',</v>
      </c>
      <c r="C21" t="str">
        <f t="shared" si="1"/>
        <v>'4041593962566',</v>
      </c>
      <c r="D21" s="16">
        <v>43552</v>
      </c>
    </row>
    <row r="22" spans="1:4" x14ac:dyDescent="0.25">
      <c r="A22" t="str">
        <f t="shared" si="0"/>
        <v>('M0004',</v>
      </c>
      <c r="B22" t="str">
        <f t="shared" si="1"/>
        <v>'jcb',</v>
      </c>
      <c r="C22" t="str">
        <f t="shared" si="1"/>
        <v>'3559478087149594',</v>
      </c>
      <c r="D22" s="16">
        <v>43585</v>
      </c>
    </row>
    <row r="23" spans="1:4" x14ac:dyDescent="0.25">
      <c r="A23" t="str">
        <f t="shared" si="0"/>
        <v>('M0005',</v>
      </c>
      <c r="B23" t="str">
        <f t="shared" si="1"/>
        <v>'jcb',</v>
      </c>
      <c r="C23" t="str">
        <f t="shared" si="1"/>
        <v>'3571066026049076',</v>
      </c>
      <c r="D23" s="16">
        <v>43302</v>
      </c>
    </row>
    <row r="24" spans="1:4" x14ac:dyDescent="0.25">
      <c r="A24" t="str">
        <f t="shared" si="0"/>
        <v>('M0006',</v>
      </c>
      <c r="B24" t="str">
        <f t="shared" si="1"/>
        <v>'diners-club-carte-blanche',</v>
      </c>
      <c r="C24" t="str">
        <f t="shared" si="1"/>
        <v>'30423652701879',</v>
      </c>
      <c r="D24" s="16">
        <v>43230</v>
      </c>
    </row>
    <row r="25" spans="1:4" x14ac:dyDescent="0.25">
      <c r="A25" t="str">
        <f t="shared" si="0"/>
        <v>('M0007',</v>
      </c>
      <c r="B25" t="str">
        <f t="shared" si="1"/>
        <v>'jcb',</v>
      </c>
      <c r="C25" t="str">
        <f t="shared" si="1"/>
        <v>'3532950215393858',</v>
      </c>
      <c r="D25" s="16">
        <v>43523</v>
      </c>
    </row>
    <row r="26" spans="1:4" x14ac:dyDescent="0.25">
      <c r="A26" t="str">
        <f t="shared" si="0"/>
        <v>('M0008',</v>
      </c>
      <c r="B26" t="str">
        <f t="shared" si="1"/>
        <v>'jcb',</v>
      </c>
      <c r="C26" t="str">
        <f t="shared" si="1"/>
        <v>'3569709859937370',</v>
      </c>
      <c r="D26" s="16">
        <v>43544</v>
      </c>
    </row>
    <row r="27" spans="1:4" x14ac:dyDescent="0.25">
      <c r="A27" t="str">
        <f t="shared" si="0"/>
        <v>('M0009',</v>
      </c>
      <c r="B27" t="str">
        <f t="shared" si="1"/>
        <v>'jcb',</v>
      </c>
      <c r="C27" t="str">
        <f t="shared" si="1"/>
        <v>'3529188090740670',</v>
      </c>
      <c r="D27" s="16">
        <v>43588</v>
      </c>
    </row>
    <row r="28" spans="1:4" x14ac:dyDescent="0.25">
      <c r="A28" t="str">
        <f t="shared" si="0"/>
        <v>('M0010',</v>
      </c>
      <c r="B28" t="str">
        <f t="shared" si="1"/>
        <v>'jcb',</v>
      </c>
      <c r="C28" t="str">
        <f t="shared" si="1"/>
        <v>'3530142576111598',</v>
      </c>
      <c r="D28" s="16">
        <v>43773</v>
      </c>
    </row>
    <row r="29" spans="1:4" x14ac:dyDescent="0.25">
      <c r="A29" t="str">
        <f t="shared" si="0"/>
        <v>('M0011',</v>
      </c>
      <c r="B29" t="str">
        <f t="shared" si="1"/>
        <v>'mastercard',</v>
      </c>
      <c r="C29" t="str">
        <f t="shared" si="1"/>
        <v>'5108756299877313',</v>
      </c>
      <c r="D29" s="16">
        <v>43311</v>
      </c>
    </row>
    <row r="30" spans="1:4" x14ac:dyDescent="0.25">
      <c r="A30" t="str">
        <f t="shared" si="0"/>
        <v>('M0012',</v>
      </c>
      <c r="B30" t="str">
        <f t="shared" si="1"/>
        <v>'jcb',</v>
      </c>
      <c r="C30" t="str">
        <f t="shared" si="1"/>
        <v>'3543168150106220',</v>
      </c>
      <c r="D30" s="16">
        <v>43273</v>
      </c>
    </row>
    <row r="31" spans="1:4" x14ac:dyDescent="0.25">
      <c r="A31" t="str">
        <f t="shared" si="0"/>
        <v>('M0013',</v>
      </c>
      <c r="B31" t="str">
        <f t="shared" si="1"/>
        <v>'jcb',</v>
      </c>
      <c r="C31" t="str">
        <f t="shared" si="1"/>
        <v>'3559166521684728',</v>
      </c>
      <c r="D31" s="16">
        <v>43754</v>
      </c>
    </row>
    <row r="32" spans="1:4" x14ac:dyDescent="0.25">
      <c r="A32" t="str">
        <f t="shared" si="0"/>
        <v>('M0014',</v>
      </c>
      <c r="B32" t="str">
        <f t="shared" si="1"/>
        <v>'diners-club-carte-blanche',</v>
      </c>
      <c r="C32" t="str">
        <f t="shared" si="1"/>
        <v>'30414677064054',</v>
      </c>
      <c r="D32" s="16">
        <v>43262</v>
      </c>
    </row>
    <row r="33" spans="1:4" x14ac:dyDescent="0.25">
      <c r="A33" t="str">
        <f t="shared" si="0"/>
        <v>('M0015',</v>
      </c>
      <c r="B33" t="str">
        <f t="shared" si="1"/>
        <v>'jcb',</v>
      </c>
      <c r="C33" t="str">
        <f t="shared" si="1"/>
        <v>'3542828093985763',</v>
      </c>
      <c r="D33" s="16">
        <v>43914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5" sqref="A5"/>
    </sheetView>
  </sheetViews>
  <sheetFormatPr defaultRowHeight="15" x14ac:dyDescent="0.25"/>
  <cols>
    <col min="1" max="1" width="13.42578125" customWidth="1"/>
  </cols>
  <sheetData>
    <row r="2" spans="1:2" x14ac:dyDescent="0.25">
      <c r="A2" t="s">
        <v>224</v>
      </c>
      <c r="B2" s="8">
        <v>189</v>
      </c>
    </row>
    <row r="3" spans="1:2" x14ac:dyDescent="0.25">
      <c r="A3" t="s">
        <v>225</v>
      </c>
      <c r="B3" s="8">
        <v>99</v>
      </c>
    </row>
    <row r="4" spans="1:2" x14ac:dyDescent="0.25">
      <c r="A4" t="s">
        <v>170</v>
      </c>
      <c r="B4" s="8">
        <v>27</v>
      </c>
    </row>
    <row r="5" spans="1:2" x14ac:dyDescent="0.25">
      <c r="A5" t="s">
        <v>169</v>
      </c>
      <c r="B5" s="7">
        <v>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4"/>
  <sheetViews>
    <sheetView workbookViewId="0">
      <selection activeCell="F3" sqref="F3:J94"/>
    </sheetView>
  </sheetViews>
  <sheetFormatPr defaultRowHeight="15" x14ac:dyDescent="0.25"/>
  <cols>
    <col min="2" max="2" width="11.85546875" bestFit="1" customWidth="1"/>
    <col min="3" max="3" width="12" customWidth="1"/>
    <col min="4" max="4" width="11.42578125" bestFit="1" customWidth="1"/>
    <col min="5" max="5" width="16.85546875" customWidth="1"/>
    <col min="7" max="7" width="16.7109375" customWidth="1"/>
    <col min="18" max="18" width="10.7109375" bestFit="1" customWidth="1"/>
  </cols>
  <sheetData>
    <row r="2" spans="1:20" x14ac:dyDescent="0.25">
      <c r="A2" s="2" t="s">
        <v>223</v>
      </c>
      <c r="B2" s="2" t="s">
        <v>231</v>
      </c>
      <c r="C2" s="2" t="s">
        <v>226</v>
      </c>
      <c r="D2" s="2" t="s">
        <v>227</v>
      </c>
    </row>
    <row r="3" spans="1:20" x14ac:dyDescent="0.25">
      <c r="A3" t="s">
        <v>190</v>
      </c>
      <c r="B3" s="61">
        <v>42384</v>
      </c>
      <c r="C3" s="7">
        <v>9.99</v>
      </c>
      <c r="D3" t="s">
        <v>228</v>
      </c>
      <c r="F3" t="str">
        <f>CONCATENATE("('",A3,"',")</f>
        <v>('M0005',</v>
      </c>
      <c r="G3" s="61" t="s">
        <v>338</v>
      </c>
      <c r="H3" t="str">
        <f>CONCATENATE("'",C3,"',")</f>
        <v>'9.99',</v>
      </c>
      <c r="I3" t="str">
        <f>CONCATENATE("'",D3,"'),")</f>
        <v>'Approved'),</v>
      </c>
    </row>
    <row r="4" spans="1:20" x14ac:dyDescent="0.25">
      <c r="A4" t="s">
        <v>190</v>
      </c>
      <c r="B4" s="61">
        <v>42385</v>
      </c>
      <c r="C4" s="7">
        <v>9.99</v>
      </c>
      <c r="D4" t="s">
        <v>228</v>
      </c>
      <c r="F4" t="str">
        <f t="shared" ref="F4:F67" si="0">CONCATENATE("('",A4,"',")</f>
        <v>('M0005',</v>
      </c>
      <c r="G4" s="61" t="s">
        <v>339</v>
      </c>
      <c r="H4" t="str">
        <f t="shared" ref="H4:H67" si="1">CONCATENATE("'",C4,"',")</f>
        <v>'9.99',</v>
      </c>
      <c r="I4" t="str">
        <f t="shared" ref="I4:I67" si="2">CONCATENATE("'",D4,"'),")</f>
        <v>'Approved'),</v>
      </c>
    </row>
    <row r="5" spans="1:20" x14ac:dyDescent="0.25">
      <c r="A5" t="s">
        <v>190</v>
      </c>
      <c r="B5" s="61">
        <v>42386</v>
      </c>
      <c r="C5" s="7">
        <v>9.99</v>
      </c>
      <c r="D5" t="s">
        <v>228</v>
      </c>
      <c r="F5" t="str">
        <f t="shared" si="0"/>
        <v>('M0005',</v>
      </c>
      <c r="G5" s="61" t="s">
        <v>340</v>
      </c>
      <c r="H5" t="str">
        <f t="shared" si="1"/>
        <v>'9.99',</v>
      </c>
      <c r="I5" t="str">
        <f t="shared" si="2"/>
        <v>'Approved'),</v>
      </c>
    </row>
    <row r="6" spans="1:20" x14ac:dyDescent="0.25">
      <c r="A6" t="s">
        <v>200</v>
      </c>
      <c r="B6" s="61">
        <v>42387</v>
      </c>
      <c r="C6" s="7">
        <v>99</v>
      </c>
      <c r="D6" t="s">
        <v>228</v>
      </c>
      <c r="F6" t="str">
        <f t="shared" si="0"/>
        <v>('M0013',</v>
      </c>
      <c r="G6" s="61" t="s">
        <v>341</v>
      </c>
      <c r="H6" t="str">
        <f t="shared" si="1"/>
        <v>'99',</v>
      </c>
      <c r="I6" t="str">
        <f t="shared" si="2"/>
        <v>'Approved'),</v>
      </c>
    </row>
    <row r="7" spans="1:20" x14ac:dyDescent="0.25">
      <c r="A7" t="s">
        <v>190</v>
      </c>
      <c r="B7" s="61">
        <v>42388</v>
      </c>
      <c r="C7" s="7">
        <v>9.99</v>
      </c>
      <c r="D7" t="s">
        <v>228</v>
      </c>
      <c r="F7" t="str">
        <f t="shared" si="0"/>
        <v>('M0005',</v>
      </c>
      <c r="G7" s="61" t="s">
        <v>342</v>
      </c>
      <c r="H7" t="str">
        <f t="shared" si="1"/>
        <v>'9.99',</v>
      </c>
      <c r="I7" t="str">
        <f t="shared" si="2"/>
        <v>'Approved'),</v>
      </c>
      <c r="S7" s="3"/>
      <c r="T7" s="3"/>
    </row>
    <row r="8" spans="1:20" x14ac:dyDescent="0.25">
      <c r="A8" t="s">
        <v>200</v>
      </c>
      <c r="B8" s="61">
        <v>42389</v>
      </c>
      <c r="C8" s="7">
        <v>99</v>
      </c>
      <c r="D8" t="s">
        <v>228</v>
      </c>
      <c r="F8" t="str">
        <f t="shared" si="0"/>
        <v>('M0013',</v>
      </c>
      <c r="G8" s="61" t="s">
        <v>343</v>
      </c>
      <c r="H8" t="str">
        <f t="shared" si="1"/>
        <v>'99',</v>
      </c>
      <c r="I8" t="str">
        <f t="shared" si="2"/>
        <v>'Approved'),</v>
      </c>
      <c r="R8" s="3"/>
      <c r="S8" s="3"/>
      <c r="T8" s="3"/>
    </row>
    <row r="9" spans="1:20" x14ac:dyDescent="0.25">
      <c r="A9" t="s">
        <v>199</v>
      </c>
      <c r="B9" s="61">
        <v>42390</v>
      </c>
      <c r="C9" s="7">
        <v>27</v>
      </c>
      <c r="D9" t="s">
        <v>228</v>
      </c>
      <c r="F9" t="str">
        <f t="shared" si="0"/>
        <v>('M0012',</v>
      </c>
      <c r="G9" s="61" t="s">
        <v>344</v>
      </c>
      <c r="H9" t="str">
        <f t="shared" si="1"/>
        <v>'27',</v>
      </c>
      <c r="I9" t="str">
        <f t="shared" si="2"/>
        <v>'Approved'),</v>
      </c>
      <c r="S9" s="3"/>
      <c r="T9" s="3" t="s">
        <v>170</v>
      </c>
    </row>
    <row r="10" spans="1:20" x14ac:dyDescent="0.25">
      <c r="A10" t="s">
        <v>190</v>
      </c>
      <c r="B10" s="61">
        <v>42391</v>
      </c>
      <c r="C10" s="7">
        <v>9.99</v>
      </c>
      <c r="D10" t="s">
        <v>228</v>
      </c>
      <c r="F10" t="str">
        <f t="shared" si="0"/>
        <v>('M0005',</v>
      </c>
      <c r="G10" s="61" t="s">
        <v>345</v>
      </c>
      <c r="H10" t="str">
        <f t="shared" si="1"/>
        <v>'9.99',</v>
      </c>
      <c r="I10" t="str">
        <f t="shared" si="2"/>
        <v>'Approved'),</v>
      </c>
      <c r="S10" s="3"/>
      <c r="T10" s="3" t="s">
        <v>169</v>
      </c>
    </row>
    <row r="11" spans="1:20" x14ac:dyDescent="0.25">
      <c r="A11" t="s">
        <v>190</v>
      </c>
      <c r="B11" s="61">
        <v>42392</v>
      </c>
      <c r="C11" s="7">
        <v>9.99</v>
      </c>
      <c r="D11" t="s">
        <v>228</v>
      </c>
      <c r="F11" t="str">
        <f t="shared" si="0"/>
        <v>('M0005',</v>
      </c>
      <c r="G11" s="61" t="s">
        <v>346</v>
      </c>
      <c r="H11" t="str">
        <f t="shared" si="1"/>
        <v>'9.99',</v>
      </c>
      <c r="I11" t="str">
        <f t="shared" si="2"/>
        <v>'Approved'),</v>
      </c>
      <c r="R11" s="3"/>
      <c r="S11" s="3"/>
      <c r="T11" s="3" t="s">
        <v>171</v>
      </c>
    </row>
    <row r="12" spans="1:20" x14ac:dyDescent="0.25">
      <c r="A12" t="s">
        <v>190</v>
      </c>
      <c r="B12" s="61">
        <v>42393</v>
      </c>
      <c r="C12" s="7">
        <v>9.99</v>
      </c>
      <c r="D12" t="s">
        <v>228</v>
      </c>
      <c r="F12" t="str">
        <f t="shared" si="0"/>
        <v>('M0005',</v>
      </c>
      <c r="G12" s="61" t="s">
        <v>347</v>
      </c>
      <c r="H12" t="str">
        <f t="shared" si="1"/>
        <v>'9.99',</v>
      </c>
      <c r="I12" t="str">
        <f t="shared" si="2"/>
        <v>'Approved'),</v>
      </c>
      <c r="S12" s="3"/>
      <c r="T12" s="3" t="s">
        <v>169</v>
      </c>
    </row>
    <row r="13" spans="1:20" x14ac:dyDescent="0.25">
      <c r="A13" t="s">
        <v>199</v>
      </c>
      <c r="B13" s="61">
        <v>42394</v>
      </c>
      <c r="C13" s="7">
        <v>27</v>
      </c>
      <c r="D13" t="s">
        <v>228</v>
      </c>
      <c r="F13" t="str">
        <f t="shared" si="0"/>
        <v>('M0012',</v>
      </c>
      <c r="G13" s="61" t="s">
        <v>348</v>
      </c>
      <c r="H13" t="str">
        <f t="shared" si="1"/>
        <v>'27',</v>
      </c>
      <c r="I13" t="str">
        <f t="shared" si="2"/>
        <v>'Approved'),</v>
      </c>
      <c r="R13" s="3"/>
      <c r="S13" s="3"/>
      <c r="T13" s="3" t="s">
        <v>171</v>
      </c>
    </row>
    <row r="14" spans="1:20" x14ac:dyDescent="0.25">
      <c r="A14" t="s">
        <v>190</v>
      </c>
      <c r="B14" s="61">
        <v>42395</v>
      </c>
      <c r="C14" s="7">
        <v>9.99</v>
      </c>
      <c r="D14" t="s">
        <v>228</v>
      </c>
      <c r="F14" t="str">
        <f t="shared" si="0"/>
        <v>('M0005',</v>
      </c>
      <c r="G14" s="61" t="s">
        <v>349</v>
      </c>
      <c r="H14" t="str">
        <f t="shared" si="1"/>
        <v>'9.99',</v>
      </c>
      <c r="I14" t="str">
        <f t="shared" si="2"/>
        <v>'Approved'),</v>
      </c>
      <c r="R14" s="3"/>
      <c r="S14" s="3"/>
      <c r="T14" s="3" t="s">
        <v>171</v>
      </c>
    </row>
    <row r="15" spans="1:20" x14ac:dyDescent="0.25">
      <c r="A15" t="s">
        <v>192</v>
      </c>
      <c r="B15" s="61">
        <v>42396</v>
      </c>
      <c r="C15" s="7">
        <v>99</v>
      </c>
      <c r="D15" t="s">
        <v>228</v>
      </c>
      <c r="F15" t="str">
        <f t="shared" si="0"/>
        <v>('M0008',</v>
      </c>
      <c r="G15" s="61" t="s">
        <v>350</v>
      </c>
      <c r="H15" t="str">
        <f t="shared" si="1"/>
        <v>'99',</v>
      </c>
      <c r="I15" t="str">
        <f t="shared" si="2"/>
        <v>'Approved'),</v>
      </c>
      <c r="S15" s="3"/>
      <c r="T15" s="3" t="s">
        <v>169</v>
      </c>
    </row>
    <row r="16" spans="1:20" x14ac:dyDescent="0.25">
      <c r="A16" t="s">
        <v>190</v>
      </c>
      <c r="B16" s="61">
        <v>42397</v>
      </c>
      <c r="C16" s="7">
        <v>9.99</v>
      </c>
      <c r="D16" t="s">
        <v>228</v>
      </c>
      <c r="F16" t="str">
        <f t="shared" si="0"/>
        <v>('M0005',</v>
      </c>
      <c r="G16" s="61" t="s">
        <v>351</v>
      </c>
      <c r="H16" t="str">
        <f t="shared" si="1"/>
        <v>'9.99',</v>
      </c>
      <c r="I16" t="str">
        <f t="shared" si="2"/>
        <v>'Approved'),</v>
      </c>
      <c r="S16" s="3"/>
      <c r="T16" s="3" t="s">
        <v>169</v>
      </c>
    </row>
    <row r="17" spans="1:20" x14ac:dyDescent="0.25">
      <c r="A17" t="s">
        <v>190</v>
      </c>
      <c r="B17" s="61">
        <v>42398</v>
      </c>
      <c r="C17" s="7">
        <v>9.99</v>
      </c>
      <c r="D17" t="s">
        <v>228</v>
      </c>
      <c r="F17" t="str">
        <f t="shared" si="0"/>
        <v>('M0005',</v>
      </c>
      <c r="G17" s="61" t="s">
        <v>352</v>
      </c>
      <c r="H17" t="str">
        <f t="shared" si="1"/>
        <v>'9.99',</v>
      </c>
      <c r="I17" t="str">
        <f t="shared" si="2"/>
        <v>'Approved'),</v>
      </c>
      <c r="R17" s="3"/>
      <c r="S17" s="3"/>
      <c r="T17" s="3" t="s">
        <v>170</v>
      </c>
    </row>
    <row r="18" spans="1:20" x14ac:dyDescent="0.25">
      <c r="A18" t="s">
        <v>199</v>
      </c>
      <c r="B18" s="61">
        <v>42399</v>
      </c>
      <c r="C18" s="7">
        <v>27</v>
      </c>
      <c r="D18" t="s">
        <v>228</v>
      </c>
      <c r="F18" t="str">
        <f t="shared" si="0"/>
        <v>('M0012',</v>
      </c>
      <c r="G18" s="61" t="s">
        <v>353</v>
      </c>
      <c r="H18" t="str">
        <f t="shared" si="1"/>
        <v>'27',</v>
      </c>
      <c r="I18" t="str">
        <f t="shared" si="2"/>
        <v>'Approved'),</v>
      </c>
      <c r="S18" s="3"/>
      <c r="T18" s="3" t="s">
        <v>171</v>
      </c>
    </row>
    <row r="19" spans="1:20" x14ac:dyDescent="0.25">
      <c r="A19" t="s">
        <v>190</v>
      </c>
      <c r="B19" s="61">
        <v>42400</v>
      </c>
      <c r="C19" s="7">
        <v>9.99</v>
      </c>
      <c r="D19" t="s">
        <v>228</v>
      </c>
      <c r="F19" t="str">
        <f t="shared" si="0"/>
        <v>('M0005',</v>
      </c>
      <c r="G19" s="61" t="s">
        <v>354</v>
      </c>
      <c r="H19" t="str">
        <f t="shared" si="1"/>
        <v>'9.99',</v>
      </c>
      <c r="I19" t="str">
        <f t="shared" si="2"/>
        <v>'Approved'),</v>
      </c>
      <c r="R19" s="3"/>
      <c r="S19" s="3"/>
      <c r="T19" s="3" t="s">
        <v>169</v>
      </c>
    </row>
    <row r="20" spans="1:20" x14ac:dyDescent="0.25">
      <c r="A20" t="s">
        <v>196</v>
      </c>
      <c r="B20" s="61">
        <v>42401</v>
      </c>
      <c r="C20" s="7">
        <v>99</v>
      </c>
      <c r="D20" t="s">
        <v>228</v>
      </c>
      <c r="F20" t="str">
        <f t="shared" si="0"/>
        <v>('M0009',</v>
      </c>
      <c r="G20" s="61" t="s">
        <v>355</v>
      </c>
      <c r="H20" t="str">
        <f t="shared" si="1"/>
        <v>'99',</v>
      </c>
      <c r="I20" t="str">
        <f t="shared" si="2"/>
        <v>'Approved'),</v>
      </c>
      <c r="R20" s="3"/>
      <c r="S20" s="3"/>
      <c r="T20" s="3"/>
    </row>
    <row r="21" spans="1:20" x14ac:dyDescent="0.25">
      <c r="A21" t="s">
        <v>190</v>
      </c>
      <c r="B21" s="61">
        <v>42402</v>
      </c>
      <c r="C21" s="7">
        <v>9.99</v>
      </c>
      <c r="D21" t="s">
        <v>228</v>
      </c>
      <c r="F21" t="str">
        <f t="shared" si="0"/>
        <v>('M0005',</v>
      </c>
      <c r="G21" s="61" t="s">
        <v>356</v>
      </c>
      <c r="H21" t="str">
        <f t="shared" si="1"/>
        <v>'9.99',</v>
      </c>
      <c r="I21" t="str">
        <f t="shared" si="2"/>
        <v>'Approved'),</v>
      </c>
      <c r="R21" s="3"/>
      <c r="S21" s="3"/>
      <c r="T21" s="3" t="s">
        <v>169</v>
      </c>
    </row>
    <row r="22" spans="1:20" x14ac:dyDescent="0.25">
      <c r="A22" t="s">
        <v>190</v>
      </c>
      <c r="B22" s="61">
        <v>42403</v>
      </c>
      <c r="C22" s="7">
        <v>9.99</v>
      </c>
      <c r="D22" t="s">
        <v>228</v>
      </c>
      <c r="F22" t="str">
        <f t="shared" si="0"/>
        <v>('M0005',</v>
      </c>
      <c r="G22" s="61" t="s">
        <v>357</v>
      </c>
      <c r="H22" t="str">
        <f t="shared" si="1"/>
        <v>'9.99',</v>
      </c>
      <c r="I22" t="str">
        <f t="shared" si="2"/>
        <v>'Approved'),</v>
      </c>
    </row>
    <row r="23" spans="1:20" x14ac:dyDescent="0.25">
      <c r="A23" t="s">
        <v>199</v>
      </c>
      <c r="B23" s="61">
        <v>42404</v>
      </c>
      <c r="C23" s="7">
        <v>27</v>
      </c>
      <c r="D23" t="s">
        <v>228</v>
      </c>
      <c r="F23" t="str">
        <f t="shared" si="0"/>
        <v>('M0012',</v>
      </c>
      <c r="G23" s="61" t="s">
        <v>358</v>
      </c>
      <c r="H23" t="str">
        <f t="shared" si="1"/>
        <v>'27',</v>
      </c>
      <c r="I23" t="str">
        <f t="shared" si="2"/>
        <v>'Approved'),</v>
      </c>
    </row>
    <row r="24" spans="1:20" x14ac:dyDescent="0.25">
      <c r="A24" t="s">
        <v>201</v>
      </c>
      <c r="B24" s="61">
        <v>42405</v>
      </c>
      <c r="C24" s="7">
        <v>9.99</v>
      </c>
      <c r="D24" t="s">
        <v>228</v>
      </c>
      <c r="F24" t="str">
        <f t="shared" si="0"/>
        <v>('M0014',</v>
      </c>
      <c r="G24" s="61" t="s">
        <v>359</v>
      </c>
      <c r="H24" t="str">
        <f t="shared" si="1"/>
        <v>'9.99',</v>
      </c>
      <c r="I24" t="str">
        <f t="shared" si="2"/>
        <v>'Approved'),</v>
      </c>
    </row>
    <row r="25" spans="1:20" x14ac:dyDescent="0.25">
      <c r="A25" t="s">
        <v>190</v>
      </c>
      <c r="B25" s="61">
        <v>42406</v>
      </c>
      <c r="C25" s="7">
        <v>9.99</v>
      </c>
      <c r="D25" t="s">
        <v>228</v>
      </c>
      <c r="F25" t="str">
        <f t="shared" si="0"/>
        <v>('M0005',</v>
      </c>
      <c r="G25" s="61" t="s">
        <v>360</v>
      </c>
      <c r="H25" t="str">
        <f t="shared" si="1"/>
        <v>'9.99',</v>
      </c>
      <c r="I25" t="str">
        <f t="shared" si="2"/>
        <v>'Approved'),</v>
      </c>
    </row>
    <row r="26" spans="1:20" x14ac:dyDescent="0.25">
      <c r="A26" t="s">
        <v>193</v>
      </c>
      <c r="B26" s="61">
        <v>42407</v>
      </c>
      <c r="C26" s="7">
        <v>27</v>
      </c>
      <c r="D26" t="s">
        <v>228</v>
      </c>
      <c r="F26" t="str">
        <f t="shared" si="0"/>
        <v>('M0003',</v>
      </c>
      <c r="G26" s="61" t="s">
        <v>361</v>
      </c>
      <c r="H26" t="str">
        <f t="shared" si="1"/>
        <v>'27',</v>
      </c>
      <c r="I26" t="str">
        <f t="shared" si="2"/>
        <v>'Approved'),</v>
      </c>
    </row>
    <row r="27" spans="1:20" x14ac:dyDescent="0.25">
      <c r="A27" t="s">
        <v>201</v>
      </c>
      <c r="B27" s="61">
        <v>42408</v>
      </c>
      <c r="C27" s="7">
        <v>9.99</v>
      </c>
      <c r="D27" t="s">
        <v>228</v>
      </c>
      <c r="F27" t="str">
        <f t="shared" si="0"/>
        <v>('M0014',</v>
      </c>
      <c r="G27" s="61" t="s">
        <v>362</v>
      </c>
      <c r="H27" t="str">
        <f t="shared" si="1"/>
        <v>'9.99',</v>
      </c>
      <c r="I27" t="str">
        <f t="shared" si="2"/>
        <v>'Approved'),</v>
      </c>
    </row>
    <row r="28" spans="1:20" x14ac:dyDescent="0.25">
      <c r="A28" t="s">
        <v>195</v>
      </c>
      <c r="B28" s="61">
        <v>42409</v>
      </c>
      <c r="C28" s="7">
        <v>99</v>
      </c>
      <c r="D28" t="s">
        <v>228</v>
      </c>
      <c r="F28" t="str">
        <f t="shared" si="0"/>
        <v>('M0006',</v>
      </c>
      <c r="G28" s="61" t="s">
        <v>363</v>
      </c>
      <c r="H28" t="str">
        <f t="shared" si="1"/>
        <v>'99',</v>
      </c>
      <c r="I28" t="str">
        <f t="shared" si="2"/>
        <v>'Approved'),</v>
      </c>
    </row>
    <row r="29" spans="1:20" x14ac:dyDescent="0.25">
      <c r="A29" t="s">
        <v>190</v>
      </c>
      <c r="B29" s="61">
        <v>42410</v>
      </c>
      <c r="C29" s="7">
        <v>9.99</v>
      </c>
      <c r="D29" t="s">
        <v>228</v>
      </c>
      <c r="F29" t="str">
        <f t="shared" si="0"/>
        <v>('M0005',</v>
      </c>
      <c r="G29" s="61" t="s">
        <v>364</v>
      </c>
      <c r="H29" t="str">
        <f t="shared" si="1"/>
        <v>'9.99',</v>
      </c>
      <c r="I29" t="str">
        <f t="shared" si="2"/>
        <v>'Approved'),</v>
      </c>
    </row>
    <row r="30" spans="1:20" x14ac:dyDescent="0.25">
      <c r="A30" t="s">
        <v>198</v>
      </c>
      <c r="B30" s="61">
        <v>42411</v>
      </c>
      <c r="C30" s="7">
        <v>9.99</v>
      </c>
      <c r="D30" t="s">
        <v>228</v>
      </c>
      <c r="F30" t="str">
        <f t="shared" si="0"/>
        <v>('M0011',</v>
      </c>
      <c r="G30" s="61" t="s">
        <v>365</v>
      </c>
      <c r="H30" t="str">
        <f t="shared" si="1"/>
        <v>'9.99',</v>
      </c>
      <c r="I30" t="str">
        <f t="shared" si="2"/>
        <v>'Approved'),</v>
      </c>
    </row>
    <row r="31" spans="1:20" x14ac:dyDescent="0.25">
      <c r="A31" t="s">
        <v>201</v>
      </c>
      <c r="B31" s="61">
        <v>42412</v>
      </c>
      <c r="C31" s="7">
        <v>9.99</v>
      </c>
      <c r="D31" t="s">
        <v>228</v>
      </c>
      <c r="F31" t="str">
        <f t="shared" si="0"/>
        <v>('M0014',</v>
      </c>
      <c r="G31" s="61" t="s">
        <v>366</v>
      </c>
      <c r="H31" t="str">
        <f t="shared" si="1"/>
        <v>'9.99',</v>
      </c>
      <c r="I31" t="str">
        <f t="shared" si="2"/>
        <v>'Approved'),</v>
      </c>
    </row>
    <row r="32" spans="1:20" x14ac:dyDescent="0.25">
      <c r="A32" t="s">
        <v>188</v>
      </c>
      <c r="B32" s="61">
        <v>42413</v>
      </c>
      <c r="C32" s="7">
        <v>9.99</v>
      </c>
      <c r="D32" t="s">
        <v>228</v>
      </c>
      <c r="F32" t="str">
        <f t="shared" si="0"/>
        <v>('M0001',</v>
      </c>
      <c r="G32" s="61" t="s">
        <v>367</v>
      </c>
      <c r="H32" t="str">
        <f t="shared" si="1"/>
        <v>'9.99',</v>
      </c>
      <c r="I32" t="str">
        <f t="shared" si="2"/>
        <v>'Approved'),</v>
      </c>
    </row>
    <row r="33" spans="1:9" x14ac:dyDescent="0.25">
      <c r="A33" t="s">
        <v>190</v>
      </c>
      <c r="B33" s="61">
        <v>42414</v>
      </c>
      <c r="C33" s="7">
        <v>9.99</v>
      </c>
      <c r="D33" t="s">
        <v>228</v>
      </c>
      <c r="F33" t="str">
        <f t="shared" si="0"/>
        <v>('M0005',</v>
      </c>
      <c r="G33" s="61" t="s">
        <v>368</v>
      </c>
      <c r="H33" t="str">
        <f t="shared" si="1"/>
        <v>'9.99',</v>
      </c>
      <c r="I33" t="str">
        <f t="shared" si="2"/>
        <v>'Approved'),</v>
      </c>
    </row>
    <row r="34" spans="1:9" x14ac:dyDescent="0.25">
      <c r="A34" t="s">
        <v>198</v>
      </c>
      <c r="B34" s="61">
        <v>42415</v>
      </c>
      <c r="C34" s="7">
        <v>9.99</v>
      </c>
      <c r="D34" t="s">
        <v>228</v>
      </c>
      <c r="F34" t="str">
        <f t="shared" si="0"/>
        <v>('M0011',</v>
      </c>
      <c r="G34" s="61" t="s">
        <v>369</v>
      </c>
      <c r="H34" t="str">
        <f t="shared" si="1"/>
        <v>'9.99',</v>
      </c>
      <c r="I34" t="str">
        <f t="shared" si="2"/>
        <v>'Approved'),</v>
      </c>
    </row>
    <row r="35" spans="1:9" x14ac:dyDescent="0.25">
      <c r="A35" t="s">
        <v>199</v>
      </c>
      <c r="B35" s="61">
        <v>42416</v>
      </c>
      <c r="C35" s="7">
        <v>27</v>
      </c>
      <c r="D35" t="s">
        <v>228</v>
      </c>
      <c r="F35" t="str">
        <f t="shared" si="0"/>
        <v>('M0012',</v>
      </c>
      <c r="G35" s="61" t="s">
        <v>370</v>
      </c>
      <c r="H35" t="str">
        <f t="shared" si="1"/>
        <v>'27',</v>
      </c>
      <c r="I35" t="str">
        <f t="shared" si="2"/>
        <v>'Approved'),</v>
      </c>
    </row>
    <row r="36" spans="1:9" x14ac:dyDescent="0.25">
      <c r="A36" t="s">
        <v>201</v>
      </c>
      <c r="B36" s="61">
        <v>42417</v>
      </c>
      <c r="C36" s="7">
        <v>9.99</v>
      </c>
      <c r="D36" t="s">
        <v>228</v>
      </c>
      <c r="F36" t="str">
        <f>CONCATENATE("('",A36,"',")</f>
        <v>('M0014',</v>
      </c>
      <c r="G36" s="61" t="s">
        <v>371</v>
      </c>
      <c r="H36" t="str">
        <f t="shared" si="1"/>
        <v>'9.99',</v>
      </c>
      <c r="I36" t="str">
        <f t="shared" si="2"/>
        <v>'Approved'),</v>
      </c>
    </row>
    <row r="37" spans="1:9" x14ac:dyDescent="0.25">
      <c r="A37" t="s">
        <v>188</v>
      </c>
      <c r="B37" s="61">
        <v>42418</v>
      </c>
      <c r="C37" s="7">
        <v>9.99</v>
      </c>
      <c r="D37" t="s">
        <v>228</v>
      </c>
      <c r="F37" t="str">
        <f t="shared" si="0"/>
        <v>('M0001',</v>
      </c>
      <c r="G37" s="61" t="s">
        <v>372</v>
      </c>
      <c r="H37" t="str">
        <f t="shared" si="1"/>
        <v>'9.99',</v>
      </c>
      <c r="I37" t="str">
        <f t="shared" si="2"/>
        <v>'Approved'),</v>
      </c>
    </row>
    <row r="38" spans="1:9" x14ac:dyDescent="0.25">
      <c r="A38" t="s">
        <v>190</v>
      </c>
      <c r="B38" s="61">
        <v>42419</v>
      </c>
      <c r="C38" s="7">
        <v>9.99</v>
      </c>
      <c r="D38" t="s">
        <v>228</v>
      </c>
      <c r="F38" t="str">
        <f t="shared" si="0"/>
        <v>('M0005',</v>
      </c>
      <c r="G38" s="61" t="s">
        <v>373</v>
      </c>
      <c r="H38" t="str">
        <f t="shared" si="1"/>
        <v>'9.99',</v>
      </c>
      <c r="I38" t="str">
        <f t="shared" si="2"/>
        <v>'Approved'),</v>
      </c>
    </row>
    <row r="39" spans="1:9" x14ac:dyDescent="0.25">
      <c r="A39" t="s">
        <v>198</v>
      </c>
      <c r="B39" s="61">
        <v>42420</v>
      </c>
      <c r="C39" s="7">
        <v>9.99</v>
      </c>
      <c r="D39" t="s">
        <v>228</v>
      </c>
      <c r="F39" t="str">
        <f t="shared" si="0"/>
        <v>('M0011',</v>
      </c>
      <c r="G39" s="61" t="s">
        <v>374</v>
      </c>
      <c r="H39" t="str">
        <f t="shared" si="1"/>
        <v>'9.99',</v>
      </c>
      <c r="I39" t="str">
        <f t="shared" si="2"/>
        <v>'Approved'),</v>
      </c>
    </row>
    <row r="40" spans="1:9" x14ac:dyDescent="0.25">
      <c r="A40" t="s">
        <v>193</v>
      </c>
      <c r="B40" s="61">
        <v>42421</v>
      </c>
      <c r="C40" s="7">
        <v>27</v>
      </c>
      <c r="D40" t="s">
        <v>228</v>
      </c>
      <c r="F40" t="str">
        <f t="shared" si="0"/>
        <v>('M0003',</v>
      </c>
      <c r="G40" s="61" t="s">
        <v>375</v>
      </c>
      <c r="H40" t="str">
        <f t="shared" si="1"/>
        <v>'27',</v>
      </c>
      <c r="I40" t="str">
        <f t="shared" si="2"/>
        <v>'Approved'),</v>
      </c>
    </row>
    <row r="41" spans="1:9" x14ac:dyDescent="0.25">
      <c r="A41" t="s">
        <v>201</v>
      </c>
      <c r="B41" s="61">
        <v>42422</v>
      </c>
      <c r="C41" s="7">
        <v>9.99</v>
      </c>
      <c r="D41" t="s">
        <v>228</v>
      </c>
      <c r="F41" t="str">
        <f t="shared" si="0"/>
        <v>('M0014',</v>
      </c>
      <c r="G41" s="61" t="s">
        <v>376</v>
      </c>
      <c r="H41" t="str">
        <f t="shared" si="1"/>
        <v>'9.99',</v>
      </c>
      <c r="I41" t="str">
        <f t="shared" si="2"/>
        <v>'Approved'),</v>
      </c>
    </row>
    <row r="42" spans="1:9" x14ac:dyDescent="0.25">
      <c r="A42" t="s">
        <v>188</v>
      </c>
      <c r="B42" s="61">
        <v>42423</v>
      </c>
      <c r="C42" s="7">
        <v>9.99</v>
      </c>
      <c r="D42" t="s">
        <v>229</v>
      </c>
      <c r="F42" t="str">
        <f t="shared" si="0"/>
        <v>('M0001',</v>
      </c>
      <c r="G42" s="61" t="s">
        <v>377</v>
      </c>
      <c r="H42" t="str">
        <f t="shared" si="1"/>
        <v>'9.99',</v>
      </c>
      <c r="I42" t="str">
        <f t="shared" si="2"/>
        <v>'Declined'),</v>
      </c>
    </row>
    <row r="43" spans="1:9" x14ac:dyDescent="0.25">
      <c r="A43" t="s">
        <v>188</v>
      </c>
      <c r="B43" s="61">
        <v>42424</v>
      </c>
      <c r="C43" s="7">
        <v>9.99</v>
      </c>
      <c r="D43" t="s">
        <v>228</v>
      </c>
      <c r="F43" t="str">
        <f t="shared" si="0"/>
        <v>('M0001',</v>
      </c>
      <c r="G43" s="61" t="s">
        <v>378</v>
      </c>
      <c r="H43" t="str">
        <f t="shared" si="1"/>
        <v>'9.99',</v>
      </c>
      <c r="I43" t="str">
        <f t="shared" si="2"/>
        <v>'Approved'),</v>
      </c>
    </row>
    <row r="44" spans="1:9" x14ac:dyDescent="0.25">
      <c r="A44" t="s">
        <v>190</v>
      </c>
      <c r="B44" s="61">
        <v>42425</v>
      </c>
      <c r="C44" s="7">
        <v>9.99</v>
      </c>
      <c r="D44" t="s">
        <v>228</v>
      </c>
      <c r="F44" t="str">
        <f t="shared" si="0"/>
        <v>('M0005',</v>
      </c>
      <c r="G44" s="61" t="s">
        <v>379</v>
      </c>
      <c r="H44" t="str">
        <f t="shared" si="1"/>
        <v>'9.99',</v>
      </c>
      <c r="I44" t="str">
        <f t="shared" si="2"/>
        <v>'Approved'),</v>
      </c>
    </row>
    <row r="45" spans="1:9" x14ac:dyDescent="0.25">
      <c r="A45" t="s">
        <v>198</v>
      </c>
      <c r="B45" s="61">
        <v>42426</v>
      </c>
      <c r="C45" s="7">
        <v>9.99</v>
      </c>
      <c r="D45" t="s">
        <v>228</v>
      </c>
      <c r="F45" t="str">
        <f t="shared" si="0"/>
        <v>('M0011',</v>
      </c>
      <c r="G45" s="61" t="s">
        <v>380</v>
      </c>
      <c r="H45" t="str">
        <f t="shared" si="1"/>
        <v>'9.99',</v>
      </c>
      <c r="I45" t="str">
        <f t="shared" si="2"/>
        <v>'Approved'),</v>
      </c>
    </row>
    <row r="46" spans="1:9" x14ac:dyDescent="0.25">
      <c r="A46" t="s">
        <v>201</v>
      </c>
      <c r="B46" s="61">
        <v>42427</v>
      </c>
      <c r="C46" s="7">
        <v>9.99</v>
      </c>
      <c r="D46" t="s">
        <v>228</v>
      </c>
      <c r="F46" t="str">
        <f t="shared" si="0"/>
        <v>('M0014',</v>
      </c>
      <c r="G46" s="61" t="s">
        <v>381</v>
      </c>
      <c r="H46" t="str">
        <f t="shared" si="1"/>
        <v>'9.99',</v>
      </c>
      <c r="I46" t="str">
        <f t="shared" si="2"/>
        <v>'Approved'),</v>
      </c>
    </row>
    <row r="47" spans="1:9" x14ac:dyDescent="0.25">
      <c r="A47" t="s">
        <v>188</v>
      </c>
      <c r="B47" s="61">
        <v>42428</v>
      </c>
      <c r="C47" s="7">
        <v>9.99</v>
      </c>
      <c r="D47" t="s">
        <v>228</v>
      </c>
      <c r="F47" t="str">
        <f t="shared" si="0"/>
        <v>('M0001',</v>
      </c>
      <c r="G47" s="61" t="s">
        <v>382</v>
      </c>
      <c r="H47" t="str">
        <f t="shared" si="1"/>
        <v>'9.99',</v>
      </c>
      <c r="I47" t="str">
        <f t="shared" si="2"/>
        <v>'Approved'),</v>
      </c>
    </row>
    <row r="48" spans="1:9" x14ac:dyDescent="0.25">
      <c r="A48" t="s">
        <v>190</v>
      </c>
      <c r="B48" s="61">
        <v>42429</v>
      </c>
      <c r="C48" s="7">
        <v>9.99</v>
      </c>
      <c r="D48" t="s">
        <v>228</v>
      </c>
      <c r="F48" t="str">
        <f t="shared" si="0"/>
        <v>('M0005',</v>
      </c>
      <c r="G48" s="61" t="s">
        <v>383</v>
      </c>
      <c r="H48" t="str">
        <f t="shared" si="1"/>
        <v>'9.99',</v>
      </c>
      <c r="I48" t="str">
        <f t="shared" si="2"/>
        <v>'Approved'),</v>
      </c>
    </row>
    <row r="49" spans="1:9" x14ac:dyDescent="0.25">
      <c r="A49" t="s">
        <v>198</v>
      </c>
      <c r="B49" s="61">
        <v>42430</v>
      </c>
      <c r="C49" s="7">
        <v>9.99</v>
      </c>
      <c r="D49" t="s">
        <v>229</v>
      </c>
      <c r="F49" t="str">
        <f t="shared" si="0"/>
        <v>('M0011',</v>
      </c>
      <c r="G49" s="61" t="s">
        <v>384</v>
      </c>
      <c r="H49" t="str">
        <f t="shared" si="1"/>
        <v>'9.99',</v>
      </c>
      <c r="I49" t="str">
        <f t="shared" si="2"/>
        <v>'Declined'),</v>
      </c>
    </row>
    <row r="50" spans="1:9" x14ac:dyDescent="0.25">
      <c r="A50" t="s">
        <v>198</v>
      </c>
      <c r="B50" s="61">
        <v>42431</v>
      </c>
      <c r="C50" s="7">
        <v>9.99</v>
      </c>
      <c r="D50" t="s">
        <v>228</v>
      </c>
      <c r="F50" t="str">
        <f t="shared" si="0"/>
        <v>('M0011',</v>
      </c>
      <c r="G50" s="61" t="s">
        <v>385</v>
      </c>
      <c r="H50" t="str">
        <f t="shared" si="1"/>
        <v>'9.99',</v>
      </c>
      <c r="I50" t="str">
        <f t="shared" si="2"/>
        <v>'Approved'),</v>
      </c>
    </row>
    <row r="51" spans="1:9" x14ac:dyDescent="0.25">
      <c r="A51" t="s">
        <v>199</v>
      </c>
      <c r="B51" s="61">
        <v>42432</v>
      </c>
      <c r="C51" s="7">
        <v>27</v>
      </c>
      <c r="D51" t="s">
        <v>228</v>
      </c>
      <c r="F51" t="str">
        <f t="shared" si="0"/>
        <v>('M0012',</v>
      </c>
      <c r="G51" s="61" t="s">
        <v>386</v>
      </c>
      <c r="H51" t="str">
        <f t="shared" si="1"/>
        <v>'27',</v>
      </c>
      <c r="I51" t="str">
        <f t="shared" si="2"/>
        <v>'Approved'),</v>
      </c>
    </row>
    <row r="52" spans="1:9" x14ac:dyDescent="0.25">
      <c r="A52" t="s">
        <v>201</v>
      </c>
      <c r="B52" s="61">
        <v>42433</v>
      </c>
      <c r="C52" s="7">
        <v>9.99</v>
      </c>
      <c r="D52" t="s">
        <v>228</v>
      </c>
      <c r="F52" t="str">
        <f t="shared" si="0"/>
        <v>('M0014',</v>
      </c>
      <c r="G52" s="61" t="s">
        <v>387</v>
      </c>
      <c r="H52" t="str">
        <f t="shared" si="1"/>
        <v>'9.99',</v>
      </c>
      <c r="I52" t="str">
        <f t="shared" si="2"/>
        <v>'Approved'),</v>
      </c>
    </row>
    <row r="53" spans="1:9" x14ac:dyDescent="0.25">
      <c r="A53" t="s">
        <v>188</v>
      </c>
      <c r="B53" s="61">
        <v>42434</v>
      </c>
      <c r="C53" s="7">
        <v>9.99</v>
      </c>
      <c r="D53" t="s">
        <v>228</v>
      </c>
      <c r="F53" t="str">
        <f t="shared" si="0"/>
        <v>('M0001',</v>
      </c>
      <c r="G53" s="61" t="s">
        <v>388</v>
      </c>
      <c r="H53" t="str">
        <f t="shared" si="1"/>
        <v>'9.99',</v>
      </c>
      <c r="I53" t="str">
        <f t="shared" si="2"/>
        <v>'Approved'),</v>
      </c>
    </row>
    <row r="54" spans="1:9" x14ac:dyDescent="0.25">
      <c r="A54" t="s">
        <v>191</v>
      </c>
      <c r="B54" s="61">
        <v>42435</v>
      </c>
      <c r="C54" s="7">
        <v>9.99</v>
      </c>
      <c r="D54" t="s">
        <v>228</v>
      </c>
      <c r="F54" t="str">
        <f t="shared" si="0"/>
        <v>('M0007',</v>
      </c>
      <c r="G54" s="61" t="s">
        <v>389</v>
      </c>
      <c r="H54" t="str">
        <f t="shared" si="1"/>
        <v>'9.99',</v>
      </c>
      <c r="I54" t="str">
        <f t="shared" si="2"/>
        <v>'Approved'),</v>
      </c>
    </row>
    <row r="55" spans="1:9" x14ac:dyDescent="0.25">
      <c r="A55" t="s">
        <v>190</v>
      </c>
      <c r="B55" s="61">
        <v>42436</v>
      </c>
      <c r="C55" s="7">
        <v>9.99</v>
      </c>
      <c r="D55" t="s">
        <v>228</v>
      </c>
      <c r="F55" t="str">
        <f t="shared" si="0"/>
        <v>('M0005',</v>
      </c>
      <c r="G55" s="61" t="s">
        <v>390</v>
      </c>
      <c r="H55" t="str">
        <f t="shared" si="1"/>
        <v>'9.99',</v>
      </c>
      <c r="I55" t="str">
        <f t="shared" si="2"/>
        <v>'Approved'),</v>
      </c>
    </row>
    <row r="56" spans="1:9" x14ac:dyDescent="0.25">
      <c r="A56" t="s">
        <v>198</v>
      </c>
      <c r="B56" s="61">
        <v>42437</v>
      </c>
      <c r="C56" s="7">
        <v>9.99</v>
      </c>
      <c r="D56" t="s">
        <v>228</v>
      </c>
      <c r="F56" t="str">
        <f t="shared" si="0"/>
        <v>('M0011',</v>
      </c>
      <c r="G56" s="61" t="s">
        <v>391</v>
      </c>
      <c r="H56" t="str">
        <f t="shared" si="1"/>
        <v>'9.99',</v>
      </c>
      <c r="I56" t="str">
        <f t="shared" si="2"/>
        <v>'Approved'),</v>
      </c>
    </row>
    <row r="57" spans="1:9" x14ac:dyDescent="0.25">
      <c r="A57" t="s">
        <v>193</v>
      </c>
      <c r="B57" s="61">
        <v>42438</v>
      </c>
      <c r="C57" s="7">
        <v>27</v>
      </c>
      <c r="D57" t="s">
        <v>228</v>
      </c>
      <c r="F57" t="str">
        <f t="shared" si="0"/>
        <v>('M0003',</v>
      </c>
      <c r="G57" s="61" t="s">
        <v>392</v>
      </c>
      <c r="H57" t="str">
        <f t="shared" si="1"/>
        <v>'27',</v>
      </c>
      <c r="I57" t="str">
        <f t="shared" si="2"/>
        <v>'Approved'),</v>
      </c>
    </row>
    <row r="58" spans="1:9" x14ac:dyDescent="0.25">
      <c r="A58" t="s">
        <v>201</v>
      </c>
      <c r="B58" s="61">
        <v>42439</v>
      </c>
      <c r="C58" s="7">
        <v>9.99</v>
      </c>
      <c r="D58" t="s">
        <v>228</v>
      </c>
      <c r="F58" t="str">
        <f t="shared" si="0"/>
        <v>('M0014',</v>
      </c>
      <c r="G58" s="61" t="s">
        <v>393</v>
      </c>
      <c r="H58" t="str">
        <f t="shared" si="1"/>
        <v>'9.99',</v>
      </c>
      <c r="I58" t="str">
        <f t="shared" si="2"/>
        <v>'Approved'),</v>
      </c>
    </row>
    <row r="59" spans="1:9" x14ac:dyDescent="0.25">
      <c r="A59" t="s">
        <v>188</v>
      </c>
      <c r="B59" s="61">
        <v>42440</v>
      </c>
      <c r="C59" s="7">
        <v>9.99</v>
      </c>
      <c r="D59" t="s">
        <v>228</v>
      </c>
      <c r="F59" t="str">
        <f t="shared" si="0"/>
        <v>('M0001',</v>
      </c>
      <c r="G59" s="61" t="s">
        <v>394</v>
      </c>
      <c r="H59" t="str">
        <f t="shared" si="1"/>
        <v>'9.99',</v>
      </c>
      <c r="I59" t="str">
        <f t="shared" si="2"/>
        <v>'Approved'),</v>
      </c>
    </row>
    <row r="60" spans="1:9" x14ac:dyDescent="0.25">
      <c r="A60" t="s">
        <v>191</v>
      </c>
      <c r="B60" s="61">
        <v>42441</v>
      </c>
      <c r="C60" s="7">
        <v>9.99</v>
      </c>
      <c r="D60" t="s">
        <v>228</v>
      </c>
      <c r="F60" t="str">
        <f t="shared" si="0"/>
        <v>('M0007',</v>
      </c>
      <c r="G60" s="61" t="s">
        <v>395</v>
      </c>
      <c r="H60" t="str">
        <f t="shared" si="1"/>
        <v>'9.99',</v>
      </c>
      <c r="I60" t="str">
        <f t="shared" si="2"/>
        <v>'Approved'),</v>
      </c>
    </row>
    <row r="61" spans="1:9" x14ac:dyDescent="0.25">
      <c r="A61" t="s">
        <v>192</v>
      </c>
      <c r="B61" s="61">
        <v>42442</v>
      </c>
      <c r="C61" s="7">
        <v>99</v>
      </c>
      <c r="D61" t="s">
        <v>228</v>
      </c>
      <c r="F61" t="str">
        <f t="shared" si="0"/>
        <v>('M0008',</v>
      </c>
      <c r="G61" s="61" t="s">
        <v>396</v>
      </c>
      <c r="H61" t="str">
        <f t="shared" si="1"/>
        <v>'99',</v>
      </c>
      <c r="I61" t="str">
        <f t="shared" si="2"/>
        <v>'Approved'),</v>
      </c>
    </row>
    <row r="62" spans="1:9" x14ac:dyDescent="0.25">
      <c r="A62" t="s">
        <v>190</v>
      </c>
      <c r="B62" s="61">
        <v>42443</v>
      </c>
      <c r="C62" s="7">
        <v>9.99</v>
      </c>
      <c r="D62" t="s">
        <v>228</v>
      </c>
      <c r="F62" t="str">
        <f>CONCATENATE("('",A62,"',")</f>
        <v>('M0005',</v>
      </c>
      <c r="G62" s="61" t="s">
        <v>397</v>
      </c>
      <c r="H62" t="str">
        <f t="shared" si="1"/>
        <v>'9.99',</v>
      </c>
      <c r="I62" t="str">
        <f t="shared" si="2"/>
        <v>'Approved'),</v>
      </c>
    </row>
    <row r="63" spans="1:9" x14ac:dyDescent="0.25">
      <c r="A63" t="s">
        <v>198</v>
      </c>
      <c r="B63" s="61">
        <v>42444</v>
      </c>
      <c r="C63" s="7">
        <v>9.99</v>
      </c>
      <c r="D63" t="s">
        <v>228</v>
      </c>
      <c r="F63" t="str">
        <f t="shared" si="0"/>
        <v>('M0011',</v>
      </c>
      <c r="G63" s="61" t="s">
        <v>398</v>
      </c>
      <c r="H63" t="str">
        <f t="shared" si="1"/>
        <v>'9.99',</v>
      </c>
      <c r="I63" t="str">
        <f t="shared" si="2"/>
        <v>'Approved'),</v>
      </c>
    </row>
    <row r="64" spans="1:9" x14ac:dyDescent="0.25">
      <c r="A64" t="s">
        <v>201</v>
      </c>
      <c r="B64" s="61">
        <v>42445</v>
      </c>
      <c r="C64" s="7">
        <v>9.99</v>
      </c>
      <c r="D64" t="s">
        <v>228</v>
      </c>
      <c r="F64" t="str">
        <f t="shared" si="0"/>
        <v>('M0014',</v>
      </c>
      <c r="G64" s="61" t="s">
        <v>399</v>
      </c>
      <c r="H64" t="str">
        <f t="shared" si="1"/>
        <v>'9.99',</v>
      </c>
      <c r="I64" t="str">
        <f t="shared" si="2"/>
        <v>'Approved'),</v>
      </c>
    </row>
    <row r="65" spans="1:9" x14ac:dyDescent="0.25">
      <c r="A65" t="s">
        <v>202</v>
      </c>
      <c r="B65" s="61">
        <v>42446</v>
      </c>
      <c r="C65" s="7">
        <v>9.99</v>
      </c>
      <c r="D65" t="s">
        <v>230</v>
      </c>
      <c r="F65" t="str">
        <f t="shared" si="0"/>
        <v>('M0015',</v>
      </c>
      <c r="G65" s="61" t="s">
        <v>400</v>
      </c>
      <c r="H65" t="str">
        <f t="shared" si="1"/>
        <v>'9.99',</v>
      </c>
      <c r="I65" t="str">
        <f t="shared" si="2"/>
        <v>'Invalid Card'),</v>
      </c>
    </row>
    <row r="66" spans="1:9" x14ac:dyDescent="0.25">
      <c r="A66" t="s">
        <v>188</v>
      </c>
      <c r="B66" s="61">
        <v>42447</v>
      </c>
      <c r="C66" s="7">
        <v>9.99</v>
      </c>
      <c r="D66" t="s">
        <v>228</v>
      </c>
      <c r="F66" t="str">
        <f t="shared" si="0"/>
        <v>('M0001',</v>
      </c>
      <c r="G66" s="61" t="s">
        <v>401</v>
      </c>
      <c r="H66" t="str">
        <f t="shared" si="1"/>
        <v>'9.99',</v>
      </c>
      <c r="I66" t="str">
        <f t="shared" si="2"/>
        <v>'Approved'),</v>
      </c>
    </row>
    <row r="67" spans="1:9" x14ac:dyDescent="0.25">
      <c r="A67" t="s">
        <v>191</v>
      </c>
      <c r="B67" s="61">
        <v>42448</v>
      </c>
      <c r="C67" s="7">
        <v>9.99</v>
      </c>
      <c r="D67" t="s">
        <v>228</v>
      </c>
      <c r="F67" t="str">
        <f t="shared" si="0"/>
        <v>('M0007',</v>
      </c>
      <c r="G67" s="61" t="s">
        <v>402</v>
      </c>
      <c r="H67" t="str">
        <f t="shared" si="1"/>
        <v>'9.99',</v>
      </c>
      <c r="I67" t="str">
        <f t="shared" si="2"/>
        <v>'Approved'),</v>
      </c>
    </row>
    <row r="68" spans="1:9" x14ac:dyDescent="0.25">
      <c r="A68" t="s">
        <v>190</v>
      </c>
      <c r="B68" s="61">
        <v>42449</v>
      </c>
      <c r="C68" s="7">
        <v>9.99</v>
      </c>
      <c r="D68" t="s">
        <v>228</v>
      </c>
      <c r="F68" t="str">
        <f t="shared" ref="F68:F94" si="3">CONCATENATE("('",A68,"',")</f>
        <v>('M0005',</v>
      </c>
      <c r="G68" s="61" t="s">
        <v>403</v>
      </c>
      <c r="H68" t="str">
        <f t="shared" ref="H68:H94" si="4">CONCATENATE("'",C68,"',")</f>
        <v>'9.99',</v>
      </c>
      <c r="I68" t="str">
        <f t="shared" ref="I68:I94" si="5">CONCATENATE("'",D68,"'),")</f>
        <v>'Approved'),</v>
      </c>
    </row>
    <row r="69" spans="1:9" x14ac:dyDescent="0.25">
      <c r="A69" t="s">
        <v>198</v>
      </c>
      <c r="B69" s="61">
        <v>42450</v>
      </c>
      <c r="C69" s="7">
        <v>9.99</v>
      </c>
      <c r="D69" t="s">
        <v>228</v>
      </c>
      <c r="F69" t="str">
        <f t="shared" si="3"/>
        <v>('M0011',</v>
      </c>
      <c r="G69" s="61" t="s">
        <v>404</v>
      </c>
      <c r="H69" t="str">
        <f t="shared" si="4"/>
        <v>'9.99',</v>
      </c>
      <c r="I69" t="str">
        <f t="shared" si="5"/>
        <v>'Approved'),</v>
      </c>
    </row>
    <row r="70" spans="1:9" x14ac:dyDescent="0.25">
      <c r="A70" t="s">
        <v>199</v>
      </c>
      <c r="B70" s="61">
        <v>42451</v>
      </c>
      <c r="C70" s="7">
        <v>27</v>
      </c>
      <c r="D70" t="s">
        <v>228</v>
      </c>
      <c r="F70" t="str">
        <f t="shared" si="3"/>
        <v>('M0012',</v>
      </c>
      <c r="G70" s="61" t="s">
        <v>405</v>
      </c>
      <c r="H70" t="str">
        <f t="shared" si="4"/>
        <v>'27',</v>
      </c>
      <c r="I70" t="str">
        <f t="shared" si="5"/>
        <v>'Approved'),</v>
      </c>
    </row>
    <row r="71" spans="1:9" x14ac:dyDescent="0.25">
      <c r="A71" t="s">
        <v>201</v>
      </c>
      <c r="B71" s="61">
        <v>42452</v>
      </c>
      <c r="C71" s="7">
        <v>9.99</v>
      </c>
      <c r="D71" t="s">
        <v>228</v>
      </c>
      <c r="F71" t="str">
        <f t="shared" si="3"/>
        <v>('M0014',</v>
      </c>
      <c r="G71" s="61" t="s">
        <v>406</v>
      </c>
      <c r="H71" t="str">
        <f t="shared" si="4"/>
        <v>'9.99',</v>
      </c>
      <c r="I71" t="str">
        <f t="shared" si="5"/>
        <v>'Approved'),</v>
      </c>
    </row>
    <row r="72" spans="1:9" x14ac:dyDescent="0.25">
      <c r="A72" t="s">
        <v>194</v>
      </c>
      <c r="B72" s="61">
        <v>42453</v>
      </c>
      <c r="C72" s="7">
        <v>27</v>
      </c>
      <c r="D72" t="s">
        <v>228</v>
      </c>
      <c r="F72" t="str">
        <f t="shared" si="3"/>
        <v>('M0004',</v>
      </c>
      <c r="G72" s="61" t="s">
        <v>407</v>
      </c>
      <c r="H72" t="str">
        <f t="shared" si="4"/>
        <v>'27',</v>
      </c>
      <c r="I72" t="str">
        <f t="shared" si="5"/>
        <v>'Approved'),</v>
      </c>
    </row>
    <row r="73" spans="1:9" x14ac:dyDescent="0.25">
      <c r="A73" t="s">
        <v>188</v>
      </c>
      <c r="B73" s="61">
        <v>42454</v>
      </c>
      <c r="C73" s="7">
        <v>9.99</v>
      </c>
      <c r="D73" t="s">
        <v>228</v>
      </c>
      <c r="F73" t="str">
        <f t="shared" si="3"/>
        <v>('M0001',</v>
      </c>
      <c r="G73" s="61" t="s">
        <v>408</v>
      </c>
      <c r="H73" t="str">
        <f t="shared" si="4"/>
        <v>'9.99',</v>
      </c>
      <c r="I73" t="str">
        <f t="shared" si="5"/>
        <v>'Approved'),</v>
      </c>
    </row>
    <row r="74" spans="1:9" x14ac:dyDescent="0.25">
      <c r="A74" t="s">
        <v>191</v>
      </c>
      <c r="B74" s="61">
        <v>42455</v>
      </c>
      <c r="C74" s="7">
        <v>9.99</v>
      </c>
      <c r="D74" t="s">
        <v>228</v>
      </c>
      <c r="F74" t="str">
        <f t="shared" si="3"/>
        <v>('M0007',</v>
      </c>
      <c r="G74" s="61" t="s">
        <v>409</v>
      </c>
      <c r="H74" t="str">
        <f t="shared" si="4"/>
        <v>'9.99',</v>
      </c>
      <c r="I74" t="str">
        <f t="shared" si="5"/>
        <v>'Approved'),</v>
      </c>
    </row>
    <row r="75" spans="1:9" x14ac:dyDescent="0.25">
      <c r="A75" t="s">
        <v>190</v>
      </c>
      <c r="B75" s="61">
        <v>42456</v>
      </c>
      <c r="C75" s="7">
        <v>9.99</v>
      </c>
      <c r="D75" t="s">
        <v>228</v>
      </c>
      <c r="F75" t="str">
        <f t="shared" si="3"/>
        <v>('M0005',</v>
      </c>
      <c r="G75" s="61" t="s">
        <v>410</v>
      </c>
      <c r="H75" t="str">
        <f t="shared" si="4"/>
        <v>'9.99',</v>
      </c>
      <c r="I75" t="str">
        <f t="shared" si="5"/>
        <v>'Approved'),</v>
      </c>
    </row>
    <row r="76" spans="1:9" x14ac:dyDescent="0.25">
      <c r="A76" t="s">
        <v>198</v>
      </c>
      <c r="B76" s="61">
        <v>42457</v>
      </c>
      <c r="C76" s="7">
        <v>9.99</v>
      </c>
      <c r="D76" t="s">
        <v>228</v>
      </c>
      <c r="F76" t="str">
        <f t="shared" si="3"/>
        <v>('M0011',</v>
      </c>
      <c r="G76" s="61" t="s">
        <v>411</v>
      </c>
      <c r="H76" t="str">
        <f t="shared" si="4"/>
        <v>'9.99',</v>
      </c>
      <c r="I76" t="str">
        <f t="shared" si="5"/>
        <v>'Approved'),</v>
      </c>
    </row>
    <row r="77" spans="1:9" x14ac:dyDescent="0.25">
      <c r="A77" t="s">
        <v>193</v>
      </c>
      <c r="B77" s="61">
        <v>42458</v>
      </c>
      <c r="C77" s="7">
        <v>27</v>
      </c>
      <c r="D77" t="s">
        <v>229</v>
      </c>
      <c r="F77" t="str">
        <f t="shared" si="3"/>
        <v>('M0003',</v>
      </c>
      <c r="G77" s="61" t="s">
        <v>412</v>
      </c>
      <c r="H77" t="str">
        <f t="shared" si="4"/>
        <v>'27',</v>
      </c>
      <c r="I77" t="str">
        <f t="shared" si="5"/>
        <v>'Declined'),</v>
      </c>
    </row>
    <row r="78" spans="1:9" x14ac:dyDescent="0.25">
      <c r="A78" t="s">
        <v>193</v>
      </c>
      <c r="B78" s="61">
        <v>42459</v>
      </c>
      <c r="C78" s="7">
        <v>27</v>
      </c>
      <c r="D78" t="s">
        <v>228</v>
      </c>
      <c r="F78" t="str">
        <f t="shared" si="3"/>
        <v>('M0003',</v>
      </c>
      <c r="G78" s="61" t="s">
        <v>413</v>
      </c>
      <c r="H78" t="str">
        <f t="shared" si="4"/>
        <v>'27',</v>
      </c>
      <c r="I78" t="str">
        <f t="shared" si="5"/>
        <v>'Approved'),</v>
      </c>
    </row>
    <row r="79" spans="1:9" x14ac:dyDescent="0.25">
      <c r="A79" t="s">
        <v>201</v>
      </c>
      <c r="B79" s="61">
        <v>42460</v>
      </c>
      <c r="C79" s="7">
        <v>9.99</v>
      </c>
      <c r="D79" t="s">
        <v>228</v>
      </c>
      <c r="F79" t="str">
        <f t="shared" si="3"/>
        <v>('M0014',</v>
      </c>
      <c r="G79" s="61" t="s">
        <v>414</v>
      </c>
      <c r="H79" t="str">
        <f t="shared" si="4"/>
        <v>'9.99',</v>
      </c>
      <c r="I79" t="str">
        <f t="shared" si="5"/>
        <v>'Approved'),</v>
      </c>
    </row>
    <row r="80" spans="1:9" x14ac:dyDescent="0.25">
      <c r="A80" t="s">
        <v>189</v>
      </c>
      <c r="B80" s="61">
        <v>42461</v>
      </c>
      <c r="C80" s="7">
        <v>9.99</v>
      </c>
      <c r="D80" t="s">
        <v>228</v>
      </c>
      <c r="F80" t="str">
        <f t="shared" si="3"/>
        <v>('M0002',</v>
      </c>
      <c r="G80" s="61" t="s">
        <v>415</v>
      </c>
      <c r="H80" t="str">
        <f t="shared" si="4"/>
        <v>'9.99',</v>
      </c>
      <c r="I80" t="str">
        <f t="shared" si="5"/>
        <v>'Approved'),</v>
      </c>
    </row>
    <row r="81" spans="1:9" x14ac:dyDescent="0.25">
      <c r="A81" t="s">
        <v>188</v>
      </c>
      <c r="B81" s="61">
        <v>42462</v>
      </c>
      <c r="C81" s="7">
        <v>9.99</v>
      </c>
      <c r="D81" t="s">
        <v>228</v>
      </c>
      <c r="F81" t="str">
        <f t="shared" si="3"/>
        <v>('M0001',</v>
      </c>
      <c r="G81" s="61" t="s">
        <v>416</v>
      </c>
      <c r="H81" t="str">
        <f t="shared" si="4"/>
        <v>'9.99',</v>
      </c>
      <c r="I81" t="str">
        <f t="shared" si="5"/>
        <v>'Approved'),</v>
      </c>
    </row>
    <row r="82" spans="1:9" x14ac:dyDescent="0.25">
      <c r="A82" t="s">
        <v>191</v>
      </c>
      <c r="B82" s="61">
        <v>42463</v>
      </c>
      <c r="C82" s="7">
        <v>9.99</v>
      </c>
      <c r="D82" t="s">
        <v>228</v>
      </c>
      <c r="F82" t="str">
        <f t="shared" si="3"/>
        <v>('M0007',</v>
      </c>
      <c r="G82" s="61" t="s">
        <v>417</v>
      </c>
      <c r="H82" t="str">
        <f t="shared" si="4"/>
        <v>'9.99',</v>
      </c>
      <c r="I82" t="str">
        <f t="shared" si="5"/>
        <v>'Approved'),</v>
      </c>
    </row>
    <row r="83" spans="1:9" x14ac:dyDescent="0.25">
      <c r="A83" t="s">
        <v>190</v>
      </c>
      <c r="B83" s="61">
        <v>42464</v>
      </c>
      <c r="C83" s="7">
        <v>9.99</v>
      </c>
      <c r="D83" t="s">
        <v>228</v>
      </c>
      <c r="F83" t="str">
        <f t="shared" si="3"/>
        <v>('M0005',</v>
      </c>
      <c r="G83" s="61" t="s">
        <v>418</v>
      </c>
      <c r="H83" t="str">
        <f t="shared" si="4"/>
        <v>'9.99',</v>
      </c>
      <c r="I83" t="str">
        <f t="shared" si="5"/>
        <v>'Approved'),</v>
      </c>
    </row>
    <row r="84" spans="1:9" x14ac:dyDescent="0.25">
      <c r="A84" t="s">
        <v>198</v>
      </c>
      <c r="B84" s="61">
        <v>42465</v>
      </c>
      <c r="C84" s="7">
        <v>9.99</v>
      </c>
      <c r="D84" t="s">
        <v>228</v>
      </c>
      <c r="F84" t="str">
        <f t="shared" si="3"/>
        <v>('M0011',</v>
      </c>
      <c r="G84" s="61" t="s">
        <v>419</v>
      </c>
      <c r="H84" t="str">
        <f t="shared" si="4"/>
        <v>'9.99',</v>
      </c>
      <c r="I84" t="str">
        <f t="shared" si="5"/>
        <v>'Approved'),</v>
      </c>
    </row>
    <row r="85" spans="1:9" x14ac:dyDescent="0.25">
      <c r="A85" t="s">
        <v>197</v>
      </c>
      <c r="B85" s="61">
        <v>42466</v>
      </c>
      <c r="C85" s="7">
        <v>9.99</v>
      </c>
      <c r="D85" t="s">
        <v>228</v>
      </c>
      <c r="F85" t="str">
        <f t="shared" si="3"/>
        <v>('M0010',</v>
      </c>
      <c r="G85" s="61" t="s">
        <v>420</v>
      </c>
      <c r="H85" t="str">
        <f t="shared" si="4"/>
        <v>'9.99',</v>
      </c>
      <c r="I85" t="str">
        <f t="shared" si="5"/>
        <v>'Approved'),</v>
      </c>
    </row>
    <row r="86" spans="1:9" x14ac:dyDescent="0.25">
      <c r="A86" t="s">
        <v>201</v>
      </c>
      <c r="B86" s="61">
        <v>42467</v>
      </c>
      <c r="C86" s="7">
        <v>9.99</v>
      </c>
      <c r="D86" t="s">
        <v>228</v>
      </c>
      <c r="F86" t="str">
        <f t="shared" si="3"/>
        <v>('M0014',</v>
      </c>
      <c r="G86" s="61" t="s">
        <v>421</v>
      </c>
      <c r="H86" t="str">
        <f t="shared" si="4"/>
        <v>'9.99',</v>
      </c>
      <c r="I86" t="str">
        <f t="shared" si="5"/>
        <v>'Approved'),</v>
      </c>
    </row>
    <row r="87" spans="1:9" x14ac:dyDescent="0.25">
      <c r="A87" t="s">
        <v>189</v>
      </c>
      <c r="B87" s="61">
        <v>42468</v>
      </c>
      <c r="C87" s="7">
        <v>9.99</v>
      </c>
      <c r="D87" t="s">
        <v>228</v>
      </c>
      <c r="F87" t="str">
        <f t="shared" si="3"/>
        <v>('M0002',</v>
      </c>
      <c r="G87" s="61" t="s">
        <v>422</v>
      </c>
      <c r="H87" t="str">
        <f t="shared" si="4"/>
        <v>'9.99',</v>
      </c>
      <c r="I87" t="str">
        <f t="shared" si="5"/>
        <v>'Approved'),</v>
      </c>
    </row>
    <row r="88" spans="1:9" x14ac:dyDescent="0.25">
      <c r="A88" t="s">
        <v>188</v>
      </c>
      <c r="B88" s="61">
        <v>42469</v>
      </c>
      <c r="C88" s="7">
        <v>9.99</v>
      </c>
      <c r="D88" t="s">
        <v>228</v>
      </c>
      <c r="F88" t="str">
        <f t="shared" si="3"/>
        <v>('M0001',</v>
      </c>
      <c r="G88" s="61" t="s">
        <v>423</v>
      </c>
      <c r="H88" t="str">
        <f t="shared" si="4"/>
        <v>'9.99',</v>
      </c>
      <c r="I88" t="str">
        <f t="shared" si="5"/>
        <v>'Approved'),</v>
      </c>
    </row>
    <row r="89" spans="1:9" x14ac:dyDescent="0.25">
      <c r="A89" t="s">
        <v>191</v>
      </c>
      <c r="B89" s="61">
        <v>42470</v>
      </c>
      <c r="C89" s="7">
        <v>9.99</v>
      </c>
      <c r="D89" t="s">
        <v>228</v>
      </c>
      <c r="F89" t="str">
        <f t="shared" si="3"/>
        <v>('M0007',</v>
      </c>
      <c r="G89" s="61" t="s">
        <v>424</v>
      </c>
      <c r="H89" t="str">
        <f>CONCATENATE("'",C89,"',")</f>
        <v>'9.99',</v>
      </c>
      <c r="I89" t="str">
        <f t="shared" si="5"/>
        <v>'Approved'),</v>
      </c>
    </row>
    <row r="90" spans="1:9" x14ac:dyDescent="0.25">
      <c r="A90" t="s">
        <v>190</v>
      </c>
      <c r="B90" s="61">
        <v>42471</v>
      </c>
      <c r="C90" s="7">
        <v>9.99</v>
      </c>
      <c r="D90" t="s">
        <v>228</v>
      </c>
      <c r="F90" t="str">
        <f t="shared" si="3"/>
        <v>('M0005',</v>
      </c>
      <c r="G90" s="61" t="s">
        <v>425</v>
      </c>
      <c r="H90" t="str">
        <f t="shared" si="4"/>
        <v>'9.99',</v>
      </c>
      <c r="I90" t="str">
        <f t="shared" si="5"/>
        <v>'Approved'),</v>
      </c>
    </row>
    <row r="91" spans="1:9" x14ac:dyDescent="0.25">
      <c r="A91" t="s">
        <v>198</v>
      </c>
      <c r="B91" s="61">
        <v>42472</v>
      </c>
      <c r="C91" s="7">
        <v>9.99</v>
      </c>
      <c r="D91" t="s">
        <v>228</v>
      </c>
      <c r="F91" t="str">
        <f t="shared" si="3"/>
        <v>('M0011',</v>
      </c>
      <c r="G91" s="61" t="s">
        <v>426</v>
      </c>
      <c r="H91" t="str">
        <f t="shared" si="4"/>
        <v>'9.99',</v>
      </c>
      <c r="I91" t="str">
        <f t="shared" si="5"/>
        <v>'Approved'),</v>
      </c>
    </row>
    <row r="92" spans="1:9" x14ac:dyDescent="0.25">
      <c r="A92" t="s">
        <v>197</v>
      </c>
      <c r="B92" s="61">
        <v>42473</v>
      </c>
      <c r="C92" s="7">
        <v>9.99</v>
      </c>
      <c r="D92" t="s">
        <v>228</v>
      </c>
      <c r="F92" t="str">
        <f t="shared" si="3"/>
        <v>('M0010',</v>
      </c>
      <c r="G92" s="61" t="s">
        <v>427</v>
      </c>
      <c r="H92" t="str">
        <f t="shared" si="4"/>
        <v>'9.99',</v>
      </c>
      <c r="I92" t="str">
        <f t="shared" si="5"/>
        <v>'Approved'),</v>
      </c>
    </row>
    <row r="93" spans="1:9" x14ac:dyDescent="0.25">
      <c r="A93" t="s">
        <v>199</v>
      </c>
      <c r="B93" s="61">
        <v>42474</v>
      </c>
      <c r="C93" s="7">
        <v>27</v>
      </c>
      <c r="D93" t="s">
        <v>228</v>
      </c>
      <c r="F93" t="str">
        <f t="shared" si="3"/>
        <v>('M0012',</v>
      </c>
      <c r="G93" s="61" t="s">
        <v>428</v>
      </c>
      <c r="H93" t="str">
        <f t="shared" si="4"/>
        <v>'27',</v>
      </c>
      <c r="I93" t="str">
        <f t="shared" si="5"/>
        <v>'Approved'),</v>
      </c>
    </row>
    <row r="94" spans="1:9" x14ac:dyDescent="0.25">
      <c r="A94" t="s">
        <v>201</v>
      </c>
      <c r="B94" s="61">
        <v>42475</v>
      </c>
      <c r="C94" s="7">
        <v>9.99</v>
      </c>
      <c r="D94" t="s">
        <v>228</v>
      </c>
      <c r="F94" t="str">
        <f t="shared" si="3"/>
        <v>('M0014',</v>
      </c>
      <c r="G94" s="61" t="s">
        <v>429</v>
      </c>
      <c r="H94" t="str">
        <f t="shared" si="4"/>
        <v>'9.99',</v>
      </c>
      <c r="I94" t="str">
        <f t="shared" si="5"/>
        <v>'Approved'),</v>
      </c>
    </row>
  </sheetData>
  <sortState ref="A3:D94">
    <sortCondition ref="B3:B94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21" sqref="G21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31.140625" style="2" bestFit="1" customWidth="1"/>
    <col min="6" max="6" width="32.7109375" style="2" bestFit="1" customWidth="1"/>
    <col min="7" max="7" width="25" style="2" bestFit="1" customWidth="1"/>
    <col min="8" max="8" width="28.42578125" style="2" bestFit="1" customWidth="1"/>
    <col min="9" max="9" width="32.140625" style="2" bestFit="1" customWidth="1"/>
  </cols>
  <sheetData>
    <row r="1" spans="1:9" x14ac:dyDescent="0.25">
      <c r="E1" s="2" t="s">
        <v>233</v>
      </c>
      <c r="F1" s="2" t="s">
        <v>234</v>
      </c>
      <c r="G1" s="2" t="s">
        <v>235</v>
      </c>
      <c r="H1" s="2" t="s">
        <v>236</v>
      </c>
      <c r="I1" s="2" t="s">
        <v>237</v>
      </c>
    </row>
    <row r="2" spans="1:9" x14ac:dyDescent="0.25">
      <c r="E2" s="2" t="s">
        <v>242</v>
      </c>
      <c r="F2" s="2" t="s">
        <v>240</v>
      </c>
      <c r="G2" s="2" t="s">
        <v>241</v>
      </c>
      <c r="H2" s="2" t="s">
        <v>239</v>
      </c>
      <c r="I2" s="2" t="s">
        <v>243</v>
      </c>
    </row>
    <row r="3" spans="1:9" x14ac:dyDescent="0.25">
      <c r="A3" t="s">
        <v>187</v>
      </c>
      <c r="B3" t="s">
        <v>6</v>
      </c>
      <c r="C3" t="s">
        <v>0</v>
      </c>
      <c r="E3" s="9">
        <v>42747</v>
      </c>
      <c r="F3" s="9">
        <v>42788</v>
      </c>
      <c r="G3" s="9">
        <v>42799</v>
      </c>
      <c r="H3" s="9">
        <v>42841</v>
      </c>
      <c r="I3" s="9">
        <v>42856</v>
      </c>
    </row>
    <row r="5" spans="1:9" x14ac:dyDescent="0.25">
      <c r="A5" t="s">
        <v>188</v>
      </c>
      <c r="B5" t="s">
        <v>24</v>
      </c>
      <c r="C5" t="s">
        <v>26</v>
      </c>
      <c r="G5" s="2" t="s">
        <v>238</v>
      </c>
      <c r="H5" s="2" t="s">
        <v>238</v>
      </c>
      <c r="I5" s="2" t="s">
        <v>238</v>
      </c>
    </row>
    <row r="6" spans="1:9" x14ac:dyDescent="0.25">
      <c r="A6" t="s">
        <v>189</v>
      </c>
      <c r="B6" t="s">
        <v>31</v>
      </c>
      <c r="C6" t="s">
        <v>33</v>
      </c>
      <c r="E6" s="2" t="s">
        <v>238</v>
      </c>
      <c r="G6" s="2" t="s">
        <v>238</v>
      </c>
      <c r="H6" s="2" t="s">
        <v>238</v>
      </c>
    </row>
    <row r="7" spans="1:9" x14ac:dyDescent="0.25">
      <c r="A7" t="s">
        <v>193</v>
      </c>
      <c r="B7" t="s">
        <v>39</v>
      </c>
      <c r="C7" t="s">
        <v>41</v>
      </c>
      <c r="E7" s="2" t="s">
        <v>238</v>
      </c>
      <c r="F7" s="2" t="s">
        <v>238</v>
      </c>
      <c r="G7" s="2" t="s">
        <v>238</v>
      </c>
      <c r="I7" s="2" t="s">
        <v>238</v>
      </c>
    </row>
    <row r="8" spans="1:9" x14ac:dyDescent="0.25">
      <c r="A8" t="s">
        <v>194</v>
      </c>
      <c r="B8" t="s">
        <v>46</v>
      </c>
      <c r="C8" t="s">
        <v>48</v>
      </c>
      <c r="E8" s="2" t="s">
        <v>238</v>
      </c>
      <c r="F8" s="2" t="s">
        <v>238</v>
      </c>
      <c r="G8" s="2" t="s">
        <v>238</v>
      </c>
      <c r="H8" s="2" t="s">
        <v>238</v>
      </c>
      <c r="I8" s="2" t="s">
        <v>238</v>
      </c>
    </row>
    <row r="9" spans="1:9" x14ac:dyDescent="0.25">
      <c r="A9" t="s">
        <v>190</v>
      </c>
      <c r="B9" t="s">
        <v>54</v>
      </c>
      <c r="C9" t="s">
        <v>56</v>
      </c>
      <c r="E9" s="2" t="s">
        <v>238</v>
      </c>
      <c r="F9" s="2" t="s">
        <v>238</v>
      </c>
      <c r="G9" s="2" t="s">
        <v>238</v>
      </c>
      <c r="H9" s="2" t="s">
        <v>238</v>
      </c>
    </row>
    <row r="10" spans="1:9" x14ac:dyDescent="0.25">
      <c r="A10" t="s">
        <v>195</v>
      </c>
      <c r="B10" t="s">
        <v>61</v>
      </c>
      <c r="C10" t="s">
        <v>63</v>
      </c>
      <c r="E10" s="2" t="s">
        <v>238</v>
      </c>
      <c r="G10" s="2" t="s">
        <v>238</v>
      </c>
      <c r="H10" s="2" t="s">
        <v>238</v>
      </c>
    </row>
    <row r="11" spans="1:9" x14ac:dyDescent="0.25">
      <c r="A11" t="s">
        <v>191</v>
      </c>
      <c r="B11" t="s">
        <v>68</v>
      </c>
      <c r="C11" t="s">
        <v>70</v>
      </c>
      <c r="F11" s="2" t="s">
        <v>238</v>
      </c>
      <c r="G11" s="2" t="s">
        <v>238</v>
      </c>
      <c r="H11" s="2" t="s">
        <v>238</v>
      </c>
    </row>
    <row r="12" spans="1:9" x14ac:dyDescent="0.25">
      <c r="A12" t="s">
        <v>192</v>
      </c>
      <c r="B12" t="s">
        <v>74</v>
      </c>
      <c r="C12" t="s">
        <v>76</v>
      </c>
      <c r="E12" s="2" t="s">
        <v>238</v>
      </c>
      <c r="F12" s="2" t="s">
        <v>238</v>
      </c>
      <c r="G12" s="2" t="s">
        <v>238</v>
      </c>
      <c r="H12" s="2" t="s">
        <v>238</v>
      </c>
    </row>
    <row r="13" spans="1:9" x14ac:dyDescent="0.25">
      <c r="A13" t="s">
        <v>196</v>
      </c>
      <c r="B13" t="s">
        <v>81</v>
      </c>
      <c r="C13" t="s">
        <v>83</v>
      </c>
      <c r="F13" s="2" t="s">
        <v>238</v>
      </c>
      <c r="G13" s="2" t="s">
        <v>238</v>
      </c>
      <c r="H13" s="2" t="s">
        <v>238</v>
      </c>
    </row>
    <row r="14" spans="1:9" x14ac:dyDescent="0.25">
      <c r="A14" t="s">
        <v>197</v>
      </c>
      <c r="B14" t="s">
        <v>89</v>
      </c>
      <c r="C14" t="s">
        <v>91</v>
      </c>
      <c r="E14" s="2" t="s">
        <v>238</v>
      </c>
      <c r="F14" s="2" t="s">
        <v>238</v>
      </c>
    </row>
    <row r="15" spans="1:9" x14ac:dyDescent="0.25">
      <c r="A15" t="s">
        <v>198</v>
      </c>
      <c r="B15" t="s">
        <v>96</v>
      </c>
      <c r="C15" t="s">
        <v>98</v>
      </c>
      <c r="E15" s="2" t="s">
        <v>238</v>
      </c>
      <c r="F15" s="2" t="s">
        <v>238</v>
      </c>
    </row>
    <row r="16" spans="1:9" x14ac:dyDescent="0.25">
      <c r="A16" t="s">
        <v>199</v>
      </c>
      <c r="B16" t="s">
        <v>104</v>
      </c>
      <c r="C16" t="s">
        <v>106</v>
      </c>
      <c r="E16" s="2" t="s">
        <v>238</v>
      </c>
      <c r="G16" s="2" t="s">
        <v>238</v>
      </c>
      <c r="H16" s="2" t="s">
        <v>238</v>
      </c>
      <c r="I16" s="2" t="s">
        <v>238</v>
      </c>
    </row>
    <row r="17" spans="1:9" x14ac:dyDescent="0.25">
      <c r="A17" t="s">
        <v>200</v>
      </c>
      <c r="B17" t="s">
        <v>112</v>
      </c>
      <c r="C17" t="s">
        <v>232</v>
      </c>
      <c r="E17" s="2" t="s">
        <v>238</v>
      </c>
      <c r="F17" s="2" t="s">
        <v>238</v>
      </c>
      <c r="I17" s="2" t="s">
        <v>238</v>
      </c>
    </row>
    <row r="18" spans="1:9" x14ac:dyDescent="0.25">
      <c r="A18" t="s">
        <v>201</v>
      </c>
      <c r="B18" t="s">
        <v>21</v>
      </c>
      <c r="C18" t="s">
        <v>121</v>
      </c>
      <c r="F18" s="2" t="s">
        <v>238</v>
      </c>
      <c r="G18" s="2" t="s">
        <v>238</v>
      </c>
      <c r="H18" s="2" t="s">
        <v>238</v>
      </c>
    </row>
    <row r="19" spans="1:9" x14ac:dyDescent="0.25">
      <c r="A19" t="s">
        <v>202</v>
      </c>
      <c r="B19" t="s">
        <v>126</v>
      </c>
      <c r="C19" t="s">
        <v>128</v>
      </c>
      <c r="E19" s="2" t="s">
        <v>238</v>
      </c>
      <c r="F19" s="2" t="s">
        <v>238</v>
      </c>
      <c r="G19" s="2" t="s">
        <v>238</v>
      </c>
      <c r="H19" s="2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O1" workbookViewId="0">
      <selection activeCell="U20" sqref="U20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4" width="15.140625" customWidth="1"/>
    <col min="5" max="5" width="28" bestFit="1" customWidth="1"/>
    <col min="6" max="6" width="22.85546875" customWidth="1"/>
    <col min="7" max="7" width="28" bestFit="1" customWidth="1"/>
    <col min="8" max="8" width="25" customWidth="1"/>
    <col min="9" max="9" width="21.140625" customWidth="1"/>
    <col min="10" max="10" width="15.140625" customWidth="1"/>
    <col min="11" max="11" width="11.140625" bestFit="1" customWidth="1"/>
    <col min="12" max="12" width="22.140625" bestFit="1" customWidth="1"/>
    <col min="13" max="13" width="15.28515625" bestFit="1" customWidth="1"/>
    <col min="14" max="15" width="15.140625" customWidth="1"/>
    <col min="16" max="16" width="11.140625" bestFit="1" customWidth="1"/>
    <col min="17" max="19" width="15.28515625" customWidth="1"/>
    <col min="20" max="20" width="10.7109375" bestFit="1" customWidth="1"/>
    <col min="21" max="21" width="13.7109375" bestFit="1" customWidth="1"/>
    <col min="22" max="22" width="14.28515625" bestFit="1" customWidth="1"/>
    <col min="23" max="23" width="20.5703125" bestFit="1" customWidth="1"/>
    <col min="24" max="24" width="152.7109375" bestFit="1" customWidth="1"/>
  </cols>
  <sheetData>
    <row r="1" spans="1:24" x14ac:dyDescent="0.25">
      <c r="H1" s="17" t="s">
        <v>18</v>
      </c>
      <c r="I1" s="17"/>
      <c r="J1" s="17"/>
      <c r="K1" s="17"/>
      <c r="M1" s="17" t="s">
        <v>133</v>
      </c>
      <c r="N1" s="17"/>
      <c r="O1" s="17"/>
      <c r="P1" s="17"/>
    </row>
    <row r="2" spans="1:24" x14ac:dyDescent="0.25">
      <c r="A2" s="2" t="s">
        <v>187</v>
      </c>
      <c r="B2" s="2" t="s">
        <v>6</v>
      </c>
      <c r="C2" s="2" t="s">
        <v>7</v>
      </c>
      <c r="D2" s="2" t="s">
        <v>8</v>
      </c>
      <c r="E2" s="2" t="s">
        <v>9</v>
      </c>
      <c r="F2" s="1" t="s">
        <v>244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132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19</v>
      </c>
      <c r="R2" s="2" t="s">
        <v>15</v>
      </c>
      <c r="S2" s="2" t="s">
        <v>168</v>
      </c>
      <c r="T2" s="2" t="s">
        <v>245</v>
      </c>
      <c r="U2" s="2" t="s">
        <v>134</v>
      </c>
      <c r="V2" s="2" t="s">
        <v>135</v>
      </c>
      <c r="W2" s="2" t="s">
        <v>136</v>
      </c>
      <c r="X2" s="2" t="s">
        <v>246</v>
      </c>
    </row>
    <row r="3" spans="1:24" x14ac:dyDescent="0.25">
      <c r="A3" t="s">
        <v>188</v>
      </c>
      <c r="B3" t="s">
        <v>24</v>
      </c>
      <c r="C3" t="s">
        <v>25</v>
      </c>
      <c r="D3" t="s">
        <v>26</v>
      </c>
      <c r="E3" t="s">
        <v>27</v>
      </c>
      <c r="F3" s="5" t="s">
        <v>172</v>
      </c>
      <c r="G3" t="s">
        <v>334</v>
      </c>
      <c r="H3" t="s">
        <v>28</v>
      </c>
      <c r="I3" t="s">
        <v>29</v>
      </c>
      <c r="J3" t="s">
        <v>20</v>
      </c>
      <c r="K3">
        <v>11054</v>
      </c>
      <c r="L3" s="2" t="s">
        <v>16</v>
      </c>
      <c r="Q3" s="3">
        <v>42832</v>
      </c>
      <c r="R3" s="3" t="s">
        <v>16</v>
      </c>
      <c r="S3" s="3" t="s">
        <v>169</v>
      </c>
      <c r="T3" s="3">
        <v>26113</v>
      </c>
      <c r="U3" s="3" t="s">
        <v>137</v>
      </c>
      <c r="V3" s="3" t="s">
        <v>153</v>
      </c>
      <c r="W3" s="3" t="s">
        <v>162</v>
      </c>
      <c r="X3" t="s">
        <v>30</v>
      </c>
    </row>
    <row r="4" spans="1:24" x14ac:dyDescent="0.25">
      <c r="A4" t="s">
        <v>189</v>
      </c>
      <c r="B4" t="s">
        <v>31</v>
      </c>
      <c r="C4" t="s">
        <v>32</v>
      </c>
      <c r="D4" t="s">
        <v>33</v>
      </c>
      <c r="E4" t="s">
        <v>34</v>
      </c>
      <c r="F4" s="5" t="s">
        <v>173</v>
      </c>
      <c r="G4" t="s">
        <v>335</v>
      </c>
      <c r="H4" t="s">
        <v>35</v>
      </c>
      <c r="I4" t="s">
        <v>36</v>
      </c>
      <c r="J4" t="s">
        <v>37</v>
      </c>
      <c r="K4">
        <v>2458</v>
      </c>
      <c r="L4" s="2" t="s">
        <v>17</v>
      </c>
      <c r="M4" t="s">
        <v>165</v>
      </c>
      <c r="N4" t="s">
        <v>36</v>
      </c>
      <c r="O4" t="s">
        <v>37</v>
      </c>
      <c r="P4">
        <v>2458</v>
      </c>
      <c r="Q4" s="3">
        <v>43068</v>
      </c>
      <c r="R4" s="3" t="s">
        <v>16</v>
      </c>
      <c r="S4" s="3" t="s">
        <v>169</v>
      </c>
      <c r="T4" s="3">
        <v>26392</v>
      </c>
      <c r="U4" s="3" t="s">
        <v>139</v>
      </c>
      <c r="V4" s="3"/>
      <c r="W4" s="3"/>
      <c r="X4" t="s">
        <v>38</v>
      </c>
    </row>
    <row r="5" spans="1:24" x14ac:dyDescent="0.25">
      <c r="A5" t="s">
        <v>193</v>
      </c>
      <c r="B5" t="s">
        <v>39</v>
      </c>
      <c r="C5" t="s">
        <v>40</v>
      </c>
      <c r="D5" t="s">
        <v>41</v>
      </c>
      <c r="E5" t="s">
        <v>42</v>
      </c>
      <c r="F5" s="5" t="s">
        <v>174</v>
      </c>
      <c r="G5" t="s">
        <v>335</v>
      </c>
      <c r="H5" t="s">
        <v>43</v>
      </c>
      <c r="I5" t="s">
        <v>44</v>
      </c>
      <c r="J5" t="s">
        <v>2</v>
      </c>
      <c r="K5">
        <v>61605</v>
      </c>
      <c r="L5" s="2" t="s">
        <v>16</v>
      </c>
      <c r="Q5" s="3">
        <v>42792</v>
      </c>
      <c r="R5" s="3" t="s">
        <v>16</v>
      </c>
      <c r="S5" s="3" t="s">
        <v>170</v>
      </c>
      <c r="T5" s="3">
        <v>27741</v>
      </c>
      <c r="U5" s="3" t="s">
        <v>147</v>
      </c>
      <c r="V5" s="3" t="s">
        <v>154</v>
      </c>
      <c r="W5" s="3" t="s">
        <v>143</v>
      </c>
      <c r="X5" t="s">
        <v>45</v>
      </c>
    </row>
    <row r="6" spans="1:24" x14ac:dyDescent="0.25">
      <c r="A6" t="s">
        <v>194</v>
      </c>
      <c r="B6" t="s">
        <v>46</v>
      </c>
      <c r="C6" t="s">
        <v>47</v>
      </c>
      <c r="D6" t="s">
        <v>48</v>
      </c>
      <c r="E6" t="s">
        <v>49</v>
      </c>
      <c r="F6" s="5" t="s">
        <v>175</v>
      </c>
      <c r="G6" t="s">
        <v>336</v>
      </c>
      <c r="H6" t="s">
        <v>50</v>
      </c>
      <c r="I6" t="s">
        <v>51</v>
      </c>
      <c r="J6" t="s">
        <v>52</v>
      </c>
      <c r="K6">
        <v>73173</v>
      </c>
      <c r="L6" s="2" t="s">
        <v>16</v>
      </c>
      <c r="Q6" s="3">
        <v>43044</v>
      </c>
      <c r="R6" s="3" t="s">
        <v>16</v>
      </c>
      <c r="S6" s="3" t="s">
        <v>170</v>
      </c>
      <c r="T6" s="3">
        <v>35480</v>
      </c>
      <c r="U6" s="3" t="s">
        <v>141</v>
      </c>
      <c r="V6" s="3" t="s">
        <v>155</v>
      </c>
      <c r="W6" s="3"/>
      <c r="X6" t="s">
        <v>53</v>
      </c>
    </row>
    <row r="7" spans="1:24" x14ac:dyDescent="0.25">
      <c r="A7" t="s">
        <v>190</v>
      </c>
      <c r="B7" t="s">
        <v>54</v>
      </c>
      <c r="C7" t="s">
        <v>55</v>
      </c>
      <c r="D7" t="s">
        <v>56</v>
      </c>
      <c r="E7" t="s">
        <v>57</v>
      </c>
      <c r="F7" s="5" t="s">
        <v>176</v>
      </c>
      <c r="G7" t="s">
        <v>336</v>
      </c>
      <c r="H7" t="s">
        <v>58</v>
      </c>
      <c r="I7" t="s">
        <v>59</v>
      </c>
      <c r="J7" t="s">
        <v>3</v>
      </c>
      <c r="K7">
        <v>55146</v>
      </c>
      <c r="L7" s="2" t="s">
        <v>16</v>
      </c>
      <c r="Q7" s="3">
        <v>42384</v>
      </c>
      <c r="R7" s="3" t="s">
        <v>16</v>
      </c>
      <c r="S7" s="3" t="s">
        <v>169</v>
      </c>
      <c r="T7" s="3">
        <v>32546</v>
      </c>
      <c r="U7" s="3" t="s">
        <v>145</v>
      </c>
      <c r="V7" s="3"/>
      <c r="W7" s="3"/>
      <c r="X7" t="s">
        <v>60</v>
      </c>
    </row>
    <row r="8" spans="1:24" x14ac:dyDescent="0.25">
      <c r="A8" t="s">
        <v>195</v>
      </c>
      <c r="B8" t="s">
        <v>61</v>
      </c>
      <c r="C8" t="s">
        <v>62</v>
      </c>
      <c r="D8" t="s">
        <v>63</v>
      </c>
      <c r="E8" t="s">
        <v>64</v>
      </c>
      <c r="F8" s="5" t="s">
        <v>177</v>
      </c>
      <c r="G8" t="s">
        <v>336</v>
      </c>
      <c r="H8" t="s">
        <v>65</v>
      </c>
      <c r="I8" t="s">
        <v>66</v>
      </c>
      <c r="J8" t="s">
        <v>1</v>
      </c>
      <c r="K8">
        <v>79764</v>
      </c>
      <c r="L8" s="2" t="s">
        <v>16</v>
      </c>
      <c r="Q8" s="3">
        <v>42807</v>
      </c>
      <c r="R8" s="3" t="s">
        <v>16</v>
      </c>
      <c r="S8" s="3" t="s">
        <v>171</v>
      </c>
      <c r="T8" s="3">
        <v>20606</v>
      </c>
      <c r="U8" s="3" t="s">
        <v>142</v>
      </c>
      <c r="V8" s="3" t="s">
        <v>138</v>
      </c>
      <c r="W8" s="3" t="s">
        <v>147</v>
      </c>
      <c r="X8" t="s">
        <v>67</v>
      </c>
    </row>
    <row r="9" spans="1:24" x14ac:dyDescent="0.25">
      <c r="A9" t="s">
        <v>191</v>
      </c>
      <c r="B9" t="s">
        <v>68</v>
      </c>
      <c r="C9" t="s">
        <v>69</v>
      </c>
      <c r="D9" t="s">
        <v>70</v>
      </c>
      <c r="E9" t="s">
        <v>71</v>
      </c>
      <c r="F9" s="5" t="s">
        <v>178</v>
      </c>
      <c r="G9" t="s">
        <v>337</v>
      </c>
      <c r="H9" t="s">
        <v>72</v>
      </c>
      <c r="I9" t="s">
        <v>23</v>
      </c>
      <c r="J9" t="s">
        <v>20</v>
      </c>
      <c r="K9">
        <v>14624</v>
      </c>
      <c r="L9" s="2" t="s">
        <v>16</v>
      </c>
      <c r="Q9" s="3">
        <v>42956</v>
      </c>
      <c r="R9" s="3" t="s">
        <v>16</v>
      </c>
      <c r="S9" s="3" t="s">
        <v>169</v>
      </c>
      <c r="T9" s="3">
        <v>28045</v>
      </c>
      <c r="U9" s="3" t="s">
        <v>149</v>
      </c>
      <c r="V9" s="3" t="s">
        <v>156</v>
      </c>
      <c r="W9" s="3"/>
      <c r="X9" t="s">
        <v>73</v>
      </c>
    </row>
    <row r="10" spans="1:24" x14ac:dyDescent="0.25">
      <c r="A10" t="s">
        <v>192</v>
      </c>
      <c r="B10" t="s">
        <v>74</v>
      </c>
      <c r="C10" t="s">
        <v>75</v>
      </c>
      <c r="D10" t="s">
        <v>76</v>
      </c>
      <c r="E10" t="s">
        <v>77</v>
      </c>
      <c r="F10" s="5" t="s">
        <v>179</v>
      </c>
      <c r="G10" t="s">
        <v>337</v>
      </c>
      <c r="H10" t="s">
        <v>78</v>
      </c>
      <c r="I10" t="s">
        <v>79</v>
      </c>
      <c r="J10" t="s">
        <v>5</v>
      </c>
      <c r="K10">
        <v>32309</v>
      </c>
      <c r="L10" s="2" t="s">
        <v>17</v>
      </c>
      <c r="M10" t="s">
        <v>166</v>
      </c>
      <c r="N10" t="s">
        <v>79</v>
      </c>
      <c r="O10" t="s">
        <v>5</v>
      </c>
      <c r="P10">
        <v>32309</v>
      </c>
      <c r="Q10" s="3">
        <v>42622</v>
      </c>
      <c r="R10" s="3" t="s">
        <v>16</v>
      </c>
      <c r="S10" s="3" t="s">
        <v>171</v>
      </c>
      <c r="T10" s="3">
        <v>32202</v>
      </c>
      <c r="U10" s="3" t="s">
        <v>140</v>
      </c>
      <c r="V10" s="3" t="s">
        <v>157</v>
      </c>
      <c r="W10" s="3" t="s">
        <v>163</v>
      </c>
      <c r="X10" t="s">
        <v>80</v>
      </c>
    </row>
    <row r="11" spans="1:24" x14ac:dyDescent="0.25">
      <c r="A11" t="s">
        <v>196</v>
      </c>
      <c r="B11" t="s">
        <v>81</v>
      </c>
      <c r="C11" t="s">
        <v>82</v>
      </c>
      <c r="D11" t="s">
        <v>83</v>
      </c>
      <c r="E11" t="s">
        <v>84</v>
      </c>
      <c r="F11" s="5" t="s">
        <v>180</v>
      </c>
      <c r="G11" t="s">
        <v>336</v>
      </c>
      <c r="H11" t="s">
        <v>85</v>
      </c>
      <c r="I11" t="s">
        <v>86</v>
      </c>
      <c r="J11" t="s">
        <v>87</v>
      </c>
      <c r="K11">
        <v>58505</v>
      </c>
      <c r="L11" s="2" t="s">
        <v>16</v>
      </c>
      <c r="Q11" s="3">
        <v>42695</v>
      </c>
      <c r="R11" s="3" t="s">
        <v>17</v>
      </c>
      <c r="S11" s="3" t="s">
        <v>171</v>
      </c>
      <c r="T11" s="3">
        <v>23779</v>
      </c>
      <c r="U11" s="3" t="s">
        <v>146</v>
      </c>
      <c r="V11" s="3"/>
      <c r="W11" s="3"/>
      <c r="X11" t="s">
        <v>88</v>
      </c>
    </row>
    <row r="12" spans="1:24" x14ac:dyDescent="0.25">
      <c r="A12" t="s">
        <v>197</v>
      </c>
      <c r="B12" t="s">
        <v>89</v>
      </c>
      <c r="C12" t="s">
        <v>90</v>
      </c>
      <c r="D12" t="s">
        <v>91</v>
      </c>
      <c r="E12" t="s">
        <v>92</v>
      </c>
      <c r="F12" s="5" t="s">
        <v>181</v>
      </c>
      <c r="G12" t="s">
        <v>337</v>
      </c>
      <c r="H12" t="s">
        <v>93</v>
      </c>
      <c r="I12" t="s">
        <v>94</v>
      </c>
      <c r="J12" t="s">
        <v>1</v>
      </c>
      <c r="K12">
        <v>79710</v>
      </c>
      <c r="L12" s="2" t="s">
        <v>16</v>
      </c>
      <c r="Q12" s="3">
        <v>43091</v>
      </c>
      <c r="R12" s="3" t="s">
        <v>16</v>
      </c>
      <c r="S12" s="3" t="s">
        <v>169</v>
      </c>
      <c r="T12" s="3">
        <v>28580</v>
      </c>
      <c r="U12" s="3" t="s">
        <v>143</v>
      </c>
      <c r="V12" s="3"/>
      <c r="W12" s="3"/>
      <c r="X12" t="s">
        <v>95</v>
      </c>
    </row>
    <row r="13" spans="1:24" x14ac:dyDescent="0.25">
      <c r="A13" t="s">
        <v>198</v>
      </c>
      <c r="B13" t="s">
        <v>96</v>
      </c>
      <c r="C13" t="s">
        <v>97</v>
      </c>
      <c r="D13" t="s">
        <v>98</v>
      </c>
      <c r="E13" t="s">
        <v>99</v>
      </c>
      <c r="F13" s="5" t="s">
        <v>182</v>
      </c>
      <c r="G13" t="s">
        <v>337</v>
      </c>
      <c r="H13" t="s">
        <v>100</v>
      </c>
      <c r="I13" t="s">
        <v>101</v>
      </c>
      <c r="J13" t="s">
        <v>102</v>
      </c>
      <c r="K13">
        <v>84605</v>
      </c>
      <c r="L13" s="2" t="s">
        <v>16</v>
      </c>
      <c r="Q13" s="3">
        <v>42813</v>
      </c>
      <c r="R13" s="3" t="s">
        <v>16</v>
      </c>
      <c r="S13" s="3" t="s">
        <v>169</v>
      </c>
      <c r="T13" s="3">
        <v>33598</v>
      </c>
      <c r="U13" s="3" t="s">
        <v>150</v>
      </c>
      <c r="V13" s="3" t="s">
        <v>158</v>
      </c>
      <c r="W13" s="3" t="s">
        <v>164</v>
      </c>
      <c r="X13" t="s">
        <v>103</v>
      </c>
    </row>
    <row r="14" spans="1:24" x14ac:dyDescent="0.25">
      <c r="A14" t="s">
        <v>199</v>
      </c>
      <c r="B14" t="s">
        <v>104</v>
      </c>
      <c r="C14" t="s">
        <v>105</v>
      </c>
      <c r="D14" t="s">
        <v>106</v>
      </c>
      <c r="E14" t="s">
        <v>107</v>
      </c>
      <c r="F14" s="5" t="s">
        <v>183</v>
      </c>
      <c r="G14" t="s">
        <v>336</v>
      </c>
      <c r="H14" t="s">
        <v>108</v>
      </c>
      <c r="I14" t="s">
        <v>109</v>
      </c>
      <c r="J14" t="s">
        <v>110</v>
      </c>
      <c r="K14">
        <v>98424</v>
      </c>
      <c r="L14" s="2" t="s">
        <v>17</v>
      </c>
      <c r="M14" t="s">
        <v>167</v>
      </c>
      <c r="N14" t="s">
        <v>109</v>
      </c>
      <c r="O14" t="s">
        <v>110</v>
      </c>
      <c r="P14">
        <v>98424</v>
      </c>
      <c r="Q14" s="3">
        <v>42485</v>
      </c>
      <c r="R14" s="3" t="s">
        <v>16</v>
      </c>
      <c r="S14" s="3" t="s">
        <v>170</v>
      </c>
      <c r="T14" s="3">
        <v>23790</v>
      </c>
      <c r="U14" s="3" t="s">
        <v>148</v>
      </c>
      <c r="V14" s="3" t="s">
        <v>159</v>
      </c>
      <c r="W14" s="3"/>
      <c r="X14" t="s">
        <v>111</v>
      </c>
    </row>
    <row r="15" spans="1:24" x14ac:dyDescent="0.25">
      <c r="A15" t="s">
        <v>200</v>
      </c>
      <c r="B15" t="s">
        <v>112</v>
      </c>
      <c r="C15" t="s">
        <v>113</v>
      </c>
      <c r="D15" t="s">
        <v>114</v>
      </c>
      <c r="E15" t="s">
        <v>115</v>
      </c>
      <c r="F15" s="5" t="s">
        <v>184</v>
      </c>
      <c r="G15" t="s">
        <v>336</v>
      </c>
      <c r="H15" t="s">
        <v>116</v>
      </c>
      <c r="I15" t="s">
        <v>117</v>
      </c>
      <c r="J15" t="s">
        <v>118</v>
      </c>
      <c r="K15">
        <v>29225</v>
      </c>
      <c r="L15" s="2" t="s">
        <v>16</v>
      </c>
      <c r="Q15" s="3">
        <v>42450</v>
      </c>
      <c r="R15" s="3" t="s">
        <v>16</v>
      </c>
      <c r="S15" s="3" t="s">
        <v>171</v>
      </c>
      <c r="T15" s="3">
        <v>21170</v>
      </c>
      <c r="U15" s="3" t="s">
        <v>151</v>
      </c>
      <c r="V15" s="3"/>
      <c r="W15" s="3"/>
      <c r="X15" t="s">
        <v>119</v>
      </c>
    </row>
    <row r="16" spans="1:24" x14ac:dyDescent="0.25">
      <c r="A16" t="s">
        <v>201</v>
      </c>
      <c r="B16" t="s">
        <v>21</v>
      </c>
      <c r="C16" t="s">
        <v>120</v>
      </c>
      <c r="D16" t="s">
        <v>121</v>
      </c>
      <c r="E16" t="s">
        <v>122</v>
      </c>
      <c r="F16" s="5" t="s">
        <v>185</v>
      </c>
      <c r="G16" t="s">
        <v>337</v>
      </c>
      <c r="H16" t="s">
        <v>123</v>
      </c>
      <c r="I16" t="s">
        <v>124</v>
      </c>
      <c r="J16" t="s">
        <v>4</v>
      </c>
      <c r="K16">
        <v>22036</v>
      </c>
      <c r="L16" s="2" t="s">
        <v>16</v>
      </c>
      <c r="Q16" s="3">
        <v>42762</v>
      </c>
      <c r="R16" s="3" t="s">
        <v>16</v>
      </c>
      <c r="S16" s="3" t="s">
        <v>169</v>
      </c>
      <c r="T16" s="3">
        <v>23664</v>
      </c>
      <c r="U16" s="3" t="s">
        <v>144</v>
      </c>
      <c r="V16" s="3" t="s">
        <v>160</v>
      </c>
      <c r="W16" s="3"/>
      <c r="X16" t="s">
        <v>125</v>
      </c>
    </row>
    <row r="17" spans="1:24" x14ac:dyDescent="0.25">
      <c r="A17" t="s">
        <v>202</v>
      </c>
      <c r="B17" t="s">
        <v>126</v>
      </c>
      <c r="C17" t="s">
        <v>127</v>
      </c>
      <c r="D17" t="s">
        <v>128</v>
      </c>
      <c r="E17" t="s">
        <v>129</v>
      </c>
      <c r="F17" s="5" t="s">
        <v>186</v>
      </c>
      <c r="G17" t="s">
        <v>337</v>
      </c>
      <c r="H17" t="s">
        <v>130</v>
      </c>
      <c r="I17" t="s">
        <v>22</v>
      </c>
      <c r="J17" t="s">
        <v>5</v>
      </c>
      <c r="K17">
        <v>32520</v>
      </c>
      <c r="L17" s="2" t="s">
        <v>16</v>
      </c>
      <c r="Q17" s="3">
        <v>43014</v>
      </c>
      <c r="R17" s="3" t="s">
        <v>17</v>
      </c>
      <c r="S17" s="3" t="s">
        <v>169</v>
      </c>
      <c r="T17" s="3">
        <v>30325</v>
      </c>
      <c r="U17" s="3" t="s">
        <v>152</v>
      </c>
      <c r="V17" s="3" t="s">
        <v>161</v>
      </c>
      <c r="W17" s="3"/>
      <c r="X17" t="s">
        <v>131</v>
      </c>
    </row>
    <row r="19" spans="1:24" x14ac:dyDescent="0.25">
      <c r="A19" t="str">
        <f>CONCATENATE("('",A3,"',")</f>
        <v>('M0001',</v>
      </c>
      <c r="B19" t="str">
        <f t="shared" ref="B19:G19" si="0">CONCATENATE("'",B3,"',")</f>
        <v>'Otis',</v>
      </c>
      <c r="C19" t="str">
        <f t="shared" si="0"/>
        <v>'Brooke',</v>
      </c>
      <c r="D19" t="str">
        <f t="shared" si="0"/>
        <v>'Fallon',</v>
      </c>
      <c r="E19" t="str">
        <f t="shared" si="0"/>
        <v>'bfallon0@artisteer.com',</v>
      </c>
      <c r="F19" t="str">
        <f t="shared" si="0"/>
        <v>'818-873-3863',</v>
      </c>
      <c r="G19" t="str">
        <f t="shared" si="0"/>
        <v>'M ',</v>
      </c>
      <c r="H19" s="15"/>
      <c r="I19" s="15"/>
      <c r="J19" s="15"/>
      <c r="K19" s="15"/>
      <c r="U19" t="str">
        <f>CONCATENATE("'",U3,"',")</f>
        <v>'Acting',</v>
      </c>
      <c r="V19" t="str">
        <f t="shared" ref="V19:W19" si="1">CONCATENATE("'",V3,"',")</f>
        <v>'Video Games',</v>
      </c>
      <c r="W19" t="str">
        <f t="shared" si="1"/>
        <v>'Crossword Puzzles',</v>
      </c>
    </row>
    <row r="20" spans="1:24" x14ac:dyDescent="0.25">
      <c r="A20" t="str">
        <f t="shared" ref="A20:A33" si="2">CONCATENATE("('",A4,"',")</f>
        <v>('M0002',</v>
      </c>
      <c r="B20" t="str">
        <f t="shared" ref="B20:G33" si="3">CONCATENATE("'",B4,"',")</f>
        <v>'Katee',</v>
      </c>
      <c r="C20" t="str">
        <f t="shared" si="3"/>
        <v>'Virgie',</v>
      </c>
      <c r="D20" t="str">
        <f t="shared" si="3"/>
        <v>'Gepp',</v>
      </c>
      <c r="E20" t="str">
        <f t="shared" si="3"/>
        <v>'vgepp1@nih.gov',</v>
      </c>
      <c r="F20" t="str">
        <f t="shared" si="3"/>
        <v>'503-689-8066',</v>
      </c>
      <c r="G20" t="str">
        <f t="shared" si="3"/>
        <v>'F ',</v>
      </c>
      <c r="H20" s="15"/>
      <c r="I20" s="15"/>
      <c r="J20" s="15"/>
      <c r="K20" s="15"/>
      <c r="U20" t="str">
        <f t="shared" ref="U20:W20" si="4">CONCATENATE("'",U4,"',")</f>
        <v>'Calligraphy',</v>
      </c>
      <c r="V20" t="str">
        <f t="shared" si="4"/>
        <v>'',</v>
      </c>
      <c r="W20" t="str">
        <f t="shared" si="4"/>
        <v>'',</v>
      </c>
    </row>
    <row r="21" spans="1:24" x14ac:dyDescent="0.25">
      <c r="A21" t="str">
        <f t="shared" si="2"/>
        <v>('M0003',</v>
      </c>
      <c r="B21" t="str">
        <f t="shared" si="3"/>
        <v>'Lilla',</v>
      </c>
      <c r="C21" t="str">
        <f t="shared" si="3"/>
        <v>'Charmion',</v>
      </c>
      <c r="D21" t="str">
        <f t="shared" si="3"/>
        <v>'Eatttok',</v>
      </c>
      <c r="E21" t="str">
        <f t="shared" si="3"/>
        <v>'ceatttok2@google.com.br',</v>
      </c>
      <c r="F21" t="str">
        <f t="shared" si="3"/>
        <v>'210-426-7426',</v>
      </c>
      <c r="G21" t="str">
        <f t="shared" si="3"/>
        <v>'F ',</v>
      </c>
      <c r="H21" s="15"/>
      <c r="I21" s="15"/>
      <c r="J21" s="15"/>
      <c r="K21" s="15"/>
      <c r="U21" t="str">
        <f t="shared" ref="U21:W21" si="5">CONCATENATE("'",U5,"',")</f>
        <v>'Movies',</v>
      </c>
      <c r="V21" t="str">
        <f t="shared" si="5"/>
        <v>'Restaurants',</v>
      </c>
      <c r="W21" t="str">
        <f t="shared" si="5"/>
        <v>'Woodworking',</v>
      </c>
    </row>
    <row r="22" spans="1:24" x14ac:dyDescent="0.25">
      <c r="A22" t="str">
        <f t="shared" si="2"/>
        <v>('M0004',</v>
      </c>
      <c r="B22" t="str">
        <f t="shared" si="3"/>
        <v>'Ddene',</v>
      </c>
      <c r="C22" t="str">
        <f t="shared" si="3"/>
        <v>'Shelba',</v>
      </c>
      <c r="D22" t="str">
        <f t="shared" si="3"/>
        <v>'Clapperton',</v>
      </c>
      <c r="E22" t="str">
        <f t="shared" si="3"/>
        <v>'sclapperton3@mapquest.com',</v>
      </c>
      <c r="F22" t="str">
        <f t="shared" si="3"/>
        <v>'716-674-1640',</v>
      </c>
      <c r="G22" t="str">
        <f t="shared" si="3"/>
        <v>'F',</v>
      </c>
      <c r="H22" s="15"/>
      <c r="I22" s="15"/>
      <c r="J22" s="15"/>
      <c r="K22" s="15"/>
      <c r="U22" t="str">
        <f t="shared" ref="U22:W22" si="6">CONCATENATE("'",U6,"',")</f>
        <v>'Juggling',</v>
      </c>
      <c r="V22" t="str">
        <f t="shared" si="6"/>
        <v>'Quilting',</v>
      </c>
      <c r="W22" t="str">
        <f t="shared" si="6"/>
        <v>'',</v>
      </c>
    </row>
    <row r="23" spans="1:24" x14ac:dyDescent="0.25">
      <c r="A23" t="str">
        <f t="shared" si="2"/>
        <v>('M0005',</v>
      </c>
      <c r="B23" t="str">
        <f t="shared" si="3"/>
        <v>'Audrye',</v>
      </c>
      <c r="C23" t="str">
        <f t="shared" si="3"/>
        <v>'Agathe',</v>
      </c>
      <c r="D23" t="str">
        <f t="shared" si="3"/>
        <v>'Dawks',</v>
      </c>
      <c r="E23" t="str">
        <f t="shared" si="3"/>
        <v>'adawks4@mlb.com',</v>
      </c>
      <c r="F23" t="str">
        <f t="shared" si="3"/>
        <v>'305-415-9419',</v>
      </c>
      <c r="G23" t="str">
        <f t="shared" si="3"/>
        <v>'F',</v>
      </c>
      <c r="H23" s="15"/>
      <c r="I23" s="15"/>
      <c r="J23" s="15"/>
      <c r="K23" s="15"/>
      <c r="U23" t="str">
        <f t="shared" ref="U23:W23" si="7">CONCATENATE("'",U7,"',")</f>
        <v>'Electronics',</v>
      </c>
      <c r="V23" t="str">
        <f t="shared" si="7"/>
        <v>'',</v>
      </c>
      <c r="W23" t="str">
        <f t="shared" si="7"/>
        <v>'',</v>
      </c>
    </row>
    <row r="24" spans="1:24" x14ac:dyDescent="0.25">
      <c r="A24" t="str">
        <f t="shared" si="2"/>
        <v>('M0006',</v>
      </c>
      <c r="B24" t="str">
        <f t="shared" si="3"/>
        <v>'Fredi',</v>
      </c>
      <c r="C24" t="str">
        <f t="shared" si="3"/>
        <v>'Melisandra',</v>
      </c>
      <c r="D24" t="str">
        <f t="shared" si="3"/>
        <v>'Burgyn',</v>
      </c>
      <c r="E24" t="str">
        <f t="shared" si="3"/>
        <v>'mburgyn5@cbslocal.com',</v>
      </c>
      <c r="F24" t="str">
        <f t="shared" si="3"/>
        <v>'214-650-9837',</v>
      </c>
      <c r="G24" t="str">
        <f t="shared" si="3"/>
        <v>'F',</v>
      </c>
      <c r="H24" s="15"/>
      <c r="I24" s="15"/>
      <c r="J24" s="15"/>
      <c r="K24" s="15"/>
      <c r="U24" t="str">
        <f t="shared" ref="U24:W24" si="8">CONCATENATE("'",U8,"',")</f>
        <v>'Sewing',</v>
      </c>
      <c r="V24" t="str">
        <f t="shared" si="8"/>
        <v>'Cooking',</v>
      </c>
      <c r="W24" t="str">
        <f t="shared" si="8"/>
        <v>'Movies',</v>
      </c>
    </row>
    <row r="25" spans="1:24" x14ac:dyDescent="0.25">
      <c r="A25" t="str">
        <f t="shared" si="2"/>
        <v>('M0007',</v>
      </c>
      <c r="B25" t="str">
        <f t="shared" si="3"/>
        <v>'Dimitri',</v>
      </c>
      <c r="C25" t="str">
        <f t="shared" si="3"/>
        <v>'Francisco',</v>
      </c>
      <c r="D25" t="str">
        <f t="shared" si="3"/>
        <v>'Bellino',</v>
      </c>
      <c r="E25" t="str">
        <f t="shared" si="3"/>
        <v>'fbellino6@devhub.com',</v>
      </c>
      <c r="F25" t="str">
        <f t="shared" si="3"/>
        <v>'937-971-1026',</v>
      </c>
      <c r="G25" t="str">
        <f t="shared" si="3"/>
        <v>'M',</v>
      </c>
      <c r="H25" s="15"/>
      <c r="I25" s="15"/>
      <c r="J25" s="15"/>
      <c r="K25" s="15"/>
      <c r="U25" t="str">
        <f t="shared" ref="U25:W25" si="9">CONCATENATE("'",U9,"',")</f>
        <v>'Botany',</v>
      </c>
      <c r="V25" t="str">
        <f t="shared" si="9"/>
        <v>'Skating',</v>
      </c>
      <c r="W25" t="str">
        <f t="shared" si="9"/>
        <v>'',</v>
      </c>
    </row>
    <row r="26" spans="1:24" x14ac:dyDescent="0.25">
      <c r="A26" t="str">
        <f t="shared" si="2"/>
        <v>('M0008',</v>
      </c>
      <c r="B26" t="str">
        <f t="shared" si="3"/>
        <v>'Enrico',</v>
      </c>
      <c r="C26" t="str">
        <f t="shared" si="3"/>
        <v>'Cleve',</v>
      </c>
      <c r="D26" t="str">
        <f t="shared" si="3"/>
        <v>'Seeney',</v>
      </c>
      <c r="E26" t="str">
        <f t="shared" si="3"/>
        <v>'cseeney7@macromedia.com',</v>
      </c>
      <c r="F26" t="str">
        <f t="shared" si="3"/>
        <v>'407-445-6895',</v>
      </c>
      <c r="G26" t="str">
        <f t="shared" si="3"/>
        <v>'M',</v>
      </c>
      <c r="H26" s="15"/>
      <c r="I26" s="15"/>
      <c r="J26" s="15"/>
      <c r="K26" s="15"/>
      <c r="U26" t="str">
        <f t="shared" ref="U26:W26" si="10">CONCATENATE("'",U10,"',")</f>
        <v>'Dancing',</v>
      </c>
      <c r="V26" t="str">
        <f t="shared" si="10"/>
        <v>'Coffee',</v>
      </c>
      <c r="W26" t="str">
        <f t="shared" si="10"/>
        <v>'Foreign Languages',</v>
      </c>
    </row>
    <row r="27" spans="1:24" x14ac:dyDescent="0.25">
      <c r="A27" t="str">
        <f t="shared" si="2"/>
        <v>('M0009',</v>
      </c>
      <c r="B27" t="str">
        <f t="shared" si="3"/>
        <v>'Marylinda',</v>
      </c>
      <c r="C27" t="str">
        <f t="shared" si="3"/>
        <v>'Jenine',</v>
      </c>
      <c r="D27" t="str">
        <f t="shared" si="3"/>
        <v>'O'Siaghail',</v>
      </c>
      <c r="E27" t="str">
        <f t="shared" si="3"/>
        <v>'josiaghail8@tuttocitta.it',</v>
      </c>
      <c r="F27" t="str">
        <f t="shared" si="3"/>
        <v>'206-484-6850',</v>
      </c>
      <c r="G27" t="str">
        <f t="shared" si="3"/>
        <v>'F',</v>
      </c>
      <c r="H27" s="15"/>
      <c r="I27" s="15"/>
      <c r="J27" s="15"/>
      <c r="K27" s="15"/>
      <c r="U27" t="str">
        <f t="shared" ref="U27:W27" si="11">CONCATENATE("'",U11,"',")</f>
        <v>'Fashion',</v>
      </c>
      <c r="V27" t="str">
        <f t="shared" si="11"/>
        <v>'',</v>
      </c>
      <c r="W27" t="str">
        <f t="shared" si="11"/>
        <v>'',</v>
      </c>
    </row>
    <row r="28" spans="1:24" x14ac:dyDescent="0.25">
      <c r="A28" t="str">
        <f t="shared" si="2"/>
        <v>('M0010',</v>
      </c>
      <c r="B28" t="str">
        <f t="shared" si="3"/>
        <v>'Luce',</v>
      </c>
      <c r="C28" t="str">
        <f t="shared" si="3"/>
        <v>'Codi',</v>
      </c>
      <c r="D28" t="str">
        <f t="shared" si="3"/>
        <v>'Kovalski',</v>
      </c>
      <c r="E28" t="str">
        <f t="shared" si="3"/>
        <v>'ckovalski9@facebook.com',</v>
      </c>
      <c r="F28" t="str">
        <f t="shared" si="3"/>
        <v>'253-159-6773',</v>
      </c>
      <c r="G28" t="str">
        <f t="shared" si="3"/>
        <v>'M',</v>
      </c>
      <c r="H28" s="15"/>
      <c r="I28" s="15"/>
      <c r="J28" s="15"/>
      <c r="K28" s="15"/>
      <c r="U28" t="str">
        <f t="shared" ref="U28:W28" si="12">CONCATENATE("'",U12,"',")</f>
        <v>'Woodworking',</v>
      </c>
      <c r="V28" t="str">
        <f t="shared" si="12"/>
        <v>'',</v>
      </c>
      <c r="W28" t="str">
        <f t="shared" si="12"/>
        <v>'',</v>
      </c>
    </row>
    <row r="29" spans="1:24" x14ac:dyDescent="0.25">
      <c r="A29" t="str">
        <f>CONCATENATE("('",A13,"',")</f>
        <v>('M0011',</v>
      </c>
      <c r="B29" t="str">
        <f t="shared" si="3"/>
        <v>'Claiborn',</v>
      </c>
      <c r="C29" t="str">
        <f t="shared" si="3"/>
        <v>'Shadow',</v>
      </c>
      <c r="D29" t="str">
        <f t="shared" si="3"/>
        <v>'Baldinotti',</v>
      </c>
      <c r="E29" t="str">
        <f t="shared" si="3"/>
        <v>'sbaldinottia@discuz.net',</v>
      </c>
      <c r="F29" t="str">
        <f t="shared" si="3"/>
        <v>'253-141-4314',</v>
      </c>
      <c r="G29" t="str">
        <f t="shared" si="3"/>
        <v>'M',</v>
      </c>
      <c r="H29" s="15"/>
      <c r="I29" s="15"/>
      <c r="J29" s="15"/>
      <c r="K29" s="15"/>
      <c r="U29" t="str">
        <f t="shared" ref="U29:W29" si="13">CONCATENATE("'",U13,"',")</f>
        <v>'Homebrewing',</v>
      </c>
      <c r="V29" t="str">
        <f t="shared" si="13"/>
        <v>'Geneology',</v>
      </c>
      <c r="W29" t="str">
        <f t="shared" si="13"/>
        <v>'Movies, Scrapbooking',</v>
      </c>
    </row>
    <row r="30" spans="1:24" x14ac:dyDescent="0.25">
      <c r="A30" t="str">
        <f t="shared" si="2"/>
        <v>('M0012',</v>
      </c>
      <c r="B30" t="str">
        <f t="shared" si="3"/>
        <v>'Isabelle',</v>
      </c>
      <c r="C30" t="str">
        <f t="shared" si="3"/>
        <v>'Betty',</v>
      </c>
      <c r="D30" t="str">
        <f t="shared" si="3"/>
        <v>'Glossop',</v>
      </c>
      <c r="E30" t="str">
        <f t="shared" si="3"/>
        <v>'bglossopb@msu.edu',</v>
      </c>
      <c r="F30" t="str">
        <f t="shared" si="3"/>
        <v>'412-646-5145',</v>
      </c>
      <c r="G30" t="str">
        <f t="shared" si="3"/>
        <v>'F',</v>
      </c>
      <c r="H30" s="15"/>
      <c r="I30" s="15"/>
      <c r="J30" s="15"/>
      <c r="K30" s="15"/>
      <c r="U30" t="str">
        <f>CONCATENATE("'",U14,"',")</f>
        <v>'Surfing',</v>
      </c>
      <c r="V30" t="str">
        <f t="shared" ref="V30:W30" si="14">CONCATENATE("'",V14,"',")</f>
        <v>'Amateur Radio',</v>
      </c>
      <c r="W30" t="str">
        <f t="shared" si="14"/>
        <v>'',</v>
      </c>
    </row>
    <row r="31" spans="1:24" x14ac:dyDescent="0.25">
      <c r="A31" t="str">
        <f t="shared" si="2"/>
        <v>('M0013',</v>
      </c>
      <c r="B31" t="str">
        <f t="shared" si="3"/>
        <v>'Davina',</v>
      </c>
      <c r="C31" t="str">
        <f t="shared" si="3"/>
        <v>'Lira',</v>
      </c>
      <c r="D31" t="str">
        <f t="shared" si="3"/>
        <v>'Wither',</v>
      </c>
      <c r="E31" t="str">
        <f t="shared" si="3"/>
        <v>'lwitherc@smugmug.com',</v>
      </c>
      <c r="F31" t="str">
        <f t="shared" si="3"/>
        <v>'404-495-3676',</v>
      </c>
      <c r="G31" t="str">
        <f t="shared" si="3"/>
        <v>'F',</v>
      </c>
      <c r="H31" s="15"/>
      <c r="I31" s="15"/>
      <c r="J31" s="15"/>
      <c r="K31" s="15"/>
      <c r="U31" t="str">
        <f t="shared" ref="U31:W31" si="15">CONCATENATE("'",U15,"',")</f>
        <v>'Computers',</v>
      </c>
      <c r="V31" t="str">
        <f t="shared" si="15"/>
        <v>'',</v>
      </c>
      <c r="W31" t="str">
        <f t="shared" si="15"/>
        <v>'',</v>
      </c>
    </row>
    <row r="32" spans="1:24" x14ac:dyDescent="0.25">
      <c r="A32" t="str">
        <f t="shared" si="2"/>
        <v>('M0014',</v>
      </c>
      <c r="B32" t="str">
        <f t="shared" si="3"/>
        <v>'Panchito',</v>
      </c>
      <c r="C32" t="str">
        <f>CONCATENATE("'",C16,"',")</f>
        <v>'Hashim',</v>
      </c>
      <c r="D32" t="str">
        <f t="shared" ref="D32:G32" si="16">CONCATENATE("'",D16,"',")</f>
        <v>'De Gregorio',</v>
      </c>
      <c r="E32" t="str">
        <f t="shared" si="16"/>
        <v>'hdegregoriod@a8.net',</v>
      </c>
      <c r="F32" t="str">
        <f t="shared" si="16"/>
        <v>'484-717-6750',</v>
      </c>
      <c r="G32" t="str">
        <f t="shared" si="16"/>
        <v>'M',</v>
      </c>
      <c r="H32" t="str">
        <f t="shared" ref="H32" si="17">CONCATENATE("'",H17,"',")</f>
        <v>'258 Jenna Drive',</v>
      </c>
      <c r="I32" t="str">
        <f t="shared" ref="I32:K32" si="18">CONCATENATE("'",I16,"',")</f>
        <v>'Fairfax',</v>
      </c>
      <c r="J32" t="str">
        <f t="shared" si="18"/>
        <v>'Virginia',</v>
      </c>
      <c r="K32" t="str">
        <f t="shared" si="18"/>
        <v>'22036',</v>
      </c>
      <c r="U32" t="str">
        <f t="shared" ref="U32:W32" si="19">CONCATENATE("'",U16,"',")</f>
        <v>'Writing',</v>
      </c>
      <c r="V32" t="str">
        <f t="shared" si="19"/>
        <v>'Singing',</v>
      </c>
      <c r="W32" t="str">
        <f t="shared" si="19"/>
        <v>'',</v>
      </c>
    </row>
    <row r="33" spans="1:23" x14ac:dyDescent="0.25">
      <c r="A33" t="str">
        <f t="shared" si="2"/>
        <v>('M0015',</v>
      </c>
      <c r="B33" t="str">
        <f t="shared" si="3"/>
        <v>'Rowen',</v>
      </c>
      <c r="C33" t="str">
        <f t="shared" si="3"/>
        <v>'Arvin',</v>
      </c>
      <c r="D33" t="str">
        <f t="shared" si="3"/>
        <v>'Birdfield',</v>
      </c>
      <c r="E33" t="str">
        <f t="shared" si="3"/>
        <v>'abirdfielde@over-blog.com',</v>
      </c>
      <c r="F33" t="str">
        <f t="shared" si="3"/>
        <v>'915-299-3451',</v>
      </c>
      <c r="G33" t="str">
        <f t="shared" si="3"/>
        <v>'M',</v>
      </c>
      <c r="U33" t="str">
        <f t="shared" ref="U33:W33" si="20">CONCATENATE("'",U17,"',")</f>
        <v>'Reading',</v>
      </c>
      <c r="V33" t="str">
        <f t="shared" si="20"/>
        <v>'Pottery',</v>
      </c>
      <c r="W33" t="str">
        <f t="shared" si="20"/>
        <v>'',</v>
      </c>
    </row>
  </sheetData>
  <mergeCells count="2">
    <mergeCell ref="H1:K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workbookViewId="0">
      <selection activeCell="F18" sqref="F18"/>
    </sheetView>
  </sheetViews>
  <sheetFormatPr defaultRowHeight="15" x14ac:dyDescent="0.25"/>
  <sheetData>
    <row r="3" spans="2:13" x14ac:dyDescent="0.25">
      <c r="B3" s="18" t="s">
        <v>260</v>
      </c>
      <c r="C3" s="19"/>
      <c r="L3" s="18" t="s">
        <v>251</v>
      </c>
      <c r="M3" s="19"/>
    </row>
    <row r="4" spans="2:13" x14ac:dyDescent="0.25">
      <c r="B4" s="20"/>
      <c r="C4" s="21"/>
      <c r="L4" s="20"/>
      <c r="M4" s="21"/>
    </row>
    <row r="5" spans="2:13" x14ac:dyDescent="0.25">
      <c r="B5" s="22"/>
      <c r="C5" s="23"/>
      <c r="L5" s="22"/>
      <c r="M5" s="23"/>
    </row>
    <row r="8" spans="2:13" x14ac:dyDescent="0.25">
      <c r="G8" s="18" t="s">
        <v>250</v>
      </c>
      <c r="H8" s="19"/>
    </row>
    <row r="9" spans="2:13" x14ac:dyDescent="0.25">
      <c r="G9" s="20"/>
      <c r="H9" s="21"/>
    </row>
    <row r="10" spans="2:13" x14ac:dyDescent="0.25">
      <c r="B10" s="10"/>
      <c r="C10" s="10"/>
      <c r="G10" s="22"/>
      <c r="H10" s="23"/>
    </row>
    <row r="11" spans="2:13" x14ac:dyDescent="0.25">
      <c r="B11" s="10"/>
      <c r="C11" s="10"/>
      <c r="L11" s="18" t="s">
        <v>254</v>
      </c>
      <c r="M11" s="19"/>
    </row>
    <row r="12" spans="2:13" x14ac:dyDescent="0.25">
      <c r="B12" s="10"/>
      <c r="C12" s="10"/>
      <c r="L12" s="20"/>
      <c r="M12" s="21"/>
    </row>
    <row r="13" spans="2:13" x14ac:dyDescent="0.25">
      <c r="L13" s="22"/>
      <c r="M13" s="23"/>
    </row>
    <row r="17" spans="2:13" x14ac:dyDescent="0.25">
      <c r="B17" s="18" t="s">
        <v>11</v>
      </c>
      <c r="C17" s="19"/>
    </row>
    <row r="18" spans="2:13" x14ac:dyDescent="0.25">
      <c r="B18" s="20"/>
      <c r="C18" s="21"/>
    </row>
    <row r="19" spans="2:13" x14ac:dyDescent="0.25">
      <c r="B19" s="22"/>
      <c r="C19" s="23"/>
    </row>
    <row r="20" spans="2:13" x14ac:dyDescent="0.25">
      <c r="G20" s="18" t="s">
        <v>252</v>
      </c>
      <c r="H20" s="19"/>
      <c r="L20" s="18" t="s">
        <v>253</v>
      </c>
      <c r="M20" s="19"/>
    </row>
    <row r="21" spans="2:13" x14ac:dyDescent="0.25">
      <c r="G21" s="20"/>
      <c r="H21" s="21"/>
      <c r="L21" s="20"/>
      <c r="M21" s="21"/>
    </row>
    <row r="22" spans="2:13" x14ac:dyDescent="0.25">
      <c r="G22" s="22"/>
      <c r="H22" s="23"/>
      <c r="L22" s="22"/>
      <c r="M22" s="23"/>
    </row>
  </sheetData>
  <mergeCells count="7">
    <mergeCell ref="B3:C5"/>
    <mergeCell ref="L3:M5"/>
    <mergeCell ref="G20:H22"/>
    <mergeCell ref="L20:M22"/>
    <mergeCell ref="L11:M13"/>
    <mergeCell ref="B17:C19"/>
    <mergeCell ref="G8:H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"/>
  <sheetViews>
    <sheetView workbookViewId="0">
      <selection activeCell="D15" sqref="D15"/>
    </sheetView>
  </sheetViews>
  <sheetFormatPr defaultRowHeight="15" x14ac:dyDescent="0.25"/>
  <cols>
    <col min="3" max="3" width="13.85546875" customWidth="1"/>
    <col min="11" max="11" width="14.140625" customWidth="1"/>
  </cols>
  <sheetData>
    <row r="2" spans="2:19" ht="19.5" thickBot="1" x14ac:dyDescent="0.3">
      <c r="B2" s="40" t="s">
        <v>323</v>
      </c>
      <c r="C2" s="40"/>
      <c r="J2" s="24" t="s">
        <v>251</v>
      </c>
      <c r="K2" s="24"/>
    </row>
    <row r="3" spans="2:19" ht="15.75" thickTop="1" x14ac:dyDescent="0.25">
      <c r="B3" s="38" t="s">
        <v>261</v>
      </c>
      <c r="C3" s="39"/>
      <c r="J3" s="25" t="s">
        <v>277</v>
      </c>
      <c r="K3" s="26"/>
    </row>
    <row r="4" spans="2:19" x14ac:dyDescent="0.25">
      <c r="B4" s="20" t="s">
        <v>327</v>
      </c>
      <c r="C4" s="21"/>
      <c r="J4" s="25" t="s">
        <v>265</v>
      </c>
      <c r="K4" s="26"/>
    </row>
    <row r="5" spans="2:19" ht="15.75" thickBot="1" x14ac:dyDescent="0.3">
      <c r="B5" s="32" t="s">
        <v>264</v>
      </c>
      <c r="C5" s="33"/>
      <c r="J5" s="25" t="s">
        <v>278</v>
      </c>
      <c r="K5" s="26"/>
    </row>
    <row r="6" spans="2:19" ht="15.75" thickTop="1" x14ac:dyDescent="0.25">
      <c r="B6" s="13"/>
      <c r="C6" s="13"/>
      <c r="J6" s="25" t="s">
        <v>280</v>
      </c>
      <c r="K6" s="26"/>
    </row>
    <row r="7" spans="2:19" x14ac:dyDescent="0.25">
      <c r="J7" s="25" t="s">
        <v>279</v>
      </c>
      <c r="K7" s="26"/>
    </row>
    <row r="8" spans="2:19" ht="15.75" thickBot="1" x14ac:dyDescent="0.3">
      <c r="J8" s="27" t="s">
        <v>227</v>
      </c>
      <c r="K8" s="28"/>
    </row>
    <row r="9" spans="2:19" ht="15.75" thickTop="1" x14ac:dyDescent="0.25"/>
    <row r="10" spans="2:19" ht="19.5" thickBot="1" x14ac:dyDescent="0.35">
      <c r="B10" s="40" t="s">
        <v>324</v>
      </c>
      <c r="C10" s="40"/>
      <c r="G10" s="36" t="s">
        <v>250</v>
      </c>
      <c r="H10" s="37"/>
      <c r="J10" s="11"/>
      <c r="K10" s="11"/>
      <c r="L10" s="12"/>
    </row>
    <row r="11" spans="2:19" ht="15.75" thickTop="1" x14ac:dyDescent="0.25">
      <c r="B11" s="38" t="s">
        <v>267</v>
      </c>
      <c r="C11" s="39"/>
      <c r="G11" s="25" t="s">
        <v>262</v>
      </c>
      <c r="H11" s="26"/>
      <c r="J11" s="12"/>
      <c r="K11" s="12"/>
      <c r="L11" s="12"/>
    </row>
    <row r="12" spans="2:19" ht="16.5" thickBot="1" x14ac:dyDescent="0.3">
      <c r="B12" s="20" t="s">
        <v>268</v>
      </c>
      <c r="C12" s="21"/>
      <c r="G12" s="20" t="s">
        <v>6</v>
      </c>
      <c r="H12" s="21"/>
      <c r="J12" s="10"/>
      <c r="K12" s="10"/>
      <c r="L12" s="10"/>
      <c r="M12" s="30" t="s">
        <v>252</v>
      </c>
      <c r="N12" s="31"/>
    </row>
    <row r="13" spans="2:19" ht="15.75" thickTop="1" x14ac:dyDescent="0.25">
      <c r="B13" s="20" t="s">
        <v>269</v>
      </c>
      <c r="C13" s="21"/>
      <c r="G13" s="20" t="s">
        <v>8</v>
      </c>
      <c r="H13" s="21"/>
      <c r="J13" s="10"/>
      <c r="K13" s="10"/>
      <c r="L13" s="10"/>
      <c r="M13" s="25" t="s">
        <v>272</v>
      </c>
      <c r="N13" s="26"/>
    </row>
    <row r="14" spans="2:19" x14ac:dyDescent="0.25">
      <c r="B14" s="20" t="s">
        <v>270</v>
      </c>
      <c r="C14" s="21"/>
      <c r="G14" s="20" t="s">
        <v>266</v>
      </c>
      <c r="H14" s="21"/>
      <c r="J14" s="10"/>
      <c r="K14" s="10"/>
      <c r="L14" s="10"/>
      <c r="M14" s="25" t="s">
        <v>265</v>
      </c>
      <c r="N14" s="26"/>
    </row>
    <row r="15" spans="2:19" ht="19.5" thickBot="1" x14ac:dyDescent="0.35">
      <c r="B15" s="20" t="s">
        <v>12</v>
      </c>
      <c r="C15" s="21"/>
      <c r="G15" s="20" t="s">
        <v>10</v>
      </c>
      <c r="H15" s="21"/>
      <c r="J15" s="10"/>
      <c r="K15" s="10"/>
      <c r="L15" s="10"/>
      <c r="M15" s="25" t="s">
        <v>273</v>
      </c>
      <c r="N15" s="26"/>
      <c r="R15" s="29" t="s">
        <v>253</v>
      </c>
      <c r="S15" s="29"/>
    </row>
    <row r="16" spans="2:19" ht="16.5" thickTop="1" thickBot="1" x14ac:dyDescent="0.3">
      <c r="B16" s="25" t="s">
        <v>13</v>
      </c>
      <c r="C16" s="26"/>
      <c r="G16" s="20" t="s">
        <v>255</v>
      </c>
      <c r="H16" s="21"/>
      <c r="J16" s="10"/>
      <c r="K16" s="10"/>
      <c r="L16" s="10"/>
      <c r="M16" s="27" t="s">
        <v>246</v>
      </c>
      <c r="N16" s="28"/>
      <c r="R16" s="25" t="s">
        <v>274</v>
      </c>
      <c r="S16" s="26"/>
    </row>
    <row r="17" spans="2:19" ht="16.5" thickTop="1" thickBot="1" x14ac:dyDescent="0.3">
      <c r="B17" s="27" t="s">
        <v>271</v>
      </c>
      <c r="C17" s="28"/>
      <c r="G17" s="20" t="s">
        <v>9</v>
      </c>
      <c r="H17" s="21"/>
      <c r="J17" s="10"/>
      <c r="K17" s="10"/>
      <c r="L17" s="10"/>
      <c r="R17" s="25" t="s">
        <v>263</v>
      </c>
      <c r="S17" s="26"/>
    </row>
    <row r="18" spans="2:19" ht="15.75" thickTop="1" x14ac:dyDescent="0.25">
      <c r="G18" s="20" t="s">
        <v>15</v>
      </c>
      <c r="H18" s="21"/>
      <c r="J18" s="10"/>
      <c r="K18" s="10"/>
      <c r="L18" s="10"/>
      <c r="R18" s="25" t="s">
        <v>275</v>
      </c>
      <c r="S18" s="26"/>
    </row>
    <row r="19" spans="2:19" ht="36" customHeight="1" thickBot="1" x14ac:dyDescent="0.3">
      <c r="G19" s="20" t="s">
        <v>19</v>
      </c>
      <c r="H19" s="21"/>
      <c r="J19" s="34" t="s">
        <v>325</v>
      </c>
      <c r="K19" s="35"/>
      <c r="L19" s="10"/>
      <c r="R19" s="32" t="s">
        <v>276</v>
      </c>
      <c r="S19" s="33"/>
    </row>
    <row r="20" spans="2:19" ht="15.75" thickTop="1" x14ac:dyDescent="0.25">
      <c r="G20" s="20" t="s">
        <v>256</v>
      </c>
      <c r="H20" s="21"/>
      <c r="J20" s="20" t="s">
        <v>281</v>
      </c>
      <c r="K20" s="21"/>
      <c r="L20" s="10"/>
    </row>
    <row r="21" spans="2:19" x14ac:dyDescent="0.25">
      <c r="G21" s="20" t="s">
        <v>257</v>
      </c>
      <c r="H21" s="21"/>
      <c r="J21" s="20" t="s">
        <v>262</v>
      </c>
      <c r="K21" s="21"/>
      <c r="L21" s="10"/>
    </row>
    <row r="22" spans="2:19" x14ac:dyDescent="0.25">
      <c r="G22" s="20" t="s">
        <v>258</v>
      </c>
      <c r="H22" s="21"/>
      <c r="J22" s="20" t="s">
        <v>247</v>
      </c>
      <c r="K22" s="21"/>
      <c r="L22" s="10"/>
    </row>
    <row r="23" spans="2:19" x14ac:dyDescent="0.25">
      <c r="G23" s="20" t="s">
        <v>259</v>
      </c>
      <c r="H23" s="21"/>
      <c r="J23" s="20" t="s">
        <v>248</v>
      </c>
      <c r="K23" s="21"/>
      <c r="L23" s="10"/>
    </row>
    <row r="24" spans="2:19" ht="15.75" thickBot="1" x14ac:dyDescent="0.3">
      <c r="G24" s="32" t="s">
        <v>246</v>
      </c>
      <c r="H24" s="33"/>
      <c r="J24" s="32" t="s">
        <v>282</v>
      </c>
      <c r="K24" s="33"/>
      <c r="L24" s="10"/>
    </row>
    <row r="25" spans="2:19" ht="15.75" thickTop="1" x14ac:dyDescent="0.25"/>
  </sheetData>
  <mergeCells count="50">
    <mergeCell ref="B2:C2"/>
    <mergeCell ref="B3:C3"/>
    <mergeCell ref="B4:C4"/>
    <mergeCell ref="B5:C5"/>
    <mergeCell ref="B10:C10"/>
    <mergeCell ref="B14:C14"/>
    <mergeCell ref="B15:C15"/>
    <mergeCell ref="B16:C16"/>
    <mergeCell ref="B17:C17"/>
    <mergeCell ref="G10:H10"/>
    <mergeCell ref="G11:H11"/>
    <mergeCell ref="G12:H12"/>
    <mergeCell ref="G13:H13"/>
    <mergeCell ref="G14:H14"/>
    <mergeCell ref="G15:H15"/>
    <mergeCell ref="B11:C11"/>
    <mergeCell ref="B12:C12"/>
    <mergeCell ref="B13:C13"/>
    <mergeCell ref="G16:H16"/>
    <mergeCell ref="G17:H17"/>
    <mergeCell ref="G18:H18"/>
    <mergeCell ref="G19:H19"/>
    <mergeCell ref="G20:H20"/>
    <mergeCell ref="R18:S18"/>
    <mergeCell ref="R19:S19"/>
    <mergeCell ref="J19:K19"/>
    <mergeCell ref="J20:K20"/>
    <mergeCell ref="G22:H22"/>
    <mergeCell ref="G23:H23"/>
    <mergeCell ref="G24:H24"/>
    <mergeCell ref="J24:K24"/>
    <mergeCell ref="G21:H21"/>
    <mergeCell ref="J21:K21"/>
    <mergeCell ref="J22:K22"/>
    <mergeCell ref="J23:K23"/>
    <mergeCell ref="J8:K8"/>
    <mergeCell ref="J6:K6"/>
    <mergeCell ref="R15:S15"/>
    <mergeCell ref="R16:S16"/>
    <mergeCell ref="R17:S17"/>
    <mergeCell ref="M12:N12"/>
    <mergeCell ref="M13:N13"/>
    <mergeCell ref="M14:N14"/>
    <mergeCell ref="M15:N15"/>
    <mergeCell ref="M16:N16"/>
    <mergeCell ref="J2:K2"/>
    <mergeCell ref="J3:K3"/>
    <mergeCell ref="J4:K4"/>
    <mergeCell ref="J5:K5"/>
    <mergeCell ref="J7:K7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tabSelected="1" zoomScale="85" zoomScaleNormal="85" workbookViewId="0">
      <selection activeCell="O3" sqref="O3"/>
    </sheetView>
  </sheetViews>
  <sheetFormatPr defaultRowHeight="15" x14ac:dyDescent="0.25"/>
  <cols>
    <col min="7" max="7" width="11" customWidth="1"/>
    <col min="10" max="10" width="9.28515625" customWidth="1"/>
    <col min="11" max="11" width="23.140625" customWidth="1"/>
    <col min="12" max="12" width="12" customWidth="1"/>
    <col min="13" max="13" width="3.85546875" customWidth="1"/>
    <col min="15" max="15" width="24.42578125" customWidth="1"/>
    <col min="17" max="17" width="12.85546875" customWidth="1"/>
  </cols>
  <sheetData>
    <row r="2" spans="2:17" ht="51" customHeight="1" thickBot="1" x14ac:dyDescent="0.3">
      <c r="B2" s="51" t="s">
        <v>321</v>
      </c>
      <c r="C2" s="52"/>
      <c r="F2" s="51" t="s">
        <v>250</v>
      </c>
      <c r="G2" s="52"/>
      <c r="J2" s="34" t="s">
        <v>320</v>
      </c>
      <c r="K2" s="35"/>
    </row>
    <row r="3" spans="2:17" ht="30.75" customHeight="1" thickTop="1" thickBot="1" x14ac:dyDescent="0.3">
      <c r="B3" s="57" t="s">
        <v>283</v>
      </c>
      <c r="C3" s="57"/>
      <c r="F3" s="49" t="s">
        <v>292</v>
      </c>
      <c r="G3" s="50"/>
      <c r="J3" s="45" t="s">
        <v>331</v>
      </c>
      <c r="K3" s="46"/>
    </row>
    <row r="4" spans="2:17" ht="29.25" customHeight="1" thickTop="1" thickBot="1" x14ac:dyDescent="0.3">
      <c r="B4" s="58" t="s">
        <v>328</v>
      </c>
      <c r="C4" s="58"/>
      <c r="F4" s="47" t="s">
        <v>329</v>
      </c>
      <c r="G4" s="48"/>
      <c r="J4" s="49" t="s">
        <v>312</v>
      </c>
      <c r="K4" s="50"/>
      <c r="N4" s="43" t="s">
        <v>332</v>
      </c>
      <c r="O4" s="44"/>
    </row>
    <row r="5" spans="2:17" s="14" customFormat="1" ht="33.75" customHeight="1" thickTop="1" thickBot="1" x14ac:dyDescent="0.3">
      <c r="B5" s="59" t="s">
        <v>284</v>
      </c>
      <c r="C5" s="59"/>
      <c r="F5" s="47" t="s">
        <v>330</v>
      </c>
      <c r="G5" s="48"/>
      <c r="J5" s="41" t="s">
        <v>313</v>
      </c>
      <c r="K5" s="42"/>
      <c r="N5" s="45" t="s">
        <v>317</v>
      </c>
      <c r="O5" s="46"/>
    </row>
    <row r="6" spans="2:17" ht="29.25" customHeight="1" thickTop="1" thickBot="1" x14ac:dyDescent="0.3">
      <c r="F6" s="49" t="s">
        <v>293</v>
      </c>
      <c r="G6" s="50"/>
      <c r="J6" s="47" t="s">
        <v>314</v>
      </c>
      <c r="K6" s="48"/>
      <c r="N6" s="45" t="s">
        <v>310</v>
      </c>
      <c r="O6" s="46"/>
    </row>
    <row r="7" spans="2:17" ht="31.5" customHeight="1" thickTop="1" thickBot="1" x14ac:dyDescent="0.3">
      <c r="F7" s="45" t="s">
        <v>302</v>
      </c>
      <c r="G7" s="46"/>
      <c r="J7" s="41" t="s">
        <v>315</v>
      </c>
      <c r="K7" s="42"/>
      <c r="N7" s="47" t="s">
        <v>316</v>
      </c>
      <c r="O7" s="48"/>
    </row>
    <row r="8" spans="2:17" ht="34.5" customHeight="1" thickTop="1" thickBot="1" x14ac:dyDescent="0.3">
      <c r="F8" s="45" t="s">
        <v>303</v>
      </c>
      <c r="G8" s="46"/>
      <c r="N8" s="45" t="s">
        <v>333</v>
      </c>
      <c r="O8" s="46"/>
    </row>
    <row r="9" spans="2:17" ht="31.5" customHeight="1" thickTop="1" thickBot="1" x14ac:dyDescent="0.3">
      <c r="F9" s="47" t="s">
        <v>294</v>
      </c>
      <c r="G9" s="48"/>
      <c r="N9" s="47" t="s">
        <v>318</v>
      </c>
      <c r="O9" s="48"/>
    </row>
    <row r="10" spans="2:17" ht="33" customHeight="1" thickTop="1" thickBot="1" x14ac:dyDescent="0.35">
      <c r="B10" s="60" t="s">
        <v>322</v>
      </c>
      <c r="C10" s="60"/>
      <c r="F10" s="53" t="s">
        <v>295</v>
      </c>
      <c r="G10" s="54"/>
      <c r="N10" s="41" t="s">
        <v>319</v>
      </c>
      <c r="O10" s="42"/>
    </row>
    <row r="11" spans="2:17" ht="29.25" customHeight="1" thickTop="1" thickBot="1" x14ac:dyDescent="0.3">
      <c r="B11" s="45" t="s">
        <v>285</v>
      </c>
      <c r="C11" s="46"/>
      <c r="F11" s="47" t="s">
        <v>296</v>
      </c>
      <c r="G11" s="48"/>
    </row>
    <row r="12" spans="2:17" ht="27.75" customHeight="1" thickTop="1" thickBot="1" x14ac:dyDescent="0.3">
      <c r="B12" s="47" t="s">
        <v>286</v>
      </c>
      <c r="C12" s="48"/>
      <c r="F12" s="47" t="s">
        <v>297</v>
      </c>
      <c r="G12" s="48"/>
      <c r="K12" s="30" t="s">
        <v>326</v>
      </c>
      <c r="L12" s="31"/>
      <c r="P12" s="40" t="s">
        <v>253</v>
      </c>
      <c r="Q12" s="40"/>
    </row>
    <row r="13" spans="2:17" ht="30" customHeight="1" thickTop="1" thickBot="1" x14ac:dyDescent="0.3">
      <c r="B13" s="47" t="s">
        <v>288</v>
      </c>
      <c r="C13" s="48"/>
      <c r="F13" s="47" t="s">
        <v>298</v>
      </c>
      <c r="G13" s="48"/>
      <c r="K13" s="45" t="s">
        <v>311</v>
      </c>
      <c r="L13" s="46"/>
      <c r="P13" s="45" t="s">
        <v>304</v>
      </c>
      <c r="Q13" s="46"/>
    </row>
    <row r="14" spans="2:17" ht="30" customHeight="1" thickTop="1" thickBot="1" x14ac:dyDescent="0.3">
      <c r="B14" s="47" t="s">
        <v>287</v>
      </c>
      <c r="C14" s="48"/>
      <c r="F14" s="47" t="s">
        <v>299</v>
      </c>
      <c r="G14" s="48"/>
      <c r="K14" s="49" t="s">
        <v>310</v>
      </c>
      <c r="L14" s="50"/>
      <c r="P14" s="47" t="s">
        <v>305</v>
      </c>
      <c r="Q14" s="48"/>
    </row>
    <row r="15" spans="2:17" ht="29.25" customHeight="1" thickTop="1" thickBot="1" x14ac:dyDescent="0.3">
      <c r="B15" s="47" t="s">
        <v>289</v>
      </c>
      <c r="C15" s="48"/>
      <c r="F15" s="47" t="s">
        <v>300</v>
      </c>
      <c r="G15" s="48"/>
      <c r="K15" s="41" t="s">
        <v>309</v>
      </c>
      <c r="L15" s="42"/>
      <c r="P15" s="47" t="s">
        <v>306</v>
      </c>
      <c r="Q15" s="48"/>
    </row>
    <row r="16" spans="2:17" ht="31.5" customHeight="1" thickTop="1" thickBot="1" x14ac:dyDescent="0.3">
      <c r="B16" s="55" t="s">
        <v>290</v>
      </c>
      <c r="C16" s="56"/>
      <c r="F16" s="47" t="s">
        <v>301</v>
      </c>
      <c r="G16" s="48"/>
      <c r="K16" s="41" t="s">
        <v>308</v>
      </c>
      <c r="L16" s="42"/>
      <c r="P16" s="47" t="s">
        <v>307</v>
      </c>
      <c r="Q16" s="48"/>
    </row>
    <row r="17" spans="2:3" ht="30.75" customHeight="1" thickTop="1" thickBot="1" x14ac:dyDescent="0.3">
      <c r="B17" s="55" t="s">
        <v>291</v>
      </c>
      <c r="C17" s="56"/>
    </row>
    <row r="18" spans="2:3" ht="15.75" thickTop="1" x14ac:dyDescent="0.25"/>
    <row r="19" spans="2:3" ht="28.5" customHeight="1" x14ac:dyDescent="0.25"/>
    <row r="20" spans="2:3" ht="31.5" customHeight="1" x14ac:dyDescent="0.25"/>
  </sheetData>
  <mergeCells count="50">
    <mergeCell ref="B16:C16"/>
    <mergeCell ref="B17:C17"/>
    <mergeCell ref="B2:C2"/>
    <mergeCell ref="B3:C3"/>
    <mergeCell ref="B4:C4"/>
    <mergeCell ref="B5:C5"/>
    <mergeCell ref="B10:C10"/>
    <mergeCell ref="B11:C11"/>
    <mergeCell ref="F7:G7"/>
    <mergeCell ref="B12:C12"/>
    <mergeCell ref="B13:C13"/>
    <mergeCell ref="B14:C14"/>
    <mergeCell ref="B15:C15"/>
    <mergeCell ref="F8:G8"/>
    <mergeCell ref="F9:G9"/>
    <mergeCell ref="F10:G10"/>
    <mergeCell ref="F11:G11"/>
    <mergeCell ref="F12:G12"/>
    <mergeCell ref="F14:G14"/>
    <mergeCell ref="F15:G15"/>
    <mergeCell ref="F2:G2"/>
    <mergeCell ref="F3:G3"/>
    <mergeCell ref="F4:G4"/>
    <mergeCell ref="F5:G5"/>
    <mergeCell ref="F6:G6"/>
    <mergeCell ref="F16:G16"/>
    <mergeCell ref="P12:Q12"/>
    <mergeCell ref="P13:Q13"/>
    <mergeCell ref="P14:Q14"/>
    <mergeCell ref="P15:Q15"/>
    <mergeCell ref="P16:Q16"/>
    <mergeCell ref="K12:L12"/>
    <mergeCell ref="K13:L13"/>
    <mergeCell ref="F13:G13"/>
    <mergeCell ref="K14:L14"/>
    <mergeCell ref="K15:L15"/>
    <mergeCell ref="K16:L16"/>
    <mergeCell ref="J2:K2"/>
    <mergeCell ref="J3:K3"/>
    <mergeCell ref="J4:K4"/>
    <mergeCell ref="J5:K5"/>
    <mergeCell ref="J6:K6"/>
    <mergeCell ref="J7:K7"/>
    <mergeCell ref="N10:O10"/>
    <mergeCell ref="N4:O4"/>
    <mergeCell ref="N5:O5"/>
    <mergeCell ref="N6:O6"/>
    <mergeCell ref="N7:O7"/>
    <mergeCell ref="N8:O8"/>
    <mergeCell ref="N9:O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PaymentMethods</vt:lpstr>
      <vt:lpstr>Pricing</vt:lpstr>
      <vt:lpstr>Transactions</vt:lpstr>
      <vt:lpstr>Event Attendance</vt:lpstr>
      <vt:lpstr>Members</vt:lpstr>
      <vt:lpstr>Conceptual DB Model</vt:lpstr>
      <vt:lpstr>Logical DB Model</vt:lpstr>
      <vt:lpstr>Physical DB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Cyberadmin</cp:lastModifiedBy>
  <dcterms:created xsi:type="dcterms:W3CDTF">2018-01-31T19:32:06Z</dcterms:created>
  <dcterms:modified xsi:type="dcterms:W3CDTF">2018-02-06T01:27:18Z</dcterms:modified>
</cp:coreProperties>
</file>