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ubre\Downloads\Soft Play Ground Business\"/>
    </mc:Choice>
  </mc:AlternateContent>
  <xr:revisionPtr revIDLastSave="0" documentId="8_{8EE38FDC-E0EB-4472-B1AC-6C30656769A5}" xr6:coauthVersionLast="47" xr6:coauthVersionMax="47" xr10:uidLastSave="{00000000-0000-0000-0000-000000000000}"/>
  <bookViews>
    <workbookView xWindow="9160" yWindow="0" windowWidth="19730" windowHeight="20970" xr2:uid="{DAADCF19-F367-4AA8-9A37-47E3FD7CDF4D}"/>
  </bookViews>
  <sheets>
    <sheet name="Sheet1" sheetId="1" r:id="rId1"/>
  </sheets>
  <externalReferences>
    <externalReference r:id="rId2"/>
  </externalReferences>
  <definedNames>
    <definedName name="DurationOfLoan">Sheet1!$C$6</definedName>
    <definedName name="interest">'[1]Amortization table'!$E$4:$E$363</definedName>
    <definedName name="InterestRate">Sheet1!$C$5</definedName>
    <definedName name="LoanAmount">Sheet1!$C$7</definedName>
    <definedName name="LoanStart">Sheet1!$C$8</definedName>
    <definedName name="PropertyTaxAmount">Sheet1!$E$8</definedName>
    <definedName name="total_loan_payment">'[1]Amortization table'!$E$4:$F$363</definedName>
    <definedName name="total_payments">'[1]Amortization table'!$H$4:$H$363</definedName>
    <definedName name="ValuesEntered">IF(LoanAmount*(LEN(InterestRate)&gt;0)*DurationOfLoan*LoanStart*(LEN(PropertyTaxAmount)&gt;0)&gt;0,1,0)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E4" i="1"/>
  <c r="C30" i="1"/>
  <c r="C29" i="1"/>
  <c r="B33" i="1"/>
  <c r="J19" i="1"/>
  <c r="E7" i="1" s="1"/>
  <c r="B3" i="1" l="1"/>
  <c r="E2" i="1"/>
  <c r="B2" i="1" s="1"/>
  <c r="E11" i="1" l="1"/>
  <c r="F27" i="1" s="1"/>
  <c r="F28" i="1" s="1"/>
  <c r="B11" i="1"/>
</calcChain>
</file>

<file path=xl/sharedStrings.xml><?xml version="1.0" encoding="utf-8"?>
<sst xmlns="http://schemas.openxmlformats.org/spreadsheetml/2006/main" count="49" uniqueCount="45">
  <si>
    <t>Initial Costs</t>
  </si>
  <si>
    <t>Monthly Costs</t>
  </si>
  <si>
    <t>Rent</t>
  </si>
  <si>
    <t>Security Deposit</t>
  </si>
  <si>
    <t>Note</t>
  </si>
  <si>
    <t>$</t>
  </si>
  <si>
    <t>2 months of rent</t>
  </si>
  <si>
    <t>Interior Build Out</t>
  </si>
  <si>
    <t>$25/sqft</t>
  </si>
  <si>
    <t>Play Structure</t>
  </si>
  <si>
    <t>Safety Flooring</t>
  </si>
  <si>
    <t>Business License</t>
  </si>
  <si>
    <t>Liability Insurance</t>
  </si>
  <si>
    <t>Labor Costs</t>
  </si>
  <si>
    <t>Initial Marketing</t>
  </si>
  <si>
    <t>Water Electric</t>
  </si>
  <si>
    <t>Other Cleaning/maint.</t>
  </si>
  <si>
    <t>Total</t>
  </si>
  <si>
    <t>Loan Payment</t>
  </si>
  <si>
    <t>Inputs</t>
  </si>
  <si>
    <t>Building Size</t>
  </si>
  <si>
    <t>Rent Amount</t>
  </si>
  <si>
    <t>sqft</t>
  </si>
  <si>
    <t>$/sqft</t>
  </si>
  <si>
    <t>LOAN DETAILS</t>
  </si>
  <si>
    <t>VALUES</t>
  </si>
  <si>
    <t>KEY STATISTICS</t>
  </si>
  <si>
    <t>TOTALS</t>
  </si>
  <si>
    <t>Monthly loan payments</t>
  </si>
  <si>
    <t>Interest rate</t>
  </si>
  <si>
    <t>Duration of loan (in months)</t>
  </si>
  <si>
    <t>Loan amount</t>
  </si>
  <si>
    <t>LOAN CALCULATOR</t>
  </si>
  <si>
    <t>Popilation Area</t>
  </si>
  <si>
    <t>% of Population Under 12 (P12)</t>
  </si>
  <si>
    <t>% of P12 Membership</t>
  </si>
  <si>
    <t>Membership Cost$</t>
  </si>
  <si>
    <t>Total Estimate</t>
  </si>
  <si>
    <t>Estimated Revenue</t>
  </si>
  <si>
    <t>Estimated P/L</t>
  </si>
  <si>
    <t>Per Month</t>
  </si>
  <si>
    <t>Per Year</t>
  </si>
  <si>
    <t># of Employees</t>
  </si>
  <si>
    <t>Labor hours/Week</t>
  </si>
  <si>
    <t>Pay Rate/Hr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</si>
</sst>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9" formatCode="&quot;$&quot;#,##0"/>
    <numFmt numFmtId="174" formatCode="_(&quot;$&quot;* #,##0_);_(&quot;$&quot;* \(#,##0\);_(&quot;$&quot;* &quot;-&quot;??_);_(@_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3F3F76"/>
      <name val="Aptos Narrow"/>
      <family val="2"/>
      <scheme val="minor"/>
    </font>
    <font>
      <sz val="20"/>
      <color theme="2"/>
      <name val="Aptos Display"/>
      <family val="2"/>
      <scheme val="major"/>
    </font>
    <font>
      <sz val="11"/>
      <color theme="1" tint="0.34998626667073579"/>
      <name val="Aptos Narrow"/>
      <family val="2"/>
      <scheme val="minor"/>
    </font>
    <font>
      <b/>
      <sz val="15"/>
      <color theme="0" tint="-4.9989318521683403E-2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 style="thick">
        <color theme="0"/>
      </left>
      <right/>
      <top style="thick">
        <color theme="0"/>
      </top>
      <bottom/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4" applyNumberFormat="0" applyAlignment="0" applyProtection="0"/>
    <xf numFmtId="0" fontId="5" fillId="3" borderId="4" applyNumberFormat="0" applyAlignment="0" applyProtection="0"/>
    <xf numFmtId="0" fontId="1" fillId="4" borderId="0" applyNumberFormat="0" applyBorder="0" applyAlignment="0" applyProtection="0"/>
    <xf numFmtId="0" fontId="8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8" fillId="12" borderId="0" applyNumberFormat="0" applyBorder="0" applyAlignment="0" applyProtection="0"/>
    <xf numFmtId="169" fontId="10" fillId="13" borderId="0">
      <alignment horizontal="center" vertical="center"/>
    </xf>
    <xf numFmtId="0" fontId="11" fillId="0" borderId="6" applyNumberFormat="0" applyFont="0" applyFill="0" applyAlignment="0">
      <alignment wrapText="1"/>
    </xf>
    <xf numFmtId="14" fontId="11" fillId="0" borderId="0" applyFont="0" applyFill="0" applyBorder="0" applyAlignment="0">
      <alignment horizontal="left" indent="1"/>
    </xf>
  </cellStyleXfs>
  <cellXfs count="56">
    <xf numFmtId="0" fontId="0" fillId="0" borderId="0" xfId="0"/>
    <xf numFmtId="0" fontId="3" fillId="0" borderId="2" xfId="3"/>
    <xf numFmtId="44" fontId="1" fillId="6" borderId="0" xfId="8" applyNumberFormat="1"/>
    <xf numFmtId="44" fontId="1" fillId="8" borderId="0" xfId="10" applyNumberFormat="1"/>
    <xf numFmtId="0" fontId="1" fillId="8" borderId="0" xfId="10"/>
    <xf numFmtId="0" fontId="3" fillId="0" borderId="2" xfId="3" applyAlignment="1">
      <alignment horizontal="center"/>
    </xf>
    <xf numFmtId="44" fontId="0" fillId="8" borderId="0" xfId="10" applyNumberFormat="1" applyFont="1"/>
    <xf numFmtId="0" fontId="7" fillId="10" borderId="0" xfId="12" applyFont="1" applyAlignment="1">
      <alignment horizontal="center"/>
    </xf>
    <xf numFmtId="0" fontId="0" fillId="8" borderId="0" xfId="10" applyFont="1"/>
    <xf numFmtId="44" fontId="3" fillId="6" borderId="2" xfId="3" applyNumberFormat="1" applyFill="1"/>
    <xf numFmtId="44" fontId="3" fillId="8" borderId="2" xfId="3" applyNumberFormat="1" applyFill="1"/>
    <xf numFmtId="0" fontId="3" fillId="10" borderId="2" xfId="3" applyFill="1" applyAlignment="1">
      <alignment horizontal="center"/>
    </xf>
    <xf numFmtId="0" fontId="3" fillId="8" borderId="2" xfId="3" applyFill="1"/>
    <xf numFmtId="44" fontId="1" fillId="4" borderId="0" xfId="6" applyNumberFormat="1"/>
    <xf numFmtId="0" fontId="8" fillId="5" borderId="0" xfId="7" applyAlignment="1">
      <alignment horizontal="center"/>
    </xf>
    <xf numFmtId="0" fontId="3" fillId="5" borderId="2" xfId="3" applyFill="1" applyAlignment="1">
      <alignment horizontal="center"/>
    </xf>
    <xf numFmtId="44" fontId="3" fillId="4" borderId="2" xfId="3" applyNumberFormat="1" applyFill="1"/>
    <xf numFmtId="0" fontId="3" fillId="0" borderId="5" xfId="3" applyBorder="1"/>
    <xf numFmtId="0" fontId="4" fillId="2" borderId="4" xfId="4" applyAlignment="1">
      <alignment horizontal="center"/>
    </xf>
    <xf numFmtId="0" fontId="4" fillId="2" borderId="4" xfId="4"/>
    <xf numFmtId="0" fontId="9" fillId="2" borderId="4" xfId="4" applyFont="1"/>
    <xf numFmtId="44" fontId="4" fillId="2" borderId="4" xfId="1" applyFont="1" applyFill="1" applyBorder="1"/>
    <xf numFmtId="2" fontId="4" fillId="2" borderId="4" xfId="1" applyNumberFormat="1" applyFont="1" applyFill="1" applyBorder="1"/>
    <xf numFmtId="1" fontId="4" fillId="2" borderId="4" xfId="1" applyNumberFormat="1" applyFont="1" applyFill="1" applyBorder="1"/>
    <xf numFmtId="0" fontId="0" fillId="0" borderId="0" xfId="0" applyAlignment="1">
      <alignment horizontal="center"/>
    </xf>
    <xf numFmtId="0" fontId="3" fillId="0" borderId="5" xfId="3" applyBorder="1" applyAlignment="1">
      <alignment horizontal="center"/>
    </xf>
    <xf numFmtId="9" fontId="4" fillId="2" borderId="4" xfId="4" applyNumberFormat="1" applyAlignment="1">
      <alignment horizontal="center"/>
    </xf>
    <xf numFmtId="44" fontId="4" fillId="2" borderId="4" xfId="4" applyNumberFormat="1" applyAlignment="1">
      <alignment horizontal="center"/>
    </xf>
    <xf numFmtId="0" fontId="5" fillId="3" borderId="4" xfId="5"/>
    <xf numFmtId="174" fontId="5" fillId="3" borderId="4" xfId="5" applyNumberFormat="1" applyAlignment="1">
      <alignment horizontal="center"/>
    </xf>
    <xf numFmtId="0" fontId="1" fillId="11" borderId="5" xfId="13" applyBorder="1"/>
    <xf numFmtId="0" fontId="1" fillId="11" borderId="5" xfId="13" applyBorder="1" applyAlignment="1">
      <alignment horizontal="center"/>
    </xf>
    <xf numFmtId="0" fontId="3" fillId="11" borderId="2" xfId="3" applyFill="1"/>
    <xf numFmtId="0" fontId="3" fillId="11" borderId="2" xfId="3" applyFill="1" applyAlignment="1">
      <alignment horizontal="center"/>
    </xf>
    <xf numFmtId="0" fontId="2" fillId="11" borderId="1" xfId="2" applyFill="1" applyAlignment="1">
      <alignment horizontal="center" vertical="center"/>
    </xf>
    <xf numFmtId="0" fontId="6" fillId="5" borderId="0" xfId="7" applyFont="1" applyAlignment="1">
      <alignment horizontal="center"/>
    </xf>
    <xf numFmtId="0" fontId="4" fillId="2" borderId="4" xfId="1" applyNumberFormat="1" applyFont="1" applyFill="1" applyBorder="1"/>
    <xf numFmtId="0" fontId="1" fillId="9" borderId="0" xfId="11" applyAlignment="1">
      <alignment horizontal="center"/>
    </xf>
    <xf numFmtId="1" fontId="1" fillId="9" borderId="0" xfId="11" applyNumberFormat="1"/>
    <xf numFmtId="9" fontId="1" fillId="9" borderId="0" xfId="11" applyNumberFormat="1"/>
    <xf numFmtId="10" fontId="1" fillId="9" borderId="0" xfId="11" applyNumberFormat="1"/>
    <xf numFmtId="44" fontId="1" fillId="9" borderId="0" xfId="11" applyNumberFormat="1"/>
    <xf numFmtId="44" fontId="8" fillId="12" borderId="0" xfId="14" applyNumberFormat="1"/>
    <xf numFmtId="1" fontId="8" fillId="12" borderId="0" xfId="14" applyNumberFormat="1"/>
    <xf numFmtId="44" fontId="8" fillId="7" borderId="3" xfId="9" applyNumberFormat="1" applyBorder="1"/>
    <xf numFmtId="0" fontId="8" fillId="7" borderId="2" xfId="9" applyBorder="1"/>
    <xf numFmtId="44" fontId="12" fillId="7" borderId="1" xfId="2" applyNumberFormat="1" applyFont="1" applyFill="1"/>
    <xf numFmtId="0" fontId="3" fillId="9" borderId="2" xfId="3" applyFill="1" applyAlignment="1">
      <alignment horizontal="center"/>
    </xf>
    <xf numFmtId="44" fontId="3" fillId="9" borderId="2" xfId="3" applyNumberFormat="1" applyFill="1"/>
    <xf numFmtId="44" fontId="3" fillId="12" borderId="2" xfId="3" applyNumberFormat="1" applyFill="1"/>
    <xf numFmtId="44" fontId="3" fillId="6" borderId="2" xfId="3" applyNumberFormat="1" applyFill="1" applyAlignment="1">
      <alignment horizontal="center"/>
    </xf>
    <xf numFmtId="44" fontId="3" fillId="8" borderId="2" xfId="3" applyNumberFormat="1" applyFill="1" applyAlignment="1">
      <alignment horizontal="center"/>
    </xf>
    <xf numFmtId="44" fontId="3" fillId="4" borderId="2" xfId="3" applyNumberFormat="1" applyFill="1" applyAlignment="1">
      <alignment horizontal="center"/>
    </xf>
    <xf numFmtId="0" fontId="3" fillId="8" borderId="2" xfId="3" applyFill="1" applyAlignment="1">
      <alignment horizontal="center"/>
    </xf>
    <xf numFmtId="0" fontId="3" fillId="2" borderId="2" xfId="3" applyFill="1" applyAlignment="1">
      <alignment horizontal="center"/>
    </xf>
    <xf numFmtId="44" fontId="3" fillId="2" borderId="2" xfId="3" applyNumberFormat="1" applyFill="1" applyAlignment="1">
      <alignment horizontal="center"/>
    </xf>
  </cellXfs>
  <cellStyles count="18">
    <cellStyle name="20% - Accent5" xfId="13" builtinId="46"/>
    <cellStyle name="40% - Accent3" xfId="10" builtinId="39"/>
    <cellStyle name="60% - Accent1" xfId="6" builtinId="32"/>
    <cellStyle name="60% - Accent2" xfId="8" builtinId="36"/>
    <cellStyle name="60% - Accent3" xfId="11" builtinId="40"/>
    <cellStyle name="60% - Accent4" xfId="12" builtinId="44"/>
    <cellStyle name="Accent2" xfId="7" builtinId="33"/>
    <cellStyle name="Accent3" xfId="9" builtinId="37"/>
    <cellStyle name="Accent6" xfId="14" builtinId="49"/>
    <cellStyle name="Calculation" xfId="5" builtinId="22"/>
    <cellStyle name="Currency" xfId="1" builtinId="4"/>
    <cellStyle name="Date" xfId="17" xr:uid="{99EF1704-D5F2-4BB3-9711-58119407ABE9}"/>
    <cellStyle name="Heading 1" xfId="2" builtinId="16"/>
    <cellStyle name="Heading 2" xfId="3" builtinId="17"/>
    <cellStyle name="Input" xfId="4" builtinId="20"/>
    <cellStyle name="Key Statistics left border" xfId="16" xr:uid="{CE4F44C4-63B3-4384-828F-C0C4D4AA7597}"/>
    <cellStyle name="Monthly Loan Payment" xfId="15" xr:uid="{9B32E1C9-276E-4AA0-A769-2977508F1ED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ubre\Downloads\Mortgage%20loan%20calculator.xlsx" TargetMode="External"/><Relationship Id="rId1" Type="http://schemas.openxmlformats.org/officeDocument/2006/relationships/externalLinkPath" Target="/Users/aubre/Downloads/Mortgage%20loan%20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tgage calculator"/>
      <sheetName val="Amortization table"/>
    </sheetNames>
    <sheetDataSet>
      <sheetData sheetId="0" refreshError="1"/>
      <sheetData sheetId="1">
        <row r="4">
          <cell r="E4">
            <v>833.33333333333337</v>
          </cell>
          <cell r="F4">
            <v>240.30991269094474</v>
          </cell>
          <cell r="H4">
            <v>1448.6432460242781</v>
          </cell>
        </row>
        <row r="5">
          <cell r="E5">
            <v>831.32657868048011</v>
          </cell>
          <cell r="F5">
            <v>241.3112039938236</v>
          </cell>
          <cell r="H5">
            <v>1447.6377826743037</v>
          </cell>
        </row>
        <row r="6">
          <cell r="E6">
            <v>830.31692589988086</v>
          </cell>
          <cell r="F6">
            <v>242.31666734379792</v>
          </cell>
          <cell r="H6">
            <v>1447.6335932436787</v>
          </cell>
        </row>
        <row r="7">
          <cell r="E7">
            <v>829.30306623269598</v>
          </cell>
          <cell r="F7">
            <v>243.32632012439709</v>
          </cell>
          <cell r="H7">
            <v>1447.6293863570932</v>
          </cell>
        </row>
        <row r="8">
          <cell r="E8">
            <v>828.28498215023103</v>
          </cell>
          <cell r="F8">
            <v>244.3401797915821</v>
          </cell>
          <cell r="H8">
            <v>1447.6251619418131</v>
          </cell>
        </row>
        <row r="9">
          <cell r="E9">
            <v>827.26265605075582</v>
          </cell>
          <cell r="F9">
            <v>245.358263874047</v>
          </cell>
          <cell r="H9">
            <v>1447.6209199248028</v>
          </cell>
        </row>
        <row r="10">
          <cell r="E10">
            <v>826.23607025919944</v>
          </cell>
          <cell r="F10">
            <v>246.38058997352215</v>
          </cell>
          <cell r="H10">
            <v>1447.6166602327216</v>
          </cell>
        </row>
        <row r="11">
          <cell r="E11">
            <v>825.20520702684496</v>
          </cell>
          <cell r="F11">
            <v>247.40717576507853</v>
          </cell>
          <cell r="H11">
            <v>1447.6123827919234</v>
          </cell>
        </row>
        <row r="12">
          <cell r="E12">
            <v>824.17004853102219</v>
          </cell>
          <cell r="F12">
            <v>248.43803899743304</v>
          </cell>
          <cell r="H12">
            <v>1447.6080875284551</v>
          </cell>
        </row>
        <row r="13">
          <cell r="E13">
            <v>823.13057687480034</v>
          </cell>
          <cell r="F13">
            <v>249.47319749325564</v>
          </cell>
          <cell r="H13">
            <v>1447.6037743680561</v>
          </cell>
        </row>
        <row r="14">
          <cell r="E14">
            <v>822.08677408667756</v>
          </cell>
          <cell r="F14">
            <v>250.51266914947749</v>
          </cell>
          <cell r="H14">
            <v>1447.5994432361551</v>
          </cell>
        </row>
        <row r="15">
          <cell r="E15">
            <v>821.03862212027093</v>
          </cell>
          <cell r="F15">
            <v>251.55647193760035</v>
          </cell>
          <cell r="H15">
            <v>1447.5950940578714</v>
          </cell>
        </row>
        <row r="16">
          <cell r="E16">
            <v>819.98610285400412</v>
          </cell>
          <cell r="F16">
            <v>252.60462390400698</v>
          </cell>
          <cell r="H16">
            <v>1447.590726758011</v>
          </cell>
        </row>
        <row r="17">
          <cell r="E17">
            <v>818.92919809079467</v>
          </cell>
          <cell r="F17">
            <v>253.65714317027371</v>
          </cell>
          <cell r="H17">
            <v>1447.5863412610684</v>
          </cell>
        </row>
        <row r="18">
          <cell r="E18">
            <v>817.86788955773841</v>
          </cell>
          <cell r="F18">
            <v>254.71404793348313</v>
          </cell>
          <cell r="H18">
            <v>1447.5819374912217</v>
          </cell>
        </row>
        <row r="19">
          <cell r="E19">
            <v>816.80215890579461</v>
          </cell>
          <cell r="F19">
            <v>255.77535646653936</v>
          </cell>
          <cell r="H19">
            <v>1447.5775153723339</v>
          </cell>
        </row>
        <row r="20">
          <cell r="E20">
            <v>815.73198770946749</v>
          </cell>
          <cell r="F20">
            <v>256.8410871184833</v>
          </cell>
          <cell r="H20">
            <v>1447.5730748279507</v>
          </cell>
        </row>
        <row r="21">
          <cell r="E21">
            <v>814.65735746648909</v>
          </cell>
          <cell r="F21">
            <v>257.91125831481031</v>
          </cell>
          <cell r="H21">
            <v>1447.5686157812993</v>
          </cell>
        </row>
        <row r="22">
          <cell r="E22">
            <v>813.57824959749826</v>
          </cell>
          <cell r="F22">
            <v>258.98588855778866</v>
          </cell>
          <cell r="H22">
            <v>1447.5641381552869</v>
          </cell>
        </row>
        <row r="23">
          <cell r="E23">
            <v>812.49464544572004</v>
          </cell>
          <cell r="F23">
            <v>260.06499642677937</v>
          </cell>
          <cell r="H23">
            <v>1447.5596418724995</v>
          </cell>
        </row>
        <row r="24">
          <cell r="E24">
            <v>811.40652627664258</v>
          </cell>
          <cell r="F24">
            <v>261.14860057855765</v>
          </cell>
          <cell r="H24">
            <v>1447.5551268552003</v>
          </cell>
        </row>
        <row r="25">
          <cell r="E25">
            <v>810.31387327769414</v>
          </cell>
          <cell r="F25">
            <v>262.23671974763494</v>
          </cell>
          <cell r="H25">
            <v>1447.5505930253291</v>
          </cell>
        </row>
        <row r="26">
          <cell r="E26">
            <v>809.21666755791682</v>
          </cell>
          <cell r="F26">
            <v>263.32937274658343</v>
          </cell>
          <cell r="H26">
            <v>1447.5460403045004</v>
          </cell>
        </row>
        <row r="27">
          <cell r="E27">
            <v>808.11489014764027</v>
          </cell>
          <cell r="F27">
            <v>264.42657846636087</v>
          </cell>
          <cell r="H27">
            <v>1447.5414686140011</v>
          </cell>
        </row>
        <row r="28">
          <cell r="E28">
            <v>807.00852199815427</v>
          </cell>
          <cell r="F28">
            <v>265.52835587663742</v>
          </cell>
          <cell r="H28">
            <v>1447.5368778747916</v>
          </cell>
        </row>
        <row r="29">
          <cell r="E29">
            <v>805.89754398137882</v>
          </cell>
          <cell r="F29">
            <v>266.63472402612337</v>
          </cell>
          <cell r="H29">
            <v>1447.5322680075021</v>
          </cell>
        </row>
        <row r="30">
          <cell r="E30">
            <v>804.78193688953343</v>
          </cell>
          <cell r="F30">
            <v>267.74570204289893</v>
          </cell>
          <cell r="H30">
            <v>1447.5276389324324</v>
          </cell>
        </row>
        <row r="31">
          <cell r="E31">
            <v>803.66168143480536</v>
          </cell>
          <cell r="F31">
            <v>268.86130913474426</v>
          </cell>
          <cell r="H31">
            <v>1447.5229905695496</v>
          </cell>
        </row>
        <row r="32">
          <cell r="E32">
            <v>802.53675824901586</v>
          </cell>
          <cell r="F32">
            <v>269.98156458947238</v>
          </cell>
          <cell r="H32">
            <v>1447.5183228384883</v>
          </cell>
        </row>
        <row r="33">
          <cell r="E33">
            <v>801.40714788328557</v>
          </cell>
          <cell r="F33">
            <v>271.10648777526194</v>
          </cell>
          <cell r="H33">
            <v>1447.5136356585476</v>
          </cell>
        </row>
        <row r="34">
          <cell r="E34">
            <v>800.27283080769814</v>
          </cell>
          <cell r="F34">
            <v>272.23609814099217</v>
          </cell>
          <cell r="H34">
            <v>1447.5089289486903</v>
          </cell>
        </row>
        <row r="35">
          <cell r="E35">
            <v>799.13378741096244</v>
          </cell>
          <cell r="F35">
            <v>273.3704152165796</v>
          </cell>
          <cell r="H35">
            <v>1447.5042026275421</v>
          </cell>
        </row>
        <row r="36">
          <cell r="E36">
            <v>797.98999800007357</v>
          </cell>
          <cell r="F36">
            <v>274.50945861331536</v>
          </cell>
          <cell r="H36">
            <v>1447.4994566133889</v>
          </cell>
        </row>
        <row r="37">
          <cell r="E37">
            <v>796.8414427999727</v>
          </cell>
          <cell r="F37">
            <v>275.65324802420417</v>
          </cell>
          <cell r="H37">
            <v>1447.4946908241768</v>
          </cell>
        </row>
        <row r="38">
          <cell r="E38">
            <v>795.68810195320475</v>
          </cell>
          <cell r="F38">
            <v>276.8018032243051</v>
          </cell>
          <cell r="H38">
            <v>1447.4899051775099</v>
          </cell>
        </row>
        <row r="39">
          <cell r="E39">
            <v>794.5299555195752</v>
          </cell>
          <cell r="F39">
            <v>277.95514407107299</v>
          </cell>
          <cell r="H39">
            <v>1447.4850995906481</v>
          </cell>
        </row>
        <row r="40">
          <cell r="E40">
            <v>793.36698347580568</v>
          </cell>
          <cell r="F40">
            <v>279.11329050470238</v>
          </cell>
          <cell r="H40">
            <v>1447.4802739805082</v>
          </cell>
        </row>
        <row r="41">
          <cell r="E41">
            <v>792.19916571518706</v>
          </cell>
          <cell r="F41">
            <v>280.27626254847206</v>
          </cell>
          <cell r="H41">
            <v>1447.4754282636591</v>
          </cell>
        </row>
        <row r="42">
          <cell r="E42">
            <v>791.02648204723255</v>
          </cell>
          <cell r="F42">
            <v>281.44408030909062</v>
          </cell>
          <cell r="H42">
            <v>1447.4705623563232</v>
          </cell>
        </row>
        <row r="43">
          <cell r="E43">
            <v>789.84891219732822</v>
          </cell>
          <cell r="F43">
            <v>282.61676397704514</v>
          </cell>
          <cell r="H43">
            <v>1447.4656761743734</v>
          </cell>
        </row>
        <row r="44">
          <cell r="E44">
            <v>788.66643580638254</v>
          </cell>
          <cell r="F44">
            <v>283.79433382694958</v>
          </cell>
          <cell r="H44">
            <v>1447.4607696333321</v>
          </cell>
        </row>
        <row r="45">
          <cell r="E45">
            <v>787.4790324304746</v>
          </cell>
          <cell r="F45">
            <v>284.97681021789521</v>
          </cell>
          <cell r="H45">
            <v>1447.4558426483698</v>
          </cell>
        </row>
        <row r="46">
          <cell r="E46">
            <v>786.28668154050035</v>
          </cell>
          <cell r="F46">
            <v>286.16421359380314</v>
          </cell>
          <cell r="H46">
            <v>1447.4508951343034</v>
          </cell>
        </row>
        <row r="47">
          <cell r="E47">
            <v>785.08936252181797</v>
          </cell>
          <cell r="F47">
            <v>287.35656448377722</v>
          </cell>
          <cell r="H47">
            <v>1447.4459270055952</v>
          </cell>
        </row>
        <row r="48">
          <cell r="E48">
            <v>783.88705467389104</v>
          </cell>
          <cell r="F48">
            <v>288.55388350245971</v>
          </cell>
          <cell r="H48">
            <v>1447.4409381763508</v>
          </cell>
        </row>
        <row r="49">
          <cell r="E49">
            <v>782.6797372099312</v>
          </cell>
          <cell r="F49">
            <v>289.75619135038653</v>
          </cell>
          <cell r="H49">
            <v>1447.4359285603177</v>
          </cell>
        </row>
        <row r="50">
          <cell r="E50">
            <v>781.46738925653813</v>
          </cell>
          <cell r="F50">
            <v>290.96350881434654</v>
          </cell>
          <cell r="H50">
            <v>1447.4308980708847</v>
          </cell>
        </row>
        <row r="51">
          <cell r="E51">
            <v>780.24998985333912</v>
          </cell>
          <cell r="F51">
            <v>292.17585676773962</v>
          </cell>
          <cell r="H51">
            <v>1447.4258466210788</v>
          </cell>
        </row>
        <row r="52">
          <cell r="E52">
            <v>779.02751795262691</v>
          </cell>
          <cell r="F52">
            <v>293.39325617093863</v>
          </cell>
          <cell r="H52">
            <v>1447.4207741235655</v>
          </cell>
        </row>
        <row r="53">
          <cell r="E53">
            <v>777.79995241899496</v>
          </cell>
          <cell r="F53">
            <v>294.61572807165072</v>
          </cell>
          <cell r="H53">
            <v>1447.4156804906456</v>
          </cell>
        </row>
        <row r="54">
          <cell r="E54">
            <v>776.56727202897298</v>
          </cell>
          <cell r="F54">
            <v>295.84329360528261</v>
          </cell>
          <cell r="H54">
            <v>1447.4105656342556</v>
          </cell>
        </row>
        <row r="55">
          <cell r="E55">
            <v>775.32945547065924</v>
          </cell>
          <cell r="F55">
            <v>297.07597399530465</v>
          </cell>
          <cell r="H55">
            <v>1447.4054294659638</v>
          </cell>
        </row>
        <row r="56">
          <cell r="E56">
            <v>774.08648134335249</v>
          </cell>
          <cell r="F56">
            <v>298.31379055361845</v>
          </cell>
          <cell r="H56">
            <v>1447.4002718969709</v>
          </cell>
        </row>
        <row r="57">
          <cell r="E57">
            <v>772.83832815718199</v>
          </cell>
          <cell r="F57">
            <v>299.55676468092526</v>
          </cell>
          <cell r="H57">
            <v>1447.3950928381073</v>
          </cell>
        </row>
        <row r="58">
          <cell r="E58">
            <v>771.58497433273578</v>
          </cell>
          <cell r="F58">
            <v>300.80491786709564</v>
          </cell>
          <cell r="H58">
            <v>1447.3898921998314</v>
          </cell>
        </row>
        <row r="59">
          <cell r="E59">
            <v>770.32639820068766</v>
          </cell>
          <cell r="F59">
            <v>302.0582716915419</v>
          </cell>
          <cell r="H59">
            <v>1447.3846698922296</v>
          </cell>
        </row>
        <row r="60">
          <cell r="E60">
            <v>769.06257800142271</v>
          </cell>
          <cell r="F60">
            <v>303.31684782359002</v>
          </cell>
          <cell r="H60">
            <v>1447.3794258250127</v>
          </cell>
        </row>
        <row r="61">
          <cell r="E61">
            <v>767.79349188466074</v>
          </cell>
          <cell r="F61">
            <v>304.58066802285504</v>
          </cell>
          <cell r="H61">
            <v>1447.3741599075158</v>
          </cell>
        </row>
        <row r="62">
          <cell r="E62">
            <v>766.51911790907911</v>
          </cell>
          <cell r="F62">
            <v>305.84975413961683</v>
          </cell>
          <cell r="H62">
            <v>1447.3688720486959</v>
          </cell>
        </row>
        <row r="63">
          <cell r="E63">
            <v>765.23943404193244</v>
          </cell>
          <cell r="F63">
            <v>307.12412811519863</v>
          </cell>
          <cell r="H63">
            <v>1447.3635621571311</v>
          </cell>
        </row>
        <row r="64">
          <cell r="E64">
            <v>763.95441815867275</v>
          </cell>
          <cell r="F64">
            <v>308.4038119823453</v>
          </cell>
          <cell r="H64">
            <v>1447.3582301410181</v>
          </cell>
        </row>
        <row r="65">
          <cell r="E65">
            <v>762.66404804256604</v>
          </cell>
          <cell r="F65">
            <v>309.68882786560511</v>
          </cell>
          <cell r="H65">
            <v>1447.3528759081712</v>
          </cell>
        </row>
        <row r="66">
          <cell r="E66">
            <v>761.36830138430889</v>
          </cell>
          <cell r="F66">
            <v>310.97919798171176</v>
          </cell>
          <cell r="H66">
            <v>1447.3474993660207</v>
          </cell>
        </row>
        <row r="67">
          <cell r="E67">
            <v>760.06715578164233</v>
          </cell>
          <cell r="F67">
            <v>312.27494463996885</v>
          </cell>
          <cell r="H67">
            <v>1447.3421004216111</v>
          </cell>
        </row>
        <row r="68">
          <cell r="E68">
            <v>758.76058873896477</v>
          </cell>
          <cell r="F68">
            <v>313.57609024263536</v>
          </cell>
          <cell r="H68">
            <v>1447.3366789816</v>
          </cell>
        </row>
        <row r="69">
          <cell r="E69">
            <v>757.44857766694258</v>
          </cell>
          <cell r="F69">
            <v>314.88265728531303</v>
          </cell>
          <cell r="H69">
            <v>1447.3312349522557</v>
          </cell>
        </row>
        <row r="70">
          <cell r="E70">
            <v>756.13109988212034</v>
          </cell>
          <cell r="F70">
            <v>316.19466835733533</v>
          </cell>
          <cell r="H70">
            <v>1447.3257682394556</v>
          </cell>
        </row>
        <row r="71">
          <cell r="E71">
            <v>754.80813260652792</v>
          </cell>
          <cell r="F71">
            <v>317.51214614215741</v>
          </cell>
          <cell r="H71">
            <v>1447.3202787486853</v>
          </cell>
        </row>
        <row r="72">
          <cell r="E72">
            <v>753.47965296728739</v>
          </cell>
          <cell r="F72">
            <v>318.83511341774988</v>
          </cell>
          <cell r="H72">
            <v>1447.3147663850373</v>
          </cell>
        </row>
        <row r="73">
          <cell r="E73">
            <v>752.14563799621658</v>
          </cell>
          <cell r="F73">
            <v>320.16359305699041</v>
          </cell>
          <cell r="H73">
            <v>1447.309231053207</v>
          </cell>
        </row>
        <row r="74">
          <cell r="E74">
            <v>750.80606462943297</v>
          </cell>
          <cell r="F74">
            <v>321.49760802806122</v>
          </cell>
          <cell r="H74">
            <v>1447.3036726574942</v>
          </cell>
        </row>
        <row r="75">
          <cell r="E75">
            <v>749.46090970695457</v>
          </cell>
          <cell r="F75">
            <v>322.83718139484472</v>
          </cell>
          <cell r="H75">
            <v>1447.2980911017994</v>
          </cell>
        </row>
        <row r="76">
          <cell r="E76">
            <v>748.11014997229904</v>
          </cell>
          <cell r="F76">
            <v>324.18233631732335</v>
          </cell>
          <cell r="H76">
            <v>1447.2924862896225</v>
          </cell>
        </row>
        <row r="77">
          <cell r="E77">
            <v>746.75376207208251</v>
          </cell>
          <cell r="F77">
            <v>325.53309605197876</v>
          </cell>
          <cell r="H77">
            <v>1447.2868581240614</v>
          </cell>
        </row>
        <row r="78">
          <cell r="E78">
            <v>745.39172255561493</v>
          </cell>
          <cell r="F78">
            <v>326.88948395219546</v>
          </cell>
          <cell r="H78">
            <v>1447.2812065078103</v>
          </cell>
        </row>
        <row r="79">
          <cell r="E79">
            <v>744.02400787449551</v>
          </cell>
          <cell r="F79">
            <v>328.25152346866287</v>
          </cell>
          <cell r="H79">
            <v>1447.2755313431585</v>
          </cell>
        </row>
        <row r="80">
          <cell r="E80">
            <v>742.65059438220476</v>
          </cell>
          <cell r="F80">
            <v>329.61923814978235</v>
          </cell>
          <cell r="H80">
            <v>1447.269832531987</v>
          </cell>
        </row>
        <row r="81">
          <cell r="E81">
            <v>741.27145833369616</v>
          </cell>
          <cell r="F81">
            <v>330.99265164207299</v>
          </cell>
          <cell r="H81">
            <v>1447.2641099757691</v>
          </cell>
        </row>
        <row r="82">
          <cell r="E82">
            <v>739.8865758849854</v>
          </cell>
          <cell r="F82">
            <v>332.37178769058164</v>
          </cell>
          <cell r="H82">
            <v>1447.258363575567</v>
          </cell>
        </row>
        <row r="83">
          <cell r="E83">
            <v>738.49592309273828</v>
          </cell>
          <cell r="F83">
            <v>333.75667013929251</v>
          </cell>
          <cell r="H83">
            <v>1447.2525932320309</v>
          </cell>
        </row>
        <row r="84">
          <cell r="E84">
            <v>737.09947591385696</v>
          </cell>
          <cell r="F84">
            <v>335.14732293153958</v>
          </cell>
          <cell r="H84">
            <v>1447.2467988453966</v>
          </cell>
        </row>
        <row r="85">
          <cell r="E85">
            <v>735.69721020506358</v>
          </cell>
          <cell r="F85">
            <v>336.54377011042101</v>
          </cell>
          <cell r="H85">
            <v>1447.2409803154846</v>
          </cell>
        </row>
        <row r="86">
          <cell r="E86">
            <v>734.28910172248345</v>
          </cell>
          <cell r="F86">
            <v>337.94603581921439</v>
          </cell>
          <cell r="H86">
            <v>1447.2351375416979</v>
          </cell>
        </row>
        <row r="87">
          <cell r="E87">
            <v>732.875126121226</v>
          </cell>
          <cell r="F87">
            <v>339.35414430179452</v>
          </cell>
          <cell r="H87">
            <v>1447.2292704230206</v>
          </cell>
        </row>
        <row r="88">
          <cell r="E88">
            <v>731.45525895496337</v>
          </cell>
          <cell r="F88">
            <v>340.76811990305191</v>
          </cell>
          <cell r="H88">
            <v>1447.2233788580152</v>
          </cell>
        </row>
        <row r="89">
          <cell r="E89">
            <v>730.02947567550791</v>
          </cell>
          <cell r="F89">
            <v>342.18798706931466</v>
          </cell>
          <cell r="H89">
            <v>1447.2174627448226</v>
          </cell>
        </row>
        <row r="90">
          <cell r="E90">
            <v>728.59775163238794</v>
          </cell>
          <cell r="F90">
            <v>343.61377034877012</v>
          </cell>
          <cell r="H90">
            <v>1447.2115219811581</v>
          </cell>
        </row>
        <row r="91">
          <cell r="E91">
            <v>727.16006207242174</v>
          </cell>
          <cell r="F91">
            <v>345.04549439189003</v>
          </cell>
          <cell r="H91">
            <v>1447.2055564643117</v>
          </cell>
        </row>
        <row r="92">
          <cell r="E92">
            <v>725.71638213928907</v>
          </cell>
          <cell r="F92">
            <v>346.48318395185618</v>
          </cell>
          <cell r="H92">
            <v>1447.1995660911452</v>
          </cell>
        </row>
        <row r="93">
          <cell r="E93">
            <v>724.26668687310155</v>
          </cell>
          <cell r="F93">
            <v>347.92686388498896</v>
          </cell>
          <cell r="H93">
            <v>1447.1935507580906</v>
          </cell>
        </row>
        <row r="94">
          <cell r="E94">
            <v>722.81095120997168</v>
          </cell>
          <cell r="F94">
            <v>349.37655915117631</v>
          </cell>
          <cell r="H94">
            <v>1447.187510361148</v>
          </cell>
        </row>
        <row r="95">
          <cell r="E95">
            <v>721.34914998157876</v>
          </cell>
          <cell r="F95">
            <v>350.83229481430629</v>
          </cell>
          <cell r="H95">
            <v>1447.181444795885</v>
          </cell>
        </row>
        <row r="96">
          <cell r="E96">
            <v>719.88125791473419</v>
          </cell>
          <cell r="F96">
            <v>352.29409604269927</v>
          </cell>
          <cell r="H96">
            <v>1447.1753539574333</v>
          </cell>
        </row>
        <row r="97">
          <cell r="E97">
            <v>718.40724963094442</v>
          </cell>
          <cell r="F97">
            <v>353.76198810954395</v>
          </cell>
          <cell r="H97">
            <v>1447.1692377404884</v>
          </cell>
        </row>
        <row r="98">
          <cell r="E98">
            <v>716.92709964597225</v>
          </cell>
          <cell r="F98">
            <v>355.23599639333378</v>
          </cell>
          <cell r="H98">
            <v>1447.1630960393061</v>
          </cell>
        </row>
        <row r="99">
          <cell r="E99">
            <v>715.44078236939595</v>
          </cell>
          <cell r="F99">
            <v>356.71614637830578</v>
          </cell>
          <cell r="H99">
            <v>1447.1569287477018</v>
          </cell>
        </row>
        <row r="100">
          <cell r="E100">
            <v>713.94827210416724</v>
          </cell>
          <cell r="F100">
            <v>358.20246365488208</v>
          </cell>
          <cell r="H100">
            <v>1447.1507357590494</v>
          </cell>
        </row>
        <row r="101">
          <cell r="E101">
            <v>712.4495430461667</v>
          </cell>
          <cell r="F101">
            <v>359.69497392011067</v>
          </cell>
          <cell r="H101">
            <v>1447.1445169662775</v>
          </cell>
        </row>
        <row r="102">
          <cell r="E102">
            <v>710.94456928375791</v>
          </cell>
          <cell r="F102">
            <v>361.19370297811116</v>
          </cell>
          <cell r="H102">
            <v>1447.1382722618691</v>
          </cell>
        </row>
        <row r="103">
          <cell r="E103">
            <v>709.43332479733908</v>
          </cell>
          <cell r="F103">
            <v>362.69867674051989</v>
          </cell>
          <cell r="H103">
            <v>1447.132001537859</v>
          </cell>
        </row>
        <row r="104">
          <cell r="E104">
            <v>707.91578345889343</v>
          </cell>
          <cell r="F104">
            <v>364.20992122693883</v>
          </cell>
          <cell r="H104">
            <v>1447.1257046858323</v>
          </cell>
        </row>
        <row r="105">
          <cell r="E105">
            <v>706.39191903153767</v>
          </cell>
          <cell r="F105">
            <v>365.72746256538437</v>
          </cell>
          <cell r="H105">
            <v>1447.119381596922</v>
          </cell>
        </row>
        <row r="106">
          <cell r="E106">
            <v>704.86170516906793</v>
          </cell>
          <cell r="F106">
            <v>367.25132699274019</v>
          </cell>
          <cell r="H106">
            <v>1447.1130321618082</v>
          </cell>
        </row>
        <row r="107">
          <cell r="E107">
            <v>703.32511541550457</v>
          </cell>
          <cell r="F107">
            <v>368.78154085520987</v>
          </cell>
          <cell r="H107">
            <v>1447.1066562707144</v>
          </cell>
        </row>
        <row r="108">
          <cell r="E108">
            <v>701.78212320463479</v>
          </cell>
          <cell r="F108">
            <v>370.31813060877323</v>
          </cell>
          <cell r="H108">
            <v>1447.100253813408</v>
          </cell>
        </row>
        <row r="109">
          <cell r="E109">
            <v>700.23270185955289</v>
          </cell>
          <cell r="F109">
            <v>371.86112281964324</v>
          </cell>
          <cell r="H109">
            <v>1447.0938246791961</v>
          </cell>
        </row>
        <row r="110">
          <cell r="E110">
            <v>698.67682459219986</v>
          </cell>
          <cell r="F110">
            <v>373.41054416472497</v>
          </cell>
          <cell r="H110">
            <v>1447.0873687569249</v>
          </cell>
        </row>
        <row r="111">
          <cell r="E111">
            <v>697.11446450289964</v>
          </cell>
          <cell r="F111">
            <v>374.96642143207816</v>
          </cell>
          <cell r="H111">
            <v>1447.0808859349777</v>
          </cell>
        </row>
        <row r="112">
          <cell r="E112">
            <v>695.54559457989387</v>
          </cell>
          <cell r="F112">
            <v>376.52878152137839</v>
          </cell>
          <cell r="H112">
            <v>1447.0743761012723</v>
          </cell>
        </row>
        <row r="113">
          <cell r="E113">
            <v>693.97018769887563</v>
          </cell>
          <cell r="F113">
            <v>378.09765144438427</v>
          </cell>
          <cell r="H113">
            <v>1447.0678391432598</v>
          </cell>
        </row>
        <row r="114">
          <cell r="E114">
            <v>692.38821662251985</v>
          </cell>
          <cell r="F114">
            <v>379.67305832540245</v>
          </cell>
          <cell r="H114">
            <v>1447.0612749479224</v>
          </cell>
        </row>
        <row r="115">
          <cell r="E115">
            <v>690.79965400001254</v>
          </cell>
          <cell r="F115">
            <v>381.25502940175835</v>
          </cell>
          <cell r="H115">
            <v>1447.0546834017709</v>
          </cell>
        </row>
        <row r="116">
          <cell r="E116">
            <v>689.2044723665781</v>
          </cell>
          <cell r="F116">
            <v>382.84359202426555</v>
          </cell>
          <cell r="H116">
            <v>1447.0480643908436</v>
          </cell>
        </row>
        <row r="117">
          <cell r="E117">
            <v>687.60264414300434</v>
          </cell>
          <cell r="F117">
            <v>384.4387736577001</v>
          </cell>
          <cell r="H117">
            <v>1447.0414178007045</v>
          </cell>
        </row>
        <row r="118">
          <cell r="E118">
            <v>685.99414163516565</v>
          </cell>
          <cell r="F118">
            <v>386.0406018812738</v>
          </cell>
          <cell r="H118">
            <v>1447.0347435164394</v>
          </cell>
        </row>
        <row r="119">
          <cell r="E119">
            <v>684.37893703354439</v>
          </cell>
          <cell r="F119">
            <v>387.64910438911255</v>
          </cell>
          <cell r="H119">
            <v>1447.028041422657</v>
          </cell>
        </row>
        <row r="120">
          <cell r="E120">
            <v>682.75700241274967</v>
          </cell>
          <cell r="F120">
            <v>389.2643089907337</v>
          </cell>
          <cell r="H120">
            <v>1447.0213114034834</v>
          </cell>
        </row>
        <row r="121">
          <cell r="E121">
            <v>681.12830973103507</v>
          </cell>
          <cell r="F121">
            <v>390.88624361152858</v>
          </cell>
          <cell r="H121">
            <v>1447.0145533425637</v>
          </cell>
        </row>
        <row r="122">
          <cell r="E122">
            <v>679.49283082981322</v>
          </cell>
          <cell r="F122">
            <v>392.51493629324341</v>
          </cell>
          <cell r="H122">
            <v>1447.0077671230565</v>
          </cell>
        </row>
        <row r="123">
          <cell r="E123">
            <v>677.85053743316962</v>
          </cell>
          <cell r="F123">
            <v>394.15041519446515</v>
          </cell>
          <cell r="H123">
            <v>1447.0009526276349</v>
          </cell>
        </row>
        <row r="124">
          <cell r="E124">
            <v>676.2014011473733</v>
          </cell>
          <cell r="F124">
            <v>395.79270859110875</v>
          </cell>
          <cell r="H124">
            <v>1446.9941097384822</v>
          </cell>
        </row>
        <row r="125">
          <cell r="E125">
            <v>674.54539346038621</v>
          </cell>
          <cell r="F125">
            <v>397.44184487690495</v>
          </cell>
          <cell r="H125">
            <v>1446.9872383372913</v>
          </cell>
        </row>
        <row r="126">
          <cell r="E126">
            <v>672.88248574136992</v>
          </cell>
          <cell r="F126">
            <v>399.0978525638921</v>
          </cell>
          <cell r="H126">
            <v>1446.980338305262</v>
          </cell>
        </row>
        <row r="127">
          <cell r="E127">
            <v>671.21264924019124</v>
          </cell>
          <cell r="F127">
            <v>400.76076028290828</v>
          </cell>
          <cell r="H127">
            <v>1446.9734095230995</v>
          </cell>
        </row>
        <row r="128">
          <cell r="E128">
            <v>669.53585508692424</v>
          </cell>
          <cell r="F128">
            <v>402.43059678408719</v>
          </cell>
          <cell r="H128">
            <v>1446.9664518710115</v>
          </cell>
        </row>
        <row r="129">
          <cell r="E129">
            <v>667.85207429135187</v>
          </cell>
          <cell r="F129">
            <v>404.10739093735413</v>
          </cell>
          <cell r="H129">
            <v>1446.959465228706</v>
          </cell>
        </row>
        <row r="130">
          <cell r="E130">
            <v>666.16127774246468</v>
          </cell>
          <cell r="F130">
            <v>405.79117173292644</v>
          </cell>
          <cell r="H130">
            <v>1446.9524494753912</v>
          </cell>
        </row>
        <row r="131">
          <cell r="E131">
            <v>664.4634362079571</v>
          </cell>
          <cell r="F131">
            <v>407.48196828181358</v>
          </cell>
          <cell r="H131">
            <v>1446.9454044897707</v>
          </cell>
        </row>
        <row r="132">
          <cell r="E132">
            <v>662.75852033372234</v>
          </cell>
          <cell r="F132">
            <v>409.1798098163211</v>
          </cell>
          <cell r="H132">
            <v>1446.9383301500434</v>
          </cell>
        </row>
        <row r="133">
          <cell r="E133">
            <v>661.04650064334498</v>
          </cell>
          <cell r="F133">
            <v>410.88472569055574</v>
          </cell>
          <cell r="H133">
            <v>1446.9312263339007</v>
          </cell>
        </row>
        <row r="134">
          <cell r="E134">
            <v>659.32734753759121</v>
          </cell>
          <cell r="F134">
            <v>412.59674538093304</v>
          </cell>
          <cell r="H134">
            <v>1446.9240929185244</v>
          </cell>
        </row>
        <row r="135">
          <cell r="E135">
            <v>657.60103129389665</v>
          </cell>
          <cell r="F135">
            <v>414.31589848668705</v>
          </cell>
          <cell r="H135">
            <v>1446.9169297805838</v>
          </cell>
        </row>
        <row r="136">
          <cell r="E136">
            <v>655.86752206585345</v>
          </cell>
          <cell r="F136">
            <v>416.0422147303816</v>
          </cell>
          <cell r="H136">
            <v>1446.9097367962349</v>
          </cell>
        </row>
        <row r="137">
          <cell r="E137">
            <v>654.1267898826934</v>
          </cell>
          <cell r="F137">
            <v>417.77572395842481</v>
          </cell>
          <cell r="H137">
            <v>1446.9025138411182</v>
          </cell>
        </row>
        <row r="138">
          <cell r="E138">
            <v>652.37880464877014</v>
          </cell>
          <cell r="F138">
            <v>419.51645614158497</v>
          </cell>
          <cell r="H138">
            <v>1446.8952607903552</v>
          </cell>
        </row>
        <row r="139">
          <cell r="E139">
            <v>650.6235361430389</v>
          </cell>
          <cell r="F139">
            <v>421.26444137550817</v>
          </cell>
          <cell r="H139">
            <v>1446.8879775185471</v>
          </cell>
        </row>
        <row r="140">
          <cell r="E140">
            <v>648.86095401853368</v>
          </cell>
          <cell r="F140">
            <v>423.01970988123946</v>
          </cell>
          <cell r="H140">
            <v>1446.880663899773</v>
          </cell>
        </row>
        <row r="141">
          <cell r="E141">
            <v>647.0910278018431</v>
          </cell>
          <cell r="F141">
            <v>424.78229200574475</v>
          </cell>
          <cell r="H141">
            <v>1446.8733198075879</v>
          </cell>
        </row>
        <row r="142">
          <cell r="E142">
            <v>645.31372689258285</v>
          </cell>
          <cell r="F142">
            <v>426.55221822243533</v>
          </cell>
          <cell r="H142">
            <v>1446.8659451150181</v>
          </cell>
        </row>
        <row r="143">
          <cell r="E143">
            <v>643.52902056286757</v>
          </cell>
          <cell r="F143">
            <v>428.32951913169552</v>
          </cell>
          <cell r="H143">
            <v>1446.8585396945632</v>
          </cell>
        </row>
        <row r="144">
          <cell r="E144">
            <v>641.73687795677836</v>
          </cell>
          <cell r="F144">
            <v>430.11422546141091</v>
          </cell>
          <cell r="H144">
            <v>1446.8511034181893</v>
          </cell>
        </row>
        <row r="145">
          <cell r="E145">
            <v>639.93726808983047</v>
          </cell>
          <cell r="F145">
            <v>431.90636806750007</v>
          </cell>
          <cell r="H145">
            <v>1446.8436361573306</v>
          </cell>
        </row>
        <row r="146">
          <cell r="E146">
            <v>638.13015984843696</v>
          </cell>
          <cell r="F146">
            <v>433.70597793444801</v>
          </cell>
          <cell r="H146">
            <v>1446.8361377828851</v>
          </cell>
        </row>
        <row r="147">
          <cell r="E147">
            <v>636.31552198937095</v>
          </cell>
          <cell r="F147">
            <v>435.51308617584152</v>
          </cell>
          <cell r="H147">
            <v>1446.8286081652125</v>
          </cell>
        </row>
        <row r="148">
          <cell r="E148">
            <v>634.49332313922559</v>
          </cell>
          <cell r="F148">
            <v>437.32772403490753</v>
          </cell>
          <cell r="H148">
            <v>1446.8210471741331</v>
          </cell>
        </row>
        <row r="149">
          <cell r="E149">
            <v>632.66353179387113</v>
          </cell>
          <cell r="F149">
            <v>439.14992288505294</v>
          </cell>
          <cell r="H149">
            <v>1446.813454678924</v>
          </cell>
        </row>
        <row r="150">
          <cell r="E150">
            <v>630.8261163179111</v>
          </cell>
          <cell r="F150">
            <v>440.9797142304073</v>
          </cell>
          <cell r="H150">
            <v>1446.8058305483185</v>
          </cell>
        </row>
        <row r="151">
          <cell r="E151">
            <v>628.98104494413451</v>
          </cell>
          <cell r="F151">
            <v>442.81712970636744</v>
          </cell>
          <cell r="H151">
            <v>1446.798174650502</v>
          </cell>
        </row>
        <row r="152">
          <cell r="E152">
            <v>627.12828577296727</v>
          </cell>
          <cell r="F152">
            <v>444.66220108014386</v>
          </cell>
          <cell r="H152">
            <v>1446.7904868531111</v>
          </cell>
        </row>
        <row r="153">
          <cell r="E153">
            <v>625.26780677192016</v>
          </cell>
          <cell r="F153">
            <v>446.51496025131121</v>
          </cell>
          <cell r="H153">
            <v>1446.7827670232314</v>
          </cell>
        </row>
        <row r="154">
          <cell r="E154">
            <v>623.39957577503526</v>
          </cell>
          <cell r="F154">
            <v>448.37543925235849</v>
          </cell>
          <cell r="H154">
            <v>1446.7750150273937</v>
          </cell>
        </row>
        <row r="155">
          <cell r="E155">
            <v>621.52356048233014</v>
          </cell>
          <cell r="F155">
            <v>450.24367024924322</v>
          </cell>
          <cell r="H155">
            <v>1446.7672307315734</v>
          </cell>
        </row>
        <row r="156">
          <cell r="E156">
            <v>619.63972845923865</v>
          </cell>
          <cell r="F156">
            <v>452.11968554194829</v>
          </cell>
          <cell r="H156">
            <v>1446.759414001187</v>
          </cell>
        </row>
        <row r="157">
          <cell r="E157">
            <v>617.74804713605101</v>
          </cell>
          <cell r="F157">
            <v>454.00351756503983</v>
          </cell>
          <cell r="H157">
            <v>1446.751564701091</v>
          </cell>
        </row>
        <row r="158">
          <cell r="E158">
            <v>615.84848380735002</v>
          </cell>
          <cell r="F158">
            <v>455.89519888822753</v>
          </cell>
          <cell r="H158">
            <v>1446.7436826955775</v>
          </cell>
        </row>
        <row r="159">
          <cell r="E159">
            <v>613.94100563144627</v>
          </cell>
          <cell r="F159">
            <v>457.79476221692846</v>
          </cell>
          <cell r="H159">
            <v>1446.7357678483747</v>
          </cell>
        </row>
        <row r="160">
          <cell r="E160">
            <v>612.0255796298095</v>
          </cell>
          <cell r="F160">
            <v>459.70224039283238</v>
          </cell>
          <cell r="H160">
            <v>1446.7278200226419</v>
          </cell>
        </row>
        <row r="161">
          <cell r="E161">
            <v>610.1021726864991</v>
          </cell>
          <cell r="F161">
            <v>461.6176663944691</v>
          </cell>
          <cell r="H161">
            <v>1446.7198390809681</v>
          </cell>
        </row>
        <row r="162">
          <cell r="E162">
            <v>608.17075154759175</v>
          </cell>
          <cell r="F162">
            <v>463.54107333777944</v>
          </cell>
          <cell r="H162">
            <v>1446.7118248853712</v>
          </cell>
        </row>
        <row r="163">
          <cell r="E163">
            <v>606.23128282060554</v>
          </cell>
          <cell r="F163">
            <v>465.47249447668685</v>
          </cell>
          <cell r="H163">
            <v>1446.7037772972924</v>
          </cell>
        </row>
        <row r="164">
          <cell r="E164">
            <v>604.28373297392363</v>
          </cell>
          <cell r="F164">
            <v>467.41196320367294</v>
          </cell>
          <cell r="H164">
            <v>1446.6956961775966</v>
          </cell>
        </row>
        <row r="165">
          <cell r="E165">
            <v>602.32806833621385</v>
          </cell>
          <cell r="F165">
            <v>469.35951305035496</v>
          </cell>
          <cell r="H165">
            <v>1446.6875813865688</v>
          </cell>
        </row>
        <row r="166">
          <cell r="E166">
            <v>600.36425509584694</v>
          </cell>
          <cell r="F166">
            <v>471.31517768806498</v>
          </cell>
          <cell r="H166">
            <v>1446.679432783912</v>
          </cell>
        </row>
        <row r="167">
          <cell r="E167">
            <v>598.39225930031182</v>
          </cell>
          <cell r="F167">
            <v>473.27899092843188</v>
          </cell>
          <cell r="H167">
            <v>1446.6712502287437</v>
          </cell>
        </row>
        <row r="168">
          <cell r="E168">
            <v>596.41204685562866</v>
          </cell>
          <cell r="F168">
            <v>475.250986723967</v>
          </cell>
          <cell r="H168">
            <v>1446.6630335795958</v>
          </cell>
        </row>
        <row r="169">
          <cell r="E169">
            <v>594.42358352575923</v>
          </cell>
          <cell r="F169">
            <v>477.23119916865028</v>
          </cell>
          <cell r="H169">
            <v>1446.6547826944095</v>
          </cell>
        </row>
        <row r="170">
          <cell r="E170">
            <v>592.42683493201548</v>
          </cell>
          <cell r="F170">
            <v>479.21966249851948</v>
          </cell>
          <cell r="H170">
            <v>1446.646497430535</v>
          </cell>
        </row>
        <row r="171">
          <cell r="E171">
            <v>590.42176655246442</v>
          </cell>
          <cell r="F171">
            <v>481.21641109226334</v>
          </cell>
          <cell r="H171">
            <v>1446.6381776447279</v>
          </cell>
        </row>
        <row r="172">
          <cell r="E172">
            <v>588.4083437213319</v>
          </cell>
          <cell r="F172">
            <v>483.22147947181452</v>
          </cell>
          <cell r="H172">
            <v>1446.6298231931464</v>
          </cell>
        </row>
        <row r="173">
          <cell r="E173">
            <v>586.38653162840296</v>
          </cell>
          <cell r="F173">
            <v>485.23490230294715</v>
          </cell>
          <cell r="H173">
            <v>1446.6214339313501</v>
          </cell>
        </row>
        <row r="174">
          <cell r="E174">
            <v>584.35629531842005</v>
          </cell>
          <cell r="F174">
            <v>487.25671439587603</v>
          </cell>
          <cell r="H174">
            <v>1446.6130097142961</v>
          </cell>
        </row>
        <row r="175">
          <cell r="E175">
            <v>582.31759969047903</v>
          </cell>
          <cell r="F175">
            <v>489.28695070585889</v>
          </cell>
          <cell r="H175">
            <v>1446.6045503963378</v>
          </cell>
        </row>
        <row r="176">
          <cell r="E176">
            <v>580.2704094974215</v>
          </cell>
          <cell r="F176">
            <v>491.32564633379985</v>
          </cell>
          <cell r="H176">
            <v>1446.5960558312213</v>
          </cell>
        </row>
        <row r="177">
          <cell r="E177">
            <v>578.21468934522625</v>
          </cell>
          <cell r="F177">
            <v>493.37283652685738</v>
          </cell>
          <cell r="H177">
            <v>1446.5875258720837</v>
          </cell>
        </row>
        <row r="178">
          <cell r="E178">
            <v>576.15040369239682</v>
          </cell>
          <cell r="F178">
            <v>495.42855667905263</v>
          </cell>
          <cell r="H178">
            <v>1446.5789603714495</v>
          </cell>
        </row>
        <row r="179">
          <cell r="E179">
            <v>574.07751684934738</v>
          </cell>
          <cell r="F179">
            <v>497.492842331882</v>
          </cell>
          <cell r="H179">
            <v>1446.5703591812294</v>
          </cell>
        </row>
        <row r="180">
          <cell r="E180">
            <v>571.99599297778514</v>
          </cell>
          <cell r="F180">
            <v>499.56572917493156</v>
          </cell>
          <cell r="H180">
            <v>1446.5617221527168</v>
          </cell>
        </row>
        <row r="181">
          <cell r="E181">
            <v>569.90579609009148</v>
          </cell>
          <cell r="F181">
            <v>501.6472530464938</v>
          </cell>
          <cell r="H181">
            <v>1446.5530491365853</v>
          </cell>
        </row>
        <row r="182">
          <cell r="E182">
            <v>567.80689004869907</v>
          </cell>
          <cell r="F182">
            <v>503.73744993418757</v>
          </cell>
          <cell r="H182">
            <v>1446.5443399828866</v>
          </cell>
        </row>
        <row r="183">
          <cell r="E183">
            <v>565.69923856546745</v>
          </cell>
          <cell r="F183">
            <v>505.83635597557998</v>
          </cell>
          <cell r="H183">
            <v>1446.5355945410474</v>
          </cell>
        </row>
        <row r="184">
          <cell r="E184">
            <v>563.58280520105586</v>
          </cell>
          <cell r="F184">
            <v>507.94400745881165</v>
          </cell>
          <cell r="H184">
            <v>1446.5268126598676</v>
          </cell>
        </row>
        <row r="185">
          <cell r="E185">
            <v>561.45755336429238</v>
          </cell>
          <cell r="F185">
            <v>510.06044082322342</v>
          </cell>
          <cell r="H185">
            <v>1446.5179941875158</v>
          </cell>
        </row>
        <row r="186">
          <cell r="E186">
            <v>559.3234463115424</v>
          </cell>
          <cell r="F186">
            <v>512.18569265998667</v>
          </cell>
          <cell r="H186">
            <v>1446.509138971529</v>
          </cell>
        </row>
        <row r="187">
          <cell r="E187">
            <v>557.18044714607265</v>
          </cell>
          <cell r="F187">
            <v>514.31979971273654</v>
          </cell>
          <cell r="H187">
            <v>1446.5002468588091</v>
          </cell>
        </row>
        <row r="188">
          <cell r="E188">
            <v>555.02851881741344</v>
          </cell>
          <cell r="F188">
            <v>516.4627988782064</v>
          </cell>
          <cell r="H188">
            <v>1446.4913176956197</v>
          </cell>
        </row>
        <row r="189">
          <cell r="E189">
            <v>552.86762412071812</v>
          </cell>
          <cell r="F189">
            <v>518.6147272068655</v>
          </cell>
          <cell r="H189">
            <v>1446.4823513275837</v>
          </cell>
        </row>
        <row r="190">
          <cell r="E190">
            <v>550.69772569611996</v>
          </cell>
          <cell r="F190">
            <v>520.77562190356082</v>
          </cell>
          <cell r="H190">
            <v>1446.4733475996809</v>
          </cell>
        </row>
        <row r="191">
          <cell r="E191">
            <v>548.51878602808597</v>
          </cell>
          <cell r="F191">
            <v>522.94552032815886</v>
          </cell>
          <cell r="H191">
            <v>1446.4643063562448</v>
          </cell>
        </row>
        <row r="192">
          <cell r="E192">
            <v>546.33076744476853</v>
          </cell>
          <cell r="F192">
            <v>525.12445999619297</v>
          </cell>
          <cell r="H192">
            <v>1446.4552274409616</v>
          </cell>
        </row>
        <row r="193">
          <cell r="E193">
            <v>544.13363211735395</v>
          </cell>
          <cell r="F193">
            <v>527.31247857951053</v>
          </cell>
          <cell r="H193">
            <v>1446.4461106968645</v>
          </cell>
        </row>
        <row r="194">
          <cell r="E194">
            <v>541.92734205940849</v>
          </cell>
          <cell r="F194">
            <v>529.50961390692521</v>
          </cell>
          <cell r="H194">
            <v>1446.4369559663337</v>
          </cell>
        </row>
        <row r="195">
          <cell r="E195">
            <v>539.7118591262215</v>
          </cell>
          <cell r="F195">
            <v>531.71590396487079</v>
          </cell>
          <cell r="H195">
            <v>1446.4277630910924</v>
          </cell>
        </row>
        <row r="196">
          <cell r="E196">
            <v>537.48714501414622</v>
          </cell>
          <cell r="F196">
            <v>533.93138689805767</v>
          </cell>
          <cell r="H196">
            <v>1446.4185319122039</v>
          </cell>
        </row>
        <row r="197">
          <cell r="E197">
            <v>535.25316125993743</v>
          </cell>
          <cell r="F197">
            <v>536.15610101013294</v>
          </cell>
          <cell r="H197">
            <v>1446.4092622700705</v>
          </cell>
        </row>
        <row r="198">
          <cell r="E198">
            <v>533.009869240086</v>
          </cell>
          <cell r="F198">
            <v>538.39008476434174</v>
          </cell>
          <cell r="H198">
            <v>1446.3999540044279</v>
          </cell>
        </row>
        <row r="199">
          <cell r="E199">
            <v>530.75723017015184</v>
          </cell>
          <cell r="F199">
            <v>540.63337678419327</v>
          </cell>
          <cell r="H199">
            <v>1446.390606954345</v>
          </cell>
        </row>
        <row r="200">
          <cell r="E200">
            <v>528.49520510409309</v>
          </cell>
          <cell r="F200">
            <v>542.88601585412744</v>
          </cell>
          <cell r="H200">
            <v>1446.3812209582206</v>
          </cell>
        </row>
        <row r="201">
          <cell r="E201">
            <v>526.2237549335922</v>
          </cell>
          <cell r="F201">
            <v>545.14804092018619</v>
          </cell>
          <cell r="H201">
            <v>1446.3717958537784</v>
          </cell>
        </row>
        <row r="202">
          <cell r="E202">
            <v>523.94284038738112</v>
          </cell>
          <cell r="F202">
            <v>547.41949109068696</v>
          </cell>
          <cell r="H202">
            <v>1446.362331478068</v>
          </cell>
        </row>
        <row r="203">
          <cell r="E203">
            <v>521.65242203056061</v>
          </cell>
          <cell r="F203">
            <v>549.70040563689827</v>
          </cell>
          <cell r="H203">
            <v>1446.3528276674588</v>
          </cell>
        </row>
        <row r="204">
          <cell r="E204">
            <v>519.35246026392019</v>
          </cell>
          <cell r="F204">
            <v>551.99082399371878</v>
          </cell>
          <cell r="H204">
            <v>1446.343284257639</v>
          </cell>
        </row>
        <row r="205">
          <cell r="E205">
            <v>517.04291532325203</v>
          </cell>
          <cell r="F205">
            <v>554.2907857603592</v>
          </cell>
          <cell r="H205">
            <v>1446.3337010836112</v>
          </cell>
        </row>
        <row r="206">
          <cell r="E206">
            <v>514.7237472786644</v>
          </cell>
          <cell r="F206">
            <v>556.60033070102747</v>
          </cell>
          <cell r="H206">
            <v>1446.324077979692</v>
          </cell>
        </row>
        <row r="207">
          <cell r="E207">
            <v>512.39491603389104</v>
          </cell>
          <cell r="F207">
            <v>558.9194987456151</v>
          </cell>
          <cell r="H207">
            <v>1446.314414779506</v>
          </cell>
        </row>
        <row r="208">
          <cell r="E208">
            <v>510.05638132559773</v>
          </cell>
          <cell r="F208">
            <v>561.24832999038836</v>
          </cell>
          <cell r="H208">
            <v>1446.304711315986</v>
          </cell>
        </row>
        <row r="209">
          <cell r="E209">
            <v>507.70810272268659</v>
          </cell>
          <cell r="F209">
            <v>563.58686469868178</v>
          </cell>
          <cell r="H209">
            <v>1446.2949674213683</v>
          </cell>
        </row>
        <row r="210">
          <cell r="E210">
            <v>505.35003962559659</v>
          </cell>
          <cell r="F210">
            <v>565.93514330159292</v>
          </cell>
          <cell r="H210">
            <v>1446.2851829271895</v>
          </cell>
        </row>
        <row r="211">
          <cell r="E211">
            <v>502.98215126560206</v>
          </cell>
          <cell r="F211">
            <v>568.29320639868274</v>
          </cell>
          <cell r="H211">
            <v>1446.2753576642849</v>
          </cell>
        </row>
        <row r="212">
          <cell r="E212">
            <v>500.60439670410761</v>
          </cell>
          <cell r="F212">
            <v>570.66109475867745</v>
          </cell>
          <cell r="H212">
            <v>1446.2654914627851</v>
          </cell>
        </row>
        <row r="213">
          <cell r="E213">
            <v>498.21673483194019</v>
          </cell>
          <cell r="F213">
            <v>573.03884932017183</v>
          </cell>
          <cell r="H213">
            <v>1446.2555841521121</v>
          </cell>
        </row>
        <row r="214">
          <cell r="E214">
            <v>495.81912436863877</v>
          </cell>
          <cell r="F214">
            <v>575.42651119233926</v>
          </cell>
          <cell r="H214">
            <v>1446.2456355609779</v>
          </cell>
        </row>
        <row r="215">
          <cell r="E215">
            <v>493.41152386174031</v>
          </cell>
          <cell r="F215">
            <v>577.82412165564062</v>
          </cell>
          <cell r="H215">
            <v>1446.2356455173808</v>
          </cell>
        </row>
        <row r="216">
          <cell r="E216">
            <v>490.99389168606302</v>
          </cell>
          <cell r="F216">
            <v>580.2317221625392</v>
          </cell>
          <cell r="H216">
            <v>1446.2256138486023</v>
          </cell>
        </row>
        <row r="217">
          <cell r="E217">
            <v>488.56618604298717</v>
          </cell>
          <cell r="F217">
            <v>582.64935433821643</v>
          </cell>
          <cell r="H217">
            <v>1446.2155403812035</v>
          </cell>
        </row>
        <row r="218">
          <cell r="E218">
            <v>486.12836495973175</v>
          </cell>
          <cell r="F218">
            <v>585.07705998129222</v>
          </cell>
          <cell r="H218">
            <v>1446.2054249410239</v>
          </cell>
        </row>
        <row r="219">
          <cell r="E219">
            <v>483.68038628862945</v>
          </cell>
          <cell r="F219">
            <v>587.51488106454769</v>
          </cell>
          <cell r="H219">
            <v>1446.1952673531771</v>
          </cell>
        </row>
        <row r="220">
          <cell r="E220">
            <v>481.22220770639757</v>
          </cell>
          <cell r="F220">
            <v>589.96285973565</v>
          </cell>
          <cell r="H220">
            <v>1446.1850674420475</v>
          </cell>
        </row>
        <row r="221">
          <cell r="E221">
            <v>478.75378671340638</v>
          </cell>
          <cell r="F221">
            <v>592.42103831788177</v>
          </cell>
          <cell r="H221">
            <v>1446.174825031288</v>
          </cell>
        </row>
        <row r="222">
          <cell r="E222">
            <v>476.27508063294442</v>
          </cell>
          <cell r="F222">
            <v>594.88945931087301</v>
          </cell>
          <cell r="H222">
            <v>1446.1645399438175</v>
          </cell>
        </row>
        <row r="223">
          <cell r="E223">
            <v>473.78604661048053</v>
          </cell>
          <cell r="F223">
            <v>597.36816539133508</v>
          </cell>
          <cell r="H223">
            <v>1446.1542120018157</v>
          </cell>
        </row>
        <row r="224">
          <cell r="E224">
            <v>471.28664161292301</v>
          </cell>
          <cell r="F224">
            <v>599.85719941379887</v>
          </cell>
          <cell r="H224">
            <v>1446.1438410267219</v>
          </cell>
        </row>
        <row r="225">
          <cell r="E225">
            <v>468.77682242787569</v>
          </cell>
          <cell r="F225">
            <v>602.35660441135622</v>
          </cell>
          <cell r="H225">
            <v>1446.133426839232</v>
          </cell>
        </row>
        <row r="226">
          <cell r="E226">
            <v>466.25654566289069</v>
          </cell>
          <cell r="F226">
            <v>604.86642359640371</v>
          </cell>
          <cell r="H226">
            <v>1446.1229692592945</v>
          </cell>
        </row>
        <row r="227">
          <cell r="E227">
            <v>463.72576774471821</v>
          </cell>
          <cell r="F227">
            <v>607.38670036138853</v>
          </cell>
          <cell r="H227">
            <v>1446.1124681061067</v>
          </cell>
        </row>
        <row r="228">
          <cell r="E228">
            <v>461.18444491855342</v>
          </cell>
          <cell r="F228">
            <v>609.91747827956101</v>
          </cell>
          <cell r="H228">
            <v>1446.1019231981145</v>
          </cell>
        </row>
        <row r="229">
          <cell r="E229">
            <v>458.63253324727958</v>
          </cell>
          <cell r="F229">
            <v>612.45880110572591</v>
          </cell>
          <cell r="H229">
            <v>1446.0913343530055</v>
          </cell>
        </row>
        <row r="230">
          <cell r="E230">
            <v>456.06998861070872</v>
          </cell>
          <cell r="F230">
            <v>615.01071277699998</v>
          </cell>
          <cell r="H230">
            <v>1446.0807013877088</v>
          </cell>
        </row>
        <row r="231">
          <cell r="E231">
            <v>453.49676670481881</v>
          </cell>
          <cell r="F231">
            <v>617.57325741357079</v>
          </cell>
          <cell r="H231">
            <v>1446.0700241183895</v>
          </cell>
        </row>
        <row r="232">
          <cell r="E232">
            <v>450.91282304098775</v>
          </cell>
          <cell r="F232">
            <v>620.14647931946058</v>
          </cell>
          <cell r="H232">
            <v>1446.0593023604483</v>
          </cell>
        </row>
        <row r="233">
          <cell r="E233">
            <v>448.31811294522402</v>
          </cell>
          <cell r="F233">
            <v>622.73042298329153</v>
          </cell>
          <cell r="H233">
            <v>1446.0485359285155</v>
          </cell>
        </row>
        <row r="234">
          <cell r="E234">
            <v>445.7125915573946</v>
          </cell>
          <cell r="F234">
            <v>625.32513307905538</v>
          </cell>
          <cell r="H234">
            <v>1446.0377246364501</v>
          </cell>
        </row>
        <row r="235">
          <cell r="E235">
            <v>443.0962138304493</v>
          </cell>
          <cell r="F235">
            <v>627.93065446688468</v>
          </cell>
          <cell r="H235">
            <v>1446.026868297334</v>
          </cell>
        </row>
        <row r="236">
          <cell r="E236">
            <v>440.46893452964167</v>
          </cell>
          <cell r="F236">
            <v>630.54703219382998</v>
          </cell>
          <cell r="H236">
            <v>1446.0159667234716</v>
          </cell>
        </row>
        <row r="237">
          <cell r="E237">
            <v>437.83070823174728</v>
          </cell>
          <cell r="F237">
            <v>633.17431149463755</v>
          </cell>
          <cell r="H237">
            <v>1446.0050197263849</v>
          </cell>
        </row>
        <row r="238">
          <cell r="E238">
            <v>435.1814893242784</v>
          </cell>
          <cell r="F238">
            <v>635.81253779253188</v>
          </cell>
          <cell r="H238">
            <v>1445.9940271168102</v>
          </cell>
        </row>
        <row r="239">
          <cell r="E239">
            <v>432.52123200469509</v>
          </cell>
          <cell r="F239">
            <v>638.46175670000071</v>
          </cell>
          <cell r="H239">
            <v>1445.9829887046958</v>
          </cell>
        </row>
        <row r="240">
          <cell r="E240">
            <v>429.84989027961353</v>
          </cell>
          <cell r="F240">
            <v>641.12201401958396</v>
          </cell>
          <cell r="H240">
            <v>1445.9719042991974</v>
          </cell>
        </row>
        <row r="241">
          <cell r="E241">
            <v>427.16741796401072</v>
          </cell>
          <cell r="F241">
            <v>643.79335574466575</v>
          </cell>
          <cell r="H241">
            <v>1445.9607737086765</v>
          </cell>
        </row>
        <row r="242">
          <cell r="E242">
            <v>424.4737686804263</v>
          </cell>
          <cell r="F242">
            <v>646.47582806026855</v>
          </cell>
          <cell r="H242">
            <v>1445.9495967406949</v>
          </cell>
        </row>
        <row r="243">
          <cell r="E243">
            <v>421.76889585816025</v>
          </cell>
          <cell r="F243">
            <v>649.16947734385303</v>
          </cell>
          <cell r="H243">
            <v>1445.9383732020133</v>
          </cell>
        </row>
        <row r="244">
          <cell r="E244">
            <v>419.05275273246804</v>
          </cell>
          <cell r="F244">
            <v>651.87435016611892</v>
          </cell>
          <cell r="H244">
            <v>1445.927102898587</v>
          </cell>
        </row>
        <row r="245">
          <cell r="E245">
            <v>416.32529234375221</v>
          </cell>
          <cell r="F245">
            <v>654.59049329181119</v>
          </cell>
          <cell r="H245">
            <v>1445.9157856355635</v>
          </cell>
        </row>
        <row r="246">
          <cell r="E246">
            <v>413.58646753675004</v>
          </cell>
          <cell r="F246">
            <v>657.31795368052724</v>
          </cell>
          <cell r="H246">
            <v>1445.9044212172773</v>
          </cell>
        </row>
        <row r="247">
          <cell r="E247">
            <v>410.83623095971865</v>
          </cell>
          <cell r="F247">
            <v>660.05677848752941</v>
          </cell>
          <cell r="H247">
            <v>1445.893009447248</v>
          </cell>
        </row>
        <row r="248">
          <cell r="E248">
            <v>408.07453506361628</v>
          </cell>
          <cell r="F248">
            <v>662.80701506456057</v>
          </cell>
          <cell r="H248">
            <v>1445.881550128177</v>
          </cell>
        </row>
        <row r="249">
          <cell r="E249">
            <v>405.3013321012802</v>
          </cell>
          <cell r="F249">
            <v>665.56871096066288</v>
          </cell>
          <cell r="H249">
            <v>1445.8700430619431</v>
          </cell>
        </row>
        <row r="250">
          <cell r="E250">
            <v>402.51657412660103</v>
          </cell>
          <cell r="F250">
            <v>668.34191392299908</v>
          </cell>
          <cell r="H250">
            <v>1445.8584880496001</v>
          </cell>
        </row>
        <row r="251">
          <cell r="E251">
            <v>399.72021299369402</v>
          </cell>
          <cell r="F251">
            <v>671.12667189767831</v>
          </cell>
          <cell r="H251">
            <v>1445.8468848913724</v>
          </cell>
        </row>
        <row r="252">
          <cell r="E252">
            <v>396.91220035606659</v>
          </cell>
          <cell r="F252">
            <v>673.92303303058509</v>
          </cell>
          <cell r="H252">
            <v>1445.8352333866517</v>
          </cell>
        </row>
        <row r="253">
          <cell r="E253">
            <v>394.0924876657823</v>
          </cell>
          <cell r="F253">
            <v>676.73104566821257</v>
          </cell>
          <cell r="H253">
            <v>1445.8235333339949</v>
          </cell>
        </row>
        <row r="254">
          <cell r="E254">
            <v>391.26102617262194</v>
          </cell>
          <cell r="F254">
            <v>679.55075835849686</v>
          </cell>
          <cell r="H254">
            <v>1445.8117845311187</v>
          </cell>
        </row>
        <row r="255">
          <cell r="E255">
            <v>388.41776692324004</v>
          </cell>
          <cell r="F255">
            <v>682.38221985165728</v>
          </cell>
          <cell r="H255">
            <v>1445.7999867748972</v>
          </cell>
        </row>
        <row r="256">
          <cell r="E256">
            <v>385.56266076031903</v>
          </cell>
          <cell r="F256">
            <v>685.22547910103913</v>
          </cell>
          <cell r="H256">
            <v>1445.7881398613581</v>
          </cell>
        </row>
        <row r="257">
          <cell r="E257">
            <v>382.69565832171918</v>
          </cell>
          <cell r="F257">
            <v>688.08058526396007</v>
          </cell>
          <cell r="H257">
            <v>1445.7762435856794</v>
          </cell>
        </row>
        <row r="258">
          <cell r="E258">
            <v>379.81671003962521</v>
          </cell>
          <cell r="F258">
            <v>690.94758770255987</v>
          </cell>
          <cell r="H258">
            <v>1445.7642977421851</v>
          </cell>
        </row>
        <row r="259">
          <cell r="E259">
            <v>376.92576613968913</v>
          </cell>
          <cell r="F259">
            <v>693.82653598465402</v>
          </cell>
          <cell r="H259">
            <v>1445.7523021243433</v>
          </cell>
        </row>
        <row r="260">
          <cell r="E260">
            <v>374.02277664017004</v>
          </cell>
          <cell r="F260">
            <v>696.71747988459003</v>
          </cell>
          <cell r="H260">
            <v>1445.7402565247601</v>
          </cell>
        </row>
        <row r="261">
          <cell r="E261">
            <v>371.10769135106955</v>
          </cell>
          <cell r="F261">
            <v>699.62046938410901</v>
          </cell>
          <cell r="H261">
            <v>1445.7281607351786</v>
          </cell>
        </row>
        <row r="262">
          <cell r="E262">
            <v>368.18045987326451</v>
          </cell>
          <cell r="F262">
            <v>702.5355546732095</v>
          </cell>
          <cell r="H262">
            <v>1445.7160145464741</v>
          </cell>
        </row>
        <row r="263">
          <cell r="E263">
            <v>365.2410315976353</v>
          </cell>
          <cell r="F263">
            <v>705.4627861510146</v>
          </cell>
          <cell r="H263">
            <v>1445.70381774865</v>
          </cell>
        </row>
        <row r="264">
          <cell r="E264">
            <v>362.28935570419094</v>
          </cell>
          <cell r="F264">
            <v>708.40221442664392</v>
          </cell>
          <cell r="H264">
            <v>1445.6915701308349</v>
          </cell>
        </row>
        <row r="265">
          <cell r="E265">
            <v>359.32538116119059</v>
          </cell>
          <cell r="F265">
            <v>711.35389032008823</v>
          </cell>
          <cell r="H265">
            <v>1445.6792714812789</v>
          </cell>
        </row>
        <row r="266">
          <cell r="E266">
            <v>356.34905672426106</v>
          </cell>
          <cell r="F266">
            <v>714.31786486308874</v>
          </cell>
          <cell r="H266">
            <v>1445.6669215873499</v>
          </cell>
        </row>
        <row r="267">
          <cell r="E267">
            <v>353.360330935511</v>
          </cell>
          <cell r="F267">
            <v>717.29418930001827</v>
          </cell>
          <cell r="H267">
            <v>1445.6545202355292</v>
          </cell>
        </row>
        <row r="268">
          <cell r="E268">
            <v>350.35915212264109</v>
          </cell>
          <cell r="F268">
            <v>720.28291508876816</v>
          </cell>
          <cell r="H268">
            <v>1445.6420672114093</v>
          </cell>
        </row>
        <row r="269">
          <cell r="E269">
            <v>347.34546839805097</v>
          </cell>
          <cell r="F269">
            <v>723.28409390163813</v>
          </cell>
          <cell r="H269">
            <v>1445.629562299689</v>
          </cell>
        </row>
        <row r="270">
          <cell r="E270">
            <v>344.31922765794172</v>
          </cell>
          <cell r="F270">
            <v>726.29777762622825</v>
          </cell>
          <cell r="H270">
            <v>1445.6170052841699</v>
          </cell>
        </row>
        <row r="271">
          <cell r="E271">
            <v>341.28037758141528</v>
          </cell>
          <cell r="F271">
            <v>729.32401836633744</v>
          </cell>
          <cell r="H271">
            <v>1445.6043959477527</v>
          </cell>
        </row>
        <row r="272">
          <cell r="E272">
            <v>338.22886562956995</v>
          </cell>
          <cell r="F272">
            <v>732.36286844286394</v>
          </cell>
          <cell r="H272">
            <v>1445.5917340724338</v>
          </cell>
        </row>
        <row r="273">
          <cell r="E273">
            <v>335.16463904459204</v>
          </cell>
          <cell r="F273">
            <v>735.41438039470904</v>
          </cell>
          <cell r="H273">
            <v>1445.5790194393012</v>
          </cell>
        </row>
        <row r="274">
          <cell r="E274">
            <v>332.08764484884335</v>
          </cell>
          <cell r="F274">
            <v>738.47860697968702</v>
          </cell>
          <cell r="H274">
            <v>1445.5662518285303</v>
          </cell>
        </row>
        <row r="275">
          <cell r="E275">
            <v>328.99782984394568</v>
          </cell>
          <cell r="F275">
            <v>741.55560117543587</v>
          </cell>
          <cell r="H275">
            <v>1445.5534310193816</v>
          </cell>
        </row>
        <row r="276">
          <cell r="E276">
            <v>325.89514060986102</v>
          </cell>
          <cell r="F276">
            <v>744.64541618033354</v>
          </cell>
          <cell r="H276">
            <v>1445.5405567901946</v>
          </cell>
        </row>
        <row r="277">
          <cell r="E277">
            <v>322.7795235039676</v>
          </cell>
          <cell r="F277">
            <v>747.74810541441821</v>
          </cell>
          <cell r="H277">
            <v>1445.5276289183857</v>
          </cell>
        </row>
        <row r="278">
          <cell r="E278">
            <v>319.65092466013294</v>
          </cell>
          <cell r="F278">
            <v>750.86372252031174</v>
          </cell>
          <cell r="H278">
            <v>1445.5146471804446</v>
          </cell>
        </row>
        <row r="279">
          <cell r="E279">
            <v>316.50928998778238</v>
          </cell>
          <cell r="F279">
            <v>753.99232136414628</v>
          </cell>
          <cell r="H279">
            <v>1445.5016113519287</v>
          </cell>
        </row>
        <row r="280">
          <cell r="E280">
            <v>313.35456517096361</v>
          </cell>
          <cell r="F280">
            <v>757.13395603649678</v>
          </cell>
          <cell r="H280">
            <v>1445.4885212074605</v>
          </cell>
        </row>
        <row r="281">
          <cell r="E281">
            <v>310.18669566740812</v>
          </cell>
          <cell r="F281">
            <v>760.28868085331555</v>
          </cell>
          <cell r="H281">
            <v>1445.4753765207238</v>
          </cell>
        </row>
        <row r="282">
          <cell r="E282">
            <v>307.00562670758779</v>
          </cell>
          <cell r="F282">
            <v>763.45655035687093</v>
          </cell>
          <cell r="H282">
            <v>1445.4621770644587</v>
          </cell>
        </row>
        <row r="283">
          <cell r="E283">
            <v>303.81130329376822</v>
          </cell>
          <cell r="F283">
            <v>766.63761931669126</v>
          </cell>
          <cell r="H283">
            <v>1445.4489226104595</v>
          </cell>
        </row>
        <row r="284">
          <cell r="E284">
            <v>300.60367019905777</v>
          </cell>
          <cell r="F284">
            <v>769.83194273051083</v>
          </cell>
          <cell r="H284">
            <v>1445.4356129295686</v>
          </cell>
        </row>
        <row r="285">
          <cell r="E285">
            <v>297.38267196645268</v>
          </cell>
          <cell r="F285">
            <v>773.03957582522128</v>
          </cell>
          <cell r="H285">
            <v>1445.422247791674</v>
          </cell>
        </row>
        <row r="286">
          <cell r="E286">
            <v>294.14825290787837</v>
          </cell>
          <cell r="F286">
            <v>776.26057405782615</v>
          </cell>
          <cell r="H286">
            <v>1445.4088269657045</v>
          </cell>
        </row>
        <row r="287">
          <cell r="E287">
            <v>290.90035710322667</v>
          </cell>
          <cell r="F287">
            <v>779.49499311640034</v>
          </cell>
          <cell r="H287">
            <v>1445.3953502196271</v>
          </cell>
        </row>
        <row r="288">
          <cell r="E288">
            <v>287.63892839938893</v>
          </cell>
          <cell r="F288">
            <v>782.7428889210521</v>
          </cell>
          <cell r="H288">
            <v>1445.3818173204411</v>
          </cell>
        </row>
        <row r="289">
          <cell r="E289">
            <v>284.36391040928527</v>
          </cell>
          <cell r="F289">
            <v>786.00431762488984</v>
          </cell>
          <cell r="H289">
            <v>1445.368228034175</v>
          </cell>
        </row>
        <row r="290">
          <cell r="E290">
            <v>281.07524651088943</v>
          </cell>
          <cell r="F290">
            <v>789.27933561499356</v>
          </cell>
          <cell r="H290">
            <v>1445.3545821258831</v>
          </cell>
        </row>
        <row r="291">
          <cell r="E291">
            <v>277.77287984625036</v>
          </cell>
          <cell r="F291">
            <v>792.5679995133894</v>
          </cell>
          <cell r="H291">
            <v>1445.3408793596398</v>
          </cell>
        </row>
        <row r="292">
          <cell r="E292">
            <v>274.45675332050854</v>
          </cell>
          <cell r="F292">
            <v>795.87036617802869</v>
          </cell>
          <cell r="H292">
            <v>1445.3271194985373</v>
          </cell>
        </row>
        <row r="293">
          <cell r="E293">
            <v>271.12680960090955</v>
          </cell>
          <cell r="F293">
            <v>799.18649270377034</v>
          </cell>
          <cell r="H293">
            <v>1445.3133023046798</v>
          </cell>
        </row>
        <row r="294">
          <cell r="E294">
            <v>267.78299111581214</v>
          </cell>
          <cell r="F294">
            <v>802.51643642336933</v>
          </cell>
          <cell r="H294">
            <v>1445.2994275391816</v>
          </cell>
        </row>
        <row r="295">
          <cell r="E295">
            <v>264.42524005369353</v>
          </cell>
          <cell r="F295">
            <v>805.86025490846669</v>
          </cell>
          <cell r="H295">
            <v>1445.2854949621601</v>
          </cell>
        </row>
        <row r="296">
          <cell r="E296">
            <v>261.05349836214941</v>
          </cell>
          <cell r="F296">
            <v>809.21800597058541</v>
          </cell>
          <cell r="H296">
            <v>1445.2715043327348</v>
          </cell>
        </row>
        <row r="297">
          <cell r="E297">
            <v>257.66770774689053</v>
          </cell>
          <cell r="F297">
            <v>812.58974766212964</v>
          </cell>
          <cell r="H297">
            <v>1445.2574554090202</v>
          </cell>
        </row>
        <row r="298">
          <cell r="E298">
            <v>254.26780967073475</v>
          </cell>
          <cell r="F298">
            <v>815.97553827738852</v>
          </cell>
          <cell r="H298">
            <v>1445.2433479481233</v>
          </cell>
        </row>
        <row r="299">
          <cell r="E299">
            <v>250.85374535259501</v>
          </cell>
          <cell r="F299">
            <v>819.37543635354427</v>
          </cell>
          <cell r="H299">
            <v>1445.2291817061393</v>
          </cell>
        </row>
        <row r="300">
          <cell r="E300">
            <v>247.42545576646299</v>
          </cell>
          <cell r="F300">
            <v>822.78950067168387</v>
          </cell>
          <cell r="H300">
            <v>1445.2149564381468</v>
          </cell>
        </row>
        <row r="301">
          <cell r="E301">
            <v>243.98288164038874</v>
          </cell>
          <cell r="F301">
            <v>826.21779025781575</v>
          </cell>
          <cell r="H301">
            <v>1445.2006718982045</v>
          </cell>
        </row>
        <row r="302">
          <cell r="E302">
            <v>240.52596345545587</v>
          </cell>
          <cell r="F302">
            <v>829.66036438388983</v>
          </cell>
          <cell r="H302">
            <v>1445.1863278393457</v>
          </cell>
        </row>
        <row r="303">
          <cell r="E303">
            <v>237.05464144475241</v>
          </cell>
          <cell r="F303">
            <v>833.11728256882282</v>
          </cell>
          <cell r="H303">
            <v>1445.1719240135753</v>
          </cell>
        </row>
        <row r="304">
          <cell r="E304">
            <v>233.56885559233771</v>
          </cell>
          <cell r="F304">
            <v>836.5886045795263</v>
          </cell>
          <cell r="H304">
            <v>1445.1574601718639</v>
          </cell>
        </row>
        <row r="305">
          <cell r="E305">
            <v>230.06854563220463</v>
          </cell>
          <cell r="F305">
            <v>840.07439043194097</v>
          </cell>
          <cell r="H305">
            <v>1445.1429360641455</v>
          </cell>
        </row>
        <row r="306">
          <cell r="E306">
            <v>226.55365104723765</v>
          </cell>
          <cell r="F306">
            <v>843.57470039207385</v>
          </cell>
          <cell r="H306">
            <v>1445.1283514393115</v>
          </cell>
        </row>
        <row r="307">
          <cell r="E307">
            <v>223.02411106816666</v>
          </cell>
          <cell r="F307">
            <v>847.08959497704097</v>
          </cell>
          <cell r="H307">
            <v>1445.1137060452077</v>
          </cell>
        </row>
        <row r="308">
          <cell r="E308">
            <v>219.47986467251619</v>
          </cell>
          <cell r="F308">
            <v>850.61913495611191</v>
          </cell>
          <cell r="H308">
            <v>1445.098999628628</v>
          </cell>
        </row>
        <row r="309">
          <cell r="E309">
            <v>215.9208505835505</v>
          </cell>
          <cell r="F309">
            <v>854.16338135176238</v>
          </cell>
          <cell r="H309">
            <v>1445.0842319353128</v>
          </cell>
        </row>
        <row r="310">
          <cell r="E310">
            <v>212.34700726921412</v>
          </cell>
          <cell r="F310">
            <v>857.72239544072806</v>
          </cell>
          <cell r="H310">
            <v>1445.0694027099421</v>
          </cell>
        </row>
        <row r="311">
          <cell r="E311">
            <v>208.75827294106801</v>
          </cell>
          <cell r="F311">
            <v>861.29623875506434</v>
          </cell>
          <cell r="H311">
            <v>1445.0545116961323</v>
          </cell>
        </row>
        <row r="312">
          <cell r="E312">
            <v>205.15458555322132</v>
          </cell>
          <cell r="F312">
            <v>864.88497308321053</v>
          </cell>
          <cell r="H312">
            <v>1445.0395586364318</v>
          </cell>
        </row>
        <row r="313">
          <cell r="E313">
            <v>201.53588280125859</v>
          </cell>
          <cell r="F313">
            <v>868.48866047105741</v>
          </cell>
          <cell r="H313">
            <v>1445.0245432723159</v>
          </cell>
        </row>
        <row r="314">
          <cell r="E314">
            <v>197.90210212116267</v>
          </cell>
          <cell r="F314">
            <v>872.10736322302</v>
          </cell>
          <cell r="H314">
            <v>1445.0094653441827</v>
          </cell>
        </row>
        <row r="315">
          <cell r="E315">
            <v>194.25318068823304</v>
          </cell>
          <cell r="F315">
            <v>875.74114390311615</v>
          </cell>
          <cell r="H315">
            <v>1444.9943245913491</v>
          </cell>
        </row>
        <row r="316">
          <cell r="E316">
            <v>190.58905541599952</v>
          </cell>
          <cell r="F316">
            <v>879.39006533604572</v>
          </cell>
          <cell r="H316">
            <v>1444.9791207520452</v>
          </cell>
        </row>
        <row r="317">
          <cell r="E317">
            <v>186.90966295513169</v>
          </cell>
          <cell r="F317">
            <v>883.0541906082791</v>
          </cell>
          <cell r="H317">
            <v>1444.9638535634108</v>
          </cell>
        </row>
        <row r="318">
          <cell r="E318">
            <v>183.21493969234359</v>
          </cell>
          <cell r="F318">
            <v>886.73358306914702</v>
          </cell>
          <cell r="H318">
            <v>1444.9485227614905</v>
          </cell>
        </row>
        <row r="319">
          <cell r="E319">
            <v>179.50482174929385</v>
          </cell>
          <cell r="F319">
            <v>890.42830633193523</v>
          </cell>
          <cell r="H319">
            <v>1444.9331280812291</v>
          </cell>
        </row>
        <row r="320">
          <cell r="E320">
            <v>175.77924498148141</v>
          </cell>
          <cell r="F320">
            <v>894.1384242749848</v>
          </cell>
          <cell r="H320">
            <v>1444.9176692564663</v>
          </cell>
        </row>
        <row r="321">
          <cell r="E321">
            <v>172.0381449771364</v>
          </cell>
          <cell r="F321">
            <v>897.86400104279721</v>
          </cell>
          <cell r="H321">
            <v>1444.9021460199335</v>
          </cell>
        </row>
        <row r="322">
          <cell r="E322">
            <v>168.28145705610666</v>
          </cell>
          <cell r="F322">
            <v>901.60510104714217</v>
          </cell>
          <cell r="H322">
            <v>1444.8865581032487</v>
          </cell>
        </row>
        <row r="323">
          <cell r="E323">
            <v>164.50911626873926</v>
          </cell>
          <cell r="F323">
            <v>905.36178896817182</v>
          </cell>
          <cell r="H323">
            <v>1444.8709052369111</v>
          </cell>
        </row>
        <row r="324">
          <cell r="E324">
            <v>160.72105739475785</v>
          </cell>
          <cell r="F324">
            <v>909.13412975553945</v>
          </cell>
          <cell r="H324">
            <v>1444.8551871502973</v>
          </cell>
        </row>
        <row r="325">
          <cell r="E325">
            <v>156.91721494213485</v>
          </cell>
          <cell r="F325">
            <v>912.92218862952063</v>
          </cell>
          <cell r="H325">
            <v>1444.8394035716556</v>
          </cell>
        </row>
        <row r="326">
          <cell r="E326">
            <v>153.09752314595926</v>
          </cell>
          <cell r="F326">
            <v>916.72603108214378</v>
          </cell>
          <cell r="H326">
            <v>1444.8235542281031</v>
          </cell>
        </row>
        <row r="327">
          <cell r="E327">
            <v>149.26191596729959</v>
          </cell>
          <cell r="F327">
            <v>920.54572287831922</v>
          </cell>
          <cell r="H327">
            <v>1444.8076388456188</v>
          </cell>
        </row>
        <row r="328">
          <cell r="E328">
            <v>145.41032709206218</v>
          </cell>
          <cell r="F328">
            <v>924.38133005697898</v>
          </cell>
          <cell r="H328">
            <v>1444.7916571490412</v>
          </cell>
        </row>
        <row r="329">
          <cell r="E329">
            <v>141.54268992984458</v>
          </cell>
          <cell r="F329">
            <v>928.23291893221631</v>
          </cell>
          <cell r="H329">
            <v>1444.7756088620608</v>
          </cell>
        </row>
        <row r="330">
          <cell r="E330">
            <v>137.65893761278446</v>
          </cell>
          <cell r="F330">
            <v>932.10055609443373</v>
          </cell>
          <cell r="H330">
            <v>1444.7594937072181</v>
          </cell>
        </row>
        <row r="331">
          <cell r="E331">
            <v>133.75900299440323</v>
          </cell>
          <cell r="F331">
            <v>935.98430841149423</v>
          </cell>
          <cell r="H331">
            <v>1444.7433114058974</v>
          </cell>
        </row>
        <row r="332">
          <cell r="E332">
            <v>129.84281864844542</v>
          </cell>
          <cell r="F332">
            <v>939.88424302987539</v>
          </cell>
          <cell r="H332">
            <v>1444.7270616783208</v>
          </cell>
        </row>
        <row r="333">
          <cell r="E333">
            <v>125.91031686771277</v>
          </cell>
          <cell r="F333">
            <v>943.8004273758329</v>
          </cell>
          <cell r="H333">
            <v>1444.7107442435456</v>
          </cell>
        </row>
        <row r="334">
          <cell r="E334">
            <v>121.96142966289375</v>
          </cell>
          <cell r="F334">
            <v>947.73292915656555</v>
          </cell>
          <cell r="H334">
            <v>1444.6943588194592</v>
          </cell>
        </row>
        <row r="335">
          <cell r="E335">
            <v>117.99608876138797</v>
          </cell>
          <cell r="F335">
            <v>951.68181636138456</v>
          </cell>
          <cell r="H335">
            <v>1444.6779051227725</v>
          </cell>
        </row>
        <row r="336">
          <cell r="E336">
            <v>114.01422560612592</v>
          </cell>
          <cell r="F336">
            <v>955.64715726289023</v>
          </cell>
          <cell r="H336">
            <v>1444.6613828690161</v>
          </cell>
        </row>
        <row r="337">
          <cell r="E337">
            <v>110.01577135438362</v>
          </cell>
          <cell r="F337">
            <v>959.62902041815221</v>
          </cell>
          <cell r="H337">
            <v>1444.6447917725359</v>
          </cell>
        </row>
        <row r="338">
          <cell r="E338">
            <v>106.00065687659239</v>
          </cell>
          <cell r="F338">
            <v>963.6274746698947</v>
          </cell>
          <cell r="H338">
            <v>1444.6281315464871</v>
          </cell>
        </row>
        <row r="339">
          <cell r="E339">
            <v>101.9688127551437</v>
          </cell>
          <cell r="F339">
            <v>967.64258914768561</v>
          </cell>
          <cell r="H339">
            <v>1444.6114019028294</v>
          </cell>
        </row>
        <row r="340">
          <cell r="E340">
            <v>97.920169283188969</v>
          </cell>
          <cell r="F340">
            <v>971.67443326913451</v>
          </cell>
          <cell r="H340">
            <v>1444.5946025523235</v>
          </cell>
        </row>
        <row r="341">
          <cell r="E341">
            <v>93.854656463434438</v>
          </cell>
          <cell r="F341">
            <v>975.72307674108913</v>
          </cell>
          <cell r="H341">
            <v>1444.5777332045236</v>
          </cell>
        </row>
        <row r="342">
          <cell r="E342">
            <v>89.77220400693092</v>
          </cell>
          <cell r="F342">
            <v>979.78858956084377</v>
          </cell>
          <cell r="H342">
            <v>1444.5607935677747</v>
          </cell>
        </row>
        <row r="343">
          <cell r="E343">
            <v>85.672741331858631</v>
          </cell>
          <cell r="F343">
            <v>983.87104201734724</v>
          </cell>
          <cell r="H343">
            <v>1444.5437833492058</v>
          </cell>
        </row>
        <row r="344">
          <cell r="E344">
            <v>81.556197562306878</v>
          </cell>
          <cell r="F344">
            <v>987.97050469241947</v>
          </cell>
          <cell r="H344">
            <v>1444.5267022547264</v>
          </cell>
        </row>
        <row r="345">
          <cell r="E345">
            <v>77.422501527048667</v>
          </cell>
          <cell r="F345">
            <v>992.08704846197099</v>
          </cell>
          <cell r="H345">
            <v>1444.5095499890197</v>
          </cell>
        </row>
        <row r="346">
          <cell r="E346">
            <v>73.271581758310219</v>
          </cell>
          <cell r="F346">
            <v>996.22074449722959</v>
          </cell>
          <cell r="H346">
            <v>1444.4923262555399</v>
          </cell>
        </row>
        <row r="347">
          <cell r="E347">
            <v>69.10336649053535</v>
          </cell>
          <cell r="F347">
            <v>1000.3716642659678</v>
          </cell>
          <cell r="H347">
            <v>1444.4750307565032</v>
          </cell>
        </row>
        <row r="348">
          <cell r="E348">
            <v>64.91778365914476</v>
          </cell>
          <cell r="F348">
            <v>1004.5398795337426</v>
          </cell>
          <cell r="H348">
            <v>1444.4576631928874</v>
          </cell>
        </row>
        <row r="349">
          <cell r="E349">
            <v>60.714760899290035</v>
          </cell>
          <cell r="F349">
            <v>1008.7254623651334</v>
          </cell>
          <cell r="H349">
            <v>1444.4402232644234</v>
          </cell>
        </row>
        <row r="350">
          <cell r="E350">
            <v>56.494225544602585</v>
          </cell>
          <cell r="F350">
            <v>1012.9284851249878</v>
          </cell>
          <cell r="H350">
            <v>1444.4227106695903</v>
          </cell>
        </row>
        <row r="351">
          <cell r="E351">
            <v>52.256104625937269</v>
          </cell>
          <cell r="F351">
            <v>1017.1490204796754</v>
          </cell>
          <cell r="H351">
            <v>1444.4051251056126</v>
          </cell>
        </row>
        <row r="352">
          <cell r="E352">
            <v>48.000324870110852</v>
          </cell>
          <cell r="F352">
            <v>1021.3871413983405</v>
          </cell>
          <cell r="H352">
            <v>1444.3874662684514</v>
          </cell>
        </row>
        <row r="353">
          <cell r="E353">
            <v>43.726812698635158</v>
          </cell>
          <cell r="F353">
            <v>1025.642921154167</v>
          </cell>
          <cell r="H353">
            <v>1444.369733852802</v>
          </cell>
        </row>
        <row r="354">
          <cell r="E354">
            <v>39.435494226444973</v>
          </cell>
          <cell r="F354">
            <v>1029.9164333256426</v>
          </cell>
          <cell r="H354">
            <v>1444.3519275520875</v>
          </cell>
        </row>
        <row r="355">
          <cell r="E355">
            <v>35.126295260620672</v>
          </cell>
          <cell r="F355">
            <v>1034.207751797833</v>
          </cell>
          <cell r="H355">
            <v>1444.3340470584537</v>
          </cell>
        </row>
        <row r="356">
          <cell r="E356">
            <v>30.799141299105436</v>
          </cell>
          <cell r="F356">
            <v>1038.5169507636572</v>
          </cell>
          <cell r="H356">
            <v>1444.3160920627627</v>
          </cell>
        </row>
        <row r="357">
          <cell r="E357">
            <v>26.45395752941722</v>
          </cell>
          <cell r="F357">
            <v>1042.8441047251722</v>
          </cell>
          <cell r="H357">
            <v>1444.2980622545895</v>
          </cell>
        </row>
        <row r="358">
          <cell r="E358">
            <v>22.090668827355298</v>
          </cell>
          <cell r="F358">
            <v>1047.1892884948606</v>
          </cell>
          <cell r="H358">
            <v>1444.279957322216</v>
          </cell>
        </row>
        <row r="359">
          <cell r="E359">
            <v>17.709199755701455</v>
          </cell>
          <cell r="F359">
            <v>1051.5525771969224</v>
          </cell>
          <cell r="H359">
            <v>1444.2617769526239</v>
          </cell>
        </row>
        <row r="360">
          <cell r="E360">
            <v>13.309474562915721</v>
          </cell>
          <cell r="F360">
            <v>1055.9340462685764</v>
          </cell>
          <cell r="H360">
            <v>1444.2435208314921</v>
          </cell>
        </row>
        <row r="361">
          <cell r="E361">
            <v>8.8914171818267125</v>
          </cell>
          <cell r="F361">
            <v>1060.3337714613619</v>
          </cell>
          <cell r="H361">
            <v>1444.2251886431886</v>
          </cell>
        </row>
        <row r="362">
          <cell r="E362">
            <v>4.454951228316502</v>
          </cell>
          <cell r="F362">
            <v>1064.7518288424505</v>
          </cell>
          <cell r="H362">
            <v>1444.2067800707671</v>
          </cell>
        </row>
        <row r="363">
          <cell r="E363">
            <v>0</v>
          </cell>
          <cell r="F363">
            <v>1069.1882947959607</v>
          </cell>
          <cell r="H363">
            <v>1444.1882947959607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05A16-871E-41C0-BD3B-D6D46985D5AE}">
  <dimension ref="A1:L69"/>
  <sheetViews>
    <sheetView tabSelected="1" zoomScale="85" zoomScaleNormal="85" workbookViewId="0">
      <selection activeCell="G44" sqref="G44"/>
    </sheetView>
  </sheetViews>
  <sheetFormatPr defaultRowHeight="14.5" x14ac:dyDescent="0.35"/>
  <cols>
    <col min="1" max="1" width="25.81640625" style="14" customWidth="1"/>
    <col min="2" max="2" width="14.453125" style="2" bestFit="1" customWidth="1"/>
    <col min="3" max="3" width="14" style="3" customWidth="1"/>
    <col min="4" max="4" width="18.36328125" style="7" customWidth="1"/>
    <col min="5" max="5" width="13.7265625" style="13" bestFit="1" customWidth="1"/>
    <col min="6" max="6" width="26.36328125" style="4" customWidth="1"/>
    <col min="7" max="7" width="15.6328125" style="20" customWidth="1"/>
    <col min="8" max="8" width="10.1796875" style="21" bestFit="1" customWidth="1"/>
    <col min="9" max="9" width="23.81640625" customWidth="1"/>
    <col min="10" max="10" width="16.26953125" style="24" customWidth="1"/>
    <col min="11" max="11" width="25.08984375" customWidth="1"/>
    <col min="12" max="12" width="10.453125" style="24" customWidth="1"/>
  </cols>
  <sheetData>
    <row r="1" spans="1:12" s="5" customFormat="1" ht="17.5" thickBot="1" x14ac:dyDescent="0.45">
      <c r="A1" s="15" t="s">
        <v>0</v>
      </c>
      <c r="B1" s="50" t="s">
        <v>5</v>
      </c>
      <c r="C1" s="51" t="s">
        <v>4</v>
      </c>
      <c r="D1" s="11" t="s">
        <v>1</v>
      </c>
      <c r="E1" s="52" t="s">
        <v>5</v>
      </c>
      <c r="F1" s="53" t="s">
        <v>4</v>
      </c>
      <c r="G1" s="54" t="s">
        <v>19</v>
      </c>
      <c r="H1" s="55"/>
      <c r="I1" s="54"/>
      <c r="J1" s="54"/>
    </row>
    <row r="2" spans="1:12" ht="15" thickTop="1" x14ac:dyDescent="0.35">
      <c r="A2" s="35" t="s">
        <v>3</v>
      </c>
      <c r="B2" s="2">
        <f>E2*2</f>
        <v>16100</v>
      </c>
      <c r="C2" s="6" t="s">
        <v>6</v>
      </c>
      <c r="D2" s="7" t="s">
        <v>2</v>
      </c>
      <c r="E2" s="13">
        <f>(H2*H3)/12</f>
        <v>8050</v>
      </c>
      <c r="G2" s="20" t="s">
        <v>20</v>
      </c>
      <c r="H2" s="23">
        <v>2300</v>
      </c>
      <c r="I2" s="19" t="s">
        <v>22</v>
      </c>
      <c r="J2" s="18"/>
    </row>
    <row r="3" spans="1:12" x14ac:dyDescent="0.35">
      <c r="A3" s="35" t="s">
        <v>7</v>
      </c>
      <c r="B3" s="2">
        <f>H2*25</f>
        <v>57500</v>
      </c>
      <c r="C3" s="6" t="s">
        <v>8</v>
      </c>
      <c r="D3" s="7" t="s">
        <v>12</v>
      </c>
      <c r="E3" s="13">
        <v>300</v>
      </c>
      <c r="G3" s="20" t="s">
        <v>21</v>
      </c>
      <c r="H3" s="21">
        <v>42</v>
      </c>
      <c r="I3" s="19" t="s">
        <v>23</v>
      </c>
      <c r="J3" s="18"/>
    </row>
    <row r="4" spans="1:12" x14ac:dyDescent="0.35">
      <c r="A4" s="35" t="s">
        <v>9</v>
      </c>
      <c r="B4" s="2">
        <v>140000</v>
      </c>
      <c r="D4" s="7" t="s">
        <v>13</v>
      </c>
      <c r="E4" s="13">
        <f>H4*H5*H6*4</f>
        <v>2880</v>
      </c>
      <c r="F4" s="8"/>
      <c r="G4" s="20" t="s">
        <v>42</v>
      </c>
      <c r="H4" s="22">
        <v>1</v>
      </c>
      <c r="I4" s="19"/>
      <c r="J4" s="18"/>
    </row>
    <row r="5" spans="1:12" x14ac:dyDescent="0.35">
      <c r="A5" s="35" t="s">
        <v>10</v>
      </c>
      <c r="B5" s="2">
        <f>H2*10</f>
        <v>23000</v>
      </c>
      <c r="D5" s="7" t="s">
        <v>15</v>
      </c>
      <c r="E5" s="13">
        <v>2000</v>
      </c>
      <c r="G5" s="20" t="s">
        <v>44</v>
      </c>
      <c r="H5" s="21">
        <v>18</v>
      </c>
      <c r="I5" s="19"/>
      <c r="J5" s="18"/>
    </row>
    <row r="6" spans="1:12" x14ac:dyDescent="0.35">
      <c r="A6" s="35" t="s">
        <v>11</v>
      </c>
      <c r="B6" s="2">
        <v>1000</v>
      </c>
      <c r="D6" s="7" t="s">
        <v>16</v>
      </c>
      <c r="E6" s="13">
        <v>1000</v>
      </c>
      <c r="G6" s="20" t="s">
        <v>43</v>
      </c>
      <c r="H6" s="36">
        <v>40</v>
      </c>
      <c r="I6" s="19"/>
      <c r="J6" s="18"/>
    </row>
    <row r="7" spans="1:12" x14ac:dyDescent="0.35">
      <c r="A7" s="35" t="s">
        <v>14</v>
      </c>
      <c r="B7" s="2">
        <v>4000</v>
      </c>
      <c r="D7" s="7" t="s">
        <v>18</v>
      </c>
      <c r="E7" s="13">
        <f>J19</f>
        <v>3042.7997524853549</v>
      </c>
      <c r="F7" s="8"/>
      <c r="I7" s="19"/>
      <c r="J7" s="18"/>
    </row>
    <row r="8" spans="1:12" x14ac:dyDescent="0.35">
      <c r="I8" s="19"/>
      <c r="J8" s="18"/>
    </row>
    <row r="9" spans="1:12" x14ac:dyDescent="0.35">
      <c r="I9" s="19"/>
      <c r="J9" s="18"/>
    </row>
    <row r="10" spans="1:12" x14ac:dyDescent="0.35">
      <c r="I10" s="19"/>
      <c r="J10" s="18"/>
    </row>
    <row r="11" spans="1:12" s="17" customFormat="1" ht="17.5" thickBot="1" x14ac:dyDescent="0.45">
      <c r="A11" s="15" t="s">
        <v>17</v>
      </c>
      <c r="B11" s="9">
        <f>SUM(B1:B10)</f>
        <v>241600</v>
      </c>
      <c r="C11" s="10"/>
      <c r="D11" s="11" t="s">
        <v>17</v>
      </c>
      <c r="E11" s="16">
        <f>SUM(E1:E10)</f>
        <v>17272.799752485356</v>
      </c>
      <c r="F11" s="12"/>
      <c r="G11" s="20"/>
      <c r="H11" s="21"/>
      <c r="I11" s="30"/>
      <c r="J11" s="31"/>
      <c r="L11" s="25"/>
    </row>
    <row r="12" spans="1:12" ht="15.5" thickTop="1" thickBot="1" x14ac:dyDescent="0.4">
      <c r="I12" s="34" t="s">
        <v>32</v>
      </c>
      <c r="J12" s="34"/>
    </row>
    <row r="13" spans="1:12" ht="15.5" thickTop="1" thickBot="1" x14ac:dyDescent="0.4">
      <c r="I13" s="34"/>
      <c r="J13" s="34"/>
    </row>
    <row r="14" spans="1:12" ht="18" thickTop="1" thickBot="1" x14ac:dyDescent="0.45">
      <c r="I14" s="32" t="s">
        <v>24</v>
      </c>
      <c r="J14" s="33" t="s">
        <v>25</v>
      </c>
      <c r="K14" s="1"/>
      <c r="L14" s="5"/>
    </row>
    <row r="15" spans="1:12" ht="15" thickTop="1" x14ac:dyDescent="0.35">
      <c r="I15" s="19" t="s">
        <v>29</v>
      </c>
      <c r="J15" s="26">
        <v>0.09</v>
      </c>
      <c r="K15" s="28"/>
      <c r="L15" s="29"/>
    </row>
    <row r="16" spans="1:12" x14ac:dyDescent="0.35">
      <c r="I16" s="19" t="s">
        <v>30</v>
      </c>
      <c r="J16" s="18">
        <v>180</v>
      </c>
    </row>
    <row r="17" spans="1:10" x14ac:dyDescent="0.35">
      <c r="I17" s="19" t="s">
        <v>31</v>
      </c>
      <c r="J17" s="27">
        <v>300000</v>
      </c>
    </row>
    <row r="18" spans="1:10" ht="17.5" thickBot="1" x14ac:dyDescent="0.45">
      <c r="I18" s="32" t="s">
        <v>26</v>
      </c>
      <c r="J18" s="33" t="s">
        <v>27</v>
      </c>
    </row>
    <row r="19" spans="1:10" ht="15" thickTop="1" x14ac:dyDescent="0.35">
      <c r="I19" s="28" t="s">
        <v>28</v>
      </c>
      <c r="J19" s="29">
        <f>IFERROR(PMT(J15/12,J16,-J17),0)</f>
        <v>3042.7997524853549</v>
      </c>
    </row>
    <row r="20" spans="1:10" x14ac:dyDescent="0.35">
      <c r="I20" s="19"/>
      <c r="J20" s="18"/>
    </row>
    <row r="21" spans="1:10" x14ac:dyDescent="0.35">
      <c r="I21" s="19"/>
      <c r="J21" s="18"/>
    </row>
    <row r="22" spans="1:10" x14ac:dyDescent="0.35">
      <c r="I22" s="19"/>
      <c r="J22" s="18"/>
    </row>
    <row r="23" spans="1:10" x14ac:dyDescent="0.35">
      <c r="I23" s="19"/>
      <c r="J23" s="18"/>
    </row>
    <row r="24" spans="1:10" x14ac:dyDescent="0.35">
      <c r="I24" s="19"/>
      <c r="J24" s="18"/>
    </row>
    <row r="25" spans="1:10" x14ac:dyDescent="0.35">
      <c r="I25" s="19"/>
      <c r="J25" s="18"/>
    </row>
    <row r="26" spans="1:10" ht="15" thickBot="1" x14ac:dyDescent="0.4">
      <c r="E26" s="44"/>
      <c r="F26" s="45" t="s">
        <v>39</v>
      </c>
      <c r="I26" s="19"/>
      <c r="J26" s="18"/>
    </row>
    <row r="27" spans="1:10" ht="20" thickBot="1" x14ac:dyDescent="0.5">
      <c r="A27" s="47" t="s">
        <v>38</v>
      </c>
      <c r="B27" s="48"/>
      <c r="C27" s="49"/>
      <c r="E27" s="46" t="s">
        <v>40</v>
      </c>
      <c r="F27" s="46">
        <f>B33-E11</f>
        <v>602.20024751464371</v>
      </c>
      <c r="I27" s="19"/>
      <c r="J27" s="18"/>
    </row>
    <row r="28" spans="1:10" ht="20.5" thickTop="1" thickBot="1" x14ac:dyDescent="0.5">
      <c r="A28" s="37" t="s">
        <v>33</v>
      </c>
      <c r="B28" s="38">
        <v>50000</v>
      </c>
      <c r="C28" s="42"/>
      <c r="E28" s="46" t="s">
        <v>41</v>
      </c>
      <c r="F28" s="46">
        <f>F27*12</f>
        <v>7226.4029701757245</v>
      </c>
      <c r="I28" s="19"/>
      <c r="J28" s="18"/>
    </row>
    <row r="29" spans="1:10" ht="15" thickTop="1" x14ac:dyDescent="0.35">
      <c r="A29" s="37" t="s">
        <v>34</v>
      </c>
      <c r="B29" s="39">
        <v>0.13</v>
      </c>
      <c r="C29" s="43">
        <f>B28*B29</f>
        <v>6500</v>
      </c>
      <c r="I29" s="19"/>
      <c r="J29" s="18"/>
    </row>
    <row r="30" spans="1:10" x14ac:dyDescent="0.35">
      <c r="A30" s="37" t="s">
        <v>35</v>
      </c>
      <c r="B30" s="40">
        <v>5.5E-2</v>
      </c>
      <c r="C30" s="43">
        <f>C29*B30</f>
        <v>357.5</v>
      </c>
      <c r="I30" s="19"/>
      <c r="J30" s="18"/>
    </row>
    <row r="31" spans="1:10" x14ac:dyDescent="0.35">
      <c r="A31" s="37" t="s">
        <v>36</v>
      </c>
      <c r="B31" s="41">
        <v>50</v>
      </c>
      <c r="C31" s="42" t="s">
        <v>40</v>
      </c>
      <c r="I31" s="19"/>
      <c r="J31" s="18"/>
    </row>
    <row r="32" spans="1:10" x14ac:dyDescent="0.35">
      <c r="A32" s="37"/>
      <c r="B32" s="41"/>
      <c r="C32" s="42"/>
      <c r="I32" s="19"/>
      <c r="J32" s="18"/>
    </row>
    <row r="33" spans="1:10" ht="17.5" thickBot="1" x14ac:dyDescent="0.45">
      <c r="A33" s="47" t="s">
        <v>37</v>
      </c>
      <c r="B33" s="48">
        <f>B28*B29*B30*B31</f>
        <v>17875</v>
      </c>
      <c r="C33" s="42"/>
      <c r="I33" s="19"/>
      <c r="J33" s="18"/>
    </row>
    <row r="34" spans="1:10" ht="15" thickTop="1" x14ac:dyDescent="0.35">
      <c r="A34" s="37"/>
      <c r="B34" s="41"/>
      <c r="C34" s="42"/>
      <c r="I34" s="19"/>
      <c r="J34" s="18"/>
    </row>
    <row r="35" spans="1:10" x14ac:dyDescent="0.35">
      <c r="A35" s="37"/>
      <c r="B35" s="41"/>
      <c r="C35" s="42"/>
      <c r="I35" s="19"/>
      <c r="J35" s="18"/>
    </row>
    <row r="36" spans="1:10" x14ac:dyDescent="0.35">
      <c r="A36" s="37"/>
      <c r="B36" s="41"/>
      <c r="C36" s="42"/>
      <c r="I36" s="19"/>
      <c r="J36" s="18"/>
    </row>
    <row r="37" spans="1:10" x14ac:dyDescent="0.35">
      <c r="A37" s="37"/>
      <c r="B37" s="41"/>
      <c r="C37" s="42"/>
      <c r="I37" s="19"/>
      <c r="J37" s="18"/>
    </row>
    <row r="38" spans="1:10" x14ac:dyDescent="0.35">
      <c r="A38" s="37"/>
      <c r="B38" s="41"/>
      <c r="C38" s="42"/>
      <c r="I38" s="19"/>
      <c r="J38" s="18"/>
    </row>
    <row r="39" spans="1:10" x14ac:dyDescent="0.35">
      <c r="A39" s="37"/>
      <c r="B39" s="41"/>
      <c r="C39" s="42"/>
      <c r="I39" s="19"/>
      <c r="J39" s="18"/>
    </row>
    <row r="40" spans="1:10" x14ac:dyDescent="0.35">
      <c r="A40" s="37"/>
      <c r="B40" s="41"/>
      <c r="C40" s="42"/>
      <c r="I40" s="19"/>
      <c r="J40" s="18"/>
    </row>
    <row r="41" spans="1:10" x14ac:dyDescent="0.35">
      <c r="A41" s="37"/>
      <c r="B41" s="41"/>
      <c r="C41" s="42"/>
      <c r="I41" s="19"/>
      <c r="J41" s="18"/>
    </row>
    <row r="42" spans="1:10" x14ac:dyDescent="0.35">
      <c r="A42" s="37"/>
      <c r="B42" s="41"/>
      <c r="C42" s="42"/>
      <c r="I42" s="19"/>
      <c r="J42" s="18"/>
    </row>
    <row r="43" spans="1:10" x14ac:dyDescent="0.35">
      <c r="A43" s="37"/>
      <c r="B43" s="41"/>
      <c r="C43" s="42"/>
      <c r="I43" s="19"/>
      <c r="J43" s="18"/>
    </row>
    <row r="44" spans="1:10" x14ac:dyDescent="0.35">
      <c r="A44" s="37"/>
      <c r="B44" s="41"/>
      <c r="C44" s="42"/>
      <c r="I44" s="19"/>
      <c r="J44" s="18"/>
    </row>
    <row r="45" spans="1:10" x14ac:dyDescent="0.35">
      <c r="A45" s="37"/>
      <c r="B45" s="41"/>
      <c r="C45" s="42"/>
      <c r="I45" s="19"/>
      <c r="J45" s="18"/>
    </row>
    <row r="46" spans="1:10" x14ac:dyDescent="0.35">
      <c r="A46" s="37"/>
      <c r="B46" s="41"/>
      <c r="C46" s="42"/>
      <c r="I46" s="19"/>
      <c r="J46" s="18"/>
    </row>
    <row r="47" spans="1:10" x14ac:dyDescent="0.35">
      <c r="A47" s="37"/>
      <c r="B47" s="41"/>
      <c r="C47" s="42"/>
      <c r="I47" s="19"/>
      <c r="J47" s="18"/>
    </row>
    <row r="48" spans="1:10" x14ac:dyDescent="0.35">
      <c r="A48" s="37"/>
      <c r="B48" s="41"/>
      <c r="C48" s="42"/>
      <c r="I48" s="19"/>
      <c r="J48" s="18"/>
    </row>
    <row r="49" spans="1:10" x14ac:dyDescent="0.35">
      <c r="A49" s="37"/>
      <c r="B49" s="41"/>
      <c r="C49" s="42"/>
      <c r="I49" s="19"/>
      <c r="J49" s="18"/>
    </row>
    <row r="50" spans="1:10" x14ac:dyDescent="0.35">
      <c r="A50" s="37"/>
      <c r="B50" s="41"/>
      <c r="C50" s="42"/>
      <c r="I50" s="19"/>
      <c r="J50" s="18"/>
    </row>
    <row r="51" spans="1:10" x14ac:dyDescent="0.35">
      <c r="A51" s="37"/>
      <c r="B51" s="41"/>
      <c r="C51" s="42"/>
      <c r="I51" s="19"/>
      <c r="J51" s="18"/>
    </row>
    <row r="52" spans="1:10" x14ac:dyDescent="0.35">
      <c r="A52" s="37"/>
      <c r="B52" s="41"/>
      <c r="C52" s="42"/>
      <c r="I52" s="19"/>
      <c r="J52" s="18"/>
    </row>
    <row r="53" spans="1:10" x14ac:dyDescent="0.35">
      <c r="A53" s="37"/>
      <c r="B53" s="41"/>
      <c r="C53" s="42"/>
      <c r="I53" s="19"/>
      <c r="J53" s="18"/>
    </row>
    <row r="54" spans="1:10" x14ac:dyDescent="0.35">
      <c r="A54" s="37"/>
      <c r="B54" s="41"/>
      <c r="C54" s="42"/>
      <c r="I54" s="19"/>
      <c r="J54" s="18"/>
    </row>
    <row r="55" spans="1:10" x14ac:dyDescent="0.35">
      <c r="A55" s="37"/>
      <c r="B55" s="41"/>
      <c r="C55" s="42"/>
      <c r="I55" s="19"/>
      <c r="J55" s="18"/>
    </row>
    <row r="56" spans="1:10" x14ac:dyDescent="0.35">
      <c r="A56" s="37"/>
      <c r="B56" s="41"/>
      <c r="C56" s="42"/>
      <c r="I56" s="19"/>
      <c r="J56" s="18"/>
    </row>
    <row r="57" spans="1:10" x14ac:dyDescent="0.35">
      <c r="A57" s="37"/>
      <c r="B57" s="41"/>
      <c r="C57" s="42"/>
      <c r="I57" s="19"/>
      <c r="J57" s="18"/>
    </row>
    <row r="58" spans="1:10" x14ac:dyDescent="0.35">
      <c r="A58" s="37"/>
      <c r="B58" s="41"/>
      <c r="C58" s="42"/>
    </row>
    <row r="59" spans="1:10" x14ac:dyDescent="0.35">
      <c r="A59" s="37"/>
      <c r="B59" s="41"/>
      <c r="C59" s="42"/>
    </row>
    <row r="60" spans="1:10" x14ac:dyDescent="0.35">
      <c r="A60" s="37"/>
      <c r="B60" s="41"/>
      <c r="C60" s="42"/>
    </row>
    <row r="61" spans="1:10" x14ac:dyDescent="0.35">
      <c r="A61" s="37"/>
      <c r="B61" s="41"/>
      <c r="C61" s="42"/>
    </row>
    <row r="62" spans="1:10" x14ac:dyDescent="0.35">
      <c r="A62" s="37"/>
      <c r="B62" s="41"/>
      <c r="C62" s="42"/>
    </row>
    <row r="63" spans="1:10" x14ac:dyDescent="0.35">
      <c r="A63" s="37"/>
      <c r="B63" s="41"/>
      <c r="C63" s="42"/>
    </row>
    <row r="64" spans="1:10" x14ac:dyDescent="0.35">
      <c r="A64" s="37"/>
      <c r="B64" s="41"/>
      <c r="C64" s="42"/>
    </row>
    <row r="65" spans="1:3" x14ac:dyDescent="0.35">
      <c r="A65" s="37"/>
      <c r="B65" s="41"/>
      <c r="C65" s="42"/>
    </row>
    <row r="66" spans="1:3" x14ac:dyDescent="0.35">
      <c r="A66" s="37"/>
      <c r="B66" s="41"/>
      <c r="C66" s="42"/>
    </row>
    <row r="67" spans="1:3" x14ac:dyDescent="0.35">
      <c r="A67" s="37"/>
      <c r="B67" s="41"/>
      <c r="C67" s="42"/>
    </row>
    <row r="68" spans="1:3" x14ac:dyDescent="0.35">
      <c r="A68" s="37"/>
      <c r="B68" s="41"/>
      <c r="C68" s="42"/>
    </row>
    <row r="69" spans="1:3" x14ac:dyDescent="0.35">
      <c r="A69" s="37"/>
      <c r="B69" s="41"/>
      <c r="C69" s="42"/>
    </row>
  </sheetData>
  <mergeCells count="1">
    <mergeCell ref="I12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DurationOfLoan</vt:lpstr>
      <vt:lpstr>InterestRate</vt:lpstr>
      <vt:lpstr>LoanAmount</vt:lpstr>
      <vt:lpstr>LoanStart</vt:lpstr>
      <vt:lpstr>PropertyTaxAmount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Aubrey Waddle</dc:creator>
  <cp:lastModifiedBy>Aubrey Waddle</cp:lastModifiedBy>
  <dcterms:created xsi:type="dcterms:W3CDTF">2024-10-30T15:15:30Z</dcterms:created>
  <dcterms:modified xsi:type="dcterms:W3CDTF">2024-10-31T00:14:05Z</dcterms:modified>
</cp:coreProperties>
</file>