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osonsendrix-my.sharepoint.com/personal/b_koubemba_endrix_com/Documents/Documents/Projet_11_Sécurisez le réseau d'une grande entreprise/Livrables projet 11/"/>
    </mc:Choice>
  </mc:AlternateContent>
  <xr:revisionPtr revIDLastSave="26" documentId="13_ncr:1_{C11AD931-D4B1-417A-8B29-F6F5CBBED823}" xr6:coauthVersionLast="47" xr6:coauthVersionMax="47" xr10:uidLastSave="{08DF88F2-E7CA-473A-90FC-5EC4B80B24F9}"/>
  <bookViews>
    <workbookView xWindow="-108" yWindow="-108" windowWidth="23256" windowHeight="12576" firstSheet="1" activeTab="4" xr2:uid="{00000000-000D-0000-FFFF-FFFF00000000}"/>
  </bookViews>
  <sheets>
    <sheet name="Infra existante" sheetId="6" r:id="rId1"/>
    <sheet name="Site" sheetId="10" r:id="rId2"/>
    <sheet name="Adresse IP" sheetId="8" r:id="rId3"/>
    <sheet name="Amélioration" sheetId="7" r:id="rId4"/>
    <sheet name="Nouveau matériel" sheetId="1" r:id="rId5"/>
    <sheet name="Coût du nouveau matériel" sheetId="2" r:id="rId6"/>
    <sheet name="Tâches à fair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7" i="2"/>
  <c r="E8" i="2"/>
  <c r="E6" i="2"/>
  <c r="E5" i="2"/>
  <c r="E4" i="2"/>
  <c r="E3" i="2"/>
</calcChain>
</file>

<file path=xl/sharedStrings.xml><?xml version="1.0" encoding="utf-8"?>
<sst xmlns="http://schemas.openxmlformats.org/spreadsheetml/2006/main" count="497" uniqueCount="279">
  <si>
    <t>Équipement</t>
  </si>
  <si>
    <t>Rôle</t>
  </si>
  <si>
    <t>Description</t>
  </si>
  <si>
    <t>Sécurité périmétrique</t>
  </si>
  <si>
    <t>Inspection approfondie des flux, filtrage applicatif, protection contre les attaques réseau.</t>
  </si>
  <si>
    <t>Vérification des accès</t>
  </si>
  <si>
    <t>Permet de valider les équipements qui se connectent au réseau et d'assurer une gestion centralisée des accès.</t>
  </si>
  <si>
    <t>Segmentation réseau</t>
  </si>
  <si>
    <t>Permet d’isoler les segments critiques du réseau pour limiter la propagation des menaces.</t>
  </si>
  <si>
    <t>Accès sécurisé distant</t>
  </si>
  <si>
    <t>Permet de sécuriser les connexions à distance via des tunnels chiffrés pour les utilisateurs en télétravail.</t>
  </si>
  <si>
    <t>Protection contre les ransomwares</t>
  </si>
  <si>
    <t>Sauvegardes régulières et hors-ligne pour éviter leur corruption en cas de cyberattaque.</t>
  </si>
  <si>
    <t>Quantité</t>
  </si>
  <si>
    <t>Prix unitaire (estimation)</t>
  </si>
  <si>
    <t>Total</t>
  </si>
  <si>
    <t>Total estimé</t>
  </si>
  <si>
    <t>Durée</t>
  </si>
  <si>
    <t>Tâche</t>
  </si>
  <si>
    <t>Ressources</t>
  </si>
  <si>
    <t>Configuration des VLANs (commutateurs L3)</t>
  </si>
  <si>
    <t>2 techniciens réseaux</t>
  </si>
  <si>
    <t>2 jours</t>
  </si>
  <si>
    <t>Installation du pare-feu NGFW</t>
  </si>
  <si>
    <t>1 administrateur système</t>
  </si>
  <si>
    <t>1 jour</t>
  </si>
  <si>
    <t>Installation du NAC ou IDS/IPS</t>
  </si>
  <si>
    <t>Tests et validation</t>
  </si>
  <si>
    <t>Équipe complète</t>
  </si>
  <si>
    <t>Sauvegarde de données</t>
  </si>
  <si>
    <t>Veeam est une solution populaire pour la sauvegarde, la restauration et la réplication des données</t>
  </si>
  <si>
    <t>Veeam Backup Essentials</t>
  </si>
  <si>
    <t>Contrôle d’accès réseau (NAC) (FortiNAC)</t>
  </si>
  <si>
    <t>Switchs L3 (Aruba 2930F)</t>
  </si>
  <si>
    <t>Pare-feu NGFW (FortiGate 40F) et support de 2 ans</t>
  </si>
  <si>
    <t>Serveur Web</t>
  </si>
  <si>
    <t>Serveur Impression / Fichiers</t>
  </si>
  <si>
    <t>Serveur BDD</t>
  </si>
  <si>
    <t>Serveur TOIP</t>
  </si>
  <si>
    <t>Serveur d'applications</t>
  </si>
  <si>
    <t>Serveur AD/DNS/DHCP/</t>
  </si>
  <si>
    <t>HTTP (80)</t>
  </si>
  <si>
    <t>RDP (3389)</t>
  </si>
  <si>
    <t>LDAP(389)</t>
  </si>
  <si>
    <t>MSSQL (1433)</t>
  </si>
  <si>
    <t>DHCP (67)</t>
  </si>
  <si>
    <t>CIFS (445)</t>
  </si>
  <si>
    <t>SMTP (25)</t>
  </si>
  <si>
    <t>TOIP (5060)</t>
  </si>
  <si>
    <t>IPP (631)</t>
  </si>
  <si>
    <t>APP (2065-2200)</t>
  </si>
  <si>
    <t>Direction (2 PC + 2 Phone + 1 imprimante)</t>
  </si>
  <si>
    <t>Laboratoire (3 PC + 3 Phone + 1 imprimante)</t>
  </si>
  <si>
    <t>Etudes (3 PC + 3 Phone + 1 imprimante)</t>
  </si>
  <si>
    <t>Technique (3 PC + 3 Phone + 1 imprimante)</t>
  </si>
  <si>
    <t>Matériel</t>
  </si>
  <si>
    <t>Pare-feu = 1</t>
  </si>
  <si>
    <t>Routeurs = 1</t>
  </si>
  <si>
    <t>Switchs = 7</t>
  </si>
  <si>
    <t>Lien internet = 1</t>
  </si>
  <si>
    <t>WSUS</t>
  </si>
  <si>
    <t>Anti-virus</t>
  </si>
  <si>
    <t>VLAN</t>
  </si>
  <si>
    <t>SW L3</t>
  </si>
  <si>
    <t>Migration vers Windows 2019 / 2022</t>
  </si>
  <si>
    <t>Migration vers Debian 12</t>
  </si>
  <si>
    <t>Serveurs physiques = 5</t>
  </si>
  <si>
    <t>Serveurs virtuels = 2</t>
  </si>
  <si>
    <t>Système</t>
  </si>
  <si>
    <t>Virtualisation hyper-V server 2016</t>
  </si>
  <si>
    <t>Windows server 2012 R2</t>
  </si>
  <si>
    <t>Debian 8</t>
  </si>
  <si>
    <t>Application métier</t>
  </si>
  <si>
    <t>Avogadro</t>
  </si>
  <si>
    <t>ImageJ</t>
  </si>
  <si>
    <t>Laby</t>
  </si>
  <si>
    <t>Protocole</t>
  </si>
  <si>
    <t>Serveur physique</t>
  </si>
  <si>
    <t>Machine virtuelle</t>
  </si>
  <si>
    <t>NOM DU VLAN</t>
  </si>
  <si>
    <t>ID</t>
  </si>
  <si>
    <t>RESEAU /MASQUE DE SOUS-RESEAU</t>
  </si>
  <si>
    <t>PLAGE D'ADRESSES IP</t>
  </si>
  <si>
    <t xml:space="preserve">PASSERELLE </t>
  </si>
  <si>
    <t>BROADCAST</t>
  </si>
  <si>
    <t>STATUT</t>
  </si>
  <si>
    <t>NBRE D'HOTES</t>
  </si>
  <si>
    <t>COMMENTAIRE</t>
  </si>
  <si>
    <t>192.168.10.0 /29</t>
  </si>
  <si>
    <t>192.168.10.1 à 192.168.10.6</t>
  </si>
  <si>
    <t>192.168.10.1</t>
  </si>
  <si>
    <t>192.168.10.7</t>
  </si>
  <si>
    <t>DHCP</t>
  </si>
  <si>
    <t>192.168.20.1</t>
  </si>
  <si>
    <t>192.168.30.0 /27</t>
  </si>
  <si>
    <t>192.168.30.1 à 192.168.30.30</t>
  </si>
  <si>
    <t>192.168.30.1</t>
  </si>
  <si>
    <t>192.168.30.31</t>
  </si>
  <si>
    <t>192.168.40.1</t>
  </si>
  <si>
    <t>192.168.50.1</t>
  </si>
  <si>
    <t>192.168.60.1</t>
  </si>
  <si>
    <t>STATIC</t>
  </si>
  <si>
    <t>192.168.100.1</t>
  </si>
  <si>
    <t>SRV</t>
  </si>
  <si>
    <t xml:space="preserve">Pôle </t>
  </si>
  <si>
    <t>Laboratoire</t>
  </si>
  <si>
    <t>Etudes</t>
  </si>
  <si>
    <t>Technique</t>
  </si>
  <si>
    <t>Imprimante</t>
  </si>
  <si>
    <t>Migration vers VoIP</t>
  </si>
  <si>
    <t>TOIP</t>
  </si>
  <si>
    <t>Direction</t>
  </si>
  <si>
    <t>192.168.20.0 /27</t>
  </si>
  <si>
    <t>192.168.20.1 à 192.168.20.30</t>
  </si>
  <si>
    <t>192.168.20.31</t>
  </si>
  <si>
    <t>192.168.40.0 /27</t>
  </si>
  <si>
    <t>192.168.40.1 à 192.168.40.30</t>
  </si>
  <si>
    <t>192.168.40.31</t>
  </si>
  <si>
    <t>192.168.50.0 /27</t>
  </si>
  <si>
    <t>192.168.50.1 à 192.168.50.30</t>
  </si>
  <si>
    <t>192.168.50.31</t>
  </si>
  <si>
    <t>192.168.60.0 /27</t>
  </si>
  <si>
    <t>192.168.60.1 à 192.168.60.30</t>
  </si>
  <si>
    <t>192.168.60.31</t>
  </si>
  <si>
    <t>192.168.100.0 /27</t>
  </si>
  <si>
    <t>192.168.100.1 à 192.168.100.30</t>
  </si>
  <si>
    <t>192.168.100.31</t>
  </si>
  <si>
    <t>IP</t>
  </si>
  <si>
    <t>Statut</t>
  </si>
  <si>
    <t>Nom</t>
  </si>
  <si>
    <t xml:space="preserve">Roles et infos </t>
  </si>
  <si>
    <t>Les dossiers partagés</t>
  </si>
  <si>
    <t>Fabricant</t>
  </si>
  <si>
    <t>Borne Wifi</t>
  </si>
  <si>
    <t>PC-01</t>
  </si>
  <si>
    <t>PC-02</t>
  </si>
  <si>
    <t>PC-03</t>
  </si>
  <si>
    <t>PC-04</t>
  </si>
  <si>
    <t>PC-05</t>
  </si>
  <si>
    <t>PC-06</t>
  </si>
  <si>
    <t>PC-07</t>
  </si>
  <si>
    <t>PC-08</t>
  </si>
  <si>
    <t>PC-09</t>
  </si>
  <si>
    <t>PC-10</t>
  </si>
  <si>
    <t>PC-11</t>
  </si>
  <si>
    <t>DIRECTION</t>
  </si>
  <si>
    <t>LABORATOIRE</t>
  </si>
  <si>
    <t>ETUDES</t>
  </si>
  <si>
    <t>TECHNIQUE</t>
  </si>
  <si>
    <t>Pole</t>
  </si>
  <si>
    <t>PRINT-01</t>
  </si>
  <si>
    <t>PRINT-02</t>
  </si>
  <si>
    <t>PRINT-03</t>
  </si>
  <si>
    <t>PRINT-04</t>
  </si>
  <si>
    <t>192.168.50.2 /27</t>
  </si>
  <si>
    <t>192.168.50.3 /27</t>
  </si>
  <si>
    <t>192.168.50.4 /27</t>
  </si>
  <si>
    <t>192.168.50.5 /27</t>
  </si>
  <si>
    <t>TEL-01</t>
  </si>
  <si>
    <t>TEL-02</t>
  </si>
  <si>
    <t>TEL-03</t>
  </si>
  <si>
    <t>TEL-04</t>
  </si>
  <si>
    <t>TEL-05</t>
  </si>
  <si>
    <t>TEL-06</t>
  </si>
  <si>
    <t>TEL-07</t>
  </si>
  <si>
    <t>TEL-08</t>
  </si>
  <si>
    <t>TEL-09</t>
  </si>
  <si>
    <t>TEL-10</t>
  </si>
  <si>
    <t>TEL-11</t>
  </si>
  <si>
    <t>192.168.60.2 /27</t>
  </si>
  <si>
    <t>192.168.60.3 /27</t>
  </si>
  <si>
    <t>192.168.60.4 /27</t>
  </si>
  <si>
    <t>192.168.60.5 /27</t>
  </si>
  <si>
    <t>192.168.60.6 /27</t>
  </si>
  <si>
    <t>192.168.60.7 /27</t>
  </si>
  <si>
    <t>192.168.60.8 /27</t>
  </si>
  <si>
    <t>192.168.60.9 /27</t>
  </si>
  <si>
    <t>192.168.60.10 /27</t>
  </si>
  <si>
    <t>192.168.60.11 /27</t>
  </si>
  <si>
    <t>192.168.60.12 /27</t>
  </si>
  <si>
    <t>FW-01</t>
  </si>
  <si>
    <t>RTE-01</t>
  </si>
  <si>
    <t>DSWE-01</t>
  </si>
  <si>
    <t>DSWE-02</t>
  </si>
  <si>
    <t>ASWE-01</t>
  </si>
  <si>
    <t>ASWE-02</t>
  </si>
  <si>
    <t>ASWE-03</t>
  </si>
  <si>
    <t>ASWE-04</t>
  </si>
  <si>
    <t>ASWE-05</t>
  </si>
  <si>
    <t>ASWE-06</t>
  </si>
  <si>
    <t>SRV-DC1</t>
  </si>
  <si>
    <t>SRV-DC2</t>
  </si>
  <si>
    <t>SRV-FILES</t>
  </si>
  <si>
    <t>SRV-PRINT</t>
  </si>
  <si>
    <t>SRV-WSUS</t>
  </si>
  <si>
    <t>SRV-APPS</t>
  </si>
  <si>
    <t>SRV-BACKUP</t>
  </si>
  <si>
    <t>AP-01</t>
  </si>
  <si>
    <t>192.168.100.2 /27</t>
  </si>
  <si>
    <t>192.168.100.3 /27</t>
  </si>
  <si>
    <t>192.168.100.4 /27</t>
  </si>
  <si>
    <t>192.168.100.5 /27</t>
  </si>
  <si>
    <t>192.168.100.6 /27</t>
  </si>
  <si>
    <t>192.168.100.7 /27</t>
  </si>
  <si>
    <t>192.168.100.8 /27</t>
  </si>
  <si>
    <t>192.168.100.10 /27</t>
  </si>
  <si>
    <t>192.168.100.11 /27</t>
  </si>
  <si>
    <t>192.168.100.12 /27</t>
  </si>
  <si>
    <t>192.168.100.13 /27</t>
  </si>
  <si>
    <t>192.168.100.14 /27</t>
  </si>
  <si>
    <t>192.168.100.15 /27</t>
  </si>
  <si>
    <t>192.168.100.16 /27</t>
  </si>
  <si>
    <t>192.168.100.17 /27</t>
  </si>
  <si>
    <t>192.168.100.18 /27</t>
  </si>
  <si>
    <t>192.168.100.19 /27</t>
  </si>
  <si>
    <t>77.19.20.13</t>
  </si>
  <si>
    <t>SALLE SERVEURS</t>
  </si>
  <si>
    <t>192.168.10.2-4 /29</t>
  </si>
  <si>
    <t>192.168.20.2-29 /27</t>
  </si>
  <si>
    <t>192.168.10.2-4 /27</t>
  </si>
  <si>
    <t>192.168.30.2-29 /27</t>
  </si>
  <si>
    <t>192.168.40.2-29 /27</t>
  </si>
  <si>
    <t>Serveur de Téléphonie</t>
  </si>
  <si>
    <t>Serveur VMs</t>
  </si>
  <si>
    <t>Serveur NAS</t>
  </si>
  <si>
    <t>192.168.100.20 /27</t>
  </si>
  <si>
    <t>192.168.100.21 /27</t>
  </si>
  <si>
    <t>192.168.100.22 /27</t>
  </si>
  <si>
    <t>192.168.100.23 /27</t>
  </si>
  <si>
    <t>192.168.100.24 /27</t>
  </si>
  <si>
    <t>Poste de travail</t>
  </si>
  <si>
    <t>Téléphone fixe</t>
  </si>
  <si>
    <t>\\SRV-FILES\Direction</t>
  </si>
  <si>
    <t>\\SRV-FILES\Etudes</t>
  </si>
  <si>
    <t>\\SRV-FILES\Laboratoire</t>
  </si>
  <si>
    <t>\\SRV-FILES\Technique</t>
  </si>
  <si>
    <t>Dell Latitude 5400 - 16Go - 256Go SSD - W11</t>
  </si>
  <si>
    <t>Routeur</t>
  </si>
  <si>
    <t>Switchs L2</t>
  </si>
  <si>
    <t>HPE</t>
  </si>
  <si>
    <t>Firewall - FortiGate 40F</t>
  </si>
  <si>
    <t>Fortinet</t>
  </si>
  <si>
    <t>Borne wifi ubiquiti</t>
  </si>
  <si>
    <t>Borne wifi</t>
  </si>
  <si>
    <t>Manchon RJ45 gris snagless diamètre 6 mm (sachet de 10 pcs)</t>
  </si>
  <si>
    <t>192.168.70.0 /27</t>
  </si>
  <si>
    <t>192.168.70.1 à 192.168.70.30</t>
  </si>
  <si>
    <t>192.168.70.1</t>
  </si>
  <si>
    <t>192.168.70.31</t>
  </si>
  <si>
    <t>VLAN 10 range interface de eth01 à eth05</t>
  </si>
  <si>
    <t>VLAN 20 range interface de eth06 à eth15</t>
  </si>
  <si>
    <t>VLAN 30 range interface de eth16 à eth25</t>
  </si>
  <si>
    <t>VLAN 40 range interface de eth26 à eth36</t>
  </si>
  <si>
    <t>VLAN 50 range interface de eth37 à eth41</t>
  </si>
  <si>
    <t>VLAN 60 range interface de eth42 à eth46</t>
  </si>
  <si>
    <t>Microsoft Windows Server 2019 - licence - 5 licences d'accès client périphériques</t>
  </si>
  <si>
    <t>SRV-MONITOR</t>
  </si>
  <si>
    <t>192.168.100.9 /27</t>
  </si>
  <si>
    <t>ONDUL-01</t>
  </si>
  <si>
    <t>Onduleur</t>
  </si>
  <si>
    <t>AP-02</t>
  </si>
  <si>
    <t>AP-03</t>
  </si>
  <si>
    <t>AP-04</t>
  </si>
  <si>
    <t>V7 UPS2URM1500DC-NC - onduleur - 1500 Watt - 1500 VA - UPS2URM1500DC-NC</t>
  </si>
  <si>
    <t>Debian 12 Bookworm</t>
  </si>
  <si>
    <t>ZABBIX </t>
  </si>
  <si>
    <t>C'est un logiciel libre permettant de surveiller l'état de divers services réseau, serveurs et autres matériels réseau et produisant des graphiques dynamiques de consommation des ressources.</t>
  </si>
  <si>
    <t>Supervision LAN</t>
  </si>
  <si>
    <t>RESEAU LOCAL</t>
  </si>
  <si>
    <t>Pare-feu NGFW (IPS /IDS)</t>
  </si>
  <si>
    <t xml:space="preserve">Radius // </t>
  </si>
  <si>
    <t xml:space="preserve">Proxy </t>
  </si>
  <si>
    <t>Passerelle VPN (voir bastion)</t>
  </si>
  <si>
    <r>
      <t xml:space="preserve">Solution de sauvegarde sécurisée </t>
    </r>
    <r>
      <rPr>
        <i/>
        <sz val="11"/>
        <color theme="1"/>
        <rFont val="Calibri"/>
        <family val="2"/>
        <scheme val="minor"/>
      </rPr>
      <t>(par bande et par robot)</t>
    </r>
  </si>
  <si>
    <r>
      <t xml:space="preserve">Contrôle d’accès réseau (NAC) -- </t>
    </r>
    <r>
      <rPr>
        <i/>
        <sz val="11"/>
        <color theme="1"/>
        <rFont val="Calibri"/>
        <family val="2"/>
        <scheme val="minor"/>
      </rPr>
      <t>à revoir si budget</t>
    </r>
  </si>
  <si>
    <t>Remettre les ports dans le schéma (en les modifiant)</t>
  </si>
  <si>
    <t>DMZ (mettre les serveurs sensibles)</t>
  </si>
  <si>
    <t>Switchs avec segmentation VLAN (mettre en place un vlan admin)</t>
  </si>
  <si>
    <t xml:space="preserve">remettre le serveur de virtualisation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</si>
</sst>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4" fontId="0" fillId="0" borderId="1" xfId="4" applyFont="1" applyBorder="1" applyAlignment="1">
      <alignment horizontal="left" vertical="center" wrapText="1"/>
    </xf>
    <xf numFmtId="44" fontId="0" fillId="0" borderId="6" xfId="4" applyFont="1" applyBorder="1" applyAlignment="1">
      <alignment horizontal="left" vertical="center" wrapText="1"/>
    </xf>
    <xf numFmtId="44" fontId="0" fillId="0" borderId="8" xfId="4" applyFont="1" applyBorder="1" applyAlignment="1">
      <alignment horizontal="left" vertical="center" wrapText="1"/>
    </xf>
    <xf numFmtId="44" fontId="0" fillId="0" borderId="9" xfId="4" applyFont="1" applyBorder="1" applyAlignment="1">
      <alignment horizontal="left" vertical="center" wrapText="1"/>
    </xf>
    <xf numFmtId="164" fontId="0" fillId="0" borderId="1" xfId="3" applyNumberFormat="1" applyFont="1" applyBorder="1" applyAlignment="1">
      <alignment horizontal="left" vertical="center" wrapText="1"/>
    </xf>
    <xf numFmtId="0" fontId="2" fillId="2" borderId="1" xfId="1" applyFont="1" applyBorder="1" applyAlignment="1">
      <alignment horizontal="center" vertical="center" wrapText="1"/>
    </xf>
  </cellXfs>
  <cellStyles count="5">
    <cellStyle name="40 % - Accent3" xfId="1" builtinId="39"/>
    <cellStyle name="Lien hypertexte" xfId="2" builtinId="8"/>
    <cellStyle name="Milliers" xfId="3" builtinId="3"/>
    <cellStyle name="Monétaire" xfId="4" builtinId="4"/>
    <cellStyle name="Normal" xfId="0" builtinId="0"/>
  </cellStyles>
  <dxfs count="37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42158-02A3-49A5-B290-60DA77ABD8D1}" name="Tableau3" displayName="Tableau3" ref="B1:H55" totalsRowShown="0" headerRowDxfId="36" dataDxfId="34" headerRowBorderDxfId="35" tableBorderDxfId="33" totalsRowBorderDxfId="32">
  <autoFilter ref="B1:H55" xr:uid="{2C442158-02A3-49A5-B290-60DA77ABD8D1}"/>
  <tableColumns count="7">
    <tableColumn id="1" xr3:uid="{0D9683C9-C1C9-47B2-82FC-B11479A6C406}" name="Nom" dataDxfId="31"/>
    <tableColumn id="2" xr3:uid="{7CE09A5D-D3A3-4B87-A60A-97024B9D762E}" name="Pole" dataDxfId="30"/>
    <tableColumn id="3" xr3:uid="{F4283846-1F57-442F-9F1D-26677A582FD2}" name="IP" dataDxfId="29"/>
    <tableColumn id="4" xr3:uid="{CA3739D0-052E-47DC-B802-0B34A114E612}" name="Statut" dataDxfId="28"/>
    <tableColumn id="6" xr3:uid="{463B84E2-2AC6-42F8-9224-B9C5541AB61C}" name="Roles et infos " dataDxfId="27"/>
    <tableColumn id="7" xr3:uid="{C0323531-D145-476E-9719-951142C68BCF}" name="Les dossiers partagés" dataDxfId="26"/>
    <tableColumn id="8" xr3:uid="{F044C2BE-5217-496E-A89C-F3C97877887C}" name="Fabricant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B9D75-3B34-45A0-97C1-C404F5CF22E8}" name="Tableau1" displayName="Tableau1" ref="B2:D15" totalsRowShown="0" headerRowDxfId="24" dataDxfId="22" headerRowBorderDxfId="23" tableBorderDxfId="21" totalsRowBorderDxfId="20">
  <autoFilter ref="B2:D15" xr:uid="{84EB9D75-3B34-45A0-97C1-C404F5CF22E8}"/>
  <tableColumns count="3">
    <tableColumn id="1" xr3:uid="{084B538D-0B53-4291-90DA-7425864DA5B1}" name="Équipement" dataDxfId="19"/>
    <tableColumn id="2" xr3:uid="{6ED85FF1-E2AC-408B-9524-395357D49212}" name="Rôle" dataDxfId="18"/>
    <tableColumn id="3" xr3:uid="{4516D8E5-2160-4ED8-AA87-AB83A2C9F02E}" name="Description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CDABCE-4CEC-44CB-B629-6B84234EB5E3}" name="Tableau2" displayName="Tableau2" ref="B2:E10" totalsRowShown="0" headerRowDxfId="16" dataDxfId="14" headerRowBorderDxfId="15" tableBorderDxfId="13" totalsRowBorderDxfId="12">
  <autoFilter ref="B2:E10" xr:uid="{2CCDABCE-4CEC-44CB-B629-6B84234EB5E3}"/>
  <tableColumns count="4">
    <tableColumn id="1" xr3:uid="{975B7CCD-FEBB-4285-BEE1-F1DF53BE7138}" name="Équipement" dataDxfId="11"/>
    <tableColumn id="2" xr3:uid="{548F222B-1B39-45C2-A208-53C1DAD5601D}" name="Quantité" dataDxfId="10" dataCellStyle="Monétaire"/>
    <tableColumn id="3" xr3:uid="{89DADEFB-898C-4940-A4EF-1CD44AA61021}" name="Prix unitaire (estimation)" dataDxfId="9" dataCellStyle="Monétaire"/>
    <tableColumn id="4" xr3:uid="{7E0BE39F-2F85-4516-8E3E-F4C7112C532B}" name="Total" dataDxfId="8" dataCellStyle="Monétai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E84ECA-8806-4F8C-B48B-E712B6129A15}" name="Tableau5" displayName="Tableau5" ref="B2:D6" totalsRowShown="0" headerRowDxfId="7" dataDxfId="5" headerRowBorderDxfId="6" tableBorderDxfId="4" totalsRowBorderDxfId="3">
  <autoFilter ref="B2:D6" xr:uid="{25E84ECA-8806-4F8C-B48B-E712B6129A15}"/>
  <tableColumns count="3">
    <tableColumn id="1" xr3:uid="{14FB50E2-D80B-4B0B-AC1B-210256391314}" name="Tâche" dataDxfId="2"/>
    <tableColumn id="2" xr3:uid="{144A3674-9998-4CC3-9A78-99E8385C2CA7}" name="Ressources" dataDxfId="1"/>
    <tableColumn id="3" xr3:uid="{A5CF3305-A109-46CD-8922-5DE888AE19DF}" name="Duré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V-FILES\Technique" TargetMode="External"/><Relationship Id="rId3" Type="http://schemas.openxmlformats.org/officeDocument/2006/relationships/hyperlink" Target="file:///\\SRV-FILES\Etudes" TargetMode="External"/><Relationship Id="rId7" Type="http://schemas.openxmlformats.org/officeDocument/2006/relationships/hyperlink" Target="file:///\\SRV-FILES\Laboratoire" TargetMode="External"/><Relationship Id="rId2" Type="http://schemas.openxmlformats.org/officeDocument/2006/relationships/hyperlink" Target="file:///\\SRV-FILES\Direction" TargetMode="External"/><Relationship Id="rId1" Type="http://schemas.openxmlformats.org/officeDocument/2006/relationships/hyperlink" Target="file:///\\SRV-FILES\Direction" TargetMode="External"/><Relationship Id="rId6" Type="http://schemas.openxmlformats.org/officeDocument/2006/relationships/hyperlink" Target="file:///\\SRV-FILES\Laboratoire" TargetMode="External"/><Relationship Id="rId5" Type="http://schemas.openxmlformats.org/officeDocument/2006/relationships/hyperlink" Target="file:///\\SRV-FILES\Etudes" TargetMode="External"/><Relationship Id="rId10" Type="http://schemas.openxmlformats.org/officeDocument/2006/relationships/table" Target="../tables/table1.xml"/><Relationship Id="rId4" Type="http://schemas.openxmlformats.org/officeDocument/2006/relationships/hyperlink" Target="file:///\\SRV-FILES\Etudes" TargetMode="External"/><Relationship Id="rId9" Type="http://schemas.openxmlformats.org/officeDocument/2006/relationships/hyperlink" Target="file:///\\SRV-FILES\Techniq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BA40-AC0D-47C3-AE76-E827AC1DAE4A}">
  <dimension ref="A2:B34"/>
  <sheetViews>
    <sheetView topLeftCell="A16" workbookViewId="0"/>
  </sheetViews>
  <sheetFormatPr baseColWidth="10" defaultRowHeight="14.4" x14ac:dyDescent="0.3"/>
  <cols>
    <col min="1" max="1" width="18.33203125" customWidth="1"/>
    <col min="2" max="2" width="37.88671875" bestFit="1" customWidth="1"/>
    <col min="5" max="5" width="10.88671875" customWidth="1"/>
  </cols>
  <sheetData>
    <row r="2" spans="1:2" x14ac:dyDescent="0.3">
      <c r="A2" t="s">
        <v>77</v>
      </c>
      <c r="B2" t="s">
        <v>35</v>
      </c>
    </row>
    <row r="3" spans="1:2" x14ac:dyDescent="0.3">
      <c r="A3" t="s">
        <v>77</v>
      </c>
      <c r="B3" t="s">
        <v>36</v>
      </c>
    </row>
    <row r="4" spans="1:2" x14ac:dyDescent="0.3">
      <c r="A4" t="s">
        <v>77</v>
      </c>
      <c r="B4" t="s">
        <v>37</v>
      </c>
    </row>
    <row r="5" spans="1:2" x14ac:dyDescent="0.3">
      <c r="A5" t="s">
        <v>77</v>
      </c>
      <c r="B5" t="s">
        <v>38</v>
      </c>
    </row>
    <row r="6" spans="1:2" x14ac:dyDescent="0.3">
      <c r="A6" t="s">
        <v>77</v>
      </c>
      <c r="B6" t="s">
        <v>39</v>
      </c>
    </row>
    <row r="7" spans="1:2" x14ac:dyDescent="0.3">
      <c r="A7" t="s">
        <v>78</v>
      </c>
      <c r="B7" t="s">
        <v>40</v>
      </c>
    </row>
    <row r="8" spans="1:2" x14ac:dyDescent="0.3">
      <c r="A8" t="s">
        <v>78</v>
      </c>
      <c r="B8" t="s">
        <v>39</v>
      </c>
    </row>
    <row r="9" spans="1:2" x14ac:dyDescent="0.3">
      <c r="A9" t="s">
        <v>76</v>
      </c>
      <c r="B9" t="s">
        <v>41</v>
      </c>
    </row>
    <row r="10" spans="1:2" x14ac:dyDescent="0.3">
      <c r="A10" t="s">
        <v>76</v>
      </c>
      <c r="B10" t="s">
        <v>42</v>
      </c>
    </row>
    <row r="11" spans="1:2" x14ac:dyDescent="0.3">
      <c r="A11" t="s">
        <v>76</v>
      </c>
      <c r="B11" t="s">
        <v>43</v>
      </c>
    </row>
    <row r="12" spans="1:2" x14ac:dyDescent="0.3">
      <c r="A12" t="s">
        <v>76</v>
      </c>
      <c r="B12" t="s">
        <v>44</v>
      </c>
    </row>
    <row r="13" spans="1:2" x14ac:dyDescent="0.3">
      <c r="A13" t="s">
        <v>76</v>
      </c>
      <c r="B13" t="s">
        <v>45</v>
      </c>
    </row>
    <row r="14" spans="1:2" x14ac:dyDescent="0.3">
      <c r="A14" t="s">
        <v>76</v>
      </c>
      <c r="B14" t="s">
        <v>46</v>
      </c>
    </row>
    <row r="15" spans="1:2" x14ac:dyDescent="0.3">
      <c r="A15" t="s">
        <v>76</v>
      </c>
      <c r="B15" t="s">
        <v>47</v>
      </c>
    </row>
    <row r="16" spans="1:2" x14ac:dyDescent="0.3">
      <c r="A16" t="s">
        <v>76</v>
      </c>
      <c r="B16" t="s">
        <v>48</v>
      </c>
    </row>
    <row r="17" spans="1:2" x14ac:dyDescent="0.3">
      <c r="A17" t="s">
        <v>76</v>
      </c>
      <c r="B17" t="s">
        <v>49</v>
      </c>
    </row>
    <row r="18" spans="1:2" x14ac:dyDescent="0.3">
      <c r="A18" t="s">
        <v>76</v>
      </c>
      <c r="B18" t="s">
        <v>50</v>
      </c>
    </row>
    <row r="19" spans="1:2" x14ac:dyDescent="0.3">
      <c r="A19" t="s">
        <v>104</v>
      </c>
      <c r="B19" t="s">
        <v>51</v>
      </c>
    </row>
    <row r="20" spans="1:2" x14ac:dyDescent="0.3">
      <c r="A20" t="s">
        <v>104</v>
      </c>
      <c r="B20" t="s">
        <v>52</v>
      </c>
    </row>
    <row r="21" spans="1:2" x14ac:dyDescent="0.3">
      <c r="A21" t="s">
        <v>104</v>
      </c>
      <c r="B21" t="s">
        <v>53</v>
      </c>
    </row>
    <row r="22" spans="1:2" x14ac:dyDescent="0.3">
      <c r="A22" t="s">
        <v>104</v>
      </c>
      <c r="B22" t="s">
        <v>54</v>
      </c>
    </row>
    <row r="23" spans="1:2" ht="14.55" customHeight="1" x14ac:dyDescent="0.3">
      <c r="A23" t="s">
        <v>55</v>
      </c>
      <c r="B23" t="s">
        <v>58</v>
      </c>
    </row>
    <row r="24" spans="1:2" x14ac:dyDescent="0.3">
      <c r="A24" t="s">
        <v>55</v>
      </c>
      <c r="B24" t="s">
        <v>57</v>
      </c>
    </row>
    <row r="25" spans="1:2" x14ac:dyDescent="0.3">
      <c r="A25" t="s">
        <v>55</v>
      </c>
      <c r="B25" t="s">
        <v>56</v>
      </c>
    </row>
    <row r="26" spans="1:2" x14ac:dyDescent="0.3">
      <c r="A26" t="s">
        <v>55</v>
      </c>
      <c r="B26" t="s">
        <v>59</v>
      </c>
    </row>
    <row r="27" spans="1:2" x14ac:dyDescent="0.3">
      <c r="A27" t="s">
        <v>55</v>
      </c>
      <c r="B27" t="s">
        <v>66</v>
      </c>
    </row>
    <row r="28" spans="1:2" x14ac:dyDescent="0.3">
      <c r="A28" t="s">
        <v>55</v>
      </c>
      <c r="B28" t="s">
        <v>67</v>
      </c>
    </row>
    <row r="29" spans="1:2" x14ac:dyDescent="0.3">
      <c r="A29" t="s">
        <v>68</v>
      </c>
      <c r="B29" t="s">
        <v>69</v>
      </c>
    </row>
    <row r="30" spans="1:2" x14ac:dyDescent="0.3">
      <c r="A30" t="s">
        <v>68</v>
      </c>
      <c r="B30" t="s">
        <v>70</v>
      </c>
    </row>
    <row r="31" spans="1:2" x14ac:dyDescent="0.3">
      <c r="A31" t="s">
        <v>68</v>
      </c>
      <c r="B31" t="s">
        <v>71</v>
      </c>
    </row>
    <row r="32" spans="1:2" x14ac:dyDescent="0.3">
      <c r="A32" t="s">
        <v>72</v>
      </c>
      <c r="B32" t="s">
        <v>73</v>
      </c>
    </row>
    <row r="33" spans="1:2" x14ac:dyDescent="0.3">
      <c r="A33" t="s">
        <v>72</v>
      </c>
      <c r="B33" t="s">
        <v>74</v>
      </c>
    </row>
    <row r="34" spans="1:2" x14ac:dyDescent="0.3">
      <c r="A34" t="s">
        <v>72</v>
      </c>
      <c r="B3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0B91-BBF9-4202-A91C-D1737583E8B7}">
  <dimension ref="B1:H55"/>
  <sheetViews>
    <sheetView workbookViewId="0">
      <pane ySplit="1" topLeftCell="A20" activePane="bottomLeft" state="frozen"/>
      <selection pane="bottomLeft" activeCell="D41" sqref="D41"/>
    </sheetView>
  </sheetViews>
  <sheetFormatPr baseColWidth="10" defaultRowHeight="14.4" x14ac:dyDescent="0.3"/>
  <cols>
    <col min="2" max="2" width="19.5546875" bestFit="1" customWidth="1"/>
    <col min="3" max="3" width="14.33203125" bestFit="1" customWidth="1"/>
    <col min="4" max="4" width="21.21875" customWidth="1"/>
    <col min="6" max="6" width="21.6640625" bestFit="1" customWidth="1"/>
    <col min="7" max="7" width="23.109375" bestFit="1" customWidth="1"/>
    <col min="8" max="8" width="39.44140625" customWidth="1"/>
    <col min="9" max="9" width="8.5546875" bestFit="1" customWidth="1"/>
  </cols>
  <sheetData>
    <row r="1" spans="2:8" x14ac:dyDescent="0.3">
      <c r="B1" s="34" t="s">
        <v>129</v>
      </c>
      <c r="C1" s="35" t="s">
        <v>149</v>
      </c>
      <c r="D1" s="35" t="s">
        <v>127</v>
      </c>
      <c r="E1" s="35" t="s">
        <v>128</v>
      </c>
      <c r="F1" s="35" t="s">
        <v>130</v>
      </c>
      <c r="G1" s="35" t="s">
        <v>131</v>
      </c>
      <c r="H1" s="36" t="s">
        <v>132</v>
      </c>
    </row>
    <row r="2" spans="2:8" x14ac:dyDescent="0.3">
      <c r="B2" s="27" t="s">
        <v>134</v>
      </c>
      <c r="C2" s="28" t="s">
        <v>145</v>
      </c>
      <c r="D2" s="28" t="s">
        <v>217</v>
      </c>
      <c r="E2" s="28" t="s">
        <v>92</v>
      </c>
      <c r="F2" s="28" t="s">
        <v>230</v>
      </c>
      <c r="G2" s="33" t="s">
        <v>232</v>
      </c>
      <c r="H2" s="29" t="s">
        <v>236</v>
      </c>
    </row>
    <row r="3" spans="2:8" x14ac:dyDescent="0.3">
      <c r="B3" s="27" t="s">
        <v>135</v>
      </c>
      <c r="C3" s="28" t="s">
        <v>145</v>
      </c>
      <c r="D3" s="28" t="s">
        <v>219</v>
      </c>
      <c r="E3" s="28" t="s">
        <v>92</v>
      </c>
      <c r="F3" s="28" t="s">
        <v>230</v>
      </c>
      <c r="G3" s="33" t="s">
        <v>232</v>
      </c>
      <c r="H3" s="29" t="s">
        <v>236</v>
      </c>
    </row>
    <row r="4" spans="2:8" x14ac:dyDescent="0.3">
      <c r="B4" s="27" t="s">
        <v>136</v>
      </c>
      <c r="C4" s="28" t="s">
        <v>146</v>
      </c>
      <c r="D4" s="28" t="s">
        <v>218</v>
      </c>
      <c r="E4" s="28" t="s">
        <v>92</v>
      </c>
      <c r="F4" s="28" t="s">
        <v>230</v>
      </c>
      <c r="G4" s="33" t="s">
        <v>234</v>
      </c>
      <c r="H4" s="29" t="s">
        <v>236</v>
      </c>
    </row>
    <row r="5" spans="2:8" x14ac:dyDescent="0.3">
      <c r="B5" s="27" t="s">
        <v>137</v>
      </c>
      <c r="C5" s="28" t="s">
        <v>146</v>
      </c>
      <c r="D5" s="28" t="s">
        <v>218</v>
      </c>
      <c r="E5" s="28" t="s">
        <v>92</v>
      </c>
      <c r="F5" s="28" t="s">
        <v>230</v>
      </c>
      <c r="G5" s="33" t="s">
        <v>234</v>
      </c>
      <c r="H5" s="29" t="s">
        <v>236</v>
      </c>
    </row>
    <row r="6" spans="2:8" x14ac:dyDescent="0.3">
      <c r="B6" s="27" t="s">
        <v>138</v>
      </c>
      <c r="C6" s="28" t="s">
        <v>146</v>
      </c>
      <c r="D6" s="28" t="s">
        <v>218</v>
      </c>
      <c r="E6" s="28" t="s">
        <v>92</v>
      </c>
      <c r="F6" s="28" t="s">
        <v>230</v>
      </c>
      <c r="G6" s="33" t="s">
        <v>234</v>
      </c>
      <c r="H6" s="29" t="s">
        <v>236</v>
      </c>
    </row>
    <row r="7" spans="2:8" x14ac:dyDescent="0.3">
      <c r="B7" s="27" t="s">
        <v>139</v>
      </c>
      <c r="C7" s="28" t="s">
        <v>147</v>
      </c>
      <c r="D7" s="28" t="s">
        <v>220</v>
      </c>
      <c r="E7" s="28" t="s">
        <v>92</v>
      </c>
      <c r="F7" s="28" t="s">
        <v>230</v>
      </c>
      <c r="G7" s="33" t="s">
        <v>233</v>
      </c>
      <c r="H7" s="29" t="s">
        <v>236</v>
      </c>
    </row>
    <row r="8" spans="2:8" x14ac:dyDescent="0.3">
      <c r="B8" s="27" t="s">
        <v>140</v>
      </c>
      <c r="C8" s="28" t="s">
        <v>147</v>
      </c>
      <c r="D8" s="28" t="s">
        <v>220</v>
      </c>
      <c r="E8" s="28" t="s">
        <v>92</v>
      </c>
      <c r="F8" s="28" t="s">
        <v>230</v>
      </c>
      <c r="G8" s="33" t="s">
        <v>233</v>
      </c>
      <c r="H8" s="29" t="s">
        <v>236</v>
      </c>
    </row>
    <row r="9" spans="2:8" x14ac:dyDescent="0.3">
      <c r="B9" s="27" t="s">
        <v>141</v>
      </c>
      <c r="C9" s="28" t="s">
        <v>147</v>
      </c>
      <c r="D9" s="28" t="s">
        <v>220</v>
      </c>
      <c r="E9" s="28" t="s">
        <v>92</v>
      </c>
      <c r="F9" s="28" t="s">
        <v>230</v>
      </c>
      <c r="G9" s="33" t="s">
        <v>233</v>
      </c>
      <c r="H9" s="29" t="s">
        <v>236</v>
      </c>
    </row>
    <row r="10" spans="2:8" x14ac:dyDescent="0.3">
      <c r="B10" s="27" t="s">
        <v>142</v>
      </c>
      <c r="C10" s="28" t="s">
        <v>148</v>
      </c>
      <c r="D10" s="28" t="s">
        <v>221</v>
      </c>
      <c r="E10" s="28" t="s">
        <v>92</v>
      </c>
      <c r="F10" s="28" t="s">
        <v>230</v>
      </c>
      <c r="G10" s="33" t="s">
        <v>235</v>
      </c>
      <c r="H10" s="29" t="s">
        <v>236</v>
      </c>
    </row>
    <row r="11" spans="2:8" x14ac:dyDescent="0.3">
      <c r="B11" s="27" t="s">
        <v>143</v>
      </c>
      <c r="C11" s="28" t="s">
        <v>148</v>
      </c>
      <c r="D11" s="28" t="s">
        <v>221</v>
      </c>
      <c r="E11" s="28" t="s">
        <v>92</v>
      </c>
      <c r="F11" s="28" t="s">
        <v>230</v>
      </c>
      <c r="G11" s="33" t="s">
        <v>235</v>
      </c>
      <c r="H11" s="29" t="s">
        <v>236</v>
      </c>
    </row>
    <row r="12" spans="2:8" x14ac:dyDescent="0.3">
      <c r="B12" s="27" t="s">
        <v>144</v>
      </c>
      <c r="C12" s="28" t="s">
        <v>148</v>
      </c>
      <c r="D12" s="28" t="s">
        <v>221</v>
      </c>
      <c r="E12" s="28" t="s">
        <v>92</v>
      </c>
      <c r="F12" s="28" t="s">
        <v>230</v>
      </c>
      <c r="G12" s="33" t="s">
        <v>235</v>
      </c>
      <c r="H12" s="29" t="s">
        <v>236</v>
      </c>
    </row>
    <row r="13" spans="2:8" x14ac:dyDescent="0.3">
      <c r="B13" s="27" t="s">
        <v>150</v>
      </c>
      <c r="C13" s="28" t="s">
        <v>145</v>
      </c>
      <c r="D13" s="28" t="s">
        <v>154</v>
      </c>
      <c r="E13" s="28" t="s">
        <v>101</v>
      </c>
      <c r="F13" s="28" t="s">
        <v>108</v>
      </c>
      <c r="G13" s="28"/>
      <c r="H13" s="29"/>
    </row>
    <row r="14" spans="2:8" x14ac:dyDescent="0.3">
      <c r="B14" s="27" t="s">
        <v>151</v>
      </c>
      <c r="C14" s="28" t="s">
        <v>146</v>
      </c>
      <c r="D14" s="28" t="s">
        <v>155</v>
      </c>
      <c r="E14" s="28" t="s">
        <v>101</v>
      </c>
      <c r="F14" s="28" t="s">
        <v>108</v>
      </c>
      <c r="G14" s="28"/>
      <c r="H14" s="29"/>
    </row>
    <row r="15" spans="2:8" x14ac:dyDescent="0.3">
      <c r="B15" s="27" t="s">
        <v>152</v>
      </c>
      <c r="C15" s="28" t="s">
        <v>147</v>
      </c>
      <c r="D15" s="28" t="s">
        <v>156</v>
      </c>
      <c r="E15" s="28" t="s">
        <v>101</v>
      </c>
      <c r="F15" s="28" t="s">
        <v>108</v>
      </c>
      <c r="G15" s="28"/>
      <c r="H15" s="29"/>
    </row>
    <row r="16" spans="2:8" x14ac:dyDescent="0.3">
      <c r="B16" s="27" t="s">
        <v>153</v>
      </c>
      <c r="C16" s="28" t="s">
        <v>148</v>
      </c>
      <c r="D16" s="28" t="s">
        <v>157</v>
      </c>
      <c r="E16" s="28" t="s">
        <v>101</v>
      </c>
      <c r="F16" s="28" t="s">
        <v>108</v>
      </c>
      <c r="G16" s="28"/>
      <c r="H16" s="29"/>
    </row>
    <row r="17" spans="2:8" x14ac:dyDescent="0.3">
      <c r="B17" s="27" t="s">
        <v>158</v>
      </c>
      <c r="C17" s="28" t="s">
        <v>145</v>
      </c>
      <c r="D17" s="28" t="s">
        <v>169</v>
      </c>
      <c r="E17" s="28" t="s">
        <v>101</v>
      </c>
      <c r="F17" s="28" t="s">
        <v>231</v>
      </c>
      <c r="G17" s="28"/>
      <c r="H17" s="29"/>
    </row>
    <row r="18" spans="2:8" x14ac:dyDescent="0.3">
      <c r="B18" s="27" t="s">
        <v>159</v>
      </c>
      <c r="C18" s="28" t="s">
        <v>145</v>
      </c>
      <c r="D18" s="28" t="s">
        <v>170</v>
      </c>
      <c r="E18" s="28" t="s">
        <v>101</v>
      </c>
      <c r="F18" s="28" t="s">
        <v>231</v>
      </c>
      <c r="G18" s="28"/>
      <c r="H18" s="29"/>
    </row>
    <row r="19" spans="2:8" x14ac:dyDescent="0.3">
      <c r="B19" s="27" t="s">
        <v>160</v>
      </c>
      <c r="C19" s="28" t="s">
        <v>146</v>
      </c>
      <c r="D19" s="28" t="s">
        <v>171</v>
      </c>
      <c r="E19" s="28" t="s">
        <v>101</v>
      </c>
      <c r="F19" s="28" t="s">
        <v>231</v>
      </c>
      <c r="G19" s="28"/>
      <c r="H19" s="29"/>
    </row>
    <row r="20" spans="2:8" x14ac:dyDescent="0.3">
      <c r="B20" s="27" t="s">
        <v>161</v>
      </c>
      <c r="C20" s="28" t="s">
        <v>146</v>
      </c>
      <c r="D20" s="28" t="s">
        <v>172</v>
      </c>
      <c r="E20" s="28" t="s">
        <v>101</v>
      </c>
      <c r="F20" s="28" t="s">
        <v>231</v>
      </c>
      <c r="G20" s="28"/>
      <c r="H20" s="29"/>
    </row>
    <row r="21" spans="2:8" x14ac:dyDescent="0.3">
      <c r="B21" s="27" t="s">
        <v>162</v>
      </c>
      <c r="C21" s="28" t="s">
        <v>146</v>
      </c>
      <c r="D21" s="28" t="s">
        <v>173</v>
      </c>
      <c r="E21" s="28" t="s">
        <v>101</v>
      </c>
      <c r="F21" s="28" t="s">
        <v>231</v>
      </c>
      <c r="G21" s="28"/>
      <c r="H21" s="29"/>
    </row>
    <row r="22" spans="2:8" x14ac:dyDescent="0.3">
      <c r="B22" s="27" t="s">
        <v>163</v>
      </c>
      <c r="C22" s="28" t="s">
        <v>147</v>
      </c>
      <c r="D22" s="28" t="s">
        <v>174</v>
      </c>
      <c r="E22" s="28" t="s">
        <v>101</v>
      </c>
      <c r="F22" s="28" t="s">
        <v>231</v>
      </c>
      <c r="G22" s="28"/>
      <c r="H22" s="29"/>
    </row>
    <row r="23" spans="2:8" x14ac:dyDescent="0.3">
      <c r="B23" s="27" t="s">
        <v>164</v>
      </c>
      <c r="C23" s="28" t="s">
        <v>147</v>
      </c>
      <c r="D23" s="28" t="s">
        <v>175</v>
      </c>
      <c r="E23" s="28" t="s">
        <v>101</v>
      </c>
      <c r="F23" s="28" t="s">
        <v>231</v>
      </c>
      <c r="G23" s="28"/>
      <c r="H23" s="29"/>
    </row>
    <row r="24" spans="2:8" x14ac:dyDescent="0.3">
      <c r="B24" s="27" t="s">
        <v>165</v>
      </c>
      <c r="C24" s="28" t="s">
        <v>147</v>
      </c>
      <c r="D24" s="28" t="s">
        <v>176</v>
      </c>
      <c r="E24" s="28" t="s">
        <v>101</v>
      </c>
      <c r="F24" s="28" t="s">
        <v>231</v>
      </c>
      <c r="G24" s="28"/>
      <c r="H24" s="29"/>
    </row>
    <row r="25" spans="2:8" x14ac:dyDescent="0.3">
      <c r="B25" s="27" t="s">
        <v>166</v>
      </c>
      <c r="C25" s="28" t="s">
        <v>148</v>
      </c>
      <c r="D25" s="28" t="s">
        <v>177</v>
      </c>
      <c r="E25" s="28" t="s">
        <v>101</v>
      </c>
      <c r="F25" s="28" t="s">
        <v>231</v>
      </c>
      <c r="G25" s="28"/>
      <c r="H25" s="29"/>
    </row>
    <row r="26" spans="2:8" x14ac:dyDescent="0.3">
      <c r="B26" s="27" t="s">
        <v>167</v>
      </c>
      <c r="C26" s="28" t="s">
        <v>148</v>
      </c>
      <c r="D26" s="28" t="s">
        <v>178</v>
      </c>
      <c r="E26" s="28" t="s">
        <v>101</v>
      </c>
      <c r="F26" s="28" t="s">
        <v>231</v>
      </c>
      <c r="G26" s="28"/>
      <c r="H26" s="29"/>
    </row>
    <row r="27" spans="2:8" x14ac:dyDescent="0.3">
      <c r="B27" s="27" t="s">
        <v>168</v>
      </c>
      <c r="C27" s="28" t="s">
        <v>148</v>
      </c>
      <c r="D27" s="28" t="s">
        <v>179</v>
      </c>
      <c r="E27" s="28" t="s">
        <v>101</v>
      </c>
      <c r="F27" s="28" t="s">
        <v>231</v>
      </c>
      <c r="G27" s="28"/>
      <c r="H27" s="29"/>
    </row>
    <row r="28" spans="2:8" x14ac:dyDescent="0.3">
      <c r="B28" s="27" t="s">
        <v>180</v>
      </c>
      <c r="C28" s="28" t="s">
        <v>216</v>
      </c>
      <c r="D28" s="28" t="s">
        <v>215</v>
      </c>
      <c r="E28" s="28" t="s">
        <v>101</v>
      </c>
      <c r="F28" s="28" t="s">
        <v>240</v>
      </c>
      <c r="G28" s="28"/>
      <c r="H28" s="29" t="s">
        <v>241</v>
      </c>
    </row>
    <row r="29" spans="2:8" x14ac:dyDescent="0.3">
      <c r="B29" s="27" t="s">
        <v>181</v>
      </c>
      <c r="C29" s="28" t="s">
        <v>216</v>
      </c>
      <c r="D29" s="28" t="s">
        <v>198</v>
      </c>
      <c r="E29" s="28" t="s">
        <v>101</v>
      </c>
      <c r="F29" s="28" t="s">
        <v>237</v>
      </c>
      <c r="G29" s="28"/>
      <c r="H29" s="29"/>
    </row>
    <row r="30" spans="2:8" x14ac:dyDescent="0.3">
      <c r="B30" s="27" t="s">
        <v>182</v>
      </c>
      <c r="C30" s="28" t="s">
        <v>216</v>
      </c>
      <c r="D30" s="28" t="s">
        <v>199</v>
      </c>
      <c r="E30" s="28" t="s">
        <v>101</v>
      </c>
      <c r="F30" s="28" t="s">
        <v>33</v>
      </c>
      <c r="G30" s="28"/>
      <c r="H30" s="29" t="s">
        <v>239</v>
      </c>
    </row>
    <row r="31" spans="2:8" x14ac:dyDescent="0.3">
      <c r="B31" s="27" t="s">
        <v>183</v>
      </c>
      <c r="C31" s="28" t="s">
        <v>216</v>
      </c>
      <c r="D31" s="28" t="s">
        <v>200</v>
      </c>
      <c r="E31" s="28" t="s">
        <v>101</v>
      </c>
      <c r="F31" s="28" t="s">
        <v>33</v>
      </c>
      <c r="G31" s="28"/>
      <c r="H31" s="29" t="s">
        <v>239</v>
      </c>
    </row>
    <row r="32" spans="2:8" x14ac:dyDescent="0.3">
      <c r="B32" s="27" t="s">
        <v>184</v>
      </c>
      <c r="C32" s="28" t="s">
        <v>216</v>
      </c>
      <c r="D32" s="28" t="s">
        <v>201</v>
      </c>
      <c r="E32" s="28" t="s">
        <v>101</v>
      </c>
      <c r="F32" s="28" t="s">
        <v>238</v>
      </c>
      <c r="G32" s="28"/>
      <c r="H32" s="29"/>
    </row>
    <row r="33" spans="2:8" x14ac:dyDescent="0.3">
      <c r="B33" s="27" t="s">
        <v>185</v>
      </c>
      <c r="C33" s="28" t="s">
        <v>216</v>
      </c>
      <c r="D33" s="28" t="s">
        <v>202</v>
      </c>
      <c r="E33" s="28" t="s">
        <v>101</v>
      </c>
      <c r="F33" s="28" t="s">
        <v>238</v>
      </c>
      <c r="G33" s="28"/>
      <c r="H33" s="29"/>
    </row>
    <row r="34" spans="2:8" x14ac:dyDescent="0.3">
      <c r="B34" s="27" t="s">
        <v>186</v>
      </c>
      <c r="C34" s="28" t="s">
        <v>216</v>
      </c>
      <c r="D34" s="28" t="s">
        <v>203</v>
      </c>
      <c r="E34" s="28" t="s">
        <v>101</v>
      </c>
      <c r="F34" s="28" t="s">
        <v>238</v>
      </c>
      <c r="G34" s="28"/>
      <c r="H34" s="29"/>
    </row>
    <row r="35" spans="2:8" x14ac:dyDescent="0.3">
      <c r="B35" s="27" t="s">
        <v>187</v>
      </c>
      <c r="C35" s="28" t="s">
        <v>216</v>
      </c>
      <c r="D35" s="28" t="s">
        <v>204</v>
      </c>
      <c r="E35" s="28" t="s">
        <v>101</v>
      </c>
      <c r="F35" s="28" t="s">
        <v>238</v>
      </c>
      <c r="G35" s="28"/>
      <c r="H35" s="29"/>
    </row>
    <row r="36" spans="2:8" x14ac:dyDescent="0.3">
      <c r="B36" s="27" t="s">
        <v>188</v>
      </c>
      <c r="C36" s="28" t="s">
        <v>216</v>
      </c>
      <c r="D36" s="28" t="s">
        <v>257</v>
      </c>
      <c r="E36" s="28" t="s">
        <v>101</v>
      </c>
      <c r="F36" s="28" t="s">
        <v>238</v>
      </c>
      <c r="G36" s="28"/>
      <c r="H36" s="29"/>
    </row>
    <row r="37" spans="2:8" x14ac:dyDescent="0.3">
      <c r="B37" s="27" t="s">
        <v>189</v>
      </c>
      <c r="C37" s="28" t="s">
        <v>216</v>
      </c>
      <c r="D37" s="28" t="s">
        <v>205</v>
      </c>
      <c r="E37" s="28" t="s">
        <v>101</v>
      </c>
      <c r="F37" s="28" t="s">
        <v>238</v>
      </c>
      <c r="G37" s="28"/>
      <c r="H37" s="29"/>
    </row>
    <row r="38" spans="2:8" x14ac:dyDescent="0.3">
      <c r="B38" s="27" t="s">
        <v>190</v>
      </c>
      <c r="C38" s="28" t="s">
        <v>216</v>
      </c>
      <c r="D38" s="28" t="s">
        <v>206</v>
      </c>
      <c r="E38" s="28" t="s">
        <v>101</v>
      </c>
      <c r="F38" s="28" t="s">
        <v>78</v>
      </c>
      <c r="G38" s="28"/>
      <c r="H38" s="29"/>
    </row>
    <row r="39" spans="2:8" x14ac:dyDescent="0.3">
      <c r="B39" s="27" t="s">
        <v>191</v>
      </c>
      <c r="C39" s="28" t="s">
        <v>216</v>
      </c>
      <c r="D39" s="28" t="s">
        <v>207</v>
      </c>
      <c r="E39" s="28" t="s">
        <v>101</v>
      </c>
      <c r="F39" s="28" t="s">
        <v>78</v>
      </c>
      <c r="G39" s="28"/>
      <c r="H39" s="29"/>
    </row>
    <row r="40" spans="2:8" x14ac:dyDescent="0.3">
      <c r="B40" s="27" t="s">
        <v>192</v>
      </c>
      <c r="C40" s="28" t="s">
        <v>216</v>
      </c>
      <c r="D40" s="28" t="s">
        <v>208</v>
      </c>
      <c r="E40" s="28" t="s">
        <v>101</v>
      </c>
      <c r="F40" s="28" t="s">
        <v>78</v>
      </c>
      <c r="G40" s="28"/>
      <c r="H40" s="29"/>
    </row>
    <row r="41" spans="2:8" x14ac:dyDescent="0.3">
      <c r="B41" s="27" t="s">
        <v>193</v>
      </c>
      <c r="C41" s="28" t="s">
        <v>216</v>
      </c>
      <c r="D41" s="28" t="s">
        <v>209</v>
      </c>
      <c r="E41" s="28" t="s">
        <v>101</v>
      </c>
      <c r="F41" s="28" t="s">
        <v>78</v>
      </c>
      <c r="G41" s="28"/>
      <c r="H41" s="29"/>
    </row>
    <row r="42" spans="2:8" x14ac:dyDescent="0.3">
      <c r="B42" s="27" t="s">
        <v>194</v>
      </c>
      <c r="C42" s="28" t="s">
        <v>216</v>
      </c>
      <c r="D42" s="28" t="s">
        <v>210</v>
      </c>
      <c r="E42" s="28" t="s">
        <v>101</v>
      </c>
      <c r="F42" s="28" t="s">
        <v>78</v>
      </c>
      <c r="G42" s="28"/>
      <c r="H42" s="29"/>
    </row>
    <row r="43" spans="2:8" x14ac:dyDescent="0.3">
      <c r="B43" s="27" t="s">
        <v>195</v>
      </c>
      <c r="C43" s="28" t="s">
        <v>216</v>
      </c>
      <c r="D43" s="28" t="s">
        <v>211</v>
      </c>
      <c r="E43" s="28" t="s">
        <v>101</v>
      </c>
      <c r="F43" s="28" t="s">
        <v>78</v>
      </c>
      <c r="G43" s="28"/>
      <c r="H43" s="29"/>
    </row>
    <row r="44" spans="2:8" x14ac:dyDescent="0.3">
      <c r="B44" s="27" t="s">
        <v>256</v>
      </c>
      <c r="C44" s="28" t="s">
        <v>216</v>
      </c>
      <c r="D44" s="28" t="s">
        <v>212</v>
      </c>
      <c r="E44" s="28" t="s">
        <v>101</v>
      </c>
      <c r="F44" s="28" t="s">
        <v>78</v>
      </c>
      <c r="G44" s="28"/>
      <c r="H44" s="29"/>
    </row>
    <row r="45" spans="2:8" x14ac:dyDescent="0.3">
      <c r="B45" s="27" t="s">
        <v>196</v>
      </c>
      <c r="C45" s="28" t="s">
        <v>216</v>
      </c>
      <c r="D45" s="28" t="s">
        <v>213</v>
      </c>
      <c r="E45" s="28" t="s">
        <v>101</v>
      </c>
      <c r="F45" s="28" t="s">
        <v>78</v>
      </c>
      <c r="G45" s="28"/>
      <c r="H45" s="29"/>
    </row>
    <row r="46" spans="2:8" x14ac:dyDescent="0.3">
      <c r="B46" s="27" t="s">
        <v>258</v>
      </c>
      <c r="C46" s="28" t="s">
        <v>216</v>
      </c>
      <c r="D46" s="28" t="s">
        <v>214</v>
      </c>
      <c r="E46" s="28" t="s">
        <v>101</v>
      </c>
      <c r="F46" s="28" t="s">
        <v>259</v>
      </c>
      <c r="G46" s="28"/>
      <c r="H46" s="29"/>
    </row>
    <row r="47" spans="2:8" x14ac:dyDescent="0.3">
      <c r="B47" s="30" t="s">
        <v>197</v>
      </c>
      <c r="C47" s="28" t="s">
        <v>216</v>
      </c>
      <c r="D47" s="23" t="s">
        <v>169</v>
      </c>
      <c r="E47" s="28" t="s">
        <v>101</v>
      </c>
      <c r="F47" s="31" t="s">
        <v>243</v>
      </c>
      <c r="G47" s="31"/>
      <c r="H47" s="32" t="s">
        <v>242</v>
      </c>
    </row>
    <row r="48" spans="2:8" x14ac:dyDescent="0.3">
      <c r="B48" s="30" t="s">
        <v>260</v>
      </c>
      <c r="C48" s="28" t="s">
        <v>216</v>
      </c>
      <c r="D48" s="23" t="s">
        <v>170</v>
      </c>
      <c r="E48" s="28" t="s">
        <v>101</v>
      </c>
      <c r="F48" s="31" t="s">
        <v>243</v>
      </c>
      <c r="G48" s="28"/>
      <c r="H48" s="29"/>
    </row>
    <row r="49" spans="2:8" x14ac:dyDescent="0.3">
      <c r="B49" s="30" t="s">
        <v>261</v>
      </c>
      <c r="C49" s="28" t="s">
        <v>216</v>
      </c>
      <c r="D49" s="23" t="s">
        <v>171</v>
      </c>
      <c r="E49" s="28" t="s">
        <v>101</v>
      </c>
      <c r="F49" s="31" t="s">
        <v>243</v>
      </c>
      <c r="G49" s="28"/>
      <c r="H49" s="29"/>
    </row>
    <row r="50" spans="2:8" x14ac:dyDescent="0.3">
      <c r="B50" s="30" t="s">
        <v>262</v>
      </c>
      <c r="C50" s="28" t="s">
        <v>216</v>
      </c>
      <c r="D50" s="23" t="s">
        <v>172</v>
      </c>
      <c r="E50" s="28" t="s">
        <v>101</v>
      </c>
      <c r="F50" s="31" t="s">
        <v>243</v>
      </c>
      <c r="G50" s="28"/>
      <c r="H50" s="29"/>
    </row>
    <row r="51" spans="2:8" x14ac:dyDescent="0.3">
      <c r="B51" s="30" t="s">
        <v>222</v>
      </c>
      <c r="C51" s="28" t="s">
        <v>216</v>
      </c>
      <c r="D51" s="31" t="s">
        <v>225</v>
      </c>
      <c r="E51" s="28" t="s">
        <v>101</v>
      </c>
      <c r="F51" s="31" t="s">
        <v>77</v>
      </c>
      <c r="G51" s="31"/>
      <c r="H51" s="32"/>
    </row>
    <row r="52" spans="2:8" x14ac:dyDescent="0.3">
      <c r="B52" s="30" t="s">
        <v>37</v>
      </c>
      <c r="C52" s="28" t="s">
        <v>216</v>
      </c>
      <c r="D52" s="31" t="s">
        <v>226</v>
      </c>
      <c r="E52" s="28" t="s">
        <v>101</v>
      </c>
      <c r="F52" s="31" t="s">
        <v>77</v>
      </c>
      <c r="G52" s="31"/>
      <c r="H52" s="32"/>
    </row>
    <row r="53" spans="2:8" x14ac:dyDescent="0.3">
      <c r="B53" s="30" t="s">
        <v>223</v>
      </c>
      <c r="C53" s="28" t="s">
        <v>216</v>
      </c>
      <c r="D53" s="31" t="s">
        <v>227</v>
      </c>
      <c r="E53" s="28" t="s">
        <v>101</v>
      </c>
      <c r="F53" s="31" t="s">
        <v>77</v>
      </c>
      <c r="G53" s="31"/>
      <c r="H53" s="32"/>
    </row>
    <row r="54" spans="2:8" x14ac:dyDescent="0.3">
      <c r="B54" s="30" t="s">
        <v>35</v>
      </c>
      <c r="C54" s="28" t="s">
        <v>216</v>
      </c>
      <c r="D54" s="31" t="s">
        <v>228</v>
      </c>
      <c r="E54" s="28" t="s">
        <v>101</v>
      </c>
      <c r="F54" s="31" t="s">
        <v>77</v>
      </c>
      <c r="G54" s="31"/>
      <c r="H54" s="32"/>
    </row>
    <row r="55" spans="2:8" x14ac:dyDescent="0.3">
      <c r="B55" s="30" t="s">
        <v>224</v>
      </c>
      <c r="C55" s="28" t="s">
        <v>216</v>
      </c>
      <c r="D55" s="31" t="s">
        <v>229</v>
      </c>
      <c r="E55" s="28" t="s">
        <v>101</v>
      </c>
      <c r="F55" s="31" t="s">
        <v>77</v>
      </c>
      <c r="G55" s="31"/>
      <c r="H55" s="32"/>
    </row>
  </sheetData>
  <phoneticPr fontId="6" type="noConversion"/>
  <hyperlinks>
    <hyperlink ref="G2" r:id="rId1" xr:uid="{38C3C1F8-4048-47A8-A276-6F4E1B080458}"/>
    <hyperlink ref="G3" r:id="rId2" xr:uid="{711D3FA2-AF8F-4831-8A7F-AE93132FB8F6}"/>
    <hyperlink ref="G7" r:id="rId3" xr:uid="{2CF7BF3A-2AAE-45E2-9365-618CFD8339B6}"/>
    <hyperlink ref="G8" r:id="rId4" xr:uid="{FC83251F-22CD-42D9-8FDC-5D152437774F}"/>
    <hyperlink ref="G9" r:id="rId5" xr:uid="{DBD1EA68-32D1-431F-9279-9A90289A5219}"/>
    <hyperlink ref="G4" r:id="rId6" xr:uid="{1FA3430D-2704-410B-B863-B60403A98C64}"/>
    <hyperlink ref="G5:G6" r:id="rId7" display="\\SRV-FILES\Laboratoire" xr:uid="{3F062427-235C-470A-84CF-06810C743762}"/>
    <hyperlink ref="G10" r:id="rId8" xr:uid="{50460883-B933-44D2-B175-12CC80192F10}"/>
    <hyperlink ref="G11:G12" r:id="rId9" display="\\SRV-FILES\Technique" xr:uid="{BC9B3A17-AF9F-4E9B-B167-8B1D2E900815}"/>
  </hyperlinks>
  <pageMargins left="0.7" right="0.7" top="0.75" bottom="0.75" header="0.3" footer="0.3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2466-437E-40C0-83EC-02400380B3DF}">
  <dimension ref="B2:L14"/>
  <sheetViews>
    <sheetView zoomScale="80" zoomScaleNormal="80" workbookViewId="0">
      <selection activeCell="H10" sqref="H10"/>
    </sheetView>
  </sheetViews>
  <sheetFormatPr baseColWidth="10" defaultRowHeight="14.4" x14ac:dyDescent="0.3"/>
  <cols>
    <col min="1" max="1" width="10.88671875" customWidth="1"/>
    <col min="2" max="2" width="2" customWidth="1"/>
    <col min="3" max="3" width="28.33203125" customWidth="1"/>
    <col min="5" max="5" width="23.21875" customWidth="1"/>
    <col min="6" max="6" width="20.88671875" customWidth="1"/>
    <col min="7" max="7" width="15.77734375" customWidth="1"/>
    <col min="8" max="8" width="16.109375" customWidth="1"/>
    <col min="11" max="11" width="32.21875" customWidth="1"/>
    <col min="12" max="12" width="2" customWidth="1"/>
  </cols>
  <sheetData>
    <row r="2" spans="2:12" ht="15" thickBot="1" x14ac:dyDescent="0.35"/>
    <row r="3" spans="2:12" ht="7.05" customHeight="1" x14ac:dyDescent="0.3">
      <c r="B3" s="15"/>
      <c r="C3" s="16"/>
      <c r="D3" s="16"/>
      <c r="E3" s="16"/>
      <c r="F3" s="16"/>
      <c r="G3" s="16"/>
      <c r="H3" s="16"/>
      <c r="I3" s="16"/>
      <c r="J3" s="16"/>
      <c r="K3" s="16"/>
      <c r="L3" s="17"/>
    </row>
    <row r="4" spans="2:12" ht="28.95" customHeight="1" x14ac:dyDescent="0.3">
      <c r="B4" s="18"/>
      <c r="C4" s="47" t="s">
        <v>268</v>
      </c>
      <c r="D4" s="47"/>
      <c r="E4" s="47"/>
      <c r="F4" s="47"/>
      <c r="G4" s="47"/>
      <c r="H4" s="47"/>
      <c r="I4" s="47"/>
      <c r="J4" s="47"/>
      <c r="K4" s="47"/>
      <c r="L4" s="19"/>
    </row>
    <row r="5" spans="2:12" ht="39" customHeight="1" x14ac:dyDescent="0.3">
      <c r="B5" s="18"/>
      <c r="C5" s="20" t="s">
        <v>79</v>
      </c>
      <c r="D5" s="21" t="s">
        <v>80</v>
      </c>
      <c r="E5" s="20" t="s">
        <v>81</v>
      </c>
      <c r="F5" s="20" t="s">
        <v>82</v>
      </c>
      <c r="G5" s="20" t="s">
        <v>83</v>
      </c>
      <c r="H5" s="20" t="s">
        <v>84</v>
      </c>
      <c r="I5" s="20" t="s">
        <v>85</v>
      </c>
      <c r="J5" s="20" t="s">
        <v>86</v>
      </c>
      <c r="K5" s="20" t="s">
        <v>87</v>
      </c>
      <c r="L5" s="19"/>
    </row>
    <row r="6" spans="2:12" ht="34.950000000000003" customHeight="1" x14ac:dyDescent="0.3">
      <c r="B6" s="18"/>
      <c r="C6" s="22" t="s">
        <v>111</v>
      </c>
      <c r="D6" s="23">
        <v>10</v>
      </c>
      <c r="E6" s="23" t="s">
        <v>88</v>
      </c>
      <c r="F6" s="23" t="s">
        <v>89</v>
      </c>
      <c r="G6" s="23" t="s">
        <v>90</v>
      </c>
      <c r="H6" s="23" t="s">
        <v>91</v>
      </c>
      <c r="I6" s="23" t="s">
        <v>92</v>
      </c>
      <c r="J6" s="23">
        <v>6</v>
      </c>
      <c r="K6" s="23" t="s">
        <v>249</v>
      </c>
      <c r="L6" s="19"/>
    </row>
    <row r="7" spans="2:12" ht="40.049999999999997" customHeight="1" x14ac:dyDescent="0.3">
      <c r="B7" s="18"/>
      <c r="C7" s="22" t="s">
        <v>105</v>
      </c>
      <c r="D7" s="23">
        <v>20</v>
      </c>
      <c r="E7" s="23" t="s">
        <v>112</v>
      </c>
      <c r="F7" s="23" t="s">
        <v>113</v>
      </c>
      <c r="G7" s="23" t="s">
        <v>93</v>
      </c>
      <c r="H7" s="23" t="s">
        <v>114</v>
      </c>
      <c r="I7" s="23" t="s">
        <v>92</v>
      </c>
      <c r="J7" s="23">
        <v>30</v>
      </c>
      <c r="K7" s="23" t="s">
        <v>250</v>
      </c>
      <c r="L7" s="19"/>
    </row>
    <row r="8" spans="2:12" ht="34.950000000000003" customHeight="1" x14ac:dyDescent="0.3">
      <c r="B8" s="18"/>
      <c r="C8" s="22" t="s">
        <v>106</v>
      </c>
      <c r="D8" s="23">
        <v>30</v>
      </c>
      <c r="E8" s="23" t="s">
        <v>94</v>
      </c>
      <c r="F8" s="23" t="s">
        <v>95</v>
      </c>
      <c r="G8" s="23" t="s">
        <v>96</v>
      </c>
      <c r="H8" s="23" t="s">
        <v>97</v>
      </c>
      <c r="I8" s="23" t="s">
        <v>92</v>
      </c>
      <c r="J8" s="23">
        <v>30</v>
      </c>
      <c r="K8" s="23" t="s">
        <v>251</v>
      </c>
      <c r="L8" s="19"/>
    </row>
    <row r="9" spans="2:12" ht="34.950000000000003" customHeight="1" x14ac:dyDescent="0.3">
      <c r="B9" s="18"/>
      <c r="C9" s="22" t="s">
        <v>107</v>
      </c>
      <c r="D9" s="23">
        <v>40</v>
      </c>
      <c r="E9" s="23" t="s">
        <v>115</v>
      </c>
      <c r="F9" s="23" t="s">
        <v>116</v>
      </c>
      <c r="G9" s="23" t="s">
        <v>98</v>
      </c>
      <c r="H9" s="23" t="s">
        <v>117</v>
      </c>
      <c r="I9" s="23" t="s">
        <v>92</v>
      </c>
      <c r="J9" s="23">
        <v>30</v>
      </c>
      <c r="K9" s="23" t="s">
        <v>252</v>
      </c>
      <c r="L9" s="19"/>
    </row>
    <row r="10" spans="2:12" ht="39" customHeight="1" x14ac:dyDescent="0.3">
      <c r="B10" s="18"/>
      <c r="C10" s="22" t="s">
        <v>108</v>
      </c>
      <c r="D10" s="23">
        <v>50</v>
      </c>
      <c r="E10" s="23" t="s">
        <v>118</v>
      </c>
      <c r="F10" s="23" t="s">
        <v>119</v>
      </c>
      <c r="G10" s="23" t="s">
        <v>99</v>
      </c>
      <c r="H10" s="23" t="s">
        <v>120</v>
      </c>
      <c r="I10" s="23" t="s">
        <v>101</v>
      </c>
      <c r="J10" s="23">
        <v>30</v>
      </c>
      <c r="K10" s="23" t="s">
        <v>253</v>
      </c>
      <c r="L10" s="19"/>
    </row>
    <row r="11" spans="2:12" ht="39" customHeight="1" x14ac:dyDescent="0.3">
      <c r="B11" s="18"/>
      <c r="C11" s="22" t="s">
        <v>133</v>
      </c>
      <c r="D11" s="23">
        <v>60</v>
      </c>
      <c r="E11" s="23" t="s">
        <v>121</v>
      </c>
      <c r="F11" s="23" t="s">
        <v>122</v>
      </c>
      <c r="G11" s="23" t="s">
        <v>100</v>
      </c>
      <c r="H11" s="23" t="s">
        <v>123</v>
      </c>
      <c r="I11" s="23" t="s">
        <v>101</v>
      </c>
      <c r="J11" s="23">
        <v>30</v>
      </c>
      <c r="K11" s="23" t="s">
        <v>254</v>
      </c>
      <c r="L11" s="19"/>
    </row>
    <row r="12" spans="2:12" ht="39" customHeight="1" x14ac:dyDescent="0.3">
      <c r="B12" s="18"/>
      <c r="C12" s="22" t="s">
        <v>110</v>
      </c>
      <c r="D12" s="23">
        <v>70</v>
      </c>
      <c r="E12" s="23" t="s">
        <v>245</v>
      </c>
      <c r="F12" s="23" t="s">
        <v>246</v>
      </c>
      <c r="G12" s="23" t="s">
        <v>247</v>
      </c>
      <c r="H12" s="23" t="s">
        <v>248</v>
      </c>
      <c r="I12" s="23" t="s">
        <v>101</v>
      </c>
      <c r="J12" s="23">
        <v>30</v>
      </c>
      <c r="K12" s="23"/>
      <c r="L12" s="19"/>
    </row>
    <row r="13" spans="2:12" ht="39" customHeight="1" x14ac:dyDescent="0.3">
      <c r="B13" s="18"/>
      <c r="C13" s="22" t="s">
        <v>103</v>
      </c>
      <c r="D13" s="23">
        <v>100</v>
      </c>
      <c r="E13" s="23" t="s">
        <v>124</v>
      </c>
      <c r="F13" s="23" t="s">
        <v>125</v>
      </c>
      <c r="G13" s="23" t="s">
        <v>102</v>
      </c>
      <c r="H13" s="23" t="s">
        <v>126</v>
      </c>
      <c r="I13" s="23" t="s">
        <v>101</v>
      </c>
      <c r="J13" s="23">
        <v>30</v>
      </c>
      <c r="K13" s="23"/>
      <c r="L13" s="19"/>
    </row>
    <row r="14" spans="2:12" ht="15" thickBot="1" x14ac:dyDescent="0.35"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</sheetData>
  <mergeCells count="1">
    <mergeCell ref="C4:K4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4739-633A-4C60-A572-69374B951BA6}">
  <dimension ref="B3:B10"/>
  <sheetViews>
    <sheetView workbookViewId="0">
      <selection activeCell="B7" sqref="B7"/>
    </sheetView>
  </sheetViews>
  <sheetFormatPr baseColWidth="10" defaultRowHeight="14.4" x14ac:dyDescent="0.3"/>
  <cols>
    <col min="2" max="2" width="31.6640625" bestFit="1" customWidth="1"/>
  </cols>
  <sheetData>
    <row r="3" spans="2:2" x14ac:dyDescent="0.3">
      <c r="B3" t="s">
        <v>60</v>
      </c>
    </row>
    <row r="4" spans="2:2" x14ac:dyDescent="0.3">
      <c r="B4" t="s">
        <v>61</v>
      </c>
    </row>
    <row r="5" spans="2:2" x14ac:dyDescent="0.3">
      <c r="B5" t="s">
        <v>62</v>
      </c>
    </row>
    <row r="6" spans="2:2" x14ac:dyDescent="0.3">
      <c r="B6" t="s">
        <v>63</v>
      </c>
    </row>
    <row r="7" spans="2:2" x14ac:dyDescent="0.3">
      <c r="B7" t="s">
        <v>64</v>
      </c>
    </row>
    <row r="8" spans="2:2" x14ac:dyDescent="0.3">
      <c r="B8" t="s">
        <v>65</v>
      </c>
    </row>
    <row r="9" spans="2:2" x14ac:dyDescent="0.3">
      <c r="B9" t="s">
        <v>109</v>
      </c>
    </row>
    <row r="10" spans="2:2" x14ac:dyDescent="0.3">
      <c r="B10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zoomScale="110" zoomScaleNormal="110" workbookViewId="0">
      <selection activeCell="B11" sqref="B11"/>
    </sheetView>
  </sheetViews>
  <sheetFormatPr baseColWidth="10" defaultColWidth="8.77734375" defaultRowHeight="14.4" x14ac:dyDescent="0.3"/>
  <cols>
    <col min="2" max="2" width="29.109375" customWidth="1"/>
    <col min="3" max="3" width="34.21875" bestFit="1" customWidth="1"/>
    <col min="4" max="4" width="42.77734375" customWidth="1"/>
  </cols>
  <sheetData>
    <row r="2" spans="2:4" ht="25.5" customHeight="1" x14ac:dyDescent="0.3">
      <c r="B2" s="37" t="s">
        <v>0</v>
      </c>
      <c r="C2" s="38" t="s">
        <v>1</v>
      </c>
      <c r="D2" s="39" t="s">
        <v>2</v>
      </c>
    </row>
    <row r="3" spans="2:4" ht="28.8" x14ac:dyDescent="0.3">
      <c r="B3" s="40" t="s">
        <v>269</v>
      </c>
      <c r="C3" s="23" t="s">
        <v>3</v>
      </c>
      <c r="D3" s="41" t="s">
        <v>4</v>
      </c>
    </row>
    <row r="4" spans="2:4" ht="43.2" x14ac:dyDescent="0.3">
      <c r="B4" s="40" t="s">
        <v>274</v>
      </c>
      <c r="C4" s="23" t="s">
        <v>5</v>
      </c>
      <c r="D4" s="41" t="s">
        <v>6</v>
      </c>
    </row>
    <row r="5" spans="2:4" ht="43.2" x14ac:dyDescent="0.3">
      <c r="B5" s="40" t="s">
        <v>277</v>
      </c>
      <c r="C5" s="23" t="s">
        <v>7</v>
      </c>
      <c r="D5" s="41" t="s">
        <v>8</v>
      </c>
    </row>
    <row r="6" spans="2:4" ht="43.2" x14ac:dyDescent="0.3">
      <c r="B6" s="40" t="s">
        <v>272</v>
      </c>
      <c r="C6" s="23" t="s">
        <v>9</v>
      </c>
      <c r="D6" s="41" t="s">
        <v>10</v>
      </c>
    </row>
    <row r="7" spans="2:4" ht="43.2" x14ac:dyDescent="0.3">
      <c r="B7" s="40" t="s">
        <v>31</v>
      </c>
      <c r="C7" s="23" t="s">
        <v>29</v>
      </c>
      <c r="D7" s="41" t="s">
        <v>30</v>
      </c>
    </row>
    <row r="8" spans="2:4" ht="43.2" x14ac:dyDescent="0.3">
      <c r="B8" s="40" t="s">
        <v>273</v>
      </c>
      <c r="C8" s="23" t="s">
        <v>11</v>
      </c>
      <c r="D8" s="41" t="s">
        <v>12</v>
      </c>
    </row>
    <row r="9" spans="2:4" x14ac:dyDescent="0.3">
      <c r="B9" s="40"/>
      <c r="C9" s="23"/>
      <c r="D9" s="41"/>
    </row>
    <row r="10" spans="2:4" ht="25.8" customHeight="1" x14ac:dyDescent="0.3">
      <c r="B10" s="40" t="s">
        <v>278</v>
      </c>
      <c r="C10" s="23"/>
      <c r="D10" s="41"/>
    </row>
    <row r="11" spans="2:4" ht="25.8" customHeight="1" x14ac:dyDescent="0.3">
      <c r="B11" s="40" t="s">
        <v>271</v>
      </c>
      <c r="C11" s="23"/>
      <c r="D11" s="41"/>
    </row>
    <row r="12" spans="2:4" ht="35.4" customHeight="1" x14ac:dyDescent="0.3">
      <c r="B12" s="40" t="s">
        <v>270</v>
      </c>
      <c r="C12" s="23"/>
      <c r="D12" s="41"/>
    </row>
    <row r="13" spans="2:4" ht="37.200000000000003" customHeight="1" x14ac:dyDescent="0.3">
      <c r="B13" s="40" t="s">
        <v>276</v>
      </c>
      <c r="C13" s="23"/>
      <c r="D13" s="41"/>
    </row>
    <row r="14" spans="2:4" ht="28.8" x14ac:dyDescent="0.3">
      <c r="B14" s="40" t="s">
        <v>275</v>
      </c>
      <c r="C14" s="23"/>
      <c r="D14" s="41"/>
    </row>
    <row r="15" spans="2:4" ht="57.6" x14ac:dyDescent="0.3">
      <c r="B15" s="40" t="s">
        <v>265</v>
      </c>
      <c r="C15" s="23" t="s">
        <v>267</v>
      </c>
      <c r="D15" s="23" t="s">
        <v>266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A753-BBB4-40DE-8CD1-B0C72C16CEE2}">
  <dimension ref="B2:E10"/>
  <sheetViews>
    <sheetView zoomScale="90" zoomScaleNormal="90" workbookViewId="0">
      <selection activeCell="D4" sqref="D4"/>
    </sheetView>
  </sheetViews>
  <sheetFormatPr baseColWidth="10" defaultRowHeight="14.4" x14ac:dyDescent="0.3"/>
  <cols>
    <col min="2" max="2" width="43.21875" customWidth="1"/>
    <col min="3" max="3" width="12.5546875" customWidth="1"/>
    <col min="4" max="4" width="24.77734375" bestFit="1" customWidth="1"/>
    <col min="5" max="5" width="15.77734375" customWidth="1"/>
  </cols>
  <sheetData>
    <row r="2" spans="2:5" ht="28.05" customHeight="1" x14ac:dyDescent="0.3">
      <c r="B2" s="1" t="s">
        <v>0</v>
      </c>
      <c r="C2" s="2" t="s">
        <v>13</v>
      </c>
      <c r="D2" s="2" t="s">
        <v>14</v>
      </c>
      <c r="E2" s="3" t="s">
        <v>15</v>
      </c>
    </row>
    <row r="3" spans="2:5" x14ac:dyDescent="0.3">
      <c r="B3" s="4" t="s">
        <v>34</v>
      </c>
      <c r="C3" s="46">
        <v>1</v>
      </c>
      <c r="D3" s="42">
        <v>1439</v>
      </c>
      <c r="E3" s="43">
        <f>Tableau2[[#This Row],[Quantité]]*Tableau2[[#This Row],[Prix unitaire (estimation)]]</f>
        <v>1439</v>
      </c>
    </row>
    <row r="4" spans="2:5" ht="25.5" customHeight="1" x14ac:dyDescent="0.3">
      <c r="B4" s="4" t="s">
        <v>32</v>
      </c>
      <c r="C4" s="46">
        <v>1</v>
      </c>
      <c r="D4" s="42">
        <v>1800</v>
      </c>
      <c r="E4" s="43">
        <f>Tableau2[[#This Row],[Quantité]]*Tableau2[[#This Row],[Prix unitaire (estimation)]]</f>
        <v>1800</v>
      </c>
    </row>
    <row r="5" spans="2:5" ht="22.95" customHeight="1" x14ac:dyDescent="0.3">
      <c r="B5" s="4" t="s">
        <v>31</v>
      </c>
      <c r="C5" s="46">
        <v>1</v>
      </c>
      <c r="D5" s="42">
        <v>1500</v>
      </c>
      <c r="E5" s="43">
        <f>Tableau2[[#This Row],[Quantité]]*Tableau2[[#This Row],[Prix unitaire (estimation)]]</f>
        <v>1500</v>
      </c>
    </row>
    <row r="6" spans="2:5" ht="34.049999999999997" customHeight="1" x14ac:dyDescent="0.3">
      <c r="B6" s="4" t="s">
        <v>244</v>
      </c>
      <c r="C6" s="46">
        <v>10</v>
      </c>
      <c r="D6" s="42">
        <v>3.36</v>
      </c>
      <c r="E6" s="43">
        <f>Tableau2[[#This Row],[Quantité]]*Tableau2[[#This Row],[Prix unitaire (estimation)]]</f>
        <v>33.6</v>
      </c>
    </row>
    <row r="7" spans="2:5" ht="34.049999999999997" customHeight="1" x14ac:dyDescent="0.3">
      <c r="B7" s="4" t="s">
        <v>264</v>
      </c>
      <c r="C7" s="46">
        <v>2</v>
      </c>
      <c r="D7" s="42">
        <v>0</v>
      </c>
      <c r="E7" s="43">
        <f>Tableau2[[#This Row],[Quantité]]*Tableau2[[#This Row],[Prix unitaire (estimation)]]</f>
        <v>0</v>
      </c>
    </row>
    <row r="8" spans="2:5" ht="40.5" customHeight="1" x14ac:dyDescent="0.3">
      <c r="B8" s="4" t="s">
        <v>255</v>
      </c>
      <c r="C8" s="46">
        <v>6</v>
      </c>
      <c r="D8" s="42">
        <v>169.98</v>
      </c>
      <c r="E8" s="43">
        <f>Tableau2[[#This Row],[Quantité]]*Tableau2[[#This Row],[Prix unitaire (estimation)]]</f>
        <v>1019.8799999999999</v>
      </c>
    </row>
    <row r="9" spans="2:5" ht="40.5" customHeight="1" x14ac:dyDescent="0.3">
      <c r="B9" s="4" t="s">
        <v>263</v>
      </c>
      <c r="C9" s="46">
        <v>1</v>
      </c>
      <c r="D9" s="42">
        <v>453.79</v>
      </c>
      <c r="E9" s="43">
        <f>Tableau2[[#This Row],[Quantité]]*Tableau2[[#This Row],[Prix unitaire (estimation)]]</f>
        <v>453.79</v>
      </c>
    </row>
    <row r="10" spans="2:5" ht="30.45" customHeight="1" x14ac:dyDescent="0.3">
      <c r="B10" s="5" t="s">
        <v>16</v>
      </c>
      <c r="C10" s="44"/>
      <c r="D10" s="44"/>
      <c r="E10" s="45">
        <f>E3+E4+E5+E6+E7+E8+E9</f>
        <v>6246.27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454E-41A5-4170-B6A7-CB767E89882F}">
  <dimension ref="B2:D6"/>
  <sheetViews>
    <sheetView workbookViewId="0">
      <selection activeCell="E9" sqref="E9"/>
    </sheetView>
  </sheetViews>
  <sheetFormatPr baseColWidth="10" defaultRowHeight="14.4" x14ac:dyDescent="0.3"/>
  <cols>
    <col min="2" max="2" width="37.77734375" bestFit="1" customWidth="1"/>
    <col min="3" max="3" width="22.109375" bestFit="1" customWidth="1"/>
    <col min="4" max="4" width="8.21875" bestFit="1" customWidth="1"/>
  </cols>
  <sheetData>
    <row r="2" spans="2:4" x14ac:dyDescent="0.3">
      <c r="B2" s="7" t="s">
        <v>18</v>
      </c>
      <c r="C2" s="11" t="s">
        <v>19</v>
      </c>
      <c r="D2" s="8" t="s">
        <v>17</v>
      </c>
    </row>
    <row r="3" spans="2:4" x14ac:dyDescent="0.3">
      <c r="B3" s="9" t="s">
        <v>20</v>
      </c>
      <c r="C3" s="6" t="s">
        <v>21</v>
      </c>
      <c r="D3" s="12" t="s">
        <v>22</v>
      </c>
    </row>
    <row r="4" spans="2:4" x14ac:dyDescent="0.3">
      <c r="B4" s="9" t="s">
        <v>23</v>
      </c>
      <c r="C4" s="6" t="s">
        <v>24</v>
      </c>
      <c r="D4" s="12" t="s">
        <v>25</v>
      </c>
    </row>
    <row r="5" spans="2:4" x14ac:dyDescent="0.3">
      <c r="B5" s="9" t="s">
        <v>26</v>
      </c>
      <c r="C5" s="6" t="s">
        <v>21</v>
      </c>
      <c r="D5" s="12" t="s">
        <v>25</v>
      </c>
    </row>
    <row r="6" spans="2:4" x14ac:dyDescent="0.3">
      <c r="B6" s="10" t="s">
        <v>27</v>
      </c>
      <c r="C6" s="14" t="s">
        <v>28</v>
      </c>
      <c r="D6" s="13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Infra existante</vt:lpstr>
      <vt:lpstr>Site</vt:lpstr>
      <vt:lpstr>Adresse IP</vt:lpstr>
      <vt:lpstr>Amélioration</vt:lpstr>
      <vt:lpstr>Nouveau matériel</vt:lpstr>
      <vt:lpstr>Coût du nouveau matériel</vt:lpstr>
      <vt:lpstr>Tâches à faire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arobas</dc:creator>
  <cp:lastModifiedBy>Blanchard KOUBEMBA</cp:lastModifiedBy>
  <dcterms:created xsi:type="dcterms:W3CDTF">2015-06-05T18:19:34Z</dcterms:created>
  <dcterms:modified xsi:type="dcterms:W3CDTF">2024-09-21T12:41:58Z</dcterms:modified>
</cp:coreProperties>
</file>