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列车时刻表" sheetId="1" r:id="rId1"/>
    <sheet name="列车检修耗时表" sheetId="2" r:id="rId2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<sst xmlns="http://schemas.openxmlformats.org/spreadsheetml/2006/main" count="23" uniqueCount="16">
  <si>
    <t xml:space="preserve">到站时间 </t>
  </si>
  <si>
    <t>动车类别</t>
  </si>
  <si>
    <t>CRH2</t>
  </si>
  <si>
    <t>CRH5</t>
  </si>
  <si>
    <t>CRH6</t>
  </si>
  <si>
    <t>CRH3</t>
  </si>
  <si>
    <t>列车发车间隔</t>
    <phoneticPr fontId="2" type="noConversion"/>
  </si>
  <si>
    <t>数值时间</t>
    <phoneticPr fontId="2" type="noConversion"/>
  </si>
  <si>
    <t>CRH2</t>
    <phoneticPr fontId="2" type="noConversion"/>
  </si>
  <si>
    <t xml:space="preserve">a </t>
  </si>
  <si>
    <t xml:space="preserve">b </t>
  </si>
  <si>
    <t>c</t>
  </si>
  <si>
    <t>CRH3</t>
    <phoneticPr fontId="2" type="noConversion"/>
  </si>
  <si>
    <t>CRH5</t>
    <phoneticPr fontId="2" type="noConversion"/>
  </si>
  <si>
    <t>CRH6</t>
    <phoneticPr fontId="2" type="noConversion"/>
  </si>
  <si>
    <t>列车编号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</si>
</sst>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[$-F400]h:mm:ss\ AM/PM"/>
  </numFmts>
  <fonts count="3">
    <font>
      <sz val="11"/>
      <color theme="1"/>
      <name val="宋体"/>
      <family val="2"/>
      <scheme val="minor"/>
    </font>
    <font>
      <sz val="12"/>
      <color rgb="FF000000"/>
      <name val="SimSun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5" sqref="F5"/>
    </sheetView>
  </sheetViews>
  <sheetFormatPr defaultRowHeight="13.5"/>
  <cols>
    <col min="1" max="2" width="11.25" customWidth="1"/>
    <col min="5" max="5" width="12.875" customWidth="1"/>
  </cols>
  <sheetData>
    <row r="1" spans="1:5" ht="14.25">
      <c r="A1" s="2" t="s">
        <v>0</v>
      </c>
      <c r="B1" s="3" t="s">
        <v>7</v>
      </c>
      <c r="C1" s="2" t="s">
        <v>1</v>
      </c>
      <c r="D1" s="2" t="s">
        <v>15</v>
      </c>
      <c r="E1" s="4" t="s">
        <v>6</v>
      </c>
    </row>
    <row r="2" spans="1:5" ht="14.25">
      <c r="A2" s="5">
        <v>1.1111111111111112E-2</v>
      </c>
      <c r="B2" s="3">
        <v>16</v>
      </c>
      <c r="C2" s="2" t="s">
        <v>8</v>
      </c>
      <c r="D2" s="2">
        <v>1</v>
      </c>
      <c r="E2" s="4"/>
    </row>
    <row r="3" spans="1:5" ht="14.25">
      <c r="A3" s="5">
        <v>3.2638888888888891E-2</v>
      </c>
      <c r="B3" s="3">
        <v>47</v>
      </c>
      <c r="C3" s="2" t="s">
        <v>3</v>
      </c>
      <c r="D3" s="2">
        <v>3</v>
      </c>
      <c r="E3" s="6">
        <f>B3-B2</f>
        <v>31</v>
      </c>
    </row>
    <row r="4" spans="1:5" ht="14.25">
      <c r="A4" s="5">
        <v>5.6944444444444443E-2</v>
      </c>
      <c r="B4" s="3">
        <f>60*1+22</f>
        <v>82</v>
      </c>
      <c r="C4" s="2" t="s">
        <v>2</v>
      </c>
      <c r="D4" s="2">
        <v>1</v>
      </c>
      <c r="E4" s="6">
        <f t="shared" ref="E4:E12" si="0">B4-B3</f>
        <v>35</v>
      </c>
    </row>
    <row r="5" spans="1:5" ht="14.25">
      <c r="A5" s="5">
        <v>8.3333333333333329E-2</v>
      </c>
      <c r="B5" s="3">
        <f>2*60</f>
        <v>120</v>
      </c>
      <c r="C5" s="2" t="s">
        <v>4</v>
      </c>
      <c r="D5" s="2">
        <v>4</v>
      </c>
      <c r="E5" s="6">
        <f t="shared" si="0"/>
        <v>38</v>
      </c>
    </row>
    <row r="6" spans="1:5" ht="14.25">
      <c r="A6" s="5">
        <v>9.7916666666666666E-2</v>
      </c>
      <c r="B6" s="3">
        <f>2*60+21</f>
        <v>141</v>
      </c>
      <c r="C6" s="2" t="s">
        <v>5</v>
      </c>
      <c r="D6" s="2">
        <v>2</v>
      </c>
      <c r="E6" s="6">
        <f t="shared" si="0"/>
        <v>21</v>
      </c>
    </row>
    <row r="7" spans="1:5" ht="14.25">
      <c r="A7" s="5">
        <v>0.12638888888888888</v>
      </c>
      <c r="B7" s="3">
        <f>3*60+2</f>
        <v>182</v>
      </c>
      <c r="C7" s="2" t="s">
        <v>4</v>
      </c>
      <c r="D7" s="2">
        <v>4</v>
      </c>
      <c r="E7" s="6">
        <f t="shared" si="0"/>
        <v>41</v>
      </c>
    </row>
    <row r="8" spans="1:5" ht="14.25">
      <c r="A8" s="5">
        <v>0.14652777777777778</v>
      </c>
      <c r="B8" s="3">
        <f>3*60+31</f>
        <v>211</v>
      </c>
      <c r="C8" s="2" t="s">
        <v>2</v>
      </c>
      <c r="D8" s="2">
        <v>1</v>
      </c>
      <c r="E8" s="6">
        <f t="shared" si="0"/>
        <v>29</v>
      </c>
    </row>
    <row r="9" spans="1:5" ht="14.25">
      <c r="A9" s="5">
        <v>0.16597222222222222</v>
      </c>
      <c r="B9" s="3">
        <f>3*60+59</f>
        <v>239</v>
      </c>
      <c r="C9" s="2" t="s">
        <v>3</v>
      </c>
      <c r="D9" s="2">
        <v>3</v>
      </c>
      <c r="E9" s="6">
        <f t="shared" si="0"/>
        <v>28</v>
      </c>
    </row>
    <row r="10" spans="1:5" ht="14.25">
      <c r="A10" s="5">
        <v>0.16944444444444443</v>
      </c>
      <c r="B10" s="3">
        <f>4*60+4</f>
        <v>244</v>
      </c>
      <c r="C10" s="2" t="s">
        <v>5</v>
      </c>
      <c r="D10" s="2">
        <v>2</v>
      </c>
      <c r="E10" s="6">
        <f t="shared" si="0"/>
        <v>5</v>
      </c>
    </row>
    <row r="11" spans="1:5" ht="14.25">
      <c r="A11" s="5">
        <v>0.18541666666666667</v>
      </c>
      <c r="B11" s="3">
        <f>4*60+27</f>
        <v>267</v>
      </c>
      <c r="C11" s="2" t="s">
        <v>5</v>
      </c>
      <c r="D11" s="2">
        <v>2</v>
      </c>
      <c r="E11" s="6">
        <f t="shared" si="0"/>
        <v>23</v>
      </c>
    </row>
    <row r="12" spans="1:5" ht="14.25">
      <c r="A12" s="5">
        <v>0.21458333333333335</v>
      </c>
      <c r="B12" s="3">
        <f>5*60+9</f>
        <v>309</v>
      </c>
      <c r="C12" s="2" t="s">
        <v>4</v>
      </c>
      <c r="D12" s="2">
        <v>4</v>
      </c>
      <c r="E12" s="6">
        <f t="shared" si="0"/>
        <v>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A1048576"/>
    </sheetView>
  </sheetViews>
  <sheetFormatPr defaultRowHeight="13.5"/>
  <sheetData>
    <row r="1" spans="1:4" ht="14.25">
      <c r="A1" s="1"/>
      <c r="B1" s="2" t="s">
        <v>9</v>
      </c>
      <c r="C1" s="2" t="s">
        <v>10</v>
      </c>
      <c r="D1" s="2" t="s">
        <v>11</v>
      </c>
    </row>
    <row r="2" spans="1:4" ht="14.25">
      <c r="A2" s="2" t="s">
        <v>8</v>
      </c>
      <c r="B2" s="2">
        <v>1</v>
      </c>
      <c r="C2" s="2">
        <v>2</v>
      </c>
      <c r="D2" s="2">
        <v>1.5</v>
      </c>
    </row>
    <row r="3" spans="1:4" ht="14.25">
      <c r="A3" s="2" t="s">
        <v>12</v>
      </c>
      <c r="B3" s="2">
        <v>0.8</v>
      </c>
      <c r="C3" s="2">
        <v>2.4</v>
      </c>
      <c r="D3" s="2">
        <v>0.5</v>
      </c>
    </row>
    <row r="4" spans="1:4" ht="14.25">
      <c r="A4" s="2" t="s">
        <v>13</v>
      </c>
      <c r="B4" s="2">
        <v>1.3</v>
      </c>
      <c r="C4" s="2">
        <v>2.5</v>
      </c>
      <c r="D4" s="2">
        <v>1.5</v>
      </c>
    </row>
    <row r="5" spans="1:4" ht="14.25">
      <c r="A5" s="2" t="s">
        <v>14</v>
      </c>
      <c r="B5" s="2">
        <v>1</v>
      </c>
      <c r="C5" s="2">
        <v>2.7</v>
      </c>
      <c r="D5" s="2">
        <v>0.3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列车时刻表</vt:lpstr>
      <vt:lpstr>列车检修耗时表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2019-08-18T08:19:41Z</dcterms:modified>
</cp:coreProperties>
</file>