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en_Noah\Desktop_Dateien\Studium_Freiberg\Study\Semester 7\Bachelorarbeit\Statistik\"/>
    </mc:Choice>
  </mc:AlternateContent>
  <xr:revisionPtr revIDLastSave="0" documentId="13_ncr:1_{38DB79D1-0981-4C28-A87B-3D491231BEF1}" xr6:coauthVersionLast="47" xr6:coauthVersionMax="47" xr10:uidLastSave="{00000000-0000-0000-0000-000000000000}"/>
  <bookViews>
    <workbookView xWindow="29040" yWindow="13230" windowWidth="15720" windowHeight="9285" xr2:uid="{00000000-000D-0000-FFFF-FFFF00000000}"/>
  </bookViews>
  <sheets>
    <sheet name="Lookup" sheetId="4" r:id="rId1"/>
    <sheet name="Da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8" i="4"/>
  <c r="C7" i="4"/>
  <c r="A7" i="2" l="1"/>
  <c r="A6" i="2"/>
  <c r="A3" i="2"/>
  <c r="A4" i="2"/>
</calcChain>
</file>

<file path=xl/sharedStrings.xml><?xml version="1.0" encoding="utf-8"?>
<sst xmlns="http://schemas.openxmlformats.org/spreadsheetml/2006/main" count="60" uniqueCount="58">
  <si>
    <t>Dges [%]</t>
  </si>
  <si>
    <t>DKr [%]</t>
  </si>
  <si>
    <t>DMoos [%]</t>
  </si>
  <si>
    <t>DStreu [%]</t>
  </si>
  <si>
    <t>mF</t>
  </si>
  <si>
    <t>mR</t>
  </si>
  <si>
    <t>mN</t>
  </si>
  <si>
    <t>mM</t>
  </si>
  <si>
    <t>mW</t>
  </si>
  <si>
    <t>Artzahl</t>
  </si>
  <si>
    <t>ADges [%]</t>
  </si>
  <si>
    <t>Spalte</t>
  </si>
  <si>
    <t>Zeile</t>
  </si>
  <si>
    <t>Korrelation</t>
  </si>
  <si>
    <t>Stichprobengröße</t>
  </si>
  <si>
    <t>p-Wert</t>
  </si>
  <si>
    <t>HKr [cm]</t>
  </si>
  <si>
    <t>ADKr [%]</t>
  </si>
  <si>
    <t>ADMoos [%]</t>
  </si>
  <si>
    <t>BDMoos [%]</t>
  </si>
  <si>
    <t>CDMoos [%]</t>
  </si>
  <si>
    <t>ADStreu [%]</t>
  </si>
  <si>
    <t>BDStreu [%]</t>
  </si>
  <si>
    <t>CDStreu [%]</t>
  </si>
  <si>
    <t>AHKr [cm]</t>
  </si>
  <si>
    <t>BHKr [cm]</t>
  </si>
  <si>
    <t>CHKr [cm]</t>
  </si>
  <si>
    <t>AmF</t>
  </si>
  <si>
    <t>AmR</t>
  </si>
  <si>
    <t>AmN</t>
  </si>
  <si>
    <t>AmM</t>
  </si>
  <si>
    <t>AmW</t>
  </si>
  <si>
    <t>AArtzahl</t>
  </si>
  <si>
    <t>BArtzahl</t>
  </si>
  <si>
    <t>CArtzahl</t>
  </si>
  <si>
    <t>BmW</t>
  </si>
  <si>
    <t>CmW</t>
  </si>
  <si>
    <t>BmM</t>
  </si>
  <si>
    <t>CmM</t>
  </si>
  <si>
    <t>BmN</t>
  </si>
  <si>
    <t>CmN</t>
  </si>
  <si>
    <t>BmR</t>
  </si>
  <si>
    <t>CmR</t>
  </si>
  <si>
    <t>BmF</t>
  </si>
  <si>
    <t>CmF</t>
  </si>
  <si>
    <t>Auswahl Parameter</t>
  </si>
  <si>
    <t>AntThero [%]</t>
  </si>
  <si>
    <t>AntHemi [%]</t>
  </si>
  <si>
    <t>Bruch_keinGras_Gras</t>
  </si>
  <si>
    <t>ABruch_keinGras_Gras</t>
  </si>
  <si>
    <t>BBruch_keinGras_Gras</t>
  </si>
  <si>
    <t>CBruch_keinGras_Gras</t>
  </si>
  <si>
    <t>AAntHemi [%]</t>
  </si>
  <si>
    <t>BAntHemi [%]</t>
  </si>
  <si>
    <t>CAntHemi [%]</t>
  </si>
  <si>
    <t>BAntThero [%]</t>
  </si>
  <si>
    <t>CAntThero [%]</t>
  </si>
  <si>
    <t>AAntThero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</si>
</sst>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2">
    <dxf>
      <font>
        <b/>
        <i val="0"/>
        <strike val="0"/>
        <color rgb="FFFF0000"/>
      </font>
      <fill>
        <patternFill patternType="none">
          <bgColor auto="1"/>
        </patternFill>
      </fill>
    </dxf>
    <dxf>
      <font>
        <b/>
        <i val="0"/>
        <strike val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F223-BA5C-4ED2-8A96-E6AE88305C93}">
  <dimension ref="A1:L9"/>
  <sheetViews>
    <sheetView tabSelected="1" zoomScale="70" zoomScaleNormal="70" workbookViewId="0">
      <selection activeCell="E2" sqref="E2"/>
    </sheetView>
  </sheetViews>
  <sheetFormatPr baseColWidth="10" defaultRowHeight="15" x14ac:dyDescent="0.25"/>
  <cols>
    <col min="2" max="2" width="17" bestFit="1" customWidth="1"/>
    <col min="3" max="3" width="12.140625" customWidth="1"/>
    <col min="7" max="7" width="17" bestFit="1" customWidth="1"/>
    <col min="12" max="12" width="17" bestFit="1" customWidth="1"/>
  </cols>
  <sheetData>
    <row r="1" spans="1:12" x14ac:dyDescent="0.25">
      <c r="A1" s="9" t="s">
        <v>45</v>
      </c>
      <c r="B1" s="9"/>
      <c r="C1" s="2"/>
      <c r="D1" s="2"/>
      <c r="E1" s="2"/>
      <c r="F1" s="2"/>
    </row>
    <row r="2" spans="1:12" x14ac:dyDescent="0.25">
      <c r="A2" s="2"/>
      <c r="B2" s="3" t="s">
        <v>12</v>
      </c>
      <c r="C2" t="s">
        <v>46</v>
      </c>
      <c r="D2" s="3" t="s">
        <v>11</v>
      </c>
      <c r="E2" t="s">
        <v>6</v>
      </c>
      <c r="F2" s="2"/>
    </row>
    <row r="3" spans="1:12" x14ac:dyDescent="0.25">
      <c r="A3" s="2"/>
      <c r="B3" s="2"/>
      <c r="C3" s="2"/>
      <c r="D3" s="2"/>
      <c r="E3" s="2"/>
      <c r="F3" s="2"/>
    </row>
    <row r="6" spans="1:12" x14ac:dyDescent="0.25">
      <c r="B6" s="1"/>
      <c r="G6" s="1"/>
      <c r="L6" s="1"/>
    </row>
    <row r="7" spans="1:12" x14ac:dyDescent="0.25">
      <c r="B7" t="s">
        <v>13</v>
      </c>
      <c r="C7">
        <f>INDEX(Daten!B2:O43,MATCH(CONCATENATE("A",C2),Daten!A2:A43,0),MATCH(E2,Daten!B1:O1,0))</f>
        <v>-0.36330000000000001</v>
      </c>
    </row>
    <row r="8" spans="1:12" x14ac:dyDescent="0.25">
      <c r="B8" t="s">
        <v>14</v>
      </c>
      <c r="C8">
        <f>-INDEX(Daten!B2:O43,MATCH(CONCATENATE("B",C2),Daten!A2:A43,0),MATCH(E2,Daten!B1:O1,0))</f>
        <v>48</v>
      </c>
    </row>
    <row r="9" spans="1:12" x14ac:dyDescent="0.25">
      <c r="B9" t="s">
        <v>15</v>
      </c>
      <c r="C9">
        <f>INDEX(Daten!B2:O43,MATCH(CONCATENATE("C",C2),Daten!A2:A43,0),MATCH(E2,Daten!B1:O1,0))</f>
        <v>1.2800000000000001E-2</v>
      </c>
    </row>
  </sheetData>
  <mergeCells count="1">
    <mergeCell ref="A1:B1"/>
  </mergeCells>
  <conditionalFormatting sqref="C9">
    <cfRule type="cellIs" dxfId="1" priority="1" operator="greaterThanOrEqual">
      <formula>0.05</formula>
    </cfRule>
    <cfRule type="cellIs" dxfId="0" priority="2" operator="lessThan">
      <formula>0.05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103889C9-D0C5-4CBE-A8A4-F47E968998DC}">
          <x14:formula1>
            <xm:f>Daten!$B$1:$O$1</xm:f>
          </x14:formula1>
          <xm:sqref>E2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26B9-6F9E-4700-8CFE-C906F3552D9E}">
  <dimension ref="A1:O43"/>
  <sheetViews>
    <sheetView topLeftCell="A9" zoomScale="85" zoomScaleNormal="85" workbookViewId="0">
      <selection activeCell="N41" sqref="N41:N43"/>
    </sheetView>
  </sheetViews>
  <sheetFormatPr baseColWidth="10" defaultRowHeight="15" x14ac:dyDescent="0.25"/>
  <sheetData>
    <row r="1" spans="1:15" ht="15.75" thickBot="1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16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46</v>
      </c>
      <c r="M1" s="5" t="s">
        <v>47</v>
      </c>
      <c r="N1" s="5" t="s">
        <v>9</v>
      </c>
      <c r="O1" s="6" t="s">
        <v>48</v>
      </c>
    </row>
    <row r="2" spans="1:15" ht="15.75" thickBot="1" x14ac:dyDescent="0.3">
      <c r="A2" s="7" t="s">
        <v>10</v>
      </c>
      <c r="B2" s="8"/>
      <c r="C2" s="8">
        <v>0.64990000000000003</v>
      </c>
      <c r="D2" s="8">
        <v>-0.17419999999999999</v>
      </c>
      <c r="E2" s="8">
        <v>-0.39069999999999999</v>
      </c>
      <c r="F2" s="8">
        <v>0.4299</v>
      </c>
      <c r="G2" s="7">
        <v>0.47160000000000002</v>
      </c>
      <c r="H2" s="8">
        <v>0.2026</v>
      </c>
      <c r="I2" s="8">
        <v>0.46700000000000003</v>
      </c>
      <c r="J2" s="8">
        <v>-1E-4</v>
      </c>
      <c r="K2" s="8">
        <v>0.1235</v>
      </c>
      <c r="L2" s="8">
        <v>-0.18260000000000001</v>
      </c>
      <c r="M2" s="8">
        <v>0.28000000000000003</v>
      </c>
      <c r="N2" s="8">
        <v>-0.19109999999999999</v>
      </c>
      <c r="O2" s="6">
        <v>-0.39269999999999999</v>
      </c>
    </row>
    <row r="3" spans="1:15" ht="15.75" thickBot="1" x14ac:dyDescent="0.3">
      <c r="A3" s="7" t="str">
        <f>CONCATENATE("B",B1)</f>
        <v>BDges [%]</v>
      </c>
      <c r="B3" s="8"/>
      <c r="C3" s="8">
        <v>-48</v>
      </c>
      <c r="D3" s="8">
        <v>-48</v>
      </c>
      <c r="E3" s="8">
        <v>-48</v>
      </c>
      <c r="F3" s="8">
        <v>-48</v>
      </c>
      <c r="G3" s="7">
        <v>-48</v>
      </c>
      <c r="H3" s="8">
        <v>-48</v>
      </c>
      <c r="I3" s="8">
        <v>-48</v>
      </c>
      <c r="J3" s="8">
        <v>-48</v>
      </c>
      <c r="K3" s="8">
        <v>-48</v>
      </c>
      <c r="L3" s="8">
        <v>-48</v>
      </c>
      <c r="M3" s="8">
        <v>-48</v>
      </c>
      <c r="N3" s="8">
        <v>-48</v>
      </c>
      <c r="O3" s="6">
        <v>-48</v>
      </c>
    </row>
    <row r="4" spans="1:15" ht="15.75" thickBot="1" x14ac:dyDescent="0.3">
      <c r="A4" s="7" t="str">
        <f>CONCATENATE("C",B1)</f>
        <v>CDges [%]</v>
      </c>
      <c r="B4" s="8"/>
      <c r="C4" s="8">
        <v>0</v>
      </c>
      <c r="D4" s="8">
        <v>0.2324</v>
      </c>
      <c r="E4" s="8">
        <v>7.4000000000000003E-3</v>
      </c>
      <c r="F4" s="8">
        <v>3.2000000000000002E-3</v>
      </c>
      <c r="G4" s="7">
        <v>1.1999999999999999E-3</v>
      </c>
      <c r="H4" s="8">
        <v>0.1648</v>
      </c>
      <c r="I4" s="8">
        <v>1.4E-3</v>
      </c>
      <c r="J4" s="8">
        <v>0.99950000000000006</v>
      </c>
      <c r="K4" s="8">
        <v>0.39700000000000002</v>
      </c>
      <c r="L4" s="8">
        <v>0.21049999999999999</v>
      </c>
      <c r="M4" s="8">
        <v>5.4899999999999997E-2</v>
      </c>
      <c r="N4" s="8">
        <v>0.19009999999999999</v>
      </c>
      <c r="O4" s="6">
        <v>7.1000000000000004E-3</v>
      </c>
    </row>
    <row r="5" spans="1:15" ht="15.75" thickBot="1" x14ac:dyDescent="0.3">
      <c r="A5" s="7" t="s">
        <v>17</v>
      </c>
      <c r="B5" s="8">
        <v>0.64990000000000003</v>
      </c>
      <c r="C5" s="8"/>
      <c r="D5" s="8">
        <v>-0.6744</v>
      </c>
      <c r="E5" s="8">
        <v>-0.1053</v>
      </c>
      <c r="F5" s="8">
        <v>0.75219999999999998</v>
      </c>
      <c r="G5" s="7">
        <v>0.49099999999999999</v>
      </c>
      <c r="H5" s="8">
        <v>0.14680000000000001</v>
      </c>
      <c r="I5" s="8">
        <v>0.52190000000000003</v>
      </c>
      <c r="J5" s="8">
        <v>-0.20039999999999999</v>
      </c>
      <c r="K5" s="8">
        <v>2.0999999999999999E-3</v>
      </c>
      <c r="L5" s="8">
        <v>-7.3099999999999998E-2</v>
      </c>
      <c r="M5" s="8">
        <v>0.1515</v>
      </c>
      <c r="N5" s="8">
        <v>-0.26379999999999998</v>
      </c>
      <c r="O5" s="6">
        <v>-0.5091</v>
      </c>
    </row>
    <row r="6" spans="1:15" ht="15.75" thickBot="1" x14ac:dyDescent="0.3">
      <c r="A6" s="7" t="str">
        <f>CONCATENATE("B",C1)</f>
        <v>BDKr [%]</v>
      </c>
      <c r="B6" s="8">
        <v>-48</v>
      </c>
      <c r="C6" s="8"/>
      <c r="D6" s="8">
        <v>-48</v>
      </c>
      <c r="E6" s="8">
        <v>-48</v>
      </c>
      <c r="F6" s="8">
        <v>-48</v>
      </c>
      <c r="G6" s="7">
        <v>-48</v>
      </c>
      <c r="H6" s="8">
        <v>-48</v>
      </c>
      <c r="I6" s="8">
        <v>-48</v>
      </c>
      <c r="J6" s="8">
        <v>-48</v>
      </c>
      <c r="K6" s="8">
        <v>-48</v>
      </c>
      <c r="L6" s="8">
        <v>-48</v>
      </c>
      <c r="M6" s="8">
        <v>-48</v>
      </c>
      <c r="N6" s="8">
        <v>-48</v>
      </c>
      <c r="O6" s="6">
        <v>-48</v>
      </c>
    </row>
    <row r="7" spans="1:15" ht="15.75" thickBot="1" x14ac:dyDescent="0.3">
      <c r="A7" s="7" t="str">
        <f>CONCATENATE("C",C1)</f>
        <v>CDKr [%]</v>
      </c>
      <c r="B7" s="8">
        <v>0</v>
      </c>
      <c r="C7" s="8"/>
      <c r="D7" s="8">
        <v>0</v>
      </c>
      <c r="E7" s="8">
        <v>0.47039999999999998</v>
      </c>
      <c r="F7" s="8">
        <v>0</v>
      </c>
      <c r="G7" s="7">
        <v>8.0000000000000004E-4</v>
      </c>
      <c r="H7" s="8">
        <v>0.31419999999999998</v>
      </c>
      <c r="I7" s="8">
        <v>2.9999999999999997E-4</v>
      </c>
      <c r="J7" s="8">
        <v>0.16950000000000001</v>
      </c>
      <c r="K7" s="8">
        <v>0.98870000000000002</v>
      </c>
      <c r="L7" s="8">
        <v>0.61629999999999996</v>
      </c>
      <c r="M7" s="8">
        <v>0.29909999999999998</v>
      </c>
      <c r="N7" s="8">
        <v>7.0599999999999996E-2</v>
      </c>
      <c r="O7" s="6">
        <v>5.0000000000000001E-4</v>
      </c>
    </row>
    <row r="8" spans="1:15" ht="15.75" thickBot="1" x14ac:dyDescent="0.3">
      <c r="A8" s="7" t="s">
        <v>18</v>
      </c>
      <c r="B8" s="8">
        <v>-0.17419999999999999</v>
      </c>
      <c r="C8" s="8">
        <v>-0.6744</v>
      </c>
      <c r="D8" s="8"/>
      <c r="E8" s="8">
        <v>-2.69E-2</v>
      </c>
      <c r="F8" s="8">
        <v>-0.74160000000000004</v>
      </c>
      <c r="G8" s="7">
        <v>-0.39400000000000002</v>
      </c>
      <c r="H8" s="8">
        <v>-9.7000000000000003E-3</v>
      </c>
      <c r="I8" s="8">
        <v>-0.40610000000000002</v>
      </c>
      <c r="J8" s="8">
        <v>0.30649999999999999</v>
      </c>
      <c r="K8" s="8">
        <v>4.9000000000000002E-2</v>
      </c>
      <c r="L8" s="8">
        <v>-0.08</v>
      </c>
      <c r="M8" s="8">
        <v>-5.33E-2</v>
      </c>
      <c r="N8" s="8">
        <v>0.26350000000000001</v>
      </c>
      <c r="O8" s="6">
        <v>0.51359999999999995</v>
      </c>
    </row>
    <row r="9" spans="1:15" ht="15.75" thickBot="1" x14ac:dyDescent="0.3">
      <c r="A9" s="7" t="s">
        <v>19</v>
      </c>
      <c r="B9" s="8">
        <v>-48</v>
      </c>
      <c r="C9" s="8">
        <v>-48</v>
      </c>
      <c r="D9" s="8"/>
      <c r="E9" s="8">
        <v>-48</v>
      </c>
      <c r="F9" s="8">
        <v>-48</v>
      </c>
      <c r="G9" s="7">
        <v>-48</v>
      </c>
      <c r="H9" s="8">
        <v>-48</v>
      </c>
      <c r="I9" s="8">
        <v>-48</v>
      </c>
      <c r="J9" s="8">
        <v>-48</v>
      </c>
      <c r="K9" s="8">
        <v>-48</v>
      </c>
      <c r="L9" s="8">
        <v>-48</v>
      </c>
      <c r="M9" s="8">
        <v>-48</v>
      </c>
      <c r="N9" s="8">
        <v>-48</v>
      </c>
      <c r="O9" s="6">
        <v>-48</v>
      </c>
    </row>
    <row r="10" spans="1:15" ht="15.75" thickBot="1" x14ac:dyDescent="0.3">
      <c r="A10" s="7" t="s">
        <v>20</v>
      </c>
      <c r="B10" s="8">
        <v>0.2324</v>
      </c>
      <c r="C10" s="8">
        <v>0</v>
      </c>
      <c r="D10" s="8"/>
      <c r="E10" s="8">
        <v>0.85350000000000004</v>
      </c>
      <c r="F10" s="8">
        <v>0</v>
      </c>
      <c r="G10" s="7">
        <v>6.8999999999999999E-3</v>
      </c>
      <c r="H10" s="8">
        <v>0.94710000000000005</v>
      </c>
      <c r="I10" s="8">
        <v>5.4000000000000003E-3</v>
      </c>
      <c r="J10" s="8">
        <v>3.56E-2</v>
      </c>
      <c r="K10" s="8">
        <v>0.73699999999999999</v>
      </c>
      <c r="L10" s="8">
        <v>0.58350000000000002</v>
      </c>
      <c r="M10" s="8">
        <v>0.71460000000000001</v>
      </c>
      <c r="N10" s="8">
        <v>7.0800000000000002E-2</v>
      </c>
      <c r="O10" s="6">
        <v>4.0000000000000002E-4</v>
      </c>
    </row>
    <row r="11" spans="1:15" ht="15.75" thickBot="1" x14ac:dyDescent="0.3">
      <c r="A11" s="7" t="s">
        <v>21</v>
      </c>
      <c r="B11" s="8">
        <v>-0.39069999999999999</v>
      </c>
      <c r="C11" s="8">
        <v>-0.1053</v>
      </c>
      <c r="D11" s="8">
        <v>-2.69E-2</v>
      </c>
      <c r="E11" s="8"/>
      <c r="F11" s="8">
        <v>-2.2200000000000001E-2</v>
      </c>
      <c r="G11" s="7">
        <v>-0.16009999999999999</v>
      </c>
      <c r="H11" s="8">
        <v>-0.15190000000000001</v>
      </c>
      <c r="I11" s="8">
        <v>-0.26229999999999998</v>
      </c>
      <c r="J11" s="8">
        <v>-0.39529999999999998</v>
      </c>
      <c r="K11" s="8">
        <v>-0.25280000000000002</v>
      </c>
      <c r="L11" s="8">
        <v>0.1958</v>
      </c>
      <c r="M11" s="8">
        <v>-0.20219999999999999</v>
      </c>
      <c r="N11" s="8">
        <v>3.7600000000000001E-2</v>
      </c>
      <c r="O11" s="6">
        <v>0.34150000000000003</v>
      </c>
    </row>
    <row r="12" spans="1:15" ht="15.75" thickBot="1" x14ac:dyDescent="0.3">
      <c r="A12" s="7" t="s">
        <v>22</v>
      </c>
      <c r="B12" s="8">
        <v>-48</v>
      </c>
      <c r="C12" s="8">
        <v>-48</v>
      </c>
      <c r="D12" s="8">
        <v>-48</v>
      </c>
      <c r="E12" s="8"/>
      <c r="F12" s="8">
        <v>-48</v>
      </c>
      <c r="G12" s="7">
        <v>-48</v>
      </c>
      <c r="H12" s="8">
        <v>-48</v>
      </c>
      <c r="I12" s="8">
        <v>-48</v>
      </c>
      <c r="J12" s="8">
        <v>-48</v>
      </c>
      <c r="K12" s="8">
        <v>-48</v>
      </c>
      <c r="L12" s="8">
        <v>-48</v>
      </c>
      <c r="M12" s="8">
        <v>-48</v>
      </c>
      <c r="N12" s="8">
        <v>-48</v>
      </c>
      <c r="O12" s="6">
        <v>-48</v>
      </c>
    </row>
    <row r="13" spans="1:15" ht="15.75" thickBot="1" x14ac:dyDescent="0.3">
      <c r="A13" s="7" t="s">
        <v>23</v>
      </c>
      <c r="B13" s="8">
        <v>7.4000000000000003E-3</v>
      </c>
      <c r="C13" s="8">
        <v>0.47039999999999998</v>
      </c>
      <c r="D13" s="8">
        <v>0.85350000000000004</v>
      </c>
      <c r="E13" s="8"/>
      <c r="F13" s="8">
        <v>0.87909999999999999</v>
      </c>
      <c r="G13" s="7">
        <v>0.27239999999999998</v>
      </c>
      <c r="H13" s="8">
        <v>0.29780000000000001</v>
      </c>
      <c r="I13" s="8">
        <v>7.22E-2</v>
      </c>
      <c r="J13" s="8">
        <v>6.7000000000000002E-3</v>
      </c>
      <c r="K13" s="8">
        <v>8.3099999999999993E-2</v>
      </c>
      <c r="L13" s="8">
        <v>0.1794</v>
      </c>
      <c r="M13" s="8">
        <v>0.16569999999999999</v>
      </c>
      <c r="N13" s="8">
        <v>0.79679999999999995</v>
      </c>
      <c r="O13" s="6">
        <v>1.9199999999999998E-2</v>
      </c>
    </row>
    <row r="14" spans="1:15" ht="15.75" thickBot="1" x14ac:dyDescent="0.3">
      <c r="A14" s="7" t="s">
        <v>24</v>
      </c>
      <c r="B14" s="8">
        <v>0.4299</v>
      </c>
      <c r="C14" s="8">
        <v>0.75219999999999998</v>
      </c>
      <c r="D14" s="8">
        <v>-0.74160000000000004</v>
      </c>
      <c r="E14" s="8">
        <v>-2.2200000000000001E-2</v>
      </c>
      <c r="F14" s="8"/>
      <c r="G14" s="7">
        <v>0.58550000000000002</v>
      </c>
      <c r="H14" s="8">
        <v>5.3199999999999997E-2</v>
      </c>
      <c r="I14" s="8">
        <v>0.54820000000000002</v>
      </c>
      <c r="J14" s="8">
        <v>-0.29870000000000002</v>
      </c>
      <c r="K14" s="8">
        <v>-0.1193</v>
      </c>
      <c r="L14" s="8">
        <v>-2.4899999999999999E-2</v>
      </c>
      <c r="M14" s="8">
        <v>0.20799999999999999</v>
      </c>
      <c r="N14" s="8">
        <v>-0.19009999999999999</v>
      </c>
      <c r="O14" s="6">
        <v>-0.6169</v>
      </c>
    </row>
    <row r="15" spans="1:15" ht="15.75" thickBot="1" x14ac:dyDescent="0.3">
      <c r="A15" s="7" t="s">
        <v>25</v>
      </c>
      <c r="B15" s="8">
        <v>-48</v>
      </c>
      <c r="C15" s="8">
        <v>-48</v>
      </c>
      <c r="D15" s="8">
        <v>-48</v>
      </c>
      <c r="E15" s="8">
        <v>-48</v>
      </c>
      <c r="F15" s="8"/>
      <c r="G15" s="7">
        <v>-48</v>
      </c>
      <c r="H15" s="8">
        <v>-48</v>
      </c>
      <c r="I15" s="8">
        <v>-48</v>
      </c>
      <c r="J15" s="8">
        <v>-48</v>
      </c>
      <c r="K15" s="8">
        <v>-48</v>
      </c>
      <c r="L15" s="8">
        <v>-48</v>
      </c>
      <c r="M15" s="8">
        <v>-48</v>
      </c>
      <c r="N15" s="8">
        <v>-48</v>
      </c>
      <c r="O15" s="6">
        <v>-48</v>
      </c>
    </row>
    <row r="16" spans="1:15" ht="15.75" thickBot="1" x14ac:dyDescent="0.3">
      <c r="A16" s="7" t="s">
        <v>26</v>
      </c>
      <c r="B16" s="8">
        <v>3.2000000000000002E-3</v>
      </c>
      <c r="C16" s="8">
        <v>0</v>
      </c>
      <c r="D16" s="8">
        <v>0</v>
      </c>
      <c r="E16" s="8">
        <v>0.87909999999999999</v>
      </c>
      <c r="F16" s="8"/>
      <c r="G16" s="7">
        <v>1E-4</v>
      </c>
      <c r="H16" s="8">
        <v>0.71550000000000002</v>
      </c>
      <c r="I16" s="8">
        <v>2.0000000000000001E-4</v>
      </c>
      <c r="J16" s="8">
        <v>4.0599999999999997E-2</v>
      </c>
      <c r="K16" s="8">
        <v>0.41339999999999999</v>
      </c>
      <c r="L16" s="8">
        <v>0.86460000000000004</v>
      </c>
      <c r="M16" s="8">
        <v>0.15390000000000001</v>
      </c>
      <c r="N16" s="8">
        <v>0.19259999999999999</v>
      </c>
      <c r="O16" s="6">
        <v>0</v>
      </c>
    </row>
    <row r="17" spans="1:15" ht="15.75" thickBot="1" x14ac:dyDescent="0.3">
      <c r="A17" s="7" t="s">
        <v>27</v>
      </c>
      <c r="B17" s="8">
        <v>0.47160000000000002</v>
      </c>
      <c r="C17" s="8">
        <v>0.49099999999999999</v>
      </c>
      <c r="D17" s="8">
        <v>-0.39400000000000002</v>
      </c>
      <c r="E17" s="8">
        <v>-0.16009999999999999</v>
      </c>
      <c r="F17" s="8">
        <v>0.58550000000000002</v>
      </c>
      <c r="G17" s="7"/>
      <c r="H17" s="8">
        <v>0.105</v>
      </c>
      <c r="I17" s="8">
        <v>0.59470000000000001</v>
      </c>
      <c r="J17" s="8">
        <v>5.1700000000000003E-2</v>
      </c>
      <c r="K17" s="8">
        <v>0.16500000000000001</v>
      </c>
      <c r="L17" s="8">
        <v>-0.2747</v>
      </c>
      <c r="M17" s="8">
        <v>0.377</v>
      </c>
      <c r="N17" s="8">
        <v>-0.35749999999999998</v>
      </c>
      <c r="O17" s="6">
        <v>-0.69369999999999998</v>
      </c>
    </row>
    <row r="18" spans="1:15" ht="15.75" thickBot="1" x14ac:dyDescent="0.3">
      <c r="A18" s="7" t="s">
        <v>43</v>
      </c>
      <c r="B18" s="8">
        <v>-48</v>
      </c>
      <c r="C18" s="8">
        <v>-48</v>
      </c>
      <c r="D18" s="8">
        <v>-48</v>
      </c>
      <c r="E18" s="8">
        <v>-48</v>
      </c>
      <c r="F18" s="8">
        <v>-48</v>
      </c>
      <c r="G18" s="7"/>
      <c r="H18" s="8">
        <v>-48</v>
      </c>
      <c r="I18" s="8">
        <v>-48</v>
      </c>
      <c r="J18" s="8">
        <v>-48</v>
      </c>
      <c r="K18" s="8">
        <v>-48</v>
      </c>
      <c r="L18" s="8">
        <v>-48</v>
      </c>
      <c r="M18" s="8">
        <v>-48</v>
      </c>
      <c r="N18" s="8">
        <v>-48</v>
      </c>
      <c r="O18" s="6">
        <v>-48</v>
      </c>
    </row>
    <row r="19" spans="1:15" ht="15.75" thickBot="1" x14ac:dyDescent="0.3">
      <c r="A19" s="7" t="s">
        <v>44</v>
      </c>
      <c r="B19" s="8">
        <v>1.1999999999999999E-3</v>
      </c>
      <c r="C19" s="8">
        <v>8.0000000000000004E-4</v>
      </c>
      <c r="D19" s="8">
        <v>6.8999999999999999E-3</v>
      </c>
      <c r="E19" s="8">
        <v>0.27239999999999998</v>
      </c>
      <c r="F19" s="8">
        <v>1E-4</v>
      </c>
      <c r="G19" s="7"/>
      <c r="H19" s="8">
        <v>0.47160000000000002</v>
      </c>
      <c r="I19" s="8">
        <v>0</v>
      </c>
      <c r="J19" s="8">
        <v>0.72289999999999999</v>
      </c>
      <c r="K19" s="8">
        <v>0.2581</v>
      </c>
      <c r="L19" s="8">
        <v>5.9700000000000003E-2</v>
      </c>
      <c r="M19" s="8">
        <v>9.7000000000000003E-3</v>
      </c>
      <c r="N19" s="8">
        <v>1.4200000000000001E-2</v>
      </c>
      <c r="O19" s="6">
        <v>0</v>
      </c>
    </row>
    <row r="20" spans="1:15" ht="15.75" thickBot="1" x14ac:dyDescent="0.3">
      <c r="A20" s="7" t="s">
        <v>28</v>
      </c>
      <c r="B20" s="8">
        <v>0.2026</v>
      </c>
      <c r="C20" s="8">
        <v>0.14680000000000001</v>
      </c>
      <c r="D20" s="8">
        <v>-9.7000000000000003E-3</v>
      </c>
      <c r="E20" s="8">
        <v>-0.15190000000000001</v>
      </c>
      <c r="F20" s="8">
        <v>5.3199999999999997E-2</v>
      </c>
      <c r="G20" s="7">
        <v>0.105</v>
      </c>
      <c r="H20" s="8"/>
      <c r="I20" s="8">
        <v>0.5635</v>
      </c>
      <c r="J20" s="8">
        <v>0.23449999999999999</v>
      </c>
      <c r="K20" s="8">
        <v>0.20619999999999999</v>
      </c>
      <c r="L20" s="8">
        <v>-6.59E-2</v>
      </c>
      <c r="M20" s="8">
        <v>5.0500000000000003E-2</v>
      </c>
      <c r="N20" s="8">
        <v>-0.21940000000000001</v>
      </c>
      <c r="O20" s="6">
        <v>-6.6799999999999998E-2</v>
      </c>
    </row>
    <row r="21" spans="1:15" ht="15.75" thickBot="1" x14ac:dyDescent="0.3">
      <c r="A21" s="7" t="s">
        <v>41</v>
      </c>
      <c r="B21" s="8">
        <v>-48</v>
      </c>
      <c r="C21" s="8">
        <v>-48</v>
      </c>
      <c r="D21" s="8">
        <v>-48</v>
      </c>
      <c r="E21" s="8">
        <v>-48</v>
      </c>
      <c r="F21" s="8">
        <v>-48</v>
      </c>
      <c r="G21" s="7">
        <v>-48</v>
      </c>
      <c r="H21" s="8"/>
      <c r="I21" s="8">
        <v>-48</v>
      </c>
      <c r="J21" s="8">
        <v>-48</v>
      </c>
      <c r="K21" s="8">
        <v>-48</v>
      </c>
      <c r="L21" s="8">
        <v>-48</v>
      </c>
      <c r="M21" s="8">
        <v>-48</v>
      </c>
      <c r="N21" s="8">
        <v>-48</v>
      </c>
      <c r="O21" s="6">
        <v>-48</v>
      </c>
    </row>
    <row r="22" spans="1:15" ht="15.75" thickBot="1" x14ac:dyDescent="0.3">
      <c r="A22" s="7" t="s">
        <v>42</v>
      </c>
      <c r="B22" s="8">
        <v>0.1648</v>
      </c>
      <c r="C22" s="8">
        <v>0.31419999999999998</v>
      </c>
      <c r="D22" s="8">
        <v>0.94710000000000005</v>
      </c>
      <c r="E22" s="8">
        <v>0.29780000000000001</v>
      </c>
      <c r="F22" s="8">
        <v>0.71550000000000002</v>
      </c>
      <c r="G22" s="7">
        <v>0.47160000000000002</v>
      </c>
      <c r="H22" s="8"/>
      <c r="I22" s="8">
        <v>1E-4</v>
      </c>
      <c r="J22" s="8">
        <v>0.108</v>
      </c>
      <c r="K22" s="8">
        <v>0.15740000000000001</v>
      </c>
      <c r="L22" s="8">
        <v>0.65139999999999998</v>
      </c>
      <c r="M22" s="8">
        <v>0.72940000000000005</v>
      </c>
      <c r="N22" s="8">
        <v>0.1326</v>
      </c>
      <c r="O22" s="6">
        <v>0.64710000000000001</v>
      </c>
    </row>
    <row r="23" spans="1:15" ht="15.75" thickBot="1" x14ac:dyDescent="0.3">
      <c r="A23" s="7" t="s">
        <v>29</v>
      </c>
      <c r="B23" s="8">
        <v>0.46700000000000003</v>
      </c>
      <c r="C23" s="8">
        <v>0.52190000000000003</v>
      </c>
      <c r="D23" s="8">
        <v>-0.40610000000000002</v>
      </c>
      <c r="E23" s="8">
        <v>-0.26229999999999998</v>
      </c>
      <c r="F23" s="8">
        <v>0.54820000000000002</v>
      </c>
      <c r="G23" s="7">
        <v>0.59470000000000001</v>
      </c>
      <c r="H23" s="8">
        <v>0.5635</v>
      </c>
      <c r="I23" s="8"/>
      <c r="J23" s="8">
        <v>0.16059999999999999</v>
      </c>
      <c r="K23" s="8">
        <v>0.17080000000000001</v>
      </c>
      <c r="L23" s="8">
        <v>-0.36330000000000001</v>
      </c>
      <c r="M23" s="8">
        <v>0.47149999999999997</v>
      </c>
      <c r="N23" s="8">
        <v>-0.50170000000000003</v>
      </c>
      <c r="O23" s="6">
        <v>-0.6371</v>
      </c>
    </row>
    <row r="24" spans="1:15" ht="15.75" thickBot="1" x14ac:dyDescent="0.3">
      <c r="A24" s="7" t="s">
        <v>39</v>
      </c>
      <c r="B24" s="8">
        <v>-48</v>
      </c>
      <c r="C24" s="8">
        <v>-48</v>
      </c>
      <c r="D24" s="8">
        <v>-48</v>
      </c>
      <c r="E24" s="8">
        <v>-48</v>
      </c>
      <c r="F24" s="8">
        <v>-48</v>
      </c>
      <c r="G24" s="7">
        <v>-48</v>
      </c>
      <c r="H24" s="8">
        <v>-48</v>
      </c>
      <c r="I24" s="8"/>
      <c r="J24" s="8">
        <v>-48</v>
      </c>
      <c r="K24" s="8">
        <v>-48</v>
      </c>
      <c r="L24" s="8">
        <v>-48</v>
      </c>
      <c r="M24" s="8">
        <v>-48</v>
      </c>
      <c r="N24" s="8">
        <v>-48</v>
      </c>
      <c r="O24" s="6">
        <v>-48</v>
      </c>
    </row>
    <row r="25" spans="1:15" ht="15.75" thickBot="1" x14ac:dyDescent="0.3">
      <c r="A25" s="7" t="s">
        <v>40</v>
      </c>
      <c r="B25" s="8">
        <v>1.4E-3</v>
      </c>
      <c r="C25" s="8">
        <v>2.9999999999999997E-4</v>
      </c>
      <c r="D25" s="8">
        <v>5.4000000000000003E-3</v>
      </c>
      <c r="E25" s="8">
        <v>7.22E-2</v>
      </c>
      <c r="F25" s="8">
        <v>2.0000000000000001E-4</v>
      </c>
      <c r="G25" s="7">
        <v>0</v>
      </c>
      <c r="H25" s="8">
        <v>1E-4</v>
      </c>
      <c r="I25" s="8"/>
      <c r="J25" s="8">
        <v>0.27089999999999997</v>
      </c>
      <c r="K25" s="8">
        <v>0.24160000000000001</v>
      </c>
      <c r="L25" s="8">
        <v>1.2800000000000001E-2</v>
      </c>
      <c r="M25" s="8">
        <v>1.1999999999999999E-3</v>
      </c>
      <c r="N25" s="8">
        <v>5.9999999999999995E-4</v>
      </c>
      <c r="O25" s="6">
        <v>0</v>
      </c>
    </row>
    <row r="26" spans="1:15" ht="15.75" thickBot="1" x14ac:dyDescent="0.3">
      <c r="A26" s="7" t="s">
        <v>30</v>
      </c>
      <c r="B26" s="8">
        <v>-1E-4</v>
      </c>
      <c r="C26" s="8">
        <v>-0.20039999999999999</v>
      </c>
      <c r="D26" s="8">
        <v>0.30649999999999999</v>
      </c>
      <c r="E26" s="8">
        <v>-0.39529999999999998</v>
      </c>
      <c r="F26" s="8">
        <v>-0.29870000000000002</v>
      </c>
      <c r="G26" s="7">
        <v>5.1700000000000003E-2</v>
      </c>
      <c r="H26" s="8">
        <v>0.23449999999999999</v>
      </c>
      <c r="I26" s="8">
        <v>0.16059999999999999</v>
      </c>
      <c r="J26" s="8"/>
      <c r="K26" s="8">
        <v>0.29139999999999999</v>
      </c>
      <c r="L26" s="8">
        <v>-0.29730000000000001</v>
      </c>
      <c r="M26" s="8">
        <v>0.24049999999999999</v>
      </c>
      <c r="N26" s="8">
        <v>-0.24310000000000001</v>
      </c>
      <c r="O26" s="6">
        <v>-0.15939999999999999</v>
      </c>
    </row>
    <row r="27" spans="1:15" ht="15.75" thickBot="1" x14ac:dyDescent="0.3">
      <c r="A27" s="7" t="s">
        <v>37</v>
      </c>
      <c r="B27" s="8">
        <v>-48</v>
      </c>
      <c r="C27" s="8">
        <v>-48</v>
      </c>
      <c r="D27" s="8">
        <v>-48</v>
      </c>
      <c r="E27" s="8">
        <v>-48</v>
      </c>
      <c r="F27" s="8">
        <v>-48</v>
      </c>
      <c r="G27" s="7">
        <v>-48</v>
      </c>
      <c r="H27" s="8">
        <v>-48</v>
      </c>
      <c r="I27" s="8">
        <v>-48</v>
      </c>
      <c r="J27" s="8"/>
      <c r="K27" s="8">
        <v>-48</v>
      </c>
      <c r="L27" s="8">
        <v>-48</v>
      </c>
      <c r="M27" s="8">
        <v>-48</v>
      </c>
      <c r="N27" s="8">
        <v>-48</v>
      </c>
      <c r="O27" s="6">
        <v>-48</v>
      </c>
    </row>
    <row r="28" spans="1:15" ht="15.75" thickBot="1" x14ac:dyDescent="0.3">
      <c r="A28" s="7" t="s">
        <v>38</v>
      </c>
      <c r="B28" s="8">
        <v>0.99950000000000006</v>
      </c>
      <c r="C28" s="8">
        <v>0.16950000000000001</v>
      </c>
      <c r="D28" s="8">
        <v>3.56E-2</v>
      </c>
      <c r="E28" s="8">
        <v>6.7000000000000002E-3</v>
      </c>
      <c r="F28" s="8">
        <v>4.0599999999999997E-2</v>
      </c>
      <c r="G28" s="7">
        <v>0.72289999999999999</v>
      </c>
      <c r="H28" s="8">
        <v>0.108</v>
      </c>
      <c r="I28" s="8">
        <v>0.27089999999999997</v>
      </c>
      <c r="J28" s="8"/>
      <c r="K28" s="8">
        <v>4.58E-2</v>
      </c>
      <c r="L28" s="8">
        <v>4.1500000000000002E-2</v>
      </c>
      <c r="M28" s="8">
        <v>9.9199999999999997E-2</v>
      </c>
      <c r="N28" s="8">
        <v>9.5600000000000004E-2</v>
      </c>
      <c r="O28" s="6">
        <v>0.27439999999999998</v>
      </c>
    </row>
    <row r="29" spans="1:15" ht="15.75" thickBot="1" x14ac:dyDescent="0.3">
      <c r="A29" s="7" t="s">
        <v>31</v>
      </c>
      <c r="B29" s="8">
        <v>0.1235</v>
      </c>
      <c r="C29" s="8">
        <v>2.0999999999999999E-3</v>
      </c>
      <c r="D29" s="8">
        <v>4.9000000000000002E-2</v>
      </c>
      <c r="E29" s="8">
        <v>-0.25280000000000002</v>
      </c>
      <c r="F29" s="8">
        <v>-0.1193</v>
      </c>
      <c r="G29" s="7">
        <v>0.16500000000000001</v>
      </c>
      <c r="H29" s="8">
        <v>0.20619999999999999</v>
      </c>
      <c r="I29" s="8">
        <v>0.17080000000000001</v>
      </c>
      <c r="J29" s="8">
        <v>0.29139999999999999</v>
      </c>
      <c r="K29" s="8"/>
      <c r="L29" s="8">
        <v>1.5299999999999999E-2</v>
      </c>
      <c r="M29" s="8">
        <v>-4.24E-2</v>
      </c>
      <c r="N29" s="8">
        <v>8.8599999999999998E-2</v>
      </c>
      <c r="O29" s="6">
        <v>4.7500000000000001E-2</v>
      </c>
    </row>
    <row r="30" spans="1:15" ht="15.75" thickBot="1" x14ac:dyDescent="0.3">
      <c r="A30" s="7" t="s">
        <v>35</v>
      </c>
      <c r="B30" s="8">
        <v>-48</v>
      </c>
      <c r="C30" s="8">
        <v>-48</v>
      </c>
      <c r="D30" s="8">
        <v>-48</v>
      </c>
      <c r="E30" s="8">
        <v>-48</v>
      </c>
      <c r="F30" s="8">
        <v>-48</v>
      </c>
      <c r="G30" s="7">
        <v>-48</v>
      </c>
      <c r="H30" s="8">
        <v>-48</v>
      </c>
      <c r="I30" s="8">
        <v>-48</v>
      </c>
      <c r="J30" s="8">
        <v>-48</v>
      </c>
      <c r="K30" s="8"/>
      <c r="L30" s="8">
        <v>-48</v>
      </c>
      <c r="M30" s="8">
        <v>-48</v>
      </c>
      <c r="N30" s="8">
        <v>-48</v>
      </c>
      <c r="O30" s="6">
        <v>-48</v>
      </c>
    </row>
    <row r="31" spans="1:15" ht="15.75" thickBot="1" x14ac:dyDescent="0.3">
      <c r="A31" s="7" t="s">
        <v>36</v>
      </c>
      <c r="B31" s="8">
        <v>0.39700000000000002</v>
      </c>
      <c r="C31" s="8">
        <v>0.98870000000000002</v>
      </c>
      <c r="D31" s="8">
        <v>0.73699999999999999</v>
      </c>
      <c r="E31" s="8">
        <v>8.3099999999999993E-2</v>
      </c>
      <c r="F31" s="8">
        <v>0.41339999999999999</v>
      </c>
      <c r="G31" s="7">
        <v>0.2581</v>
      </c>
      <c r="H31" s="8">
        <v>0.15740000000000001</v>
      </c>
      <c r="I31" s="8">
        <v>0.24160000000000001</v>
      </c>
      <c r="J31" s="8">
        <v>4.58E-2</v>
      </c>
      <c r="K31" s="8"/>
      <c r="L31" s="8">
        <v>0.91649999999999998</v>
      </c>
      <c r="M31" s="8">
        <v>0.77129999999999999</v>
      </c>
      <c r="N31" s="8">
        <v>0.54349999999999998</v>
      </c>
      <c r="O31" s="6">
        <v>0.74470000000000003</v>
      </c>
    </row>
    <row r="32" spans="1:15" ht="24.75" thickBot="1" x14ac:dyDescent="0.3">
      <c r="A32" s="7" t="s">
        <v>57</v>
      </c>
      <c r="B32" s="8">
        <v>-0.18260000000000001</v>
      </c>
      <c r="C32" s="8">
        <v>-7.3099999999999998E-2</v>
      </c>
      <c r="D32" s="8">
        <v>-0.08</v>
      </c>
      <c r="E32" s="8">
        <v>0.1958</v>
      </c>
      <c r="F32" s="8">
        <v>-2.4899999999999999E-2</v>
      </c>
      <c r="G32" s="7">
        <v>-0.2747</v>
      </c>
      <c r="H32" s="8">
        <v>-6.59E-2</v>
      </c>
      <c r="I32" s="8">
        <v>-0.36330000000000001</v>
      </c>
      <c r="J32" s="8">
        <v>-0.29730000000000001</v>
      </c>
      <c r="K32" s="8">
        <v>1.5299999999999999E-2</v>
      </c>
      <c r="L32" s="8"/>
      <c r="M32" s="8">
        <v>-0.62939999999999996</v>
      </c>
      <c r="N32" s="8">
        <v>0.51029999999999998</v>
      </c>
      <c r="O32" s="6">
        <v>0.39229999999999998</v>
      </c>
    </row>
    <row r="33" spans="1:15" ht="24.75" thickBot="1" x14ac:dyDescent="0.3">
      <c r="A33" s="7" t="s">
        <v>55</v>
      </c>
      <c r="B33" s="8">
        <v>-48</v>
      </c>
      <c r="C33" s="8">
        <v>-48</v>
      </c>
      <c r="D33" s="8">
        <v>-48</v>
      </c>
      <c r="E33" s="8">
        <v>-48</v>
      </c>
      <c r="F33" s="8">
        <v>-48</v>
      </c>
      <c r="G33" s="7">
        <v>-48</v>
      </c>
      <c r="H33" s="8">
        <v>-48</v>
      </c>
      <c r="I33" s="8">
        <v>-48</v>
      </c>
      <c r="J33" s="8">
        <v>-48</v>
      </c>
      <c r="K33" s="8">
        <v>-48</v>
      </c>
      <c r="L33" s="8"/>
      <c r="M33" s="8">
        <v>-48</v>
      </c>
      <c r="N33" s="8">
        <v>-48</v>
      </c>
      <c r="O33" s="6">
        <v>-48</v>
      </c>
    </row>
    <row r="34" spans="1:15" ht="24.75" thickBot="1" x14ac:dyDescent="0.3">
      <c r="A34" s="7" t="s">
        <v>56</v>
      </c>
      <c r="B34" s="8">
        <v>0.21049999999999999</v>
      </c>
      <c r="C34" s="8">
        <v>0.61629999999999996</v>
      </c>
      <c r="D34" s="8">
        <v>0.58350000000000002</v>
      </c>
      <c r="E34" s="8">
        <v>0.1794</v>
      </c>
      <c r="F34" s="8">
        <v>0.86460000000000004</v>
      </c>
      <c r="G34" s="7">
        <v>5.9700000000000003E-2</v>
      </c>
      <c r="H34" s="8">
        <v>0.65139999999999998</v>
      </c>
      <c r="I34" s="8">
        <v>1.2800000000000001E-2</v>
      </c>
      <c r="J34" s="8">
        <v>4.1500000000000002E-2</v>
      </c>
      <c r="K34" s="8">
        <v>0.91649999999999998</v>
      </c>
      <c r="L34" s="8"/>
      <c r="M34" s="8">
        <v>0</v>
      </c>
      <c r="N34" s="8">
        <v>5.0000000000000001E-4</v>
      </c>
      <c r="O34" s="6">
        <v>7.1999999999999998E-3</v>
      </c>
    </row>
    <row r="35" spans="1:15" ht="24.75" thickBot="1" x14ac:dyDescent="0.3">
      <c r="A35" s="7" t="s">
        <v>52</v>
      </c>
      <c r="B35" s="8">
        <v>0.28000000000000003</v>
      </c>
      <c r="C35" s="8">
        <v>0.1515</v>
      </c>
      <c r="D35" s="8">
        <v>-5.33E-2</v>
      </c>
      <c r="E35" s="8">
        <v>-0.20219999999999999</v>
      </c>
      <c r="F35" s="8">
        <v>0.20799999999999999</v>
      </c>
      <c r="G35" s="7">
        <v>0.377</v>
      </c>
      <c r="H35" s="8">
        <v>5.0500000000000003E-2</v>
      </c>
      <c r="I35" s="8">
        <v>0.47149999999999997</v>
      </c>
      <c r="J35" s="8">
        <v>0.24049999999999999</v>
      </c>
      <c r="K35" s="8">
        <v>-4.24E-2</v>
      </c>
      <c r="L35" s="8">
        <v>-0.62939999999999996</v>
      </c>
      <c r="M35" s="8"/>
      <c r="N35" s="8">
        <v>-0.6139</v>
      </c>
      <c r="O35" s="6">
        <v>-0.65069999999999995</v>
      </c>
    </row>
    <row r="36" spans="1:15" ht="24.75" thickBot="1" x14ac:dyDescent="0.3">
      <c r="A36" s="7" t="s">
        <v>53</v>
      </c>
      <c r="B36" s="8">
        <v>-48</v>
      </c>
      <c r="C36" s="8">
        <v>-48</v>
      </c>
      <c r="D36" s="8">
        <v>-48</v>
      </c>
      <c r="E36" s="8">
        <v>-48</v>
      </c>
      <c r="F36" s="8">
        <v>-48</v>
      </c>
      <c r="G36" s="7">
        <v>-48</v>
      </c>
      <c r="H36" s="8">
        <v>-48</v>
      </c>
      <c r="I36" s="8">
        <v>-48</v>
      </c>
      <c r="J36" s="8">
        <v>-48</v>
      </c>
      <c r="K36" s="8">
        <v>-48</v>
      </c>
      <c r="L36" s="8">
        <v>-48</v>
      </c>
      <c r="M36" s="8"/>
      <c r="N36" s="8">
        <v>-48</v>
      </c>
      <c r="O36" s="6">
        <v>-48</v>
      </c>
    </row>
    <row r="37" spans="1:15" ht="24.75" thickBot="1" x14ac:dyDescent="0.3">
      <c r="A37" s="7" t="s">
        <v>54</v>
      </c>
      <c r="B37" s="8">
        <v>5.4899999999999997E-2</v>
      </c>
      <c r="C37" s="8">
        <v>0.29909999999999998</v>
      </c>
      <c r="D37" s="8">
        <v>0.71460000000000001</v>
      </c>
      <c r="E37" s="8">
        <v>0.16569999999999999</v>
      </c>
      <c r="F37" s="8">
        <v>0.15390000000000001</v>
      </c>
      <c r="G37" s="7">
        <v>9.7000000000000003E-3</v>
      </c>
      <c r="H37" s="8">
        <v>0.72940000000000005</v>
      </c>
      <c r="I37" s="8">
        <v>1.1999999999999999E-3</v>
      </c>
      <c r="J37" s="8">
        <v>9.9199999999999997E-2</v>
      </c>
      <c r="K37" s="8">
        <v>0.77129999999999999</v>
      </c>
      <c r="L37" s="8">
        <v>0</v>
      </c>
      <c r="M37" s="8"/>
      <c r="N37" s="8">
        <v>0</v>
      </c>
      <c r="O37" s="6">
        <v>0</v>
      </c>
    </row>
    <row r="38" spans="1:15" ht="15.75" thickBot="1" x14ac:dyDescent="0.3">
      <c r="A38" s="7" t="s">
        <v>32</v>
      </c>
      <c r="B38" s="8">
        <v>-0.19109999999999999</v>
      </c>
      <c r="C38" s="8">
        <v>-0.26379999999999998</v>
      </c>
      <c r="D38" s="8">
        <v>0.26350000000000001</v>
      </c>
      <c r="E38" s="8">
        <v>3.7600000000000001E-2</v>
      </c>
      <c r="F38" s="8">
        <v>-0.19009999999999999</v>
      </c>
      <c r="G38" s="7">
        <v>-0.35749999999999998</v>
      </c>
      <c r="H38" s="8">
        <v>-0.21940000000000001</v>
      </c>
      <c r="I38" s="8">
        <v>-0.50170000000000003</v>
      </c>
      <c r="J38" s="8">
        <v>-0.24310000000000001</v>
      </c>
      <c r="K38" s="8">
        <v>8.8599999999999998E-2</v>
      </c>
      <c r="L38" s="8">
        <v>0.51029999999999998</v>
      </c>
      <c r="M38" s="8">
        <v>-0.6139</v>
      </c>
      <c r="N38" s="8"/>
      <c r="O38" s="6">
        <v>0.52390000000000003</v>
      </c>
    </row>
    <row r="39" spans="1:15" ht="15.75" thickBot="1" x14ac:dyDescent="0.3">
      <c r="A39" s="7" t="s">
        <v>33</v>
      </c>
      <c r="B39" s="8">
        <v>-48</v>
      </c>
      <c r="C39" s="8">
        <v>-48</v>
      </c>
      <c r="D39" s="8">
        <v>-48</v>
      </c>
      <c r="E39" s="8">
        <v>-48</v>
      </c>
      <c r="F39" s="8">
        <v>-48</v>
      </c>
      <c r="G39" s="7">
        <v>-48</v>
      </c>
      <c r="H39" s="8">
        <v>-48</v>
      </c>
      <c r="I39" s="8">
        <v>-48</v>
      </c>
      <c r="J39" s="8">
        <v>-48</v>
      </c>
      <c r="K39" s="8">
        <v>-48</v>
      </c>
      <c r="L39" s="8">
        <v>-48</v>
      </c>
      <c r="M39" s="8">
        <v>-48</v>
      </c>
      <c r="N39" s="8"/>
      <c r="O39" s="6">
        <v>-48</v>
      </c>
    </row>
    <row r="40" spans="1:15" ht="15.75" thickBot="1" x14ac:dyDescent="0.3">
      <c r="A40" s="7" t="s">
        <v>34</v>
      </c>
      <c r="B40" s="8">
        <v>0.19009999999999999</v>
      </c>
      <c r="C40" s="8">
        <v>7.0599999999999996E-2</v>
      </c>
      <c r="D40" s="8">
        <v>7.0800000000000002E-2</v>
      </c>
      <c r="E40" s="8">
        <v>0.79679999999999995</v>
      </c>
      <c r="F40" s="8">
        <v>0.19259999999999999</v>
      </c>
      <c r="G40" s="7">
        <v>1.4200000000000001E-2</v>
      </c>
      <c r="H40" s="8">
        <v>0.1326</v>
      </c>
      <c r="I40" s="8">
        <v>5.9999999999999995E-4</v>
      </c>
      <c r="J40" s="8">
        <v>9.5600000000000004E-2</v>
      </c>
      <c r="K40" s="8">
        <v>0.54349999999999998</v>
      </c>
      <c r="L40" s="8">
        <v>5.0000000000000001E-4</v>
      </c>
      <c r="M40" s="8">
        <v>0</v>
      </c>
      <c r="N40" s="8"/>
      <c r="O40" s="6">
        <v>2.9999999999999997E-4</v>
      </c>
    </row>
    <row r="41" spans="1:15" x14ac:dyDescent="0.25">
      <c r="A41" s="6" t="s">
        <v>49</v>
      </c>
      <c r="B41" s="6">
        <v>-0.39269999999999999</v>
      </c>
      <c r="C41" s="6">
        <v>-0.5091</v>
      </c>
      <c r="D41" s="6">
        <v>0.51359999999999995</v>
      </c>
      <c r="E41" s="6">
        <v>0.34150000000000003</v>
      </c>
      <c r="F41" s="6">
        <v>-0.6169</v>
      </c>
      <c r="G41" s="6">
        <v>-0.69369999999999998</v>
      </c>
      <c r="H41" s="6">
        <v>-6.6799999999999998E-2</v>
      </c>
      <c r="I41" s="6">
        <v>-0.6371</v>
      </c>
      <c r="J41" s="6">
        <v>-0.15939999999999999</v>
      </c>
      <c r="K41" s="6">
        <v>4.7500000000000001E-2</v>
      </c>
      <c r="L41" s="6">
        <v>0.39229999999999998</v>
      </c>
      <c r="M41" s="6">
        <v>-0.65069999999999995</v>
      </c>
      <c r="N41" s="6">
        <v>0.52390000000000003</v>
      </c>
      <c r="O41" s="6"/>
    </row>
    <row r="42" spans="1:15" x14ac:dyDescent="0.25">
      <c r="A42" s="6" t="s">
        <v>50</v>
      </c>
      <c r="B42" s="6">
        <v>-48</v>
      </c>
      <c r="C42" s="6">
        <v>-48</v>
      </c>
      <c r="D42" s="6">
        <v>-48</v>
      </c>
      <c r="E42" s="6">
        <v>-48</v>
      </c>
      <c r="F42" s="6">
        <v>-48</v>
      </c>
      <c r="G42" s="6">
        <v>-48</v>
      </c>
      <c r="H42" s="6">
        <v>-48</v>
      </c>
      <c r="I42" s="6">
        <v>-48</v>
      </c>
      <c r="J42" s="6">
        <v>-48</v>
      </c>
      <c r="K42" s="6">
        <v>-48</v>
      </c>
      <c r="L42" s="6">
        <v>-48</v>
      </c>
      <c r="M42" s="6">
        <v>-48</v>
      </c>
      <c r="N42" s="6">
        <v>-48</v>
      </c>
      <c r="O42" s="6"/>
    </row>
    <row r="43" spans="1:15" x14ac:dyDescent="0.25">
      <c r="A43" s="6" t="s">
        <v>51</v>
      </c>
      <c r="B43" s="6">
        <v>7.1000000000000004E-3</v>
      </c>
      <c r="C43" s="6">
        <v>5.0000000000000001E-4</v>
      </c>
      <c r="D43" s="6">
        <v>4.0000000000000002E-4</v>
      </c>
      <c r="E43" s="6">
        <v>1.9199999999999998E-2</v>
      </c>
      <c r="F43" s="6">
        <v>0</v>
      </c>
      <c r="G43" s="6">
        <v>0</v>
      </c>
      <c r="H43" s="6">
        <v>0.64710000000000001</v>
      </c>
      <c r="I43" s="6">
        <v>0</v>
      </c>
      <c r="J43" s="6">
        <v>0.27439999999999998</v>
      </c>
      <c r="K43" s="6">
        <v>0.74470000000000003</v>
      </c>
      <c r="L43" s="6">
        <v>7.1999999999999998E-3</v>
      </c>
      <c r="M43" s="6">
        <v>0</v>
      </c>
      <c r="N43" s="6">
        <v>2.9999999999999997E-4</v>
      </c>
      <c r="O43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Lookup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Thraco 123</dc:creator>
  <cp:lastModifiedBy>871f7e7c, f8456fa8</cp:lastModifiedBy>
  <dcterms:created xsi:type="dcterms:W3CDTF">2015-06-05T18:19:34Z</dcterms:created>
  <dcterms:modified xsi:type="dcterms:W3CDTF">2024-04-28T18:20:26Z</dcterms:modified>
</cp:coreProperties>
</file>