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codeName="ThisWorkbook"/>
  <mc:AlternateContent xmlns:mc="http://schemas.openxmlformats.org/markup-compatibility/2006">
    <mc:Choice Requires="x15">
      <x15ac:absPath xmlns:x15ac="http://schemas.microsoft.com/office/spreadsheetml/2010/11/ac" url="C:\Usama_D_Folder\Usama_Docs\Mubashir Tasks\"/>
    </mc:Choice>
  </mc:AlternateContent>
  <xr:revisionPtr revIDLastSave="0" documentId="13_ncr:1_{9D0A14C6-7619-4ABB-A9A4-CAFB641DD73C}" xr6:coauthVersionLast="36" xr6:coauthVersionMax="36" xr10:uidLastSave="{00000000-0000-0000-0000-000000000000}"/>
  <bookViews>
    <workbookView xWindow="0" yWindow="0" windowWidth="23040" windowHeight="9060" tabRatio="590" xr2:uid="{00000000-000D-0000-FFFF-FFFF00000000}"/>
  </bookViews>
  <sheets>
    <sheet name="Training Status" sheetId="8" r:id="rId1"/>
    <sheet name="Probation Tracking" sheetId="1" r:id="rId2"/>
    <sheet name="US Grading" sheetId="7" r:id="rId3"/>
    <sheet name="Guidelines" sheetId="2" r:id="rId4"/>
  </sheets>
  <definedNames>
    <definedName name="_xlnm.Print_Area" localSheetId="1">'Probation Tracking'!$B$2:$I$46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8" i="1" l="1"/>
  <c r="I40" i="1" s="1"/>
  <c r="I42" i="1" s="1"/>
  <c r="I19" i="1"/>
  <c r="B27" i="7"/>
  <c r="C26" i="7"/>
  <c r="B26" i="7"/>
</calcChain>
</file>

<file path=xl/sharedStrings.xml><?xml version="1.0" encoding="utf-8"?>
<sst xmlns="http://schemas.openxmlformats.org/spreadsheetml/2006/main" count="230" uniqueCount="189">
  <si>
    <t>Probation Tracking</t>
  </si>
  <si>
    <t xml:space="preserve">Employee: </t>
  </si>
  <si>
    <t>Designation:</t>
  </si>
  <si>
    <t>Department:</t>
  </si>
  <si>
    <t>Manager:</t>
  </si>
  <si>
    <t>Attributes</t>
  </si>
  <si>
    <t>Remarks (If any)</t>
  </si>
  <si>
    <t>Marks</t>
  </si>
  <si>
    <t>Learning/Understanding</t>
  </si>
  <si>
    <t>Creativity</t>
  </si>
  <si>
    <t>Proactiveness</t>
  </si>
  <si>
    <t>Responsibility</t>
  </si>
  <si>
    <t>Technical Capability</t>
  </si>
  <si>
    <t>Quality</t>
  </si>
  <si>
    <t>Efficiency</t>
  </si>
  <si>
    <t>Personality</t>
  </si>
  <si>
    <t>Decision Making</t>
  </si>
  <si>
    <t>Communication Skills</t>
  </si>
  <si>
    <t>Discipline/Punctuality</t>
  </si>
  <si>
    <t>Project(s)</t>
  </si>
  <si>
    <t>Reason for assigning Project(s)</t>
  </si>
  <si>
    <t>Project Score</t>
  </si>
  <si>
    <t>Do you see him/her perfectly aligned to the company goals?</t>
  </si>
  <si>
    <t>What measures do you believe should be taken for him/her to be a valuable asset for the organization?</t>
  </si>
  <si>
    <t>What internal and/or external factors do you believe could improve his/her performance?</t>
  </si>
  <si>
    <t>Overall Comments and Grades:</t>
  </si>
  <si>
    <t>Total Marks</t>
  </si>
  <si>
    <t>Overall Percentage</t>
  </si>
  <si>
    <t>Overall Grade</t>
  </si>
  <si>
    <t>Resource Signature:</t>
  </si>
  <si>
    <t>Reviewer Signature:</t>
  </si>
  <si>
    <t>Date</t>
  </si>
  <si>
    <t>First Month's Focus</t>
  </si>
  <si>
    <t>Scoring Guide</t>
  </si>
  <si>
    <t>Below Average</t>
  </si>
  <si>
    <t>&lt; 5</t>
  </si>
  <si>
    <t>Quality of Questions</t>
  </si>
  <si>
    <t>Asks relevant questions</t>
  </si>
  <si>
    <t>Average</t>
  </si>
  <si>
    <t>Quick Learner</t>
  </si>
  <si>
    <t>Understanding and Learning Capability (Fast Learner)</t>
  </si>
  <si>
    <t>Above Average</t>
  </si>
  <si>
    <t>5 - 7</t>
  </si>
  <si>
    <t>Understands Objective and Focused</t>
  </si>
  <si>
    <t>Understands the objective of the project and completely focused on designing solution</t>
  </si>
  <si>
    <t>Good</t>
  </si>
  <si>
    <t>7 - 8</t>
  </si>
  <si>
    <t>Excellent</t>
  </si>
  <si>
    <t>8 - 9</t>
  </si>
  <si>
    <t>R&amp;D Skills</t>
  </si>
  <si>
    <t>Comprehensive RnD Skills</t>
  </si>
  <si>
    <t>Outstanding</t>
  </si>
  <si>
    <t>&gt; 9</t>
  </si>
  <si>
    <t>Quality of Suggestions</t>
  </si>
  <si>
    <t>Quality of Alternate Ideas/Solutions</t>
  </si>
  <si>
    <t>Quality of Solution</t>
  </si>
  <si>
    <t>Uses problem solving skills to achieve a high quality of solution</t>
  </si>
  <si>
    <t>Second Month's Focus</t>
  </si>
  <si>
    <t>Risk Management</t>
  </si>
  <si>
    <t>Proactively identifies obstacles and finds alternate solutions</t>
  </si>
  <si>
    <t>Status Updates</t>
  </si>
  <si>
    <t>Proactively provides status updates without any follow-ups</t>
  </si>
  <si>
    <t>Attitude towards Responsibility</t>
  </si>
  <si>
    <t>Takes responsibility for any shortcomings - Does not blame circumstances and does not find excuses</t>
  </si>
  <si>
    <t>Sound grasp of relevant tools</t>
  </si>
  <si>
    <t>Third Month's Focus</t>
  </si>
  <si>
    <t>Completeness of Work</t>
  </si>
  <si>
    <t>Level of completeness of the assigned task/project (Dots all the i's and crosses all the t's)</t>
  </si>
  <si>
    <t>Correctness of Work</t>
  </si>
  <si>
    <t>The level of accuracy and correctness in the final solution</t>
  </si>
  <si>
    <t>Conscientiousness</t>
  </si>
  <si>
    <t>Performs work or duty well and thoroughly</t>
  </si>
  <si>
    <t>Timely Delivery</t>
  </si>
  <si>
    <t>Completes project(s) on time</t>
  </si>
  <si>
    <t>Ability to find necessary resources, to explore alternate options, and to find the shortest path to do a given job</t>
  </si>
  <si>
    <t>The extent to which the team member demonstrates a confident and positive attitude; exhibits honesty and integrity on the job; are aware of and senstive to ethical and diversity issues; and behave in an ethical and professional manner</t>
  </si>
  <si>
    <t>Ability to conjure a consistent set of steps leading to a decision outcome while avoiding common decision traps and thinking errors</t>
  </si>
  <si>
    <t>The degree to which the team member demonstrates good oral communication skills, written communication skills and their ability to interact with and motivate others</t>
  </si>
  <si>
    <t>Project</t>
  </si>
  <si>
    <t>Reason for Assigning Project</t>
  </si>
  <si>
    <t>Learning/Understanding Comments</t>
  </si>
  <si>
    <t>Good learning and understanding of the objective of US.</t>
  </si>
  <si>
    <t>Creativity Comments</t>
  </si>
  <si>
    <t>No such creativity was required.</t>
  </si>
  <si>
    <t>Proactiveness Comments</t>
  </si>
  <si>
    <t>Responsibility Comments</t>
  </si>
  <si>
    <t>Technical Capability Comments</t>
  </si>
  <si>
    <t>He tested the US pretty well and informed all the issues timely.</t>
  </si>
  <si>
    <t>Quality Comments</t>
  </si>
  <si>
    <t>He provided the quality work and tested the user story properly.</t>
  </si>
  <si>
    <t>Efficiency Comments</t>
  </si>
  <si>
    <t xml:space="preserve">He has good mechanism of leaving no stone unturned and aims to cover all the aspects when testing a user story </t>
  </si>
  <si>
    <t>Despite being too abstract in conveing details over IM or Emails, he has good communication capability. Thought this still can be improved.</t>
  </si>
  <si>
    <t>He is well disciplined and punctual</t>
  </si>
  <si>
    <t>Yes, he is aligned to the company goals and has understood the company goals and culture.</t>
  </si>
  <si>
    <t>EDI</t>
  </si>
  <si>
    <t xml:space="preserve">He has been quite steadfast to take up planning and asks questions along side the development is being executed by the team. </t>
  </si>
  <si>
    <t xml:space="preserve">He did the testing of US quite well and informed of the issue, while building test data on his to verify the user story. </t>
  </si>
  <si>
    <t xml:space="preserve">Healthcare domain training specially from EDI perspective. He is currently actively working on </t>
  </si>
  <si>
    <t>He is a great addition to team, he is humble and quite diligent. Team right now needs a Multitasker QA resource to be a good boundary wall from whom no bug can pass by. He has been a great addition to team in handlign support tasks (Live Issues and L3s) also none the less a good resource for online payments as well.</t>
  </si>
  <si>
    <t>Oct-Nov</t>
  </si>
  <si>
    <t>Category</t>
  </si>
  <si>
    <t>Tasks</t>
  </si>
  <si>
    <t>Type</t>
  </si>
  <si>
    <t>To do list</t>
  </si>
  <si>
    <t>Status</t>
  </si>
  <si>
    <t xml:space="preserve">Application Overview </t>
  </si>
  <si>
    <t>Onboarding Program EDI</t>
  </si>
  <si>
    <t>Training</t>
  </si>
  <si>
    <t xml:space="preserve">They will go through course on workday
</t>
  </si>
  <si>
    <t>Completed</t>
  </si>
  <si>
    <t>Onboarding Program Application Walkthrough</t>
  </si>
  <si>
    <t>Give Overview of CureMD Main tables</t>
  </si>
  <si>
    <t>Patient , location, practice, user, provider, plan, insurance, procedure and online payment tables</t>
  </si>
  <si>
    <t>1. We will give overview of CureMD main tables
2. We will explain him coding standard of scripts followed in CUREMD</t>
  </si>
  <si>
    <t>Test Panning</t>
  </si>
  <si>
    <t>Test Planning</t>
  </si>
  <si>
    <t>Training + Application</t>
  </si>
  <si>
    <t xml:space="preserve">1. We will give overview of how to properly document test cases of user stories
2. How to report bugs and what is the life cycle of bug
</t>
  </si>
  <si>
    <t xml:space="preserve">Mubashar has completed his training and completed the test planning of multiple US. Additionally, he has documented test cases of online payments of Patient Advance, Patient Payment and charge modules required for RPA. 
Regarding bug reporting and logging, he has been doing an impressive job </t>
  </si>
  <si>
    <t>Test Cases Documentation</t>
  </si>
  <si>
    <t>Bug Reporting &amp; Logging</t>
  </si>
  <si>
    <t>SQL Basic Training according to curemd standards</t>
  </si>
  <si>
    <t>Create / Alter / Drop Table</t>
  </si>
  <si>
    <t>Learning + Application</t>
  </si>
  <si>
    <t>1.Learn and understanding these topic
2. Practice by himself</t>
  </si>
  <si>
    <t xml:space="preserve">Mubashar has completed training and have successfully applied his skills in the resolution of multiple L3s </t>
  </si>
  <si>
    <t>Insert / Delete / Update Entries</t>
  </si>
  <si>
    <t>Group by / Order by / Aggregation Functions</t>
  </si>
  <si>
    <t>Joins</t>
  </si>
  <si>
    <t>String Manipulation Functions</t>
  </si>
  <si>
    <t>Arithmetic Functions</t>
  </si>
  <si>
    <t>Stored Procedures</t>
  </si>
  <si>
    <t>Views</t>
  </si>
  <si>
    <t>Error handling</t>
  </si>
  <si>
    <t>Sub Query</t>
  </si>
  <si>
    <t>Development Process</t>
  </si>
  <si>
    <t>Understanding Of GIT (Repos, Branches, etc.)</t>
  </si>
  <si>
    <t>1. We will give overview of GIT
2. Branch Creation
3. Branch Setup
4. We will share branch setup document with him</t>
  </si>
  <si>
    <t>Training completed and has successfully able to setup local branch. He knows what is repositary, how to clone a repositary, what is clone, push, pull, fetch and commit commands in Git. And what is git and it's role in a project management</t>
  </si>
  <si>
    <t>How to Clone Repos</t>
  </si>
  <si>
    <t>How to Create Branches</t>
  </si>
  <si>
    <t>Understanding of Servers connected with branches</t>
  </si>
  <si>
    <t>Branch setup in IIS</t>
  </si>
  <si>
    <t>Deployment Process Overview (CureMD)</t>
  </si>
  <si>
    <t>User story and Live Issue Deployment Process</t>
  </si>
  <si>
    <t>1. We will give overview of deployment process</t>
  </si>
  <si>
    <t>Training was not given due to extensive engagment in domain training so that he can handle in the absence of senior resource</t>
  </si>
  <si>
    <t>Domain Training</t>
  </si>
  <si>
    <t>Overview of EDI workflows</t>
  </si>
  <si>
    <t xml:space="preserve">Training + Application </t>
  </si>
  <si>
    <t>1- We will give training mostly related to EDI domain</t>
  </si>
  <si>
    <t>Training given was mostly related to online payment. Therefore, he knows mostly about online payments' table architecture (how information disperse in online payment tables and which information goes to which bit). 
Red highlighted areas indicating that he was not given any training regarding these workflows.
Yellow highlighted area indicating he has limited knowledge to extent that he is successfully assisting team in the resolution of L3s regarding billing groups</t>
  </si>
  <si>
    <t>Addition of Patient</t>
  </si>
  <si>
    <t>Addition of Insurance</t>
  </si>
  <si>
    <t>Appointment Sceduling overview</t>
  </si>
  <si>
    <t>Online Payments</t>
  </si>
  <si>
    <t>Charge creation overview</t>
  </si>
  <si>
    <t>Claim generation overview</t>
  </si>
  <si>
    <t>Plan addition overview (What is the role of CC)</t>
  </si>
  <si>
    <t>Billing Groups overview</t>
  </si>
  <si>
    <t xml:space="preserve">Insurance Eligibility Overview </t>
  </si>
  <si>
    <t>ERA overview</t>
  </si>
  <si>
    <t>Understanding of Windows Service</t>
  </si>
  <si>
    <t>Claim File Componenets</t>
  </si>
  <si>
    <t>Claim file Understanding</t>
  </si>
  <si>
    <t>Control DB overview</t>
  </si>
  <si>
    <t>Mubashar Khan</t>
  </si>
  <si>
    <t>Ass. SQA Engineer</t>
  </si>
  <si>
    <t>Hassan Siddique</t>
  </si>
  <si>
    <t>Mubashar has a good learning attitude and always asks questions to cross verify his understandings to better deal with task at hand.</t>
  </si>
  <si>
    <t>Mubashar is responsible in achieving his goals and plans the work ahead so he does not miss them. Apart from the usual tasks he also assists team in dealing with L3s and LiveIssues as well.</t>
  </si>
  <si>
    <t xml:space="preserve">Mubashar went ahead and in deployment managed to keep other teams engaged as well. </t>
  </si>
  <si>
    <t xml:space="preserve">Mubashar is focused and highly energetic. He keeps the open door policy to </t>
  </si>
  <si>
    <t>Mubashar has shown improvement in deciding the right path ahead. He is a strong decision maker and proved this well in his task.</t>
  </si>
  <si>
    <t xml:space="preserve">HSF-004
Level 3
Rev: 01
Rev Date: </t>
  </si>
  <si>
    <t>Mubashar was vigilant to take tasks and also showed us a sample run to showcase his achievement</t>
  </si>
  <si>
    <t>Display error message for GP swipe devices</t>
  </si>
  <si>
    <t>He stayed vigilant and actively monitored how application should behave from front end and how information is dumping in tables and which tables</t>
  </si>
  <si>
    <t>Consent for save card GP</t>
  </si>
  <si>
    <t xml:space="preserve">To verify that user is able to give consent on card agreement screen while making save card payment of both manual and swipe card payment through Global Pay </t>
  </si>
  <si>
    <t>He executed complex scenarios and reported bugs which helped us to handle various scenarios which missed in analysis</t>
  </si>
  <si>
    <t>He approached senior resource multiple times to give status of testing and logged the bugs on devops</t>
  </si>
  <si>
    <t>Average Per US</t>
  </si>
  <si>
    <t>Total Average</t>
  </si>
  <si>
    <t xml:space="preserve">To verify that error message is displaying for swipe card payments </t>
  </si>
  <si>
    <t>He needs to be more coherent and be ready to bear the pressure. He needs to be more proactive. Issues will always come having faith on his team and his skills he can get past any hurdle.</t>
  </si>
  <si>
    <t>Needs improvement</t>
  </si>
  <si>
    <t>Improving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</si>
</sst>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amily val="2"/>
    </font>
    <font>
      <sz val="11"/>
      <color theme="1"/>
      <name val="Calibri"/>
      <family val="2"/>
      <scheme val="minor"/>
    </font>
    <font>
      <sz val="11"/>
      <color theme="1"/>
      <name val="Calibri"/>
      <family val="2"/>
      <scheme val="minor"/>
    </font>
    <font>
      <sz val="10"/>
      <color indexed="8"/>
      <name val="Arial"/>
      <family val="2"/>
    </font>
    <font>
      <b/>
      <sz val="11"/>
      <name val="Calibri"/>
      <family val="2"/>
      <scheme val="minor"/>
    </font>
    <font>
      <sz val="11"/>
      <name val="Calibri"/>
      <family val="2"/>
      <scheme val="minor"/>
    </font>
    <font>
      <b/>
      <sz val="10"/>
      <color indexed="8"/>
      <name val="Arial"/>
      <family val="2"/>
    </font>
    <font>
      <b/>
      <sz val="11"/>
      <color indexed="8"/>
      <name val="Arial"/>
      <family val="2"/>
    </font>
    <font>
      <sz val="7"/>
      <color indexed="8"/>
      <name val="Arial"/>
      <family val="2"/>
    </font>
    <font>
      <b/>
      <sz val="10"/>
      <name val="Arial"/>
      <family val="2"/>
    </font>
    <font>
      <sz val="11"/>
      <color rgb="FF9C0006"/>
      <name val="Calibri"/>
      <family val="2"/>
      <scheme val="minor"/>
    </font>
    <font>
      <sz val="11"/>
      <color rgb="FF9C570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C7CE"/>
      </patternFill>
    </fill>
    <fill>
      <patternFill patternType="solid">
        <fgColor rgb="FFFFEB9C"/>
      </patternFill>
    </fill>
    <fill>
      <patternFill patternType="solid">
        <fgColor theme="6"/>
      </patternFill>
    </fill>
    <fill>
      <patternFill patternType="solid">
        <fgColor theme="6" tint="0.59999389629810485"/>
        <bgColor indexed="65"/>
      </patternFill>
    </fill>
    <fill>
      <patternFill patternType="solid">
        <fgColor theme="0" tint="-0.34998626667073579"/>
        <bgColor indexed="64"/>
      </patternFill>
    </fill>
    <fill>
      <patternFill patternType="solid">
        <fgColor theme="6" tint="0.39997558519241921"/>
        <bgColor indexed="65"/>
      </patternFill>
    </fill>
  </fills>
  <borders count="31">
    <border>
      <left/>
      <right/>
      <top/>
      <bottom/>
      <diagonal/>
    </border>
    <border>
      <left/>
      <right/>
      <top style="hair">
        <color indexed="64"/>
      </top>
      <bottom/>
      <diagonal/>
    </border>
    <border>
      <left/>
      <right/>
      <top/>
      <bottom style="hair">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style="hair">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indexed="64"/>
      </right>
      <top style="thin">
        <color indexed="64"/>
      </top>
      <bottom/>
      <diagonal/>
    </border>
    <border>
      <left style="thin">
        <color rgb="FF000000"/>
      </left>
      <right style="thin">
        <color indexed="64"/>
      </right>
      <top/>
      <bottom style="thin">
        <color rgb="FF000000"/>
      </bottom>
      <diagonal/>
    </border>
  </borders>
  <cellStyleXfs count="6">
    <xf numFmtId="0" fontId="0" fillId="0" borderId="0"/>
    <xf numFmtId="0" fontId="10" fillId="5" borderId="0" applyNumberFormat="0" applyBorder="0" applyAlignment="0" applyProtection="0"/>
    <xf numFmtId="0" fontId="11" fillId="6" borderId="0" applyNumberFormat="0" applyBorder="0" applyAlignment="0" applyProtection="0"/>
    <xf numFmtId="0" fontId="14" fillId="7" borderId="0" applyNumberFormat="0" applyBorder="0" applyAlignment="0" applyProtection="0"/>
    <xf numFmtId="0" fontId="2" fillId="8" borderId="0" applyNumberFormat="0" applyBorder="0" applyAlignment="0" applyProtection="0"/>
    <xf numFmtId="0" fontId="1" fillId="10" borderId="0" applyNumberFormat="0" applyBorder="0" applyAlignment="0" applyProtection="0"/>
  </cellStyleXfs>
  <cellXfs count="120">
    <xf numFmtId="0" fontId="0" fillId="0" borderId="0" xfId="0"/>
    <xf numFmtId="0" fontId="3" fillId="0" borderId="0" xfId="0" applyFont="1"/>
    <xf numFmtId="0" fontId="4" fillId="0" borderId="1" xfId="0" applyFont="1" applyBorder="1" applyAlignment="1" applyProtection="1">
      <alignment horizontal="center"/>
      <protection locked="0"/>
    </xf>
    <xf numFmtId="0" fontId="5" fillId="0" borderId="2" xfId="0" applyFont="1" applyBorder="1" applyAlignment="1" applyProtection="1">
      <alignment vertical="center"/>
      <protection locked="0"/>
    </xf>
    <xf numFmtId="0" fontId="3" fillId="0" borderId="3" xfId="0" applyFont="1" applyBorder="1" applyAlignment="1">
      <alignment horizontal="center" wrapText="1"/>
    </xf>
    <xf numFmtId="0" fontId="3" fillId="0" borderId="3" xfId="0" applyFont="1" applyBorder="1" applyAlignment="1">
      <alignment horizontal="left"/>
    </xf>
    <xf numFmtId="0" fontId="3" fillId="0" borderId="0" xfId="0" applyFont="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3" fillId="0" borderId="0" xfId="0" applyNumberFormat="1" applyFont="1" applyFill="1" applyAlignment="1" applyProtection="1">
      <alignment horizontal="left" vertical="top" wrapText="1"/>
    </xf>
    <xf numFmtId="0" fontId="3" fillId="0" borderId="0" xfId="0" applyNumberFormat="1" applyFont="1" applyFill="1" applyAlignment="1" applyProtection="1">
      <alignment horizontal="center" wrapText="1"/>
    </xf>
    <xf numFmtId="0" fontId="5" fillId="0" borderId="0" xfId="0" applyNumberFormat="1" applyFont="1" applyFill="1" applyAlignment="1" applyProtection="1">
      <alignment vertical="center"/>
      <protection locked="0"/>
    </xf>
    <xf numFmtId="0" fontId="4" fillId="0" borderId="0" xfId="0" applyNumberFormat="1" applyFont="1" applyFill="1" applyAlignment="1" applyProtection="1">
      <protection locked="0"/>
    </xf>
    <xf numFmtId="2" fontId="3" fillId="0" borderId="7" xfId="0" applyNumberFormat="1" applyFont="1" applyBorder="1" applyAlignment="1">
      <alignment horizontal="center" vertical="center"/>
    </xf>
    <xf numFmtId="2" fontId="3" fillId="0" borderId="12" xfId="0" applyNumberFormat="1" applyFont="1" applyBorder="1" applyAlignment="1">
      <alignment horizontal="center" vertical="center"/>
    </xf>
    <xf numFmtId="0" fontId="3" fillId="0" borderId="11" xfId="0" applyFont="1" applyBorder="1" applyAlignment="1">
      <alignment horizontal="left" vertical="center"/>
    </xf>
    <xf numFmtId="0" fontId="0" fillId="0" borderId="12" xfId="0" applyBorder="1" applyAlignment="1">
      <alignment vertical="center" wrapText="1"/>
    </xf>
    <xf numFmtId="0" fontId="0" fillId="0" borderId="12" xfId="0" applyBorder="1" applyAlignment="1">
      <alignment horizontal="center" vertical="center"/>
    </xf>
    <xf numFmtId="16" fontId="0" fillId="0" borderId="12" xfId="0" quotePrefix="1" applyNumberFormat="1" applyBorder="1" applyAlignment="1">
      <alignment horizontal="center" vertical="center"/>
    </xf>
    <xf numFmtId="0" fontId="6" fillId="2" borderId="12" xfId="0" applyNumberFormat="1" applyFont="1" applyFill="1" applyBorder="1" applyAlignment="1" applyProtection="1">
      <alignment horizontal="center" vertical="center" wrapText="1"/>
    </xf>
    <xf numFmtId="0" fontId="6" fillId="2" borderId="15" xfId="0" applyNumberFormat="1" applyFont="1" applyFill="1" applyBorder="1" applyAlignment="1" applyProtection="1"/>
    <xf numFmtId="0" fontId="6" fillId="2" borderId="14" xfId="0" applyNumberFormat="1" applyFont="1" applyFill="1" applyBorder="1" applyAlignment="1" applyProtection="1"/>
    <xf numFmtId="0" fontId="6" fillId="2" borderId="6" xfId="0" applyNumberFormat="1" applyFont="1" applyFill="1" applyBorder="1" applyAlignment="1" applyProtection="1"/>
    <xf numFmtId="0" fontId="6" fillId="2" borderId="0" xfId="0" applyNumberFormat="1" applyFont="1" applyFill="1" applyAlignment="1" applyProtection="1"/>
    <xf numFmtId="0" fontId="6" fillId="2" borderId="10" xfId="0" applyNumberFormat="1" applyFont="1" applyFill="1" applyBorder="1" applyAlignment="1" applyProtection="1">
      <alignment horizontal="center"/>
    </xf>
    <xf numFmtId="0" fontId="6" fillId="2" borderId="3" xfId="0" applyNumberFormat="1" applyFont="1" applyFill="1" applyBorder="1" applyAlignment="1" applyProtection="1">
      <alignment horizontal="center"/>
    </xf>
    <xf numFmtId="14" fontId="5" fillId="0" borderId="0" xfId="0" applyNumberFormat="1" applyFont="1" applyFill="1" applyAlignment="1" applyProtection="1">
      <alignment horizontal="center" vertical="center"/>
      <protection locked="0"/>
    </xf>
    <xf numFmtId="0" fontId="15" fillId="9" borderId="12" xfId="0" applyFont="1" applyFill="1" applyBorder="1" applyAlignment="1">
      <alignment horizontal="left" vertical="center" wrapText="1"/>
    </xf>
    <xf numFmtId="0" fontId="14" fillId="7" borderId="12" xfId="3" applyBorder="1" applyAlignment="1">
      <alignment horizontal="left" vertical="center" wrapText="1"/>
    </xf>
    <xf numFmtId="0" fontId="15" fillId="3" borderId="12" xfId="0" applyFont="1" applyFill="1" applyBorder="1" applyAlignment="1">
      <alignment horizontal="left" vertical="center" wrapText="1"/>
    </xf>
    <xf numFmtId="0" fontId="0" fillId="0" borderId="12" xfId="0" applyBorder="1" applyAlignment="1">
      <alignment horizontal="left" vertical="center" wrapText="1"/>
    </xf>
    <xf numFmtId="0" fontId="14" fillId="7" borderId="12" xfId="3" applyBorder="1" applyAlignment="1">
      <alignment vertical="center" wrapText="1"/>
    </xf>
    <xf numFmtId="0" fontId="0" fillId="0" borderId="12" xfId="0" applyBorder="1"/>
    <xf numFmtId="0" fontId="11" fillId="6" borderId="12" xfId="2" applyBorder="1" applyAlignment="1">
      <alignment vertical="center" wrapText="1"/>
    </xf>
    <xf numFmtId="0" fontId="10" fillId="5" borderId="12" xfId="1" applyBorder="1" applyAlignment="1">
      <alignment vertical="center" wrapText="1"/>
    </xf>
    <xf numFmtId="0" fontId="10" fillId="5" borderId="12" xfId="1" applyBorder="1" applyAlignment="1">
      <alignment horizontal="left" vertical="center" wrapText="1"/>
    </xf>
    <xf numFmtId="0" fontId="13" fillId="8" borderId="12" xfId="4" applyFont="1" applyBorder="1" applyAlignment="1">
      <alignment horizontal="left" vertical="center" wrapText="1"/>
    </xf>
    <xf numFmtId="0" fontId="12" fillId="7" borderId="12" xfId="3" applyFont="1" applyBorder="1" applyAlignment="1">
      <alignment horizontal="left" vertical="center" wrapText="1"/>
    </xf>
    <xf numFmtId="0" fontId="9" fillId="0" borderId="0" xfId="0" applyFont="1"/>
    <xf numFmtId="0" fontId="13" fillId="8" borderId="12" xfId="4" applyFont="1" applyBorder="1" applyAlignment="1">
      <alignment horizontal="left" vertical="center" wrapText="1"/>
    </xf>
    <xf numFmtId="0" fontId="0" fillId="0" borderId="12" xfId="0" applyBorder="1" applyAlignment="1">
      <alignment horizontal="left"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10" xfId="0" applyBorder="1" applyAlignment="1">
      <alignment horizontal="center" vertical="center" wrapText="1"/>
    </xf>
    <xf numFmtId="0" fontId="13" fillId="8" borderId="12" xfId="4" applyFont="1" applyBorder="1" applyAlignment="1">
      <alignmen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0" fontId="0" fillId="0" borderId="10" xfId="0" applyBorder="1" applyAlignment="1">
      <alignment horizontal="left" vertical="center" wrapText="1"/>
    </xf>
    <xf numFmtId="0" fontId="6" fillId="2" borderId="13" xfId="0" applyNumberFormat="1" applyFont="1" applyFill="1" applyBorder="1" applyAlignment="1" applyProtection="1">
      <alignment horizontal="left" wrapText="1"/>
    </xf>
    <xf numFmtId="0" fontId="6" fillId="2" borderId="15" xfId="0" applyNumberFormat="1" applyFont="1" applyFill="1" applyBorder="1" applyAlignment="1" applyProtection="1">
      <alignment horizontal="left" wrapText="1"/>
    </xf>
    <xf numFmtId="0" fontId="6" fillId="2" borderId="14" xfId="0" applyNumberFormat="1" applyFont="1" applyFill="1" applyBorder="1" applyAlignment="1" applyProtection="1">
      <alignment horizontal="left" wrapText="1"/>
    </xf>
    <xf numFmtId="0" fontId="6" fillId="2" borderId="22" xfId="0" applyNumberFormat="1" applyFont="1" applyFill="1" applyBorder="1" applyAlignment="1" applyProtection="1">
      <alignment horizontal="center"/>
    </xf>
    <xf numFmtId="0" fontId="6" fillId="2" borderId="24" xfId="0" applyNumberFormat="1" applyFont="1" applyFill="1" applyBorder="1" applyAlignment="1" applyProtection="1">
      <alignment horizontal="center"/>
    </xf>
    <xf numFmtId="0" fontId="3" fillId="0" borderId="22" xfId="0" applyNumberFormat="1" applyFont="1" applyFill="1" applyBorder="1" applyAlignment="1" applyProtection="1">
      <alignment horizontal="left" vertical="center" wrapText="1"/>
    </xf>
    <xf numFmtId="0" fontId="3" fillId="0" borderId="24" xfId="0" applyNumberFormat="1" applyFont="1" applyFill="1" applyBorder="1" applyAlignment="1" applyProtection="1">
      <alignment horizontal="left" vertical="center" wrapText="1"/>
    </xf>
    <xf numFmtId="0" fontId="3" fillId="0" borderId="23" xfId="0" applyNumberFormat="1" applyFont="1" applyFill="1" applyBorder="1" applyAlignment="1" applyProtection="1">
      <alignment horizontal="left" vertical="center" wrapText="1"/>
    </xf>
    <xf numFmtId="0" fontId="6" fillId="2" borderId="22" xfId="0" applyNumberFormat="1" applyFont="1" applyFill="1" applyBorder="1" applyAlignment="1" applyProtection="1">
      <alignment horizontal="left"/>
    </xf>
    <xf numFmtId="0" fontId="6" fillId="2" borderId="24" xfId="0" applyNumberFormat="1" applyFont="1" applyFill="1" applyBorder="1" applyAlignment="1" applyProtection="1">
      <alignment horizontal="left"/>
    </xf>
    <xf numFmtId="0" fontId="6" fillId="2" borderId="23" xfId="0" applyNumberFormat="1" applyFont="1" applyFill="1" applyBorder="1" applyAlignment="1" applyProtection="1">
      <alignment horizontal="left"/>
    </xf>
    <xf numFmtId="0" fontId="6" fillId="2" borderId="22" xfId="0" applyNumberFormat="1" applyFont="1" applyFill="1" applyBorder="1" applyAlignment="1" applyProtection="1">
      <alignment horizontal="left" wrapText="1"/>
    </xf>
    <xf numFmtId="0" fontId="6" fillId="2" borderId="24" xfId="0" applyNumberFormat="1" applyFont="1" applyFill="1" applyBorder="1" applyAlignment="1" applyProtection="1">
      <alignment horizontal="left" wrapText="1"/>
    </xf>
    <xf numFmtId="0" fontId="6" fillId="2" borderId="23" xfId="0" applyNumberFormat="1" applyFont="1" applyFill="1" applyBorder="1" applyAlignment="1" applyProtection="1">
      <alignment horizontal="left" wrapText="1"/>
    </xf>
    <xf numFmtId="0" fontId="3" fillId="0" borderId="13" xfId="0" applyNumberFormat="1" applyFont="1" applyFill="1" applyBorder="1" applyAlignment="1" applyProtection="1">
      <alignment horizontal="left" vertical="top" wrapText="1"/>
    </xf>
    <xf numFmtId="0" fontId="3" fillId="0" borderId="15" xfId="0" applyNumberFormat="1" applyFont="1" applyFill="1" applyBorder="1" applyAlignment="1" applyProtection="1">
      <alignment horizontal="left" vertical="top" wrapText="1"/>
    </xf>
    <xf numFmtId="0" fontId="3" fillId="0" borderId="14" xfId="0" applyNumberFormat="1" applyFont="1" applyFill="1" applyBorder="1" applyAlignment="1" applyProtection="1">
      <alignment horizontal="left" vertical="top" wrapText="1"/>
    </xf>
    <xf numFmtId="0" fontId="3" fillId="0" borderId="17" xfId="0" applyNumberFormat="1" applyFont="1" applyFill="1" applyBorder="1" applyAlignment="1" applyProtection="1">
      <alignment horizontal="left" vertical="top" wrapText="1"/>
    </xf>
    <xf numFmtId="0" fontId="3" fillId="0" borderId="0" xfId="0" applyNumberFormat="1" applyFont="1" applyFill="1" applyAlignment="1" applyProtection="1">
      <alignment horizontal="left" vertical="top" wrapText="1"/>
    </xf>
    <xf numFmtId="0" fontId="3" fillId="0" borderId="18" xfId="0" applyNumberFormat="1" applyFont="1" applyFill="1" applyBorder="1" applyAlignment="1" applyProtection="1">
      <alignment horizontal="left" vertical="top" wrapText="1"/>
    </xf>
    <xf numFmtId="0" fontId="3" fillId="0" borderId="25" xfId="0" applyNumberFormat="1" applyFont="1" applyFill="1" applyBorder="1" applyAlignment="1" applyProtection="1">
      <alignment horizontal="left" vertical="top" wrapText="1"/>
    </xf>
    <xf numFmtId="0" fontId="3" fillId="0" borderId="20" xfId="0" applyNumberFormat="1" applyFont="1" applyFill="1" applyBorder="1" applyAlignment="1" applyProtection="1">
      <alignment horizontal="left" vertical="top" wrapText="1"/>
    </xf>
    <xf numFmtId="0" fontId="3" fillId="0" borderId="21" xfId="0" applyNumberFormat="1" applyFont="1" applyFill="1" applyBorder="1" applyAlignment="1" applyProtection="1">
      <alignment horizontal="left" vertical="top" wrapText="1"/>
    </xf>
    <xf numFmtId="0" fontId="3" fillId="0" borderId="13" xfId="0" applyNumberFormat="1" applyFont="1" applyFill="1" applyBorder="1" applyAlignment="1" applyProtection="1">
      <alignment horizontal="center"/>
    </xf>
    <xf numFmtId="0" fontId="3" fillId="0" borderId="14" xfId="0" applyNumberFormat="1" applyFont="1" applyFill="1" applyBorder="1" applyAlignment="1" applyProtection="1">
      <alignment horizontal="center"/>
    </xf>
    <xf numFmtId="0" fontId="3" fillId="0" borderId="17" xfId="0" applyNumberFormat="1" applyFont="1" applyFill="1" applyBorder="1" applyAlignment="1" applyProtection="1">
      <alignment horizontal="center"/>
    </xf>
    <xf numFmtId="0" fontId="3" fillId="0" borderId="18" xfId="0" applyNumberFormat="1" applyFont="1" applyFill="1" applyBorder="1" applyAlignment="1" applyProtection="1">
      <alignment horizontal="center"/>
    </xf>
    <xf numFmtId="0" fontId="6" fillId="2" borderId="22" xfId="0" applyNumberFormat="1" applyFont="1" applyFill="1" applyBorder="1" applyAlignment="1" applyProtection="1">
      <alignment horizontal="left" vertical="center"/>
    </xf>
    <xf numFmtId="0" fontId="6" fillId="2" borderId="24" xfId="0" applyNumberFormat="1" applyFont="1" applyFill="1" applyBorder="1" applyAlignment="1" applyProtection="1">
      <alignment horizontal="left" vertical="center"/>
    </xf>
    <xf numFmtId="0" fontId="6" fillId="2" borderId="23" xfId="0" applyNumberFormat="1" applyFont="1" applyFill="1" applyBorder="1" applyAlignment="1" applyProtection="1">
      <alignment horizontal="left" vertical="center"/>
    </xf>
    <xf numFmtId="0" fontId="3" fillId="0" borderId="15" xfId="0" applyNumberFormat="1" applyFont="1" applyFill="1" applyBorder="1" applyAlignment="1" applyProtection="1">
      <alignment horizontal="left" vertical="center"/>
    </xf>
    <xf numFmtId="0" fontId="3" fillId="0" borderId="14" xfId="0" applyNumberFormat="1" applyFont="1" applyFill="1" applyBorder="1" applyAlignment="1" applyProtection="1">
      <alignment horizontal="left" vertical="center"/>
    </xf>
    <xf numFmtId="0" fontId="3" fillId="0" borderId="20" xfId="0" applyNumberFormat="1" applyFont="1" applyFill="1" applyBorder="1" applyAlignment="1" applyProtection="1">
      <alignment horizontal="left" vertical="center"/>
    </xf>
    <xf numFmtId="0" fontId="3" fillId="0" borderId="21" xfId="0" applyNumberFormat="1" applyFont="1" applyFill="1" applyBorder="1" applyAlignment="1" applyProtection="1">
      <alignment horizontal="left" vertical="center"/>
    </xf>
    <xf numFmtId="0" fontId="7" fillId="0" borderId="13" xfId="0" applyNumberFormat="1" applyFont="1" applyFill="1" applyBorder="1" applyAlignment="1" applyProtection="1">
      <alignment horizontal="center" vertical="center"/>
    </xf>
    <xf numFmtId="0" fontId="7" fillId="0" borderId="15" xfId="0" applyNumberFormat="1" applyFont="1" applyFill="1" applyBorder="1" applyAlignment="1" applyProtection="1">
      <alignment horizontal="center" vertical="center"/>
    </xf>
    <xf numFmtId="0" fontId="7" fillId="0" borderId="14" xfId="0" applyNumberFormat="1" applyFont="1" applyFill="1" applyBorder="1" applyAlignment="1" applyProtection="1">
      <alignment horizontal="center" vertical="center"/>
    </xf>
    <xf numFmtId="0" fontId="7" fillId="0" borderId="17" xfId="0" applyNumberFormat="1" applyFont="1" applyFill="1" applyBorder="1" applyAlignment="1" applyProtection="1">
      <alignment horizontal="center" vertical="center"/>
    </xf>
    <xf numFmtId="0" fontId="7" fillId="0" borderId="0" xfId="0" applyNumberFormat="1" applyFont="1" applyFill="1" applyAlignment="1" applyProtection="1">
      <alignment horizontal="center" vertical="center"/>
    </xf>
    <xf numFmtId="0" fontId="7" fillId="0" borderId="18" xfId="0" applyNumberFormat="1" applyFont="1" applyFill="1" applyBorder="1" applyAlignment="1" applyProtection="1">
      <alignment horizontal="center" vertical="center"/>
    </xf>
    <xf numFmtId="0" fontId="8" fillId="0" borderId="16" xfId="0" applyNumberFormat="1" applyFont="1" applyFill="1" applyBorder="1" applyAlignment="1" applyProtection="1">
      <alignment horizontal="left" vertical="center" wrapText="1"/>
    </xf>
    <xf numFmtId="0" fontId="8" fillId="0" borderId="19" xfId="0" applyNumberFormat="1" applyFont="1" applyFill="1" applyBorder="1" applyAlignment="1" applyProtection="1">
      <alignment horizontal="left" vertical="center" wrapText="1"/>
    </xf>
    <xf numFmtId="0" fontId="4" fillId="0" borderId="26" xfId="0" applyNumberFormat="1" applyFont="1" applyFill="1" applyBorder="1" applyAlignment="1" applyProtection="1">
      <alignment horizontal="center"/>
      <protection locked="0"/>
    </xf>
    <xf numFmtId="0" fontId="4" fillId="0" borderId="0" xfId="0" applyNumberFormat="1" applyFont="1" applyFill="1" applyAlignment="1" applyProtection="1">
      <alignment horizontal="center"/>
      <protection locked="0"/>
    </xf>
    <xf numFmtId="0" fontId="3" fillId="0" borderId="13" xfId="0" applyNumberFormat="1" applyFont="1" applyFill="1" applyBorder="1" applyAlignment="1" applyProtection="1">
      <alignment vertical="top" wrapText="1"/>
    </xf>
    <xf numFmtId="0" fontId="3" fillId="0" borderId="15" xfId="0" applyNumberFormat="1" applyFont="1" applyFill="1" applyBorder="1" applyAlignment="1" applyProtection="1">
      <alignment vertical="top" wrapText="1"/>
    </xf>
    <xf numFmtId="0" fontId="3" fillId="0" borderId="14" xfId="0" applyNumberFormat="1" applyFont="1" applyFill="1" applyBorder="1" applyAlignment="1" applyProtection="1">
      <alignment vertical="top" wrapText="1"/>
    </xf>
    <xf numFmtId="0" fontId="3" fillId="0" borderId="17" xfId="0" applyNumberFormat="1" applyFont="1" applyFill="1" applyBorder="1" applyAlignment="1" applyProtection="1">
      <alignment vertical="top" wrapText="1"/>
    </xf>
    <xf numFmtId="0" fontId="3" fillId="0" borderId="0" xfId="0" applyNumberFormat="1" applyFont="1" applyFill="1" applyAlignment="1" applyProtection="1">
      <alignment vertical="top" wrapText="1"/>
    </xf>
    <xf numFmtId="0" fontId="3" fillId="0" borderId="18" xfId="0" applyNumberFormat="1" applyFont="1" applyFill="1" applyBorder="1" applyAlignment="1" applyProtection="1">
      <alignment vertical="top" wrapText="1"/>
    </xf>
    <xf numFmtId="0" fontId="3" fillId="0" borderId="25" xfId="0" applyNumberFormat="1" applyFont="1" applyFill="1" applyBorder="1" applyAlignment="1" applyProtection="1">
      <alignment vertical="top" wrapText="1"/>
    </xf>
    <xf numFmtId="0" fontId="3" fillId="0" borderId="20" xfId="0" applyNumberFormat="1" applyFont="1" applyFill="1" applyBorder="1" applyAlignment="1" applyProtection="1">
      <alignment vertical="top" wrapText="1"/>
    </xf>
    <xf numFmtId="0" fontId="3" fillId="0" borderId="21" xfId="0" applyNumberFormat="1" applyFont="1" applyFill="1" applyBorder="1" applyAlignment="1" applyProtection="1">
      <alignment vertical="top" wrapText="1"/>
    </xf>
    <xf numFmtId="0" fontId="9" fillId="3" borderId="22" xfId="0" applyNumberFormat="1" applyFont="1" applyFill="1" applyBorder="1" applyAlignment="1" applyProtection="1">
      <alignment horizontal="center" vertical="center"/>
    </xf>
    <xf numFmtId="0" fontId="9" fillId="3" borderId="23" xfId="0" applyNumberFormat="1" applyFont="1" applyFill="1" applyBorder="1" applyAlignment="1" applyProtection="1">
      <alignment horizontal="center" vertical="center"/>
    </xf>
    <xf numFmtId="0" fontId="9" fillId="4" borderId="22" xfId="0" applyNumberFormat="1" applyFont="1" applyFill="1" applyBorder="1" applyAlignment="1" applyProtection="1">
      <alignment horizontal="center" vertical="center" wrapText="1"/>
    </xf>
    <xf numFmtId="0" fontId="9" fillId="4" borderId="23" xfId="0" applyNumberFormat="1" applyFont="1" applyFill="1" applyBorder="1" applyAlignment="1" applyProtection="1">
      <alignment horizontal="center" vertical="center" wrapText="1"/>
    </xf>
    <xf numFmtId="0" fontId="1" fillId="10" borderId="12" xfId="5" applyNumberFormat="1" applyBorder="1" applyAlignment="1" applyProtection="1"/>
    <xf numFmtId="0" fontId="4" fillId="7" borderId="12" xfId="3" applyNumberFormat="1" applyFont="1" applyBorder="1" applyAlignment="1" applyProtection="1"/>
    <xf numFmtId="0" fontId="4" fillId="0" borderId="12" xfId="0" applyNumberFormat="1" applyFont="1" applyFill="1" applyBorder="1" applyAlignment="1" applyProtection="1">
      <alignment wrapText="1"/>
    </xf>
    <xf numFmtId="0" fontId="5" fillId="0" borderId="12" xfId="0" applyNumberFormat="1" applyFont="1" applyFill="1" applyBorder="1" applyAlignment="1" applyProtection="1">
      <alignment wrapText="1"/>
    </xf>
    <xf numFmtId="0" fontId="4" fillId="7" borderId="12" xfId="3" applyFont="1" applyBorder="1" applyAlignment="1">
      <alignment horizontal="left"/>
    </xf>
    <xf numFmtId="0" fontId="0" fillId="0" borderId="12" xfId="0" applyBorder="1" applyAlignment="1">
      <alignment horizontal="left"/>
    </xf>
    <xf numFmtId="0" fontId="4" fillId="7" borderId="12" xfId="3" applyNumberFormat="1" applyFont="1" applyBorder="1" applyAlignment="1" applyProtection="1">
      <alignment horizontal="left"/>
    </xf>
    <xf numFmtId="2" fontId="3" fillId="0" borderId="29" xfId="0" applyNumberFormat="1" applyFont="1" applyFill="1" applyBorder="1" applyAlignment="1" applyProtection="1">
      <alignment horizontal="center" vertical="center" wrapText="1"/>
    </xf>
    <xf numFmtId="2" fontId="3" fillId="0" borderId="30" xfId="0" applyNumberFormat="1" applyFont="1" applyFill="1" applyBorder="1" applyAlignment="1" applyProtection="1">
      <alignment horizontal="center" vertical="center" wrapText="1"/>
    </xf>
    <xf numFmtId="0" fontId="3" fillId="0" borderId="13" xfId="0" applyNumberFormat="1" applyFont="1" applyFill="1" applyBorder="1" applyAlignment="1" applyProtection="1">
      <alignment horizontal="center" vertical="center" wrapText="1"/>
    </xf>
    <xf numFmtId="0" fontId="3" fillId="0" borderId="14" xfId="0" applyNumberFormat="1" applyFont="1" applyFill="1" applyBorder="1" applyAlignment="1" applyProtection="1">
      <alignment horizontal="center" vertical="center" wrapText="1"/>
    </xf>
    <xf numFmtId="0" fontId="3" fillId="0" borderId="25" xfId="0" applyNumberFormat="1" applyFont="1" applyFill="1" applyBorder="1" applyAlignment="1" applyProtection="1">
      <alignment horizontal="center" vertical="center" wrapText="1"/>
    </xf>
    <xf numFmtId="0" fontId="3" fillId="0" borderId="21" xfId="0" applyNumberFormat="1" applyFont="1" applyFill="1" applyBorder="1" applyAlignment="1" applyProtection="1">
      <alignment horizontal="center" vertical="center" wrapText="1"/>
    </xf>
  </cellXfs>
  <cellStyles count="6">
    <cellStyle name="40% - Accent3" xfId="4" builtinId="39"/>
    <cellStyle name="60% - Accent3" xfId="5" builtinId="40"/>
    <cellStyle name="Accent3" xfId="3" builtinId="37"/>
    <cellStyle name="Bad" xfId="1" builtinId="27"/>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76200</xdr:colOff>
      <xdr:row>1</xdr:row>
      <xdr:rowOff>114300</xdr:rowOff>
    </xdr:from>
    <xdr:ext cx="1295400" cy="428625"/>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95400" cy="42862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9D3B3-45F8-4BA4-97F4-0DD24C13173F}">
  <dimension ref="A1:E44"/>
  <sheetViews>
    <sheetView tabSelected="1" workbookViewId="0">
      <pane xSplit="1" topLeftCell="B1" activePane="topRight" state="frozen"/>
      <selection pane="topRight" activeCell="B14" sqref="B14"/>
    </sheetView>
  </sheetViews>
  <sheetFormatPr defaultRowHeight="13.2" x14ac:dyDescent="0.25"/>
  <cols>
    <col min="1" max="1" width="16.21875" style="40" bestFit="1" customWidth="1"/>
    <col min="2" max="2" width="39.6640625" bestFit="1" customWidth="1"/>
    <col min="3" max="3" width="9.88671875" bestFit="1" customWidth="1"/>
    <col min="4" max="4" width="21.109375" bestFit="1" customWidth="1"/>
    <col min="5" max="5" width="186.88671875" bestFit="1" customWidth="1"/>
  </cols>
  <sheetData>
    <row r="1" spans="1:5" ht="18" x14ac:dyDescent="0.25">
      <c r="A1" s="29" t="s">
        <v>100</v>
      </c>
      <c r="B1" s="30"/>
      <c r="C1" s="30"/>
      <c r="D1" s="30"/>
      <c r="E1" s="30"/>
    </row>
    <row r="2" spans="1:5" ht="18" x14ac:dyDescent="0.25">
      <c r="A2" s="31" t="s">
        <v>101</v>
      </c>
      <c r="B2" s="31" t="s">
        <v>102</v>
      </c>
      <c r="C2" s="31" t="s">
        <v>103</v>
      </c>
      <c r="D2" s="31" t="s">
        <v>104</v>
      </c>
      <c r="E2" s="31" t="s">
        <v>105</v>
      </c>
    </row>
    <row r="3" spans="1:5" x14ac:dyDescent="0.25">
      <c r="A3" s="41" t="s">
        <v>106</v>
      </c>
      <c r="B3" s="32" t="s">
        <v>107</v>
      </c>
      <c r="C3" s="42" t="s">
        <v>108</v>
      </c>
      <c r="D3" s="42" t="s">
        <v>109</v>
      </c>
      <c r="E3" s="42" t="s">
        <v>110</v>
      </c>
    </row>
    <row r="4" spans="1:5" x14ac:dyDescent="0.25">
      <c r="A4" s="41"/>
      <c r="B4" s="32" t="s">
        <v>111</v>
      </c>
      <c r="C4" s="42"/>
      <c r="D4" s="42"/>
      <c r="E4" s="42"/>
    </row>
    <row r="5" spans="1:5" ht="79.2" x14ac:dyDescent="0.25">
      <c r="A5" s="38" t="s">
        <v>112</v>
      </c>
      <c r="B5" s="32" t="s">
        <v>113</v>
      </c>
      <c r="C5" s="32" t="s">
        <v>108</v>
      </c>
      <c r="D5" s="32" t="s">
        <v>114</v>
      </c>
      <c r="E5" s="32" t="s">
        <v>110</v>
      </c>
    </row>
    <row r="6" spans="1:5" ht="14.4" x14ac:dyDescent="0.25">
      <c r="A6" s="39"/>
      <c r="B6" s="33"/>
      <c r="C6" s="30"/>
      <c r="D6" s="30"/>
      <c r="E6" s="30"/>
    </row>
    <row r="7" spans="1:5" x14ac:dyDescent="0.25">
      <c r="A7" s="41" t="s">
        <v>115</v>
      </c>
      <c r="B7" s="18" t="s">
        <v>116</v>
      </c>
      <c r="C7" s="42" t="s">
        <v>117</v>
      </c>
      <c r="D7" s="42" t="s">
        <v>118</v>
      </c>
      <c r="E7" s="47" t="s">
        <v>119</v>
      </c>
    </row>
    <row r="8" spans="1:5" x14ac:dyDescent="0.25">
      <c r="A8" s="41"/>
      <c r="B8" s="18" t="s">
        <v>120</v>
      </c>
      <c r="C8" s="42"/>
      <c r="D8" s="42"/>
      <c r="E8" s="48"/>
    </row>
    <row r="9" spans="1:5" x14ac:dyDescent="0.25">
      <c r="A9" s="41"/>
      <c r="B9" s="18" t="s">
        <v>121</v>
      </c>
      <c r="C9" s="42"/>
      <c r="D9" s="42"/>
      <c r="E9" s="49"/>
    </row>
    <row r="10" spans="1:5" ht="14.4" x14ac:dyDescent="0.25">
      <c r="A10" s="39"/>
      <c r="B10" s="33"/>
      <c r="C10" s="30"/>
      <c r="D10" s="30"/>
      <c r="E10" s="30"/>
    </row>
    <row r="11" spans="1:5" x14ac:dyDescent="0.25">
      <c r="A11" s="41" t="s">
        <v>122</v>
      </c>
      <c r="B11" s="32" t="s">
        <v>123</v>
      </c>
      <c r="C11" s="42" t="s">
        <v>124</v>
      </c>
      <c r="D11" s="42" t="s">
        <v>125</v>
      </c>
      <c r="E11" s="42" t="s">
        <v>126</v>
      </c>
    </row>
    <row r="12" spans="1:5" x14ac:dyDescent="0.25">
      <c r="A12" s="41"/>
      <c r="B12" s="32" t="s">
        <v>127</v>
      </c>
      <c r="C12" s="42"/>
      <c r="D12" s="42"/>
      <c r="E12" s="42"/>
    </row>
    <row r="13" spans="1:5" x14ac:dyDescent="0.25">
      <c r="A13" s="41"/>
      <c r="B13" s="32" t="s">
        <v>128</v>
      </c>
      <c r="C13" s="42"/>
      <c r="D13" s="42"/>
      <c r="E13" s="42"/>
    </row>
    <row r="14" spans="1:5" x14ac:dyDescent="0.25">
      <c r="A14" s="41"/>
      <c r="B14" s="32" t="s">
        <v>129</v>
      </c>
      <c r="C14" s="42"/>
      <c r="D14" s="42"/>
      <c r="E14" s="42"/>
    </row>
    <row r="15" spans="1:5" x14ac:dyDescent="0.25">
      <c r="A15" s="41"/>
      <c r="B15" s="32" t="s">
        <v>130</v>
      </c>
      <c r="C15" s="42"/>
      <c r="D15" s="42"/>
      <c r="E15" s="42"/>
    </row>
    <row r="16" spans="1:5" x14ac:dyDescent="0.25">
      <c r="A16" s="41"/>
      <c r="B16" s="32" t="s">
        <v>131</v>
      </c>
      <c r="C16" s="42"/>
      <c r="D16" s="42"/>
      <c r="E16" s="42"/>
    </row>
    <row r="17" spans="1:5" x14ac:dyDescent="0.25">
      <c r="A17" s="41"/>
      <c r="B17" s="32" t="s">
        <v>132</v>
      </c>
      <c r="C17" s="42"/>
      <c r="D17" s="42"/>
      <c r="E17" s="42"/>
    </row>
    <row r="18" spans="1:5" x14ac:dyDescent="0.25">
      <c r="A18" s="41"/>
      <c r="B18" s="32" t="s">
        <v>133</v>
      </c>
      <c r="C18" s="42"/>
      <c r="D18" s="42"/>
      <c r="E18" s="42"/>
    </row>
    <row r="19" spans="1:5" x14ac:dyDescent="0.25">
      <c r="A19" s="41"/>
      <c r="B19" s="32" t="s">
        <v>134</v>
      </c>
      <c r="C19" s="42"/>
      <c r="D19" s="42"/>
      <c r="E19" s="42"/>
    </row>
    <row r="20" spans="1:5" x14ac:dyDescent="0.25">
      <c r="A20" s="41"/>
      <c r="B20" s="32" t="s">
        <v>135</v>
      </c>
      <c r="C20" s="42"/>
      <c r="D20" s="42"/>
      <c r="E20" s="42"/>
    </row>
    <row r="21" spans="1:5" ht="14.4" x14ac:dyDescent="0.25">
      <c r="A21" s="39"/>
      <c r="B21" s="33"/>
      <c r="C21" s="30"/>
      <c r="D21" s="30"/>
      <c r="E21" s="30"/>
    </row>
    <row r="22" spans="1:5" x14ac:dyDescent="0.25">
      <c r="A22" s="46" t="s">
        <v>136</v>
      </c>
      <c r="B22" s="18" t="s">
        <v>137</v>
      </c>
      <c r="C22" s="42" t="s">
        <v>117</v>
      </c>
      <c r="D22" s="42" t="s">
        <v>138</v>
      </c>
      <c r="E22" s="42" t="s">
        <v>139</v>
      </c>
    </row>
    <row r="23" spans="1:5" x14ac:dyDescent="0.25">
      <c r="A23" s="46"/>
      <c r="B23" s="18" t="s">
        <v>140</v>
      </c>
      <c r="C23" s="42"/>
      <c r="D23" s="42"/>
      <c r="E23" s="42"/>
    </row>
    <row r="24" spans="1:5" x14ac:dyDescent="0.25">
      <c r="A24" s="46"/>
      <c r="B24" s="18" t="s">
        <v>141</v>
      </c>
      <c r="C24" s="42"/>
      <c r="D24" s="42"/>
      <c r="E24" s="42"/>
    </row>
    <row r="25" spans="1:5" ht="26.4" x14ac:dyDescent="0.25">
      <c r="A25" s="46"/>
      <c r="B25" s="18" t="s">
        <v>142</v>
      </c>
      <c r="C25" s="42"/>
      <c r="D25" s="42"/>
      <c r="E25" s="42"/>
    </row>
    <row r="26" spans="1:5" x14ac:dyDescent="0.25">
      <c r="A26" s="46"/>
      <c r="B26" s="18" t="s">
        <v>143</v>
      </c>
      <c r="C26" s="42"/>
      <c r="D26" s="42"/>
      <c r="E26" s="42"/>
    </row>
    <row r="27" spans="1:5" ht="14.4" x14ac:dyDescent="0.25">
      <c r="A27" s="39"/>
      <c r="B27" s="33"/>
      <c r="C27" s="30"/>
      <c r="D27" s="30"/>
      <c r="E27" s="30"/>
    </row>
    <row r="28" spans="1:5" ht="43.2" x14ac:dyDescent="0.25">
      <c r="A28" s="38" t="s">
        <v>144</v>
      </c>
      <c r="B28" s="18" t="s">
        <v>145</v>
      </c>
      <c r="C28" s="32" t="s">
        <v>108</v>
      </c>
      <c r="D28" s="18" t="s">
        <v>146</v>
      </c>
      <c r="E28" s="18" t="s">
        <v>147</v>
      </c>
    </row>
    <row r="29" spans="1:5" ht="14.4" x14ac:dyDescent="0.25">
      <c r="A29" s="39"/>
      <c r="B29" s="33"/>
      <c r="C29" s="30"/>
      <c r="D29" s="30"/>
      <c r="E29" s="30"/>
    </row>
    <row r="30" spans="1:5" x14ac:dyDescent="0.25">
      <c r="A30" s="41" t="s">
        <v>148</v>
      </c>
      <c r="B30" s="18" t="s">
        <v>149</v>
      </c>
      <c r="C30" s="42" t="s">
        <v>150</v>
      </c>
      <c r="D30" s="42" t="s">
        <v>151</v>
      </c>
      <c r="E30" s="43" t="s">
        <v>152</v>
      </c>
    </row>
    <row r="31" spans="1:5" x14ac:dyDescent="0.25">
      <c r="A31" s="41"/>
      <c r="B31" s="18" t="s">
        <v>153</v>
      </c>
      <c r="C31" s="42"/>
      <c r="D31" s="42"/>
      <c r="E31" s="44"/>
    </row>
    <row r="32" spans="1:5" x14ac:dyDescent="0.25">
      <c r="A32" s="41"/>
      <c r="B32" s="18" t="s">
        <v>154</v>
      </c>
      <c r="C32" s="42"/>
      <c r="D32" s="42"/>
      <c r="E32" s="44"/>
    </row>
    <row r="33" spans="1:5" x14ac:dyDescent="0.25">
      <c r="A33" s="41"/>
      <c r="B33" s="18" t="s">
        <v>155</v>
      </c>
      <c r="C33" s="42"/>
      <c r="D33" s="42"/>
      <c r="E33" s="44"/>
    </row>
    <row r="34" spans="1:5" x14ac:dyDescent="0.25">
      <c r="A34" s="41"/>
      <c r="B34" s="32" t="s">
        <v>156</v>
      </c>
      <c r="C34" s="42"/>
      <c r="D34" s="42"/>
      <c r="E34" s="44"/>
    </row>
    <row r="35" spans="1:5" x14ac:dyDescent="0.25">
      <c r="A35" s="41"/>
      <c r="B35" s="34" t="s">
        <v>157</v>
      </c>
      <c r="C35" s="42"/>
      <c r="D35" s="42"/>
      <c r="E35" s="44"/>
    </row>
    <row r="36" spans="1:5" x14ac:dyDescent="0.25">
      <c r="A36" s="41"/>
      <c r="B36" s="34" t="s">
        <v>158</v>
      </c>
      <c r="C36" s="42"/>
      <c r="D36" s="42"/>
      <c r="E36" s="44"/>
    </row>
    <row r="37" spans="1:5" x14ac:dyDescent="0.25">
      <c r="A37" s="41"/>
      <c r="B37" s="34" t="s">
        <v>159</v>
      </c>
      <c r="C37" s="42"/>
      <c r="D37" s="42"/>
      <c r="E37" s="44"/>
    </row>
    <row r="38" spans="1:5" ht="14.4" x14ac:dyDescent="0.25">
      <c r="A38" s="41"/>
      <c r="B38" s="35" t="s">
        <v>160</v>
      </c>
      <c r="C38" s="42"/>
      <c r="D38" s="42"/>
      <c r="E38" s="44"/>
    </row>
    <row r="39" spans="1:5" ht="14.4" x14ac:dyDescent="0.25">
      <c r="A39" s="41"/>
      <c r="B39" s="36" t="s">
        <v>161</v>
      </c>
      <c r="C39" s="42"/>
      <c r="D39" s="42"/>
      <c r="E39" s="44"/>
    </row>
    <row r="40" spans="1:5" ht="14.4" x14ac:dyDescent="0.25">
      <c r="A40" s="41"/>
      <c r="B40" s="36" t="s">
        <v>162</v>
      </c>
      <c r="C40" s="42"/>
      <c r="D40" s="42"/>
      <c r="E40" s="44"/>
    </row>
    <row r="41" spans="1:5" ht="14.4" x14ac:dyDescent="0.25">
      <c r="A41" s="41"/>
      <c r="B41" s="36" t="s">
        <v>163</v>
      </c>
      <c r="C41" s="42"/>
      <c r="D41" s="42"/>
      <c r="E41" s="44"/>
    </row>
    <row r="42" spans="1:5" ht="14.4" x14ac:dyDescent="0.25">
      <c r="A42" s="41"/>
      <c r="B42" s="36" t="s">
        <v>164</v>
      </c>
      <c r="C42" s="42"/>
      <c r="D42" s="42"/>
      <c r="E42" s="44"/>
    </row>
    <row r="43" spans="1:5" ht="14.4" x14ac:dyDescent="0.25">
      <c r="A43" s="41"/>
      <c r="B43" s="37" t="s">
        <v>165</v>
      </c>
      <c r="C43" s="42"/>
      <c r="D43" s="42"/>
      <c r="E43" s="44"/>
    </row>
    <row r="44" spans="1:5" ht="14.4" x14ac:dyDescent="0.25">
      <c r="A44" s="41"/>
      <c r="B44" s="36" t="s">
        <v>166</v>
      </c>
      <c r="C44" s="42"/>
      <c r="D44" s="42"/>
      <c r="E44" s="45"/>
    </row>
  </sheetData>
  <mergeCells count="20">
    <mergeCell ref="A3:A4"/>
    <mergeCell ref="C3:C4"/>
    <mergeCell ref="D3:D4"/>
    <mergeCell ref="E3:E4"/>
    <mergeCell ref="A7:A9"/>
    <mergeCell ref="C7:C9"/>
    <mergeCell ref="D7:D9"/>
    <mergeCell ref="E7:E9"/>
    <mergeCell ref="A30:A44"/>
    <mergeCell ref="C30:C44"/>
    <mergeCell ref="D30:D44"/>
    <mergeCell ref="E30:E44"/>
    <mergeCell ref="A11:A20"/>
    <mergeCell ref="C11:C20"/>
    <mergeCell ref="D11:D20"/>
    <mergeCell ref="E11:E20"/>
    <mergeCell ref="A22:A26"/>
    <mergeCell ref="C22:C26"/>
    <mergeCell ref="D22:D26"/>
    <mergeCell ref="E22:E26"/>
  </mergeCell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47"/>
  <sheetViews>
    <sheetView showGridLines="0" topLeftCell="A22" zoomScale="115" zoomScaleSheetLayoutView="115" workbookViewId="0">
      <selection activeCell="I46" sqref="I46"/>
    </sheetView>
  </sheetViews>
  <sheetFormatPr defaultColWidth="9.109375" defaultRowHeight="13.2" x14ac:dyDescent="0.25"/>
  <cols>
    <col min="1" max="1" width="2.33203125" style="1" customWidth="1"/>
    <col min="2" max="2" width="12.6640625" style="1" customWidth="1"/>
    <col min="3" max="3" width="9.88671875" style="1" customWidth="1"/>
    <col min="4" max="8" width="12.6640625" style="1" customWidth="1"/>
    <col min="9" max="9" width="19.33203125" customWidth="1"/>
    <col min="10" max="10" width="2.33203125" style="1" customWidth="1"/>
    <col min="11" max="11" width="9.109375" style="1" customWidth="1"/>
    <col min="12" max="16384" width="9.109375" style="1"/>
  </cols>
  <sheetData>
    <row r="2" spans="2:9" customFormat="1" ht="24.9" customHeight="1" x14ac:dyDescent="0.25">
      <c r="B2" s="73"/>
      <c r="C2" s="74"/>
      <c r="D2" s="84" t="s">
        <v>0</v>
      </c>
      <c r="E2" s="85"/>
      <c r="F2" s="85"/>
      <c r="G2" s="85"/>
      <c r="H2" s="86"/>
      <c r="I2" s="90" t="s">
        <v>175</v>
      </c>
    </row>
    <row r="3" spans="2:9" customFormat="1" ht="24.9" customHeight="1" x14ac:dyDescent="0.25">
      <c r="B3" s="75"/>
      <c r="C3" s="76"/>
      <c r="D3" s="87"/>
      <c r="E3" s="88"/>
      <c r="F3" s="88"/>
      <c r="G3" s="88"/>
      <c r="H3" s="89"/>
      <c r="I3" s="91"/>
    </row>
    <row r="4" spans="2:9" s="6" customFormat="1" ht="24.9" customHeight="1" x14ac:dyDescent="0.25">
      <c r="B4" s="10" t="s">
        <v>1</v>
      </c>
      <c r="C4" s="80" t="s">
        <v>167</v>
      </c>
      <c r="D4" s="80"/>
      <c r="E4" s="80"/>
      <c r="F4" s="9" t="s">
        <v>2</v>
      </c>
      <c r="G4" s="80" t="s">
        <v>168</v>
      </c>
      <c r="H4" s="80"/>
      <c r="I4" s="81"/>
    </row>
    <row r="5" spans="2:9" s="6" customFormat="1" ht="24.9" customHeight="1" x14ac:dyDescent="0.25">
      <c r="B5" s="8" t="s">
        <v>3</v>
      </c>
      <c r="C5" s="82" t="s">
        <v>95</v>
      </c>
      <c r="D5" s="82"/>
      <c r="E5" s="82"/>
      <c r="F5" s="7" t="s">
        <v>4</v>
      </c>
      <c r="G5" s="82" t="s">
        <v>169</v>
      </c>
      <c r="H5" s="82"/>
      <c r="I5" s="83"/>
    </row>
    <row r="6" spans="2:9" s="6" customFormat="1" ht="24.9" customHeight="1" x14ac:dyDescent="0.25">
      <c r="B6" s="77" t="s">
        <v>5</v>
      </c>
      <c r="C6" s="79"/>
      <c r="D6" s="77" t="s">
        <v>6</v>
      </c>
      <c r="E6" s="78"/>
      <c r="F6" s="78"/>
      <c r="G6" s="78"/>
      <c r="H6" s="79"/>
      <c r="I6" s="21" t="s">
        <v>7</v>
      </c>
    </row>
    <row r="7" spans="2:9" customFormat="1" ht="40.5" customHeight="1" x14ac:dyDescent="0.25">
      <c r="B7" s="17" t="s">
        <v>8</v>
      </c>
      <c r="C7" s="5"/>
      <c r="D7" s="55" t="s">
        <v>170</v>
      </c>
      <c r="E7" s="56"/>
      <c r="F7" s="56"/>
      <c r="G7" s="56"/>
      <c r="H7" s="57"/>
      <c r="I7" s="16">
        <v>8</v>
      </c>
    </row>
    <row r="8" spans="2:9" customFormat="1" ht="40.5" customHeight="1" x14ac:dyDescent="0.25">
      <c r="B8" s="17" t="s">
        <v>9</v>
      </c>
      <c r="C8" s="5"/>
      <c r="D8" s="55" t="s">
        <v>176</v>
      </c>
      <c r="E8" s="56"/>
      <c r="F8" s="56"/>
      <c r="G8" s="56"/>
      <c r="H8" s="57"/>
      <c r="I8" s="16">
        <v>8</v>
      </c>
    </row>
    <row r="9" spans="2:9" customFormat="1" ht="40.5" customHeight="1" x14ac:dyDescent="0.25">
      <c r="B9" s="17" t="s">
        <v>10</v>
      </c>
      <c r="C9" s="5"/>
      <c r="D9" s="55" t="s">
        <v>96</v>
      </c>
      <c r="E9" s="56"/>
      <c r="F9" s="56"/>
      <c r="G9" s="56"/>
      <c r="H9" s="57"/>
      <c r="I9" s="16">
        <v>8</v>
      </c>
    </row>
    <row r="10" spans="2:9" customFormat="1" ht="40.5" customHeight="1" x14ac:dyDescent="0.25">
      <c r="B10" s="17" t="s">
        <v>11</v>
      </c>
      <c r="C10" s="5"/>
      <c r="D10" s="55" t="s">
        <v>171</v>
      </c>
      <c r="E10" s="56"/>
      <c r="F10" s="56"/>
      <c r="G10" s="56"/>
      <c r="H10" s="57"/>
      <c r="I10" s="16">
        <v>8.5</v>
      </c>
    </row>
    <row r="11" spans="2:9" customFormat="1" ht="40.5" customHeight="1" x14ac:dyDescent="0.25">
      <c r="B11" s="17" t="s">
        <v>12</v>
      </c>
      <c r="C11" s="5"/>
      <c r="D11" s="55" t="s">
        <v>97</v>
      </c>
      <c r="E11" s="56"/>
      <c r="F11" s="56"/>
      <c r="G11" s="56"/>
      <c r="H11" s="57"/>
      <c r="I11" s="16">
        <v>8.5</v>
      </c>
    </row>
    <row r="12" spans="2:9" customFormat="1" ht="40.5" customHeight="1" x14ac:dyDescent="0.25">
      <c r="B12" s="17" t="s">
        <v>13</v>
      </c>
      <c r="C12" s="5"/>
      <c r="D12" s="55" t="s">
        <v>91</v>
      </c>
      <c r="E12" s="56"/>
      <c r="F12" s="56"/>
      <c r="G12" s="56"/>
      <c r="H12" s="57"/>
      <c r="I12" s="16">
        <v>8</v>
      </c>
    </row>
    <row r="13" spans="2:9" customFormat="1" ht="40.5" customHeight="1" x14ac:dyDescent="0.25">
      <c r="B13" s="17" t="s">
        <v>14</v>
      </c>
      <c r="C13" s="5"/>
      <c r="D13" s="55" t="s">
        <v>172</v>
      </c>
      <c r="E13" s="56"/>
      <c r="F13" s="56"/>
      <c r="G13" s="56"/>
      <c r="H13" s="57"/>
      <c r="I13" s="16">
        <v>7.5</v>
      </c>
    </row>
    <row r="14" spans="2:9" customFormat="1" ht="40.5" customHeight="1" x14ac:dyDescent="0.25">
      <c r="B14" s="17" t="s">
        <v>15</v>
      </c>
      <c r="C14" s="5"/>
      <c r="D14" s="55" t="s">
        <v>173</v>
      </c>
      <c r="E14" s="56"/>
      <c r="F14" s="56"/>
      <c r="G14" s="56"/>
      <c r="H14" s="57"/>
      <c r="I14" s="16">
        <v>7.5</v>
      </c>
    </row>
    <row r="15" spans="2:9" customFormat="1" ht="40.5" customHeight="1" x14ac:dyDescent="0.25">
      <c r="B15" s="17" t="s">
        <v>16</v>
      </c>
      <c r="C15" s="5"/>
      <c r="D15" s="55" t="s">
        <v>174</v>
      </c>
      <c r="E15" s="56"/>
      <c r="F15" s="56"/>
      <c r="G15" s="56"/>
      <c r="H15" s="57"/>
      <c r="I15" s="16">
        <v>7.5</v>
      </c>
    </row>
    <row r="16" spans="2:9" customFormat="1" ht="40.5" customHeight="1" x14ac:dyDescent="0.25">
      <c r="B16" s="17" t="s">
        <v>17</v>
      </c>
      <c r="C16" s="5"/>
      <c r="D16" s="55" t="s">
        <v>92</v>
      </c>
      <c r="E16" s="56"/>
      <c r="F16" s="56"/>
      <c r="G16" s="56"/>
      <c r="H16" s="57"/>
      <c r="I16" s="16">
        <v>7</v>
      </c>
    </row>
    <row r="17" spans="2:9" customFormat="1" ht="40.5" customHeight="1" x14ac:dyDescent="0.25">
      <c r="B17" s="17" t="s">
        <v>18</v>
      </c>
      <c r="C17" s="5"/>
      <c r="D17" s="55" t="s">
        <v>93</v>
      </c>
      <c r="E17" s="56"/>
      <c r="F17" s="56"/>
      <c r="G17" s="56"/>
      <c r="H17" s="57"/>
      <c r="I17" s="16">
        <v>7</v>
      </c>
    </row>
    <row r="18" spans="2:9" customFormat="1" ht="20.100000000000001" customHeight="1" x14ac:dyDescent="0.25">
      <c r="B18" s="53" t="s">
        <v>19</v>
      </c>
      <c r="C18" s="54"/>
      <c r="D18" s="22" t="s">
        <v>20</v>
      </c>
      <c r="E18" s="22"/>
      <c r="F18" s="22"/>
      <c r="G18" s="22"/>
      <c r="H18" s="22"/>
      <c r="I18" s="23" t="s">
        <v>21</v>
      </c>
    </row>
    <row r="19" spans="2:9" customFormat="1" ht="20.100000000000001" customHeight="1" x14ac:dyDescent="0.25">
      <c r="B19" s="116"/>
      <c r="C19" s="117"/>
      <c r="D19" s="55" t="s">
        <v>185</v>
      </c>
      <c r="E19" s="56"/>
      <c r="F19" s="56"/>
      <c r="G19" s="56"/>
      <c r="H19" s="57"/>
      <c r="I19" s="114">
        <f>'US Grading'!B27*10</f>
        <v>80.666666666666657</v>
      </c>
    </row>
    <row r="20" spans="2:9" customFormat="1" ht="50.1" customHeight="1" x14ac:dyDescent="0.25">
      <c r="B20" s="118"/>
      <c r="C20" s="119"/>
      <c r="D20" s="55" t="s">
        <v>180</v>
      </c>
      <c r="E20" s="56"/>
      <c r="F20" s="56"/>
      <c r="G20" s="56"/>
      <c r="H20" s="57"/>
      <c r="I20" s="115"/>
    </row>
    <row r="21" spans="2:9" customFormat="1" ht="20.100000000000001" customHeight="1" x14ac:dyDescent="0.25">
      <c r="B21" s="58" t="s">
        <v>22</v>
      </c>
      <c r="C21" s="59"/>
      <c r="D21" s="59"/>
      <c r="E21" s="59"/>
      <c r="F21" s="59"/>
      <c r="G21" s="59"/>
      <c r="H21" s="59"/>
      <c r="I21" s="60"/>
    </row>
    <row r="22" spans="2:9" customFormat="1" ht="20.100000000000001" customHeight="1" x14ac:dyDescent="0.25">
      <c r="B22" s="64" t="s">
        <v>94</v>
      </c>
      <c r="C22" s="65"/>
      <c r="D22" s="65"/>
      <c r="E22" s="65"/>
      <c r="F22" s="65"/>
      <c r="G22" s="65"/>
      <c r="H22" s="65"/>
      <c r="I22" s="66"/>
    </row>
    <row r="23" spans="2:9" customFormat="1" ht="20.100000000000001" customHeight="1" x14ac:dyDescent="0.25">
      <c r="B23" s="67"/>
      <c r="C23" s="68"/>
      <c r="D23" s="68"/>
      <c r="E23" s="68"/>
      <c r="F23" s="68"/>
      <c r="G23" s="68"/>
      <c r="H23" s="68"/>
      <c r="I23" s="69"/>
    </row>
    <row r="24" spans="2:9" customFormat="1" ht="20.100000000000001" customHeight="1" x14ac:dyDescent="0.25">
      <c r="B24" s="70"/>
      <c r="C24" s="71"/>
      <c r="D24" s="71"/>
      <c r="E24" s="71"/>
      <c r="F24" s="71"/>
      <c r="G24" s="71"/>
      <c r="H24" s="71"/>
      <c r="I24" s="72"/>
    </row>
    <row r="25" spans="2:9" customFormat="1" ht="20.100000000000001" customHeight="1" x14ac:dyDescent="0.25">
      <c r="B25" s="61" t="s">
        <v>23</v>
      </c>
      <c r="C25" s="62"/>
      <c r="D25" s="62"/>
      <c r="E25" s="62"/>
      <c r="F25" s="62"/>
      <c r="G25" s="62"/>
      <c r="H25" s="62"/>
      <c r="I25" s="63"/>
    </row>
    <row r="26" spans="2:9" customFormat="1" ht="20.100000000000001" customHeight="1" x14ac:dyDescent="0.25">
      <c r="B26" s="64" t="s">
        <v>98</v>
      </c>
      <c r="C26" s="65"/>
      <c r="D26" s="65"/>
      <c r="E26" s="65"/>
      <c r="F26" s="65"/>
      <c r="G26" s="65"/>
      <c r="H26" s="65"/>
      <c r="I26" s="66"/>
    </row>
    <row r="27" spans="2:9" customFormat="1" ht="20.100000000000001" customHeight="1" x14ac:dyDescent="0.25">
      <c r="B27" s="67"/>
      <c r="C27" s="68"/>
      <c r="D27" s="68"/>
      <c r="E27" s="68"/>
      <c r="F27" s="68"/>
      <c r="G27" s="68"/>
      <c r="H27" s="68"/>
      <c r="I27" s="69"/>
    </row>
    <row r="28" spans="2:9" customFormat="1" ht="20.100000000000001" customHeight="1" x14ac:dyDescent="0.25">
      <c r="B28" s="67"/>
      <c r="C28" s="68"/>
      <c r="D28" s="68"/>
      <c r="E28" s="68"/>
      <c r="F28" s="68"/>
      <c r="G28" s="68"/>
      <c r="H28" s="68"/>
      <c r="I28" s="69"/>
    </row>
    <row r="29" spans="2:9" customFormat="1" ht="20.100000000000001" customHeight="1" x14ac:dyDescent="0.25">
      <c r="B29" s="67"/>
      <c r="C29" s="68"/>
      <c r="D29" s="68"/>
      <c r="E29" s="68"/>
      <c r="F29" s="68"/>
      <c r="G29" s="68"/>
      <c r="H29" s="68"/>
      <c r="I29" s="69"/>
    </row>
    <row r="30" spans="2:9" customFormat="1" ht="20.100000000000001" customHeight="1" x14ac:dyDescent="0.25">
      <c r="B30" s="70"/>
      <c r="C30" s="71"/>
      <c r="D30" s="71"/>
      <c r="E30" s="71"/>
      <c r="F30" s="71"/>
      <c r="G30" s="71"/>
      <c r="H30" s="71"/>
      <c r="I30" s="72"/>
    </row>
    <row r="31" spans="2:9" customFormat="1" ht="20.100000000000001" customHeight="1" x14ac:dyDescent="0.25">
      <c r="B31" s="50" t="s">
        <v>24</v>
      </c>
      <c r="C31" s="51"/>
      <c r="D31" s="51"/>
      <c r="E31" s="51"/>
      <c r="F31" s="51"/>
      <c r="G31" s="51"/>
      <c r="H31" s="51"/>
      <c r="I31" s="52"/>
    </row>
    <row r="32" spans="2:9" customFormat="1" ht="20.100000000000001" customHeight="1" x14ac:dyDescent="0.25">
      <c r="B32" s="67" t="s">
        <v>186</v>
      </c>
      <c r="C32" s="68"/>
      <c r="D32" s="68"/>
      <c r="E32" s="68"/>
      <c r="F32" s="68"/>
      <c r="G32" s="68"/>
      <c r="H32" s="68"/>
      <c r="I32" s="69"/>
    </row>
    <row r="33" spans="2:9" customFormat="1" ht="20.100000000000001" customHeight="1" x14ac:dyDescent="0.25">
      <c r="B33" s="67"/>
      <c r="C33" s="68"/>
      <c r="D33" s="68"/>
      <c r="E33" s="68"/>
      <c r="F33" s="68"/>
      <c r="G33" s="68"/>
      <c r="H33" s="68"/>
      <c r="I33" s="69"/>
    </row>
    <row r="34" spans="2:9" customFormat="1" ht="20.100000000000001" customHeight="1" x14ac:dyDescent="0.25">
      <c r="B34" s="67"/>
      <c r="C34" s="68"/>
      <c r="D34" s="68"/>
      <c r="E34" s="68"/>
      <c r="F34" s="68"/>
      <c r="G34" s="68"/>
      <c r="H34" s="68"/>
      <c r="I34" s="69"/>
    </row>
    <row r="35" spans="2:9" customFormat="1" ht="20.100000000000001" customHeight="1" x14ac:dyDescent="0.25">
      <c r="B35" s="67"/>
      <c r="C35" s="68"/>
      <c r="D35" s="68"/>
      <c r="E35" s="68"/>
      <c r="F35" s="68"/>
      <c r="G35" s="68"/>
      <c r="H35" s="68"/>
      <c r="I35" s="69"/>
    </row>
    <row r="36" spans="2:9" customFormat="1" ht="20.100000000000001" customHeight="1" x14ac:dyDescent="0.25">
      <c r="B36" s="70"/>
      <c r="C36" s="71"/>
      <c r="D36" s="71"/>
      <c r="E36" s="71"/>
      <c r="F36" s="71"/>
      <c r="G36" s="71"/>
      <c r="H36" s="71"/>
      <c r="I36" s="72"/>
    </row>
    <row r="37" spans="2:9" customFormat="1" ht="20.100000000000001" customHeight="1" x14ac:dyDescent="0.25">
      <c r="B37" s="24" t="s">
        <v>25</v>
      </c>
      <c r="C37" s="25"/>
      <c r="D37" s="25"/>
      <c r="E37" s="25"/>
      <c r="F37" s="25"/>
      <c r="G37" s="25"/>
      <c r="H37" s="25"/>
      <c r="I37" s="26" t="s">
        <v>26</v>
      </c>
    </row>
    <row r="38" spans="2:9" customFormat="1" ht="20.100000000000001" customHeight="1" x14ac:dyDescent="0.25">
      <c r="B38" s="94" t="s">
        <v>99</v>
      </c>
      <c r="C38" s="95"/>
      <c r="D38" s="95"/>
      <c r="E38" s="95"/>
      <c r="F38" s="95"/>
      <c r="G38" s="95"/>
      <c r="H38" s="96"/>
      <c r="I38" s="15">
        <f>SUM(I7:I17)</f>
        <v>85.5</v>
      </c>
    </row>
    <row r="39" spans="2:9" customFormat="1" ht="20.100000000000001" customHeight="1" x14ac:dyDescent="0.25">
      <c r="B39" s="97"/>
      <c r="C39" s="98"/>
      <c r="D39" s="98"/>
      <c r="E39" s="98"/>
      <c r="F39" s="98"/>
      <c r="G39" s="98"/>
      <c r="H39" s="99"/>
      <c r="I39" s="27" t="s">
        <v>27</v>
      </c>
    </row>
    <row r="40" spans="2:9" customFormat="1" ht="20.100000000000001" customHeight="1" x14ac:dyDescent="0.25">
      <c r="B40" s="97"/>
      <c r="C40" s="98"/>
      <c r="D40" s="98"/>
      <c r="E40" s="98"/>
      <c r="F40" s="98"/>
      <c r="G40" s="98"/>
      <c r="H40" s="99"/>
      <c r="I40" s="15">
        <f>I38/110*100</f>
        <v>77.72727272727272</v>
      </c>
    </row>
    <row r="41" spans="2:9" customFormat="1" ht="20.100000000000001" customHeight="1" x14ac:dyDescent="0.25">
      <c r="B41" s="97"/>
      <c r="C41" s="98"/>
      <c r="D41" s="98"/>
      <c r="E41" s="98"/>
      <c r="F41" s="98"/>
      <c r="G41" s="98"/>
      <c r="H41" s="99"/>
      <c r="I41" s="27" t="s">
        <v>28</v>
      </c>
    </row>
    <row r="42" spans="2:9" customFormat="1" ht="15" customHeight="1" x14ac:dyDescent="0.25">
      <c r="B42" s="100"/>
      <c r="C42" s="101"/>
      <c r="D42" s="101"/>
      <c r="E42" s="101"/>
      <c r="F42" s="101"/>
      <c r="G42" s="101"/>
      <c r="H42" s="102"/>
      <c r="I42" s="4" t="str">
        <f>IF(I40&gt;94.9,"A+",IF(AND(I40&lt;94.9,I40&gt;89.9),"A",IF(AND(I40&lt;89.9,I40&gt;84.9),"A-",IF(AND(I40&lt;84.9,I40&gt;79.9),"B+",IF(AND(I40&lt;79.9,I40&gt;74.9),"B",IF(AND(I40&lt;74.9,I40&gt;69.9),"B-",IF(AND(I40&lt;69.9,I40&gt;64.9),"C","D")))))))</f>
        <v>B</v>
      </c>
    </row>
    <row r="43" spans="2:9" customFormat="1" ht="15" customHeight="1" x14ac:dyDescent="0.25">
      <c r="B43" s="11"/>
      <c r="C43" s="11"/>
      <c r="D43" s="11"/>
      <c r="E43" s="11"/>
      <c r="F43" s="11"/>
      <c r="G43" s="11"/>
      <c r="H43" s="11"/>
      <c r="I43" s="12"/>
    </row>
    <row r="44" spans="2:9" customFormat="1" ht="15" customHeight="1" x14ac:dyDescent="0.25">
      <c r="B44" s="11"/>
      <c r="C44" s="11"/>
      <c r="D44" s="11"/>
      <c r="E44" s="11"/>
      <c r="F44" s="11"/>
      <c r="G44" s="11"/>
      <c r="H44" s="11"/>
      <c r="I44" s="12"/>
    </row>
    <row r="45" spans="2:9" customFormat="1" ht="15" customHeight="1" x14ac:dyDescent="0.25">
      <c r="B45" s="3"/>
      <c r="C45" s="3"/>
      <c r="D45" s="13"/>
      <c r="E45" s="3"/>
      <c r="F45" s="3"/>
      <c r="G45" s="3"/>
      <c r="H45" s="13"/>
      <c r="I45" s="28">
        <v>44908</v>
      </c>
    </row>
    <row r="46" spans="2:9" customFormat="1" ht="15" customHeight="1" x14ac:dyDescent="0.3">
      <c r="B46" s="92" t="s">
        <v>29</v>
      </c>
      <c r="C46" s="92"/>
      <c r="D46" s="14"/>
      <c r="E46" s="93" t="s">
        <v>30</v>
      </c>
      <c r="F46" s="93"/>
      <c r="G46" s="93"/>
      <c r="H46" s="14"/>
      <c r="I46" s="2" t="s">
        <v>31</v>
      </c>
    </row>
    <row r="47" spans="2:9" ht="14.4" x14ac:dyDescent="0.3">
      <c r="E47" s="14"/>
      <c r="F47" s="14"/>
      <c r="G47" s="14"/>
      <c r="H47" s="14"/>
      <c r="I47" s="14"/>
    </row>
  </sheetData>
  <mergeCells count="34">
    <mergeCell ref="B46:C46"/>
    <mergeCell ref="E46:G46"/>
    <mergeCell ref="B38:H42"/>
    <mergeCell ref="D16:H16"/>
    <mergeCell ref="D7:H7"/>
    <mergeCell ref="D8:H8"/>
    <mergeCell ref="D9:H9"/>
    <mergeCell ref="D10:H10"/>
    <mergeCell ref="D11:H11"/>
    <mergeCell ref="B32:I36"/>
    <mergeCell ref="D12:H12"/>
    <mergeCell ref="D13:H13"/>
    <mergeCell ref="D14:H14"/>
    <mergeCell ref="D15:H15"/>
    <mergeCell ref="D20:H20"/>
    <mergeCell ref="B2:C3"/>
    <mergeCell ref="D6:H6"/>
    <mergeCell ref="B6:C6"/>
    <mergeCell ref="G4:I4"/>
    <mergeCell ref="G5:I5"/>
    <mergeCell ref="D2:H3"/>
    <mergeCell ref="I2:I3"/>
    <mergeCell ref="C4:E4"/>
    <mergeCell ref="C5:E5"/>
    <mergeCell ref="B31:I31"/>
    <mergeCell ref="B18:C18"/>
    <mergeCell ref="D17:H17"/>
    <mergeCell ref="B21:I21"/>
    <mergeCell ref="B25:I25"/>
    <mergeCell ref="B26:I30"/>
    <mergeCell ref="B22:I24"/>
    <mergeCell ref="D19:H19"/>
    <mergeCell ref="I19:I20"/>
    <mergeCell ref="B19:C20"/>
  </mergeCells>
  <pageMargins left="0.5" right="0.5" top="0.5" bottom="0.5"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7"/>
  <sheetViews>
    <sheetView workbookViewId="0">
      <selection activeCell="B17" sqref="B17"/>
    </sheetView>
  </sheetViews>
  <sheetFormatPr defaultRowHeight="13.2" x14ac:dyDescent="0.25"/>
  <cols>
    <col min="1" max="1" width="30.44140625" bestFit="1" customWidth="1"/>
    <col min="2" max="2" width="58.88671875" bestFit="1" customWidth="1"/>
    <col min="3" max="3" width="52.77734375" bestFit="1" customWidth="1"/>
  </cols>
  <sheetData>
    <row r="1" spans="1:3" ht="14.4" x14ac:dyDescent="0.3">
      <c r="A1" s="108" t="s">
        <v>78</v>
      </c>
      <c r="B1" s="109" t="s">
        <v>177</v>
      </c>
      <c r="C1" s="109" t="s">
        <v>179</v>
      </c>
    </row>
    <row r="2" spans="1:3" ht="43.2" x14ac:dyDescent="0.3">
      <c r="A2" s="107" t="s">
        <v>79</v>
      </c>
      <c r="B2" s="110" t="s">
        <v>185</v>
      </c>
      <c r="C2" s="110" t="s">
        <v>180</v>
      </c>
    </row>
    <row r="3" spans="1:3" ht="14.4" x14ac:dyDescent="0.3">
      <c r="A3" s="107" t="s">
        <v>36</v>
      </c>
      <c r="B3" s="110">
        <v>8.5</v>
      </c>
      <c r="C3" s="110">
        <v>8.5</v>
      </c>
    </row>
    <row r="4" spans="1:3" ht="14.4" x14ac:dyDescent="0.3">
      <c r="A4" s="107" t="s">
        <v>39</v>
      </c>
      <c r="B4" s="110">
        <v>8</v>
      </c>
      <c r="C4" s="110">
        <v>8</v>
      </c>
    </row>
    <row r="5" spans="1:3" ht="14.4" x14ac:dyDescent="0.3">
      <c r="A5" s="107" t="s">
        <v>43</v>
      </c>
      <c r="B5" s="110">
        <v>8</v>
      </c>
      <c r="C5" s="110">
        <v>8</v>
      </c>
    </row>
    <row r="6" spans="1:3" ht="14.4" x14ac:dyDescent="0.3">
      <c r="A6" s="107" t="s">
        <v>80</v>
      </c>
      <c r="B6" s="110" t="s">
        <v>81</v>
      </c>
      <c r="C6" s="110" t="s">
        <v>81</v>
      </c>
    </row>
    <row r="7" spans="1:3" ht="14.4" x14ac:dyDescent="0.3">
      <c r="A7" s="107" t="s">
        <v>49</v>
      </c>
      <c r="B7" s="110">
        <v>8</v>
      </c>
      <c r="C7" s="110">
        <v>8</v>
      </c>
    </row>
    <row r="8" spans="1:3" ht="14.4" x14ac:dyDescent="0.3">
      <c r="A8" s="107" t="s">
        <v>53</v>
      </c>
      <c r="B8" s="110">
        <v>8</v>
      </c>
      <c r="C8" s="110">
        <v>8</v>
      </c>
    </row>
    <row r="9" spans="1:3" ht="14.4" x14ac:dyDescent="0.3">
      <c r="A9" s="107" t="s">
        <v>55</v>
      </c>
      <c r="B9" s="110">
        <v>8</v>
      </c>
      <c r="C9" s="110">
        <v>8</v>
      </c>
    </row>
    <row r="10" spans="1:3" ht="28.8" x14ac:dyDescent="0.3">
      <c r="A10" s="107" t="s">
        <v>82</v>
      </c>
      <c r="B10" s="110" t="s">
        <v>83</v>
      </c>
      <c r="C10" s="110" t="s">
        <v>181</v>
      </c>
    </row>
    <row r="11" spans="1:3" ht="14.4" x14ac:dyDescent="0.3">
      <c r="A11" s="107" t="s">
        <v>58</v>
      </c>
      <c r="B11" s="110">
        <v>8</v>
      </c>
      <c r="C11" s="110">
        <v>8</v>
      </c>
    </row>
    <row r="12" spans="1:3" ht="14.4" x14ac:dyDescent="0.3">
      <c r="A12" s="107" t="s">
        <v>84</v>
      </c>
      <c r="B12" s="110" t="s">
        <v>187</v>
      </c>
      <c r="C12" s="110" t="s">
        <v>188</v>
      </c>
    </row>
    <row r="13" spans="1:3" ht="14.4" x14ac:dyDescent="0.3">
      <c r="A13" s="107" t="s">
        <v>60</v>
      </c>
      <c r="B13" s="110">
        <v>8</v>
      </c>
      <c r="C13" s="110">
        <v>8</v>
      </c>
    </row>
    <row r="14" spans="1:3" ht="14.4" x14ac:dyDescent="0.3">
      <c r="A14" s="107" t="s">
        <v>62</v>
      </c>
      <c r="B14" s="110">
        <v>8</v>
      </c>
      <c r="C14" s="110">
        <v>8</v>
      </c>
    </row>
    <row r="15" spans="1:3" ht="28.8" x14ac:dyDescent="0.3">
      <c r="A15" s="107" t="s">
        <v>85</v>
      </c>
      <c r="B15" s="110" t="s">
        <v>182</v>
      </c>
      <c r="C15" s="110" t="s">
        <v>182</v>
      </c>
    </row>
    <row r="16" spans="1:3" ht="14.4" x14ac:dyDescent="0.3">
      <c r="A16" s="107" t="s">
        <v>12</v>
      </c>
      <c r="B16" s="110">
        <v>8</v>
      </c>
      <c r="C16" s="110">
        <v>8</v>
      </c>
    </row>
    <row r="17" spans="1:3" ht="14.4" x14ac:dyDescent="0.3">
      <c r="A17" s="107" t="s">
        <v>86</v>
      </c>
      <c r="B17" s="110" t="s">
        <v>87</v>
      </c>
      <c r="C17" s="110" t="s">
        <v>87</v>
      </c>
    </row>
    <row r="18" spans="1:3" ht="14.4" x14ac:dyDescent="0.3">
      <c r="A18" s="107" t="s">
        <v>66</v>
      </c>
      <c r="B18" s="110">
        <v>8.5</v>
      </c>
      <c r="C18" s="110">
        <v>8.5</v>
      </c>
    </row>
    <row r="19" spans="1:3" ht="14.4" x14ac:dyDescent="0.3">
      <c r="A19" s="107" t="s">
        <v>68</v>
      </c>
      <c r="B19" s="110">
        <v>8.5</v>
      </c>
      <c r="C19" s="110">
        <v>8.5</v>
      </c>
    </row>
    <row r="20" spans="1:3" ht="14.4" x14ac:dyDescent="0.3">
      <c r="A20" s="107" t="s">
        <v>70</v>
      </c>
      <c r="B20" s="110">
        <v>7.5</v>
      </c>
      <c r="C20" s="110">
        <v>8</v>
      </c>
    </row>
    <row r="21" spans="1:3" ht="14.4" x14ac:dyDescent="0.3">
      <c r="A21" s="107" t="s">
        <v>72</v>
      </c>
      <c r="B21" s="110">
        <v>7.5</v>
      </c>
      <c r="C21" s="110">
        <v>8</v>
      </c>
    </row>
    <row r="22" spans="1:3" ht="28.8" x14ac:dyDescent="0.3">
      <c r="A22" s="107" t="s">
        <v>88</v>
      </c>
      <c r="B22" s="110" t="s">
        <v>89</v>
      </c>
      <c r="C22" s="110" t="s">
        <v>89</v>
      </c>
    </row>
    <row r="23" spans="1:3" ht="14.4" x14ac:dyDescent="0.3">
      <c r="A23" s="107" t="s">
        <v>14</v>
      </c>
      <c r="B23" s="110">
        <v>8</v>
      </c>
      <c r="C23" s="110">
        <v>8</v>
      </c>
    </row>
    <row r="24" spans="1:3" ht="43.2" x14ac:dyDescent="0.3">
      <c r="A24" s="107" t="s">
        <v>90</v>
      </c>
      <c r="B24" s="110" t="s">
        <v>178</v>
      </c>
      <c r="C24" s="110" t="s">
        <v>178</v>
      </c>
    </row>
    <row r="26" spans="1:3" ht="14.4" x14ac:dyDescent="0.3">
      <c r="A26" s="111" t="s">
        <v>183</v>
      </c>
      <c r="B26" s="112">
        <f>AVERAGE(B23,B21,B20,B19,B18,B16,B14,B13,B11,B9,B8,B7,B5,B4,B3)</f>
        <v>8.0333333333333332</v>
      </c>
      <c r="C26" s="112">
        <f>AVERAGE(C3,C4,C5,C7,C8,C9,C11,C13,C14,C16,C18,C19,C20,C21,C23)</f>
        <v>8.1</v>
      </c>
    </row>
    <row r="27" spans="1:3" ht="14.4" x14ac:dyDescent="0.3">
      <c r="A27" s="113" t="s">
        <v>184</v>
      </c>
      <c r="B27" s="112">
        <f>AVERAGE(B26,C26)</f>
        <v>8.0666666666666664</v>
      </c>
      <c r="C27" s="112"/>
    </row>
  </sheetData>
  <pageMargins left="0.75" right="0.75" top="0.75" bottom="0.5" header="0.5" footer="0.75"/>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5"/>
  <sheetViews>
    <sheetView workbookViewId="0">
      <selection sqref="A1:B1 A1:B1"/>
    </sheetView>
  </sheetViews>
  <sheetFormatPr defaultRowHeight="13.2" x14ac:dyDescent="0.25"/>
  <cols>
    <col min="1" max="1" width="24.5546875" customWidth="1"/>
    <col min="2" max="2" width="54.88671875" customWidth="1"/>
    <col min="3" max="5" width="9.109375" customWidth="1"/>
    <col min="6" max="6" width="14.6640625" customWidth="1"/>
    <col min="7" max="7" width="8.109375" customWidth="1"/>
  </cols>
  <sheetData>
    <row r="1" spans="1:7" ht="30" customHeight="1" x14ac:dyDescent="0.25">
      <c r="A1" s="105" t="s">
        <v>32</v>
      </c>
      <c r="B1" s="106"/>
      <c r="F1" s="105" t="s">
        <v>33</v>
      </c>
      <c r="G1" s="106"/>
    </row>
    <row r="2" spans="1:7" ht="30" customHeight="1" x14ac:dyDescent="0.25">
      <c r="A2" s="103" t="s">
        <v>8</v>
      </c>
      <c r="B2" s="104"/>
      <c r="F2" s="19" t="s">
        <v>34</v>
      </c>
      <c r="G2" s="19" t="s">
        <v>35</v>
      </c>
    </row>
    <row r="3" spans="1:7" ht="30" customHeight="1" x14ac:dyDescent="0.25">
      <c r="A3" s="18" t="s">
        <v>36</v>
      </c>
      <c r="B3" s="18" t="s">
        <v>37</v>
      </c>
      <c r="F3" s="19" t="s">
        <v>38</v>
      </c>
      <c r="G3" s="19">
        <v>5</v>
      </c>
    </row>
    <row r="4" spans="1:7" ht="30" customHeight="1" x14ac:dyDescent="0.25">
      <c r="A4" s="18" t="s">
        <v>39</v>
      </c>
      <c r="B4" s="18" t="s">
        <v>40</v>
      </c>
      <c r="F4" s="19" t="s">
        <v>41</v>
      </c>
      <c r="G4" s="20" t="s">
        <v>42</v>
      </c>
    </row>
    <row r="5" spans="1:7" ht="30" customHeight="1" x14ac:dyDescent="0.25">
      <c r="A5" s="18" t="s">
        <v>43</v>
      </c>
      <c r="B5" s="18" t="s">
        <v>44</v>
      </c>
      <c r="F5" s="19" t="s">
        <v>45</v>
      </c>
      <c r="G5" s="20" t="s">
        <v>46</v>
      </c>
    </row>
    <row r="6" spans="1:7" ht="30" customHeight="1" x14ac:dyDescent="0.25">
      <c r="A6" s="103" t="s">
        <v>9</v>
      </c>
      <c r="B6" s="104"/>
      <c r="F6" s="19" t="s">
        <v>47</v>
      </c>
      <c r="G6" s="20" t="s">
        <v>48</v>
      </c>
    </row>
    <row r="7" spans="1:7" ht="30" customHeight="1" x14ac:dyDescent="0.25">
      <c r="A7" s="18" t="s">
        <v>49</v>
      </c>
      <c r="B7" s="18" t="s">
        <v>50</v>
      </c>
      <c r="F7" s="19" t="s">
        <v>51</v>
      </c>
      <c r="G7" s="19" t="s">
        <v>52</v>
      </c>
    </row>
    <row r="8" spans="1:7" ht="30" customHeight="1" x14ac:dyDescent="0.25">
      <c r="A8" s="18" t="s">
        <v>53</v>
      </c>
      <c r="B8" s="18" t="s">
        <v>54</v>
      </c>
    </row>
    <row r="9" spans="1:7" ht="30" customHeight="1" x14ac:dyDescent="0.25">
      <c r="A9" s="18" t="s">
        <v>55</v>
      </c>
      <c r="B9" s="18" t="s">
        <v>56</v>
      </c>
    </row>
    <row r="10" spans="1:7" ht="30" customHeight="1" x14ac:dyDescent="0.25"/>
    <row r="11" spans="1:7" ht="30" customHeight="1" x14ac:dyDescent="0.25">
      <c r="A11" s="105" t="s">
        <v>57</v>
      </c>
      <c r="B11" s="106"/>
    </row>
    <row r="12" spans="1:7" ht="30" customHeight="1" x14ac:dyDescent="0.25">
      <c r="A12" s="103" t="s">
        <v>10</v>
      </c>
      <c r="B12" s="104"/>
    </row>
    <row r="13" spans="1:7" ht="30" customHeight="1" x14ac:dyDescent="0.25">
      <c r="A13" s="18" t="s">
        <v>58</v>
      </c>
      <c r="B13" s="18" t="s">
        <v>59</v>
      </c>
    </row>
    <row r="14" spans="1:7" ht="30" customHeight="1" x14ac:dyDescent="0.25">
      <c r="A14" s="103" t="s">
        <v>11</v>
      </c>
      <c r="B14" s="104"/>
    </row>
    <row r="15" spans="1:7" ht="30" customHeight="1" x14ac:dyDescent="0.25">
      <c r="A15" s="18" t="s">
        <v>60</v>
      </c>
      <c r="B15" s="18" t="s">
        <v>61</v>
      </c>
    </row>
    <row r="16" spans="1:7" ht="30" customHeight="1" x14ac:dyDescent="0.25">
      <c r="A16" s="18" t="s">
        <v>62</v>
      </c>
      <c r="B16" s="18" t="s">
        <v>63</v>
      </c>
    </row>
    <row r="17" spans="1:2" ht="30" customHeight="1" x14ac:dyDescent="0.25">
      <c r="A17" s="103" t="s">
        <v>12</v>
      </c>
      <c r="B17" s="104"/>
    </row>
    <row r="18" spans="1:2" ht="30" customHeight="1" x14ac:dyDescent="0.25">
      <c r="A18" s="18" t="s">
        <v>12</v>
      </c>
      <c r="B18" s="18" t="s">
        <v>64</v>
      </c>
    </row>
    <row r="19" spans="1:2" ht="30" customHeight="1" x14ac:dyDescent="0.25"/>
    <row r="20" spans="1:2" ht="30" customHeight="1" x14ac:dyDescent="0.25">
      <c r="A20" s="105" t="s">
        <v>65</v>
      </c>
      <c r="B20" s="106"/>
    </row>
    <row r="21" spans="1:2" ht="30" customHeight="1" x14ac:dyDescent="0.25">
      <c r="A21" s="103" t="s">
        <v>13</v>
      </c>
      <c r="B21" s="104"/>
    </row>
    <row r="22" spans="1:2" ht="30" customHeight="1" x14ac:dyDescent="0.25">
      <c r="A22" s="18" t="s">
        <v>66</v>
      </c>
      <c r="B22" s="18" t="s">
        <v>67</v>
      </c>
    </row>
    <row r="23" spans="1:2" ht="30" customHeight="1" x14ac:dyDescent="0.25">
      <c r="A23" s="18" t="s">
        <v>68</v>
      </c>
      <c r="B23" s="18" t="s">
        <v>69</v>
      </c>
    </row>
    <row r="24" spans="1:2" ht="30" customHeight="1" x14ac:dyDescent="0.25">
      <c r="A24" s="18" t="s">
        <v>70</v>
      </c>
      <c r="B24" s="18" t="s">
        <v>71</v>
      </c>
    </row>
    <row r="25" spans="1:2" ht="30" customHeight="1" x14ac:dyDescent="0.25">
      <c r="A25" s="18" t="s">
        <v>72</v>
      </c>
      <c r="B25" s="18" t="s">
        <v>73</v>
      </c>
    </row>
    <row r="26" spans="1:2" ht="30" customHeight="1" x14ac:dyDescent="0.25">
      <c r="A26" s="103" t="s">
        <v>14</v>
      </c>
      <c r="B26" s="104"/>
    </row>
    <row r="27" spans="1:2" ht="30" customHeight="1" x14ac:dyDescent="0.25">
      <c r="A27" s="18" t="s">
        <v>14</v>
      </c>
      <c r="B27" s="18" t="s">
        <v>74</v>
      </c>
    </row>
    <row r="28" spans="1:2" ht="30" customHeight="1" x14ac:dyDescent="0.25"/>
    <row r="29" spans="1:2" ht="30" customHeight="1" x14ac:dyDescent="0.25"/>
    <row r="30" spans="1:2" ht="30" customHeight="1" x14ac:dyDescent="0.25">
      <c r="A30" s="103" t="s">
        <v>15</v>
      </c>
      <c r="B30" s="104"/>
    </row>
    <row r="31" spans="1:2" ht="60" customHeight="1" x14ac:dyDescent="0.25">
      <c r="A31" s="18" t="s">
        <v>15</v>
      </c>
      <c r="B31" s="18" t="s">
        <v>75</v>
      </c>
    </row>
    <row r="32" spans="1:2" ht="30" customHeight="1" x14ac:dyDescent="0.25">
      <c r="A32" s="103" t="s">
        <v>16</v>
      </c>
      <c r="B32" s="104"/>
    </row>
    <row r="33" spans="1:2" ht="45" customHeight="1" x14ac:dyDescent="0.25">
      <c r="A33" s="18" t="s">
        <v>16</v>
      </c>
      <c r="B33" s="18" t="s">
        <v>76</v>
      </c>
    </row>
    <row r="34" spans="1:2" ht="30" customHeight="1" x14ac:dyDescent="0.25">
      <c r="A34" s="103" t="s">
        <v>17</v>
      </c>
      <c r="B34" s="104"/>
    </row>
    <row r="35" spans="1:2" ht="45" customHeight="1" x14ac:dyDescent="0.25">
      <c r="A35" s="18" t="s">
        <v>17</v>
      </c>
      <c r="B35" s="18" t="s">
        <v>77</v>
      </c>
    </row>
  </sheetData>
  <mergeCells count="14">
    <mergeCell ref="A1:B1"/>
    <mergeCell ref="A11:B11"/>
    <mergeCell ref="A20:B20"/>
    <mergeCell ref="F1:G1"/>
    <mergeCell ref="A26:B26"/>
    <mergeCell ref="A30:B30"/>
    <mergeCell ref="A32:B32"/>
    <mergeCell ref="A34:B34"/>
    <mergeCell ref="A2:B2"/>
    <mergeCell ref="A6:B6"/>
    <mergeCell ref="A12:B12"/>
    <mergeCell ref="A14:B14"/>
    <mergeCell ref="A17:B17"/>
    <mergeCell ref="A21:B21"/>
  </mergeCell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Training Status</vt:lpstr>
      <vt:lpstr>Probation Tracking</vt:lpstr>
      <vt:lpstr>US Grading</vt:lpstr>
      <vt:lpstr>Guidelines</vt:lpstr>
      <vt:lpstr>'Probation Tracking'!Print_Area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Afroze Amjad</dc:creator>
  <cp:lastModifiedBy>Usama Siddiqui</cp:lastModifiedBy>
  <dcterms:created xsi:type="dcterms:W3CDTF">2019-09-26T11:59:22Z</dcterms:created>
  <dcterms:modified xsi:type="dcterms:W3CDTF">2022-12-13T13:32:14Z</dcterms:modified>
</cp:coreProperties>
</file>