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fest" sheetId="1" r:id="rId4"/>
    <sheet state="visible" name="OpenLab 12 Janvier" sheetId="2" r:id="rId5"/>
    <sheet state="visible" name="OpenLab 19 Janvier" sheetId="3" r:id="rId6"/>
    <sheet state="visible" name="OpenLab 26 Janvier" sheetId="4" r:id="rId7"/>
    <sheet state="visible" name="Atelier Metrologie avec Arduino" sheetId="5" r:id="rId8"/>
    <sheet state="visible" name="flutter grands projets" sheetId="6" r:id="rId9"/>
    <sheet state="visible" name="php facturation" sheetId="7" r:id="rId10"/>
    <sheet state="visible" name="OpenLab 02 Fevrier" sheetId="8" r:id="rId11"/>
    <sheet state="visible" name="PHP Concevoir un mini reseau so" sheetId="9" r:id="rId12"/>
    <sheet state="visible" name="python_application_mobile" sheetId="10" r:id="rId13"/>
    <sheet state="visible" name="Conference cybersecurité - Gest" sheetId="11" r:id="rId14"/>
    <sheet state="visible" name="Travailler Excel avec python" sheetId="12" r:id="rId15"/>
    <sheet state="visible" name="Programmation électronique et I" sheetId="13" r:id="rId16"/>
    <sheet state="visible" name="OpenLab 09 Fevrier" sheetId="14" r:id="rId17"/>
    <sheet state="visible" name="html graphique" sheetId="15" r:id="rId18"/>
    <sheet state="visible" name="Les Techniques de prototypage e" sheetId="16" r:id="rId19"/>
    <sheet state="visible" name="OpenLab 16 Fevrier" sheetId="17" r:id="rId20"/>
    <sheet state="visible" name="Maitriser Node JS" sheetId="18" r:id="rId21"/>
    <sheet state="visible" name="ReactNative donnees" sheetId="19" r:id="rId22"/>
    <sheet state="visible" name="OpenLab 23 Fevrier" sheetId="20" r:id="rId23"/>
    <sheet state="visible" name="intégrer la cybersecurité" sheetId="21" r:id="rId24"/>
    <sheet state="visible" name="Apprendre la Modélisation 3D av" sheetId="22" r:id="rId25"/>
    <sheet state="visible" name="vide" sheetId="23" r:id="rId26"/>
    <sheet state="visible" name="Windows 11 Mars" sheetId="24" r:id="rId27"/>
    <sheet state="visible" name="wordpress blog mars" sheetId="25" r:id="rId28"/>
    <sheet state="visible" name="community manager" sheetId="26" r:id="rId29"/>
    <sheet state="visible" name="Powerpoint" sheetId="27" r:id="rId30"/>
    <sheet state="visible" name=" PARCOURS AWS  Du 18 au 22 Mars" sheetId="28" r:id="rId31"/>
    <sheet state="visible" name="Artisanat numerique du 11 au 12" sheetId="29" r:id="rId32"/>
    <sheet state="visible" name="March for Gils Workshop du 18 a" sheetId="30" r:id="rId33"/>
    <sheet state="visible" name="finale  Makeathon 20 au 21 Mars" sheetId="31" r:id="rId34"/>
    <sheet state="visible" name="Interfaces graphiques avec Jetp" sheetId="32" r:id="rId35"/>
    <sheet state="visible" name="Jetpack compose du 26 Mars" sheetId="33" r:id="rId36"/>
    <sheet state="visible" name="K-Fé Kultur du 28 Mars 2024" sheetId="34" r:id="rId37"/>
    <sheet state="visible" name="OpenFab du 29  Mars" sheetId="35" r:id="rId38"/>
    <sheet state="visible" name="Workshop du 27 au 29 Mars" sheetId="36" r:id="rId39"/>
    <sheet state="visible" name="git et github" sheetId="37" r:id="rId40"/>
    <sheet state="visible" name="protection_environnement" sheetId="38" r:id="rId41"/>
    <sheet state="visible" name="talk analyse des données" sheetId="39" r:id="rId42"/>
    <sheet state="visible" name=" Initiation Windows du au 2024" sheetId="40" r:id="rId43"/>
    <sheet state="visible" name="Marketingdigtal" sheetId="41" r:id="rId44"/>
    <sheet state="visible" name="Copie de vide" sheetId="42" r:id="rId45"/>
    <sheet state="visible" name="Copie de Copie de vide" sheetId="43" r:id="rId46"/>
    <sheet state="visible" name="Copie de bases excel mars 2024" sheetId="44" r:id="rId47"/>
  </sheets>
  <definedNames>
    <definedName hidden="1" localSheetId="24" name="_xlnm._FilterDatabase">'wordpress blog mars'!$A$4:$J$5</definedName>
    <definedName hidden="1" localSheetId="43" name="_xlnm._FilterDatabase">'Copie de bases excel mars 2024'!$A$1:$AH$107</definedName>
  </definedNames>
  <calcPr/>
</workbook>
</file>

<file path=xl/sharedStrings.xml><?xml version="1.0" encoding="utf-8"?>
<sst xmlns="http://schemas.openxmlformats.org/spreadsheetml/2006/main" count="10602" uniqueCount="3906">
  <si>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</si>
  <si>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</si>
  <si>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</si>
  <si>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</si>
  <si>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</si>
  <si>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</si>
  <si>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</si>
  <si>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</si>
  <si>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</si>
  <si>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</si>
  <si>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</si>
  <si>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</si>
  <si>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</si>
  <si>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</si>
  <si>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</si>
  <si>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</si>
  <si>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</si>
  <si>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</si>
  <si>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</si>
  <si>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</si>
  <si>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</si>
  <si>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</si>
  <si>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</si>
  <si>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</si>
  <si>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</si>
  <si>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</si>
  <si>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</si>
  <si>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</si>
  <si>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</si>
  <si>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</si>
  <si>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</si>
  <si>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</si>
  <si>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</si>
  <si>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</si>
  <si>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</si>
  <si>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</si>
  <si>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</si>
  <si>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</si>
  <si>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</si>
  <si>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</si>
  <si>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</si>
  <si>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</si>
  <si>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</si>
  <si>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</si>
  <si>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</si>
  <si>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</si>
  <si>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</si>
  <si>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</si>
  <si>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</si>
  <si>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</si>
  <si>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</si>
  <si>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</si>
  <si>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</si>
  <si>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</si>
  <si>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</si>
  <si>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</si>
  <si>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</si>
  <si>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</si>
  <si>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</si>
  <si>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</si>
  <si>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</si>
  <si>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</si>
  <si>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</si>
  <si>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</si>
  <si>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</si>
  <si>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</si>
  <si>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</si>
  <si>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</si>
  <si>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</si>
  <si>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</si>
  <si>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</si>
  <si>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</si>
  <si>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</si>
  <si>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</si>
  <si>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</si>
  <si>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</si>
  <si>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</si>
  <si>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</si>
  <si>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</si>
  <si>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</si>
  <si>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</si>
  <si>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</si>
  <si>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</si>
  <si>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</si>
  <si>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</si>
  <si>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</si>
  <si>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</si>
  <si>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</si>
  <si>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</si>
  <si>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</si>
  <si>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</si>
  <si>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</si>
  <si>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</si>
  <si>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</si>
  <si>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</si>
  <si>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</si>
  <si>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</si>
  <si>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</si>
  <si>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</si>
  <si>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</si>
  <si>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</si>
  <si>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</si>
  <si>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</si>
  <si>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</si>
  <si>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</si>
  <si>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</si>
  <si>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</si>
  <si>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</si>
  <si>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</si>
  <si>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</si>
  <si>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</si>
  <si>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</si>
  <si>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</si>
  <si>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</si>
  <si>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</si>
  <si>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</si>
  <si>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</si>
  <si>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</si>
  <si>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</si>
  <si>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</si>
  <si>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</si>
  <si>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</si>
  <si>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</si>
  <si>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</si>
  <si>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</si>
  <si>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</si>
  <si>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</si>
  <si>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</si>
  <si>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</si>
  <si>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</si>
  <si>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</si>
  <si>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</si>
  <si>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</si>
  <si>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</si>
  <si>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</si>
  <si>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</si>
  <si>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</si>
  <si>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</si>
  <si>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</si>
  <si>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</si>
  <si>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</si>
  <si>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</si>
  <si>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</si>
  <si>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</si>
  <si>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</si>
  <si>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</si>
  <si>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</si>
  <si>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</si>
  <si>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</si>
  <si>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</si>
  <si>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</si>
  <si>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</si>
  <si>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</si>
  <si>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</si>
  <si>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</si>
  <si>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</si>
  <si>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</si>
  <si>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</si>
  <si>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</si>
  <si>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</si>
  <si>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</si>
  <si>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</si>
  <si>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</si>
  <si>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</si>
  <si>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</si>
  <si>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</si>
  <si>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</si>
  <si>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</si>
  <si>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</si>
  <si>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</si>
  <si>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</si>
  <si>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</si>
  <si>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</si>
  <si>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</si>
  <si>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</si>
  <si>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</si>
  <si>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</si>
  <si>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</si>
  <si>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</si>
  <si>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</si>
  <si>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</si>
  <si>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</si>
  <si>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</si>
  <si>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</si>
  <si>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</si>
  <si>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</si>
  <si>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</si>
  <si>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</si>
  <si>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</si>
  <si>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</si>
  <si>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</si>
  <si>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</si>
  <si>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</si>
  <si>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</si>
  <si>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</si>
  <si>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</si>
  <si>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</si>
  <si>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</si>
  <si>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</si>
  <si>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</si>
  <si>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</si>
  <si>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</si>
  <si>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</si>
  <si>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</si>
  <si>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</si>
  <si>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</si>
  <si>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</si>
  <si>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</si>
  <si>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</si>
  <si>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</si>
  <si>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</si>
  <si>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</si>
  <si>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</si>
  <si>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</si>
  <si>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</si>
  <si>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</si>
  <si>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</si>
  <si>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</si>
  <si>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</si>
  <si>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</si>
  <si>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</si>
  <si>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</si>
  <si>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</si>
  <si>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</si>
  <si>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</si>
  <si>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</si>
  <si>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</si>
  <si>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</si>
  <si>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</si>
  <si>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</si>
  <si>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</si>
  <si>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</si>
  <si>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</si>
  <si>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</si>
  <si>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</si>
  <si>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</si>
  <si>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</si>
  <si>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</si>
  <si>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</si>
  <si>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</si>
  <si>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</si>
  <si>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</si>
  <si>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</si>
  <si>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</si>
  <si>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</si>
  <si>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</si>
  <si>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</si>
  <si>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</si>
  <si>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</si>
  <si>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</si>
  <si>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</si>
  <si>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</si>
  <si>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</si>
  <si>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</si>
  <si>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</si>
  <si>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</si>
  <si>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</si>
  <si>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</si>
  <si>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</si>
  <si>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</si>
  <si>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</si>
  <si>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FICHE DE PRESENCES  : 12 Janvier 2024</t>
  </si>
  <si>
    <t>Vendredi</t>
  </si>
  <si>
    <t>date_2024-01-12</t>
  </si>
  <si>
    <t>Menji</t>
  </si>
  <si>
    <t>MBUYI</t>
  </si>
  <si>
    <t>LAU</t>
  </si>
  <si>
    <t>FICHE DE PRESENCES  : 19 Janvier 2024</t>
  </si>
  <si>
    <t>date_2014-01-19</t>
  </si>
  <si>
    <t>Orphée</t>
  </si>
  <si>
    <t>KALUNGA</t>
  </si>
  <si>
    <t>ISS</t>
  </si>
  <si>
    <t>Emmanuel</t>
  </si>
  <si>
    <t>LOTONGA</t>
  </si>
  <si>
    <t>emmanuellotonga@gmail.com</t>
  </si>
  <si>
    <t>David</t>
  </si>
  <si>
    <t>KAYAMBA</t>
  </si>
  <si>
    <t>ISC</t>
  </si>
  <si>
    <t>Celsy</t>
  </si>
  <si>
    <t>TEKADIOMONA</t>
  </si>
  <si>
    <t>celsykongo@gmail.com</t>
  </si>
  <si>
    <t>ISTA</t>
  </si>
  <si>
    <t>Nathan</t>
  </si>
  <si>
    <t>ETINA</t>
  </si>
  <si>
    <t>nathanfallah@gmail.com</t>
  </si>
  <si>
    <t>UPN</t>
  </si>
  <si>
    <t>Mivi</t>
  </si>
  <si>
    <t>NSANDA</t>
  </si>
  <si>
    <t>nsandamivi08@gmail.com</t>
  </si>
  <si>
    <t>UNICEF</t>
  </si>
  <si>
    <t>Syhtyche</t>
  </si>
  <si>
    <t>MALOBA</t>
  </si>
  <si>
    <t>syntychemaloba07@gmail.com</t>
  </si>
  <si>
    <t>Mobemto</t>
  </si>
  <si>
    <t>Lwaya</t>
  </si>
  <si>
    <t>woyaroberto04@gmail.com</t>
  </si>
  <si>
    <t>Bilal</t>
  </si>
  <si>
    <t>TSHAMALA</t>
  </si>
  <si>
    <t>bilaltshumala@gmail.com</t>
  </si>
  <si>
    <t>Djenny</t>
  </si>
  <si>
    <t>NDINDIR</t>
  </si>
  <si>
    <t>ndindeynny@gmail.com</t>
  </si>
  <si>
    <t>Guillit</t>
  </si>
  <si>
    <t>MBELA</t>
  </si>
  <si>
    <t>guillitka@gmail.com</t>
  </si>
  <si>
    <t>Trace Labs</t>
  </si>
  <si>
    <t>Yvette</t>
  </si>
  <si>
    <t>KABANGE</t>
  </si>
  <si>
    <t>yvettekabange2@gmail.com</t>
  </si>
  <si>
    <t>ISIPA</t>
  </si>
  <si>
    <t>FICHE DE PRESENCES  : 26 Janvier 2024</t>
  </si>
  <si>
    <t>date_2024-01-26</t>
  </si>
  <si>
    <t>UNIKIN</t>
  </si>
  <si>
    <t>Ngoya</t>
  </si>
  <si>
    <t>MPIANA</t>
  </si>
  <si>
    <t>UPC</t>
  </si>
  <si>
    <t>MURIHGISI</t>
  </si>
  <si>
    <t>Caleb</t>
  </si>
  <si>
    <t>MBIKAYI</t>
  </si>
  <si>
    <t>Mbiya</t>
  </si>
  <si>
    <t>NKUADI</t>
  </si>
  <si>
    <t>Motieme</t>
  </si>
  <si>
    <t>YEMWENI</t>
  </si>
  <si>
    <t>FICHE DE PRESENCES  : Du  29 au 30 Janvier 2024</t>
  </si>
  <si>
    <t>lundi</t>
  </si>
  <si>
    <t>Mardi</t>
  </si>
  <si>
    <t>date_2024-01-29</t>
  </si>
  <si>
    <t>date_2024-01-30</t>
  </si>
  <si>
    <t>Merdi</t>
  </si>
  <si>
    <t>Lankoso</t>
  </si>
  <si>
    <t>ingenieurlankoso@gmail.com</t>
  </si>
  <si>
    <t>Istakin</t>
  </si>
  <si>
    <t>Chadrack</t>
  </si>
  <si>
    <t>Besongo</t>
  </si>
  <si>
    <t>scadhsong@gmail.com</t>
  </si>
  <si>
    <t>ISTA Kinshasa</t>
  </si>
  <si>
    <t xml:space="preserve">Patrick </t>
  </si>
  <si>
    <t xml:space="preserve">Kiayima </t>
  </si>
  <si>
    <t>pkiayima23@gmail.com</t>
  </si>
  <si>
    <t xml:space="preserve">ISTA Kinshasa </t>
  </si>
  <si>
    <t xml:space="preserve">Paulin </t>
  </si>
  <si>
    <t>Ndumbanga</t>
  </si>
  <si>
    <t>paulinndumbanga17@gmail.com</t>
  </si>
  <si>
    <t xml:space="preserve">Ista Kinshasa </t>
  </si>
  <si>
    <t>JESSE</t>
  </si>
  <si>
    <t>MASOMO</t>
  </si>
  <si>
    <t>jesmop3@gmail.com</t>
  </si>
  <si>
    <t>Rabbi</t>
  </si>
  <si>
    <t>KISOKA</t>
  </si>
  <si>
    <t>bingoues12@gmail.com</t>
  </si>
  <si>
    <t>Ecole Superieur de Formation des Cadres</t>
  </si>
  <si>
    <t xml:space="preserve">EspÃ©rant </t>
  </si>
  <si>
    <t>Yongolobe</t>
  </si>
  <si>
    <t>Balikengeesperant@gmail.con</t>
  </si>
  <si>
    <t>Ista kin</t>
  </si>
  <si>
    <t>Lanzungu</t>
  </si>
  <si>
    <t>lanzunguj@gmail.com</t>
  </si>
  <si>
    <t>ISPT Kin</t>
  </si>
  <si>
    <t>Godalph</t>
  </si>
  <si>
    <t>KIKANDA</t>
  </si>
  <si>
    <t>godalphk@gmail.com</t>
  </si>
  <si>
    <t xml:space="preserve">JENOVIC </t>
  </si>
  <si>
    <t xml:space="preserve">Kabongo </t>
  </si>
  <si>
    <t xml:space="preserve">jenovickbg5@gmail.com </t>
  </si>
  <si>
    <t xml:space="preserve">UniversitÃ© protestante du Congo </t>
  </si>
  <si>
    <t xml:space="preserve">Esdras </t>
  </si>
  <si>
    <t xml:space="preserve">Kakule </t>
  </si>
  <si>
    <t>veketechindustries@gmail.com</t>
  </si>
  <si>
    <t>ISTA kin</t>
  </si>
  <si>
    <t xml:space="preserve">Joseph </t>
  </si>
  <si>
    <t xml:space="preserve">Lokoba </t>
  </si>
  <si>
    <t>lokobajoseph@gmail.com</t>
  </si>
  <si>
    <t xml:space="preserve">Haute Ecole de Commerce de Kinshasa </t>
  </si>
  <si>
    <t>NSELE</t>
  </si>
  <si>
    <t>josephnsele812@gmail.com</t>
  </si>
  <si>
    <t>HEC</t>
  </si>
  <si>
    <t>FICHE DE PRESENCES Flutter: Bien Structurer son code pour des grands projets : Du 29 au 31 janv 2024</t>
  </si>
  <si>
    <t>Mercredi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</si>
  <si>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</si>
  <si>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</si>
  <si>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</si>
  <si>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</si>
  <si>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</si>
  <si>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</si>
  <si>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</si>
  <si>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</si>
  <si>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</si>
  <si>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</si>
  <si>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</si>
  <si>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</si>
  <si>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</si>
  <si>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</si>
  <si>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</si>
  <si>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</si>
  <si>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</si>
  <si>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</si>
  <si>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</si>
  <si>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</si>
  <si>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</si>
  <si>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</si>
  <si>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</si>
  <si>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</si>
  <si>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</si>
  <si>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</si>
  <si>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</si>
  <si>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</si>
  <si>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</si>
  <si>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</si>
  <si>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</si>
  <si>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</si>
  <si>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</si>
  <si>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</si>
  <si>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</si>
  <si>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</si>
  <si>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</si>
  <si>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</si>
  <si>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</si>
  <si>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</si>
  <si>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</si>
  <si>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</si>
  <si>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</si>
  <si>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</si>
  <si>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</si>
  <si>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</si>
  <si>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</si>
  <si>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</si>
  <si>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</si>
  <si>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</si>
  <si>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</si>
  <si>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</si>
  <si>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</si>
  <si>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</si>
  <si>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</si>
  <si>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</si>
  <si>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</si>
  <si>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</si>
  <si>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</si>
  <si>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</si>
  <si>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</si>
  <si>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</si>
  <si>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</si>
  <si>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</si>
  <si>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</si>
  <si>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</si>
  <si>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</si>
  <si>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</si>
  <si>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</si>
  <si>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</si>
  <si>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</si>
  <si>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</si>
  <si>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</si>
  <si>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</si>
  <si>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</si>
  <si>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</si>
  <si>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</si>
  <si>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</si>
  <si>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</si>
  <si>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</si>
  <si>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</si>
  <si>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</si>
  <si>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</si>
  <si>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</si>
  <si>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</si>
  <si>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</si>
  <si>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</si>
  <si>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</si>
  <si>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</si>
  <si>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</si>
  <si>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</si>
  <si>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</si>
  <si>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</si>
  <si>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</si>
  <si>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</si>
  <si>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</si>
  <si>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</si>
  <si>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</si>
  <si>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</si>
  <si>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</si>
  <si>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</si>
  <si>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</si>
  <si>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</si>
  <si>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</si>
  <si>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</si>
  <si>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</si>
  <si>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</si>
  <si>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</si>
  <si>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</si>
  <si>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</si>
  <si>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</si>
  <si>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</si>
  <si>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</si>
  <si>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</si>
  <si>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</si>
  <si>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</si>
  <si>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</si>
  <si>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</si>
  <si>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</si>
  <si>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</si>
  <si>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</si>
  <si>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</si>
  <si>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</si>
  <si>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</si>
  <si>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</si>
  <si>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</si>
  <si>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</si>
  <si>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</si>
  <si>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</si>
  <si>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</si>
  <si>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</si>
  <si>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</si>
  <si>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</si>
  <si>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</si>
  <si>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</si>
  <si>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</si>
  <si>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</si>
  <si>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</si>
  <si>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</si>
  <si>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</si>
  <si>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</si>
  <si>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</si>
  <si>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</si>
  <si>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</si>
  <si>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</si>
  <si>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</si>
  <si>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</si>
  <si>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</si>
  <si>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</si>
  <si>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</si>
  <si>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</si>
  <si>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</si>
  <si>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</si>
  <si>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</si>
  <si>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</si>
  <si>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</si>
  <si>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</si>
  <si>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</si>
  <si>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</si>
  <si>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</si>
  <si>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</si>
  <si>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</si>
  <si>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</si>
  <si>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</si>
  <si>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</si>
  <si>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</si>
  <si>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</si>
  <si>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</si>
  <si>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</si>
  <si>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</si>
  <si>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</si>
  <si>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</si>
  <si>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david.mukendi@isptkin.ac.cd</t>
  </si>
  <si>
    <t>Kayamba</t>
  </si>
  <si>
    <t>kayambadavid075@gmail.com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</si>
  <si>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</si>
  <si>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</si>
  <si>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</si>
  <si>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</si>
  <si>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</si>
  <si>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</si>
  <si>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</si>
  <si>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</si>
  <si>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</si>
  <si>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</si>
  <si>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</si>
  <si>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</si>
  <si>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</si>
  <si>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</si>
  <si>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</si>
  <si>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</si>
  <si>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</si>
  <si>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</si>
  <si>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</si>
  <si>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</si>
  <si>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</si>
  <si>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</si>
  <si>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</si>
  <si>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</si>
  <si>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</si>
  <si>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</si>
  <si>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</si>
  <si>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</si>
  <si>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</si>
  <si>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</si>
  <si>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</si>
  <si>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</si>
  <si>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</si>
  <si>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</si>
  <si>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</si>
  <si>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</si>
  <si>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</si>
  <si>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</si>
  <si>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</si>
  <si>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</si>
  <si>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</si>
  <si>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</si>
  <si>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</si>
  <si>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</si>
  <si>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</si>
  <si>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</si>
  <si>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</si>
  <si>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</si>
  <si>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</si>
  <si>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</si>
  <si>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</si>
  <si>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</si>
  <si>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</si>
  <si>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</si>
  <si>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</si>
  <si>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</si>
  <si>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</si>
  <si>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</si>
  <si>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</si>
  <si>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</si>
  <si>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</si>
  <si>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</si>
  <si>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</si>
  <si>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</si>
  <si>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</si>
  <si>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</si>
  <si>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</si>
  <si>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</si>
  <si>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ISPT kin Gombe</t>
  </si>
  <si>
    <t>Lokoba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</si>
  <si>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</si>
  <si>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</si>
  <si>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</si>
  <si>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</si>
  <si>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</si>
  <si>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</si>
  <si>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</si>
  <si>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</si>
  <si>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</si>
  <si>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</si>
  <si>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</si>
  <si>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</si>
  <si>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</si>
  <si>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</si>
  <si>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</si>
  <si>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</si>
  <si>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</si>
  <si>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</si>
  <si>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</si>
  <si>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</si>
  <si>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</si>
  <si>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</si>
  <si>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</si>
  <si>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</si>
  <si>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</si>
  <si>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</si>
  <si>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</si>
  <si>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</si>
  <si>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</si>
  <si>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</si>
  <si>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</si>
  <si>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</si>
  <si>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</si>
  <si>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</si>
  <si>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</si>
  <si>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</si>
  <si>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</si>
  <si>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</si>
  <si>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</si>
  <si>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</si>
  <si>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</si>
  <si>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</si>
  <si>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</si>
  <si>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</si>
  <si>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</si>
  <si>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</si>
  <si>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</si>
  <si>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</si>
  <si>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</si>
  <si>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</si>
  <si>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</si>
  <si>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</si>
  <si>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</si>
  <si>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</si>
  <si>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</si>
  <si>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</si>
  <si>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</si>
  <si>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</si>
  <si>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</si>
  <si>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</si>
  <si>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</si>
  <si>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</si>
  <si>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</si>
  <si>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</si>
  <si>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</si>
  <si>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</si>
  <si>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</si>
  <si>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</si>
  <si>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</si>
  <si>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</si>
  <si>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</si>
  <si>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 : 02 Fevrier 2024</t>
  </si>
  <si>
    <t>date_2024-02-02</t>
  </si>
  <si>
    <t>Caled</t>
  </si>
  <si>
    <t>KABEYA</t>
  </si>
  <si>
    <t>calebmbikayi85@gmail.com</t>
  </si>
  <si>
    <t>ESFORCA</t>
  </si>
  <si>
    <t>ISPT</t>
  </si>
  <si>
    <t>Etinda</t>
  </si>
  <si>
    <t>nathanfallsh@gmail.com</t>
  </si>
  <si>
    <t>KABONGO</t>
  </si>
  <si>
    <t>danielkadima111@gmail.com</t>
  </si>
  <si>
    <t>Chloe</t>
  </si>
  <si>
    <t>TUMBA</t>
  </si>
  <si>
    <t>cloetumba@gmail.com</t>
  </si>
  <si>
    <t>FICHE DE PRESENCES PHP: Concevoir un mini reseau social basique : Du 05 au 07 fev 2024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</si>
  <si>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</si>
  <si>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</si>
  <si>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</si>
  <si>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</si>
  <si>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</si>
  <si>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</si>
  <si>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</si>
  <si>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</si>
  <si>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</si>
  <si>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</si>
  <si>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</si>
  <si>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</si>
  <si>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</si>
  <si>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</si>
  <si>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</si>
  <si>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</si>
  <si>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</si>
  <si>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</si>
  <si>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</si>
  <si>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</si>
  <si>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</si>
  <si>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</si>
  <si>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</si>
  <si>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</si>
  <si>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</si>
  <si>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</si>
  <si>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</si>
  <si>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</si>
  <si>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</si>
  <si>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</si>
  <si>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</si>
  <si>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</si>
  <si>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</si>
  <si>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</si>
  <si>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</si>
  <si>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</si>
  <si>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</si>
  <si>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</si>
  <si>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</si>
  <si>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</si>
  <si>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</si>
  <si>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</si>
  <si>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</si>
  <si>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</si>
  <si>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</si>
  <si>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</si>
  <si>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</si>
  <si>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</si>
  <si>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</si>
  <si>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</si>
  <si>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</si>
  <si>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</si>
  <si>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</si>
  <si>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</si>
  <si>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</si>
  <si>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</si>
  <si>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</si>
  <si>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</si>
  <si>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</si>
  <si>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</si>
  <si>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</si>
  <si>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</si>
  <si>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</si>
  <si>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</si>
  <si>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</si>
  <si>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</si>
  <si>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</si>
  <si>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</si>
  <si>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</si>
  <si>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</si>
  <si>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</si>
  <si>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</si>
  <si>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</si>
  <si>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</si>
  <si>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</si>
  <si>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</si>
  <si>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</si>
  <si>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</si>
  <si>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</si>
  <si>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</si>
  <si>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</si>
  <si>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</si>
  <si>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</si>
  <si>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</si>
  <si>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</si>
  <si>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</si>
  <si>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</si>
  <si>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</si>
  <si>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</si>
  <si>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</si>
  <si>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</si>
  <si>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</si>
  <si>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</si>
  <si>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</si>
  <si>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</si>
  <si>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</si>
  <si>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</si>
  <si>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</si>
  <si>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</si>
  <si>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</si>
  <si>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</si>
  <si>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</si>
  <si>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</si>
  <si>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</si>
  <si>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</si>
  <si>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</si>
  <si>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</si>
  <si>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</si>
  <si>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</si>
  <si>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</si>
  <si>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</si>
  <si>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</si>
  <si>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</si>
  <si>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</si>
  <si>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</si>
  <si>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</si>
  <si>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</si>
  <si>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</si>
  <si>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</si>
  <si>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</si>
  <si>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</si>
  <si>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</si>
  <si>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</si>
  <si>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</si>
  <si>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</si>
  <si>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</si>
  <si>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</si>
  <si>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</si>
  <si>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</si>
  <si>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</si>
  <si>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</si>
  <si>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</si>
  <si>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</si>
  <si>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</si>
  <si>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</si>
  <si>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</si>
  <si>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</si>
  <si>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</si>
  <si>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</si>
  <si>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</si>
  <si>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</si>
  <si>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</si>
  <si>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</si>
  <si>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</si>
  <si>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</si>
  <si>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</si>
  <si>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</si>
  <si>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</si>
  <si>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</si>
  <si>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</si>
  <si>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</si>
  <si>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</si>
  <si>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</si>
  <si>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</si>
  <si>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</si>
  <si>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</si>
  <si>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</si>
  <si>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</si>
  <si>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</si>
  <si>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</si>
  <si>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</si>
  <si>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</si>
  <si>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</si>
  <si>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</si>
  <si>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</si>
  <si>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</si>
  <si>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</si>
  <si>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</si>
  <si>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</si>
  <si>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</si>
  <si>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</si>
  <si>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</si>
  <si>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</si>
  <si>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</si>
  <si>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</si>
  <si>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</si>
  <si>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</si>
  <si>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</si>
  <si>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</si>
  <si>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</si>
  <si>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</si>
  <si>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</si>
  <si>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</si>
  <si>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</si>
  <si>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</si>
  <si>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</si>
  <si>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</si>
  <si>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</si>
  <si>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</si>
  <si>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</si>
  <si>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</si>
  <si>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</si>
  <si>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</si>
  <si>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</si>
  <si>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</si>
  <si>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</si>
  <si>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</si>
  <si>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</si>
  <si>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</si>
  <si>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</si>
  <si>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</si>
  <si>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</si>
  <si>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</si>
  <si>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</si>
  <si>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</si>
  <si>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</si>
  <si>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</si>
  <si>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</si>
  <si>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</si>
  <si>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</si>
  <si>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</si>
  <si>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</si>
  <si>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</si>
  <si>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</si>
  <si>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</si>
  <si>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</si>
  <si>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</si>
  <si>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</si>
  <si>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</si>
  <si>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</si>
  <si>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</si>
  <si>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</si>
  <si>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</si>
  <si>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</si>
  <si>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</si>
  <si>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</si>
  <si>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</si>
  <si>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</si>
  <si>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Jeudi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</si>
  <si>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</si>
  <si>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</si>
  <si>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</si>
  <si>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</si>
  <si>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</si>
  <si>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</si>
  <si>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</si>
  <si>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</si>
  <si>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</si>
  <si>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</si>
  <si>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</si>
  <si>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</si>
  <si>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</si>
  <si>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</si>
  <si>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</si>
  <si>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</si>
  <si>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</si>
  <si>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</si>
  <si>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</si>
  <si>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</si>
  <si>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</si>
  <si>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</si>
  <si>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</si>
  <si>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</si>
  <si>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</si>
  <si>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</si>
  <si>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</si>
  <si>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</si>
  <si>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</si>
  <si>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</si>
  <si>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</si>
  <si>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</si>
  <si>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</si>
  <si>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</si>
  <si>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</si>
  <si>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</si>
  <si>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</si>
  <si>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</si>
  <si>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</si>
  <si>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</si>
  <si>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</si>
  <si>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</si>
  <si>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</si>
  <si>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</si>
  <si>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</si>
  <si>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</si>
  <si>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</si>
  <si>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</si>
  <si>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</si>
  <si>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</si>
  <si>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</si>
  <si>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</si>
  <si>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</si>
  <si>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</si>
  <si>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</si>
  <si>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</si>
  <si>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</si>
  <si>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</si>
  <si>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</si>
  <si>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</si>
  <si>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</si>
  <si>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</si>
  <si>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</si>
  <si>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</si>
  <si>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</si>
  <si>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</si>
  <si>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</si>
  <si>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</si>
  <si>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</si>
  <si>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</si>
  <si>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</si>
  <si>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</si>
  <si>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</si>
  <si>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</si>
  <si>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</si>
  <si>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</si>
  <si>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</si>
  <si>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</si>
  <si>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</si>
  <si>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</si>
  <si>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</si>
  <si>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</si>
  <si>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</si>
  <si>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</si>
  <si>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</si>
  <si>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</si>
  <si>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</si>
  <si>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</si>
  <si>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</si>
  <si>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</si>
  <si>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</si>
  <si>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</si>
  <si>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</si>
  <si>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</si>
  <si>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</si>
  <si>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</si>
  <si>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</si>
  <si>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</si>
  <si>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</si>
  <si>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</si>
  <si>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</si>
  <si>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</si>
  <si>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</si>
  <si>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</si>
  <si>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</si>
  <si>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</si>
  <si>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</si>
  <si>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</si>
  <si>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</si>
  <si>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</si>
  <si>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</si>
  <si>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</si>
  <si>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</si>
  <si>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</si>
  <si>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</si>
  <si>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</si>
  <si>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</si>
  <si>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</si>
  <si>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</si>
  <si>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</si>
  <si>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</si>
  <si>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</si>
  <si>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</si>
  <si>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</si>
  <si>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</si>
  <si>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</si>
  <si>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</si>
  <si>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</si>
  <si>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</si>
  <si>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</si>
  <si>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</si>
  <si>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</si>
  <si>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</si>
  <si>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</si>
  <si>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</si>
  <si>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</si>
  <si>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</si>
  <si>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</si>
  <si>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</si>
  <si>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</si>
  <si>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</si>
  <si>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</si>
  <si>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</si>
  <si>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</si>
  <si>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</si>
  <si>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</si>
  <si>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</si>
  <si>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</si>
  <si>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</si>
  <si>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</si>
  <si>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</si>
  <si>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</si>
  <si>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</si>
  <si>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</si>
  <si>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</si>
  <si>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</si>
  <si>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</si>
  <si>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</si>
  <si>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</si>
  <si>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</si>
  <si>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</si>
  <si>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</si>
  <si>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</si>
  <si>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</si>
  <si>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</si>
  <si>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</si>
  <si>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</si>
  <si>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</si>
  <si>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</si>
  <si>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</si>
  <si>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</si>
  <si>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</si>
  <si>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</si>
  <si>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</si>
  <si>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</si>
  <si>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</si>
  <si>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</si>
  <si>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</si>
  <si>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</si>
  <si>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</si>
  <si>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</si>
  <si>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</si>
  <si>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</si>
  <si>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</si>
  <si>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</si>
  <si>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</si>
  <si>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</si>
  <si>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</si>
  <si>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</si>
  <si>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</si>
  <si>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</si>
  <si>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</si>
  <si>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</si>
  <si>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</si>
  <si>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</si>
  <si>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</si>
  <si>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</si>
  <si>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</si>
  <si>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</si>
  <si>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</si>
  <si>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</si>
  <si>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</si>
  <si>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</si>
  <si>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</si>
  <si>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</si>
  <si>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</si>
  <si>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</si>
  <si>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</si>
  <si>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</si>
  <si>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</si>
  <si>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</si>
  <si>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</si>
  <si>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</si>
  <si>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</si>
  <si>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</si>
  <si>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</si>
  <si>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</si>
  <si>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</si>
  <si>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</si>
  <si>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</si>
  <si>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</si>
  <si>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</si>
  <si>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</si>
  <si>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</si>
  <si>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</si>
  <si>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</si>
  <si>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</si>
  <si>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</si>
  <si>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</si>
  <si>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</si>
  <si>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</si>
  <si>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</si>
  <si>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</si>
  <si>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</si>
  <si>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</si>
  <si>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</si>
  <si>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Kamonzani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</si>
  <si>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</si>
  <si>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</si>
  <si>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</si>
  <si>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</si>
  <si>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</si>
  <si>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</si>
  <si>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</si>
  <si>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</si>
  <si>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</si>
  <si>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</si>
  <si>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</si>
  <si>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</si>
  <si>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</si>
  <si>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</si>
  <si>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</si>
  <si>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</si>
  <si>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</si>
  <si>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</si>
  <si>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</si>
  <si>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</si>
  <si>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</si>
  <si>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</si>
  <si>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</si>
  <si>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</si>
  <si>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</si>
  <si>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</si>
  <si>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</si>
  <si>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</si>
  <si>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</si>
  <si>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</si>
  <si>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</si>
  <si>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</si>
  <si>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</si>
  <si>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</si>
  <si>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</si>
  <si>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</si>
  <si>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</si>
  <si>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</si>
  <si>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</si>
  <si>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</si>
  <si>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</si>
  <si>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</si>
  <si>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</si>
  <si>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</si>
  <si>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</si>
  <si>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</si>
  <si>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</si>
  <si>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</si>
  <si>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</si>
  <si>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</si>
  <si>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</si>
  <si>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</si>
  <si>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</si>
  <si>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</si>
  <si>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</si>
  <si>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</si>
  <si>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</si>
  <si>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</si>
  <si>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</si>
  <si>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</si>
  <si>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</si>
  <si>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</si>
  <si>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Isadri</t>
  </si>
  <si>
    <t>Ephraime</t>
  </si>
  <si>
    <t>Fred</t>
  </si>
  <si>
    <t>Kazadi</t>
  </si>
  <si>
    <t>Nshole</t>
  </si>
  <si>
    <t>FICHE DE PRESENCES  : Du 24 février  au 2024</t>
  </si>
  <si>
    <t>Presence</t>
  </si>
  <si>
    <t>date_2024-02-24</t>
  </si>
  <si>
    <t>Titan</t>
  </si>
  <si>
    <t>aaron.titan2020@gmail.com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</si>
  <si>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</si>
  <si>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</si>
  <si>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</si>
  <si>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</si>
  <si>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</si>
  <si>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</si>
  <si>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</si>
  <si>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</si>
  <si>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</si>
  <si>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</si>
  <si>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</si>
  <si>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</si>
  <si>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</si>
  <si>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</si>
  <si>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</si>
  <si>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</si>
  <si>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</si>
  <si>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</si>
  <si>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</si>
  <si>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</si>
  <si>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</si>
  <si>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</si>
  <si>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</si>
  <si>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</si>
  <si>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</si>
  <si>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</si>
  <si>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</si>
  <si>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</si>
  <si>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</si>
  <si>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</si>
  <si>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</si>
  <si>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</si>
  <si>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</si>
  <si>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</si>
  <si>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</si>
  <si>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</si>
  <si>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</si>
  <si>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</si>
  <si>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</si>
  <si>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AYIKI</t>
  </si>
  <si>
    <t>ayikimusasaheritier@gmail.com</t>
  </si>
  <si>
    <t>Base de donné</t>
  </si>
  <si>
    <t>BAMPIRE</t>
  </si>
  <si>
    <t>NGABO</t>
  </si>
  <si>
    <t>bampirengabo@gmail.com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</si>
  <si>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</si>
  <si>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</si>
  <si>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</si>
  <si>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</si>
  <si>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</si>
  <si>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</si>
  <si>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</si>
  <si>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</si>
  <si>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</si>
  <si>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blaise</t>
  </si>
  <si>
    <t>bimponda</t>
  </si>
  <si>
    <t>bimpondablaise2@gmail.com</t>
  </si>
  <si>
    <t>Informatique industrielle</t>
  </si>
  <si>
    <t>Cédric</t>
  </si>
  <si>
    <t>Ngalamulume</t>
  </si>
  <si>
    <t>cedricngala1@gmail.com</t>
  </si>
  <si>
    <t>Réseaux informatique</t>
  </si>
  <si>
    <t>Kafunki</t>
  </si>
  <si>
    <t>calebkafunki001@gmail.com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</si>
  <si>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</si>
  <si>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</si>
  <si>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</si>
  <si>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</si>
  <si>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</si>
  <si>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</si>
  <si>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</si>
  <si>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</si>
  <si>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</si>
  <si>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</si>
  <si>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</si>
  <si>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</si>
  <si>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</si>
  <si>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</si>
  <si>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</si>
  <si>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</si>
  <si>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</si>
  <si>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</si>
  <si>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</si>
  <si>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</t>
  </si>
  <si>
    <t>christiankapela3@gmail.com</t>
  </si>
  <si>
    <t>KAVUNGE</t>
  </si>
  <si>
    <t>kavungechristian@gmail.com</t>
  </si>
  <si>
    <t>It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</si>
  <si>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</si>
  <si>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</si>
  <si>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</si>
  <si>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</si>
  <si>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</si>
  <si>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</si>
  <si>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Kas</t>
  </si>
  <si>
    <t>dkasereka01@gmail.com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</si>
  <si>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</si>
  <si>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</si>
  <si>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</si>
  <si>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</si>
  <si>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</si>
  <si>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</si>
  <si>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</si>
  <si>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</si>
  <si>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</si>
  <si>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</si>
  <si>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</si>
  <si>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</si>
  <si>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</si>
  <si>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</si>
  <si>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</si>
  <si>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</si>
  <si>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Dieudonné</t>
  </si>
  <si>
    <t>nathanaeldon495@gmail.com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</si>
  <si>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</si>
  <si>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</si>
  <si>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</si>
  <si>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</si>
  <si>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</si>
  <si>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</si>
  <si>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</si>
  <si>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</si>
  <si>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</si>
  <si>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</si>
  <si>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</si>
  <si>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</si>
  <si>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</si>
  <si>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</si>
  <si>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</si>
  <si>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</si>
  <si>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</si>
  <si>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</si>
  <si>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</si>
  <si>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</si>
  <si>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</si>
  <si>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</si>
  <si>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Duracell</t>
  </si>
  <si>
    <t>Tobandi</t>
  </si>
  <si>
    <t>duracelltobandi1997@gmail.com</t>
  </si>
  <si>
    <t>Kena</t>
  </si>
  <si>
    <t>eliyamuita@gmail.com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</si>
  <si>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</si>
  <si>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</si>
  <si>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</si>
  <si>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</si>
  <si>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</si>
  <si>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</si>
  <si>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esdraskabongo7@gmail.com</t>
  </si>
  <si>
    <t>développeur web</t>
  </si>
  <si>
    <t>Licenciée</t>
  </si>
  <si>
    <t>Fwaling</t>
  </si>
  <si>
    <t>estherfwaling@gmail.com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</si>
  <si>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</si>
  <si>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</si>
  <si>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</si>
  <si>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</si>
  <si>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</si>
  <si>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</si>
  <si>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</si>
  <si>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Felly</t>
  </si>
  <si>
    <t>fellykanku805@gmail.com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</si>
  <si>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</si>
  <si>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</si>
  <si>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</si>
  <si>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</si>
  <si>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</si>
  <si>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</si>
  <si>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</si>
  <si>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</si>
  <si>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</si>
  <si>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</si>
  <si>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</si>
  <si>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</si>
  <si>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</si>
  <si>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</si>
  <si>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</si>
  <si>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</si>
  <si>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</si>
  <si>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</si>
  <si>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</si>
  <si>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</si>
  <si>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</si>
  <si>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</si>
  <si>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Henoc</t>
  </si>
  <si>
    <t>Kongo</t>
  </si>
  <si>
    <t>henockongo6@gmail.com</t>
  </si>
  <si>
    <t>herman</t>
  </si>
  <si>
    <t>ngumbu</t>
  </si>
  <si>
    <t>hermanngumbu@gmail.com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</si>
  <si>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</si>
  <si>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</si>
  <si>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</si>
  <si>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</si>
  <si>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</si>
  <si>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ISAAC</t>
  </si>
  <si>
    <t>KAYEMBE</t>
  </si>
  <si>
    <t>isaackayembe44@gmail.com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</si>
  <si>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</si>
  <si>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</si>
  <si>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</si>
  <si>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</si>
  <si>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</si>
  <si>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</si>
  <si>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</si>
  <si>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</si>
  <si>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</si>
  <si>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</si>
  <si>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</si>
  <si>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Jedidia</t>
  </si>
  <si>
    <t>jedmbedi4@gmail.com</t>
  </si>
  <si>
    <t>Réseau et télécommunications</t>
  </si>
  <si>
    <t>Jehovani</t>
  </si>
  <si>
    <t>Kipiti</t>
  </si>
  <si>
    <t>jehovanikipiti116@icloud.com</t>
  </si>
  <si>
    <t>jeremie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</si>
  <si>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</si>
  <si>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</si>
  <si>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</si>
  <si>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</si>
  <si>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</si>
  <si>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</si>
  <si>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</si>
  <si>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</si>
  <si>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</si>
  <si>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</si>
  <si>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</si>
  <si>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</si>
  <si>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</si>
  <si>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</si>
  <si>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Aklawa</t>
  </si>
  <si>
    <t>joelaklawa3@gmail.com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</si>
  <si>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</si>
  <si>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</si>
  <si>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</si>
  <si>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</si>
  <si>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</si>
  <si>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</si>
  <si>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</si>
  <si>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</si>
  <si>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</si>
  <si>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Joram</t>
  </si>
  <si>
    <t>Amavie</t>
  </si>
  <si>
    <t>joramamavie18@gmail.com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</si>
  <si>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</si>
  <si>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</si>
  <si>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</si>
  <si>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</si>
  <si>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</si>
  <si>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</si>
  <si>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</si>
  <si>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</si>
  <si>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</si>
  <si>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</si>
  <si>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</si>
  <si>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</si>
  <si>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</si>
  <si>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</si>
  <si>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</si>
  <si>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</si>
  <si>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</si>
  <si>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Jules</t>
  </si>
  <si>
    <t>Beya</t>
  </si>
  <si>
    <t>julesjb001@gmail.com</t>
  </si>
  <si>
    <t>Commuta</t>
  </si>
  <si>
    <t>JUNIOR</t>
  </si>
  <si>
    <t>juniorilunga279@gmail.com</t>
  </si>
  <si>
    <t>Mathématiques et Statistique</t>
  </si>
  <si>
    <t>Asosa</t>
  </si>
  <si>
    <t>juniorassosa@gmail.com</t>
  </si>
  <si>
    <t>Développeur web</t>
  </si>
  <si>
    <t>Génie Logiciel</t>
  </si>
  <si>
    <t>Kongatoa</t>
  </si>
  <si>
    <t>Evariste</t>
  </si>
  <si>
    <t>evaristekongatoa2@gmail.com</t>
  </si>
  <si>
    <t>électricien</t>
  </si>
  <si>
    <t>Léonard</t>
  </si>
  <si>
    <t>Matakoba</t>
  </si>
  <si>
    <t>leonardmatakoba@gmail.com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</si>
  <si>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</si>
  <si>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</si>
  <si>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</si>
  <si>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</si>
  <si>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</si>
  <si>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</si>
  <si>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Magnificat</t>
  </si>
  <si>
    <t>magnificat290@gmail.com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</si>
  <si>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</si>
  <si>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</si>
  <si>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</si>
  <si>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</si>
  <si>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</si>
  <si>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</si>
  <si>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</si>
  <si>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</si>
  <si>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Medi</t>
  </si>
  <si>
    <t>Kingura</t>
  </si>
  <si>
    <t>travailenligne3@gmail.com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</si>
  <si>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</si>
  <si>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</si>
  <si>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</si>
  <si>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</si>
  <si>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</si>
  <si>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</si>
  <si>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</si>
  <si>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</si>
  <si>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</si>
  <si>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</si>
  <si>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</si>
  <si>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</si>
  <si>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</si>
  <si>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</si>
  <si>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</si>
  <si>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</si>
  <si>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</si>
  <si>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</si>
  <si>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</si>
  <si>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</si>
  <si>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</si>
  <si>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</si>
  <si>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</si>
  <si>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</si>
  <si>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Nice</t>
  </si>
  <si>
    <t>Nguomoja</t>
  </si>
  <si>
    <t>nicenguomoja@gmail.com</t>
  </si>
  <si>
    <t>étudiant et concepteur</t>
  </si>
  <si>
    <t>Nicky</t>
  </si>
  <si>
    <t>nickykanda2021@gmail.com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</si>
  <si>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</si>
  <si>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</si>
  <si>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</si>
  <si>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</si>
  <si>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</si>
  <si>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</si>
  <si>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</si>
  <si>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</si>
  <si>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</si>
  <si>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</si>
  <si>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</si>
  <si>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</si>
  <si>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</si>
  <si>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</si>
  <si>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</si>
  <si>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</si>
  <si>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</si>
  <si>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</si>
  <si>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</si>
  <si>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</si>
  <si>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</si>
  <si>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</si>
  <si>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</si>
  <si>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</si>
  <si>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</si>
  <si>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</si>
  <si>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</si>
  <si>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</si>
  <si>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</si>
  <si>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</si>
  <si>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</si>
  <si>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</si>
  <si>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</si>
  <si>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</si>
  <si>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</si>
  <si>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Rachel</t>
  </si>
  <si>
    <t>Mwadi</t>
  </si>
  <si>
    <t>berrynumbi12@gmail.com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</si>
  <si>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</si>
  <si>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</si>
  <si>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</si>
  <si>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</si>
  <si>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</si>
  <si>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</si>
  <si>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</si>
  <si>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</si>
  <si>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</si>
  <si>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</si>
  <si>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</si>
  <si>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</si>
  <si>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</si>
  <si>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</si>
  <si>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</si>
  <si>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</si>
  <si>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</si>
  <si>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</si>
  <si>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</si>
  <si>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</si>
  <si>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</si>
  <si>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</si>
  <si>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</si>
  <si>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</si>
  <si>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</si>
  <si>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</si>
  <si>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</si>
  <si>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Thevine</t>
  </si>
  <si>
    <t>Malebe</t>
  </si>
  <si>
    <t>thevinemalebe1@gmail.com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</si>
  <si>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</si>
  <si>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</si>
  <si>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</si>
  <si>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</si>
  <si>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</si>
  <si>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</si>
  <si>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</si>
  <si>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</si>
  <si>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Kendambumba</t>
  </si>
  <si>
    <t>kemslebrico@gmail.com</t>
  </si>
  <si>
    <t>Yan</t>
  </si>
  <si>
    <t>Mbolembe</t>
  </si>
  <si>
    <t>mbolembey@gmail.com</t>
  </si>
  <si>
    <t>Réseau et système dâ€™information</t>
  </si>
  <si>
    <t>ETUDIANT</t>
  </si>
  <si>
    <t>zephirin</t>
  </si>
  <si>
    <t>mukini</t>
  </si>
  <si>
    <t>mukinizephirin15@gmail.com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</si>
  <si>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</si>
  <si>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</si>
  <si>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</si>
  <si>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</si>
  <si>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</si>
  <si>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</si>
  <si>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</si>
  <si>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</si>
  <si>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</si>
  <si>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</si>
  <si>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</si>
  <si>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</si>
  <si>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</si>
  <si>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</si>
  <si>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</si>
  <si>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</si>
  <si>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</si>
  <si>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</si>
  <si>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</si>
  <si>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</si>
  <si>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</si>
  <si>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</si>
  <si>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</si>
  <si>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</si>
  <si>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</si>
  <si>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</si>
  <si>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</si>
  <si>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</si>
  <si>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</si>
  <si>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</si>
  <si>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</si>
  <si>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</si>
  <si>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</si>
  <si>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</si>
  <si>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</si>
  <si>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</si>
  <si>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Gloire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</si>
  <si>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</si>
  <si>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</si>
  <si>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</si>
  <si>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</si>
  <si>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</si>
  <si>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</si>
  <si>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</si>
  <si>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</si>
  <si>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</si>
  <si>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</si>
  <si>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</si>
  <si>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</si>
  <si>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</si>
  <si>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</si>
  <si>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</si>
  <si>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</si>
  <si>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</si>
  <si>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</si>
  <si>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</si>
  <si>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</si>
  <si>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</si>
  <si>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</si>
  <si>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</si>
  <si>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</si>
  <si>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</si>
  <si>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</si>
  <si>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</si>
  <si>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</si>
  <si>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</si>
  <si>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</si>
  <si>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date_2024-02-26</t>
  </si>
  <si>
    <t>date_2024-02-27</t>
  </si>
  <si>
    <t>Empenga</t>
  </si>
  <si>
    <t>aaronempengamugalu@gmail.com</t>
  </si>
  <si>
    <t>Sciences agronomiques et environnement</t>
  </si>
  <si>
    <t>Alliance</t>
  </si>
  <si>
    <t>alliancemat85@gmail.com</t>
  </si>
  <si>
    <t>Gestionnaire informatique</t>
  </si>
  <si>
    <t>Aristote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</si>
  <si>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</si>
  <si>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</si>
  <si>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</si>
  <si>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</si>
  <si>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</si>
  <si>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</si>
  <si>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</si>
  <si>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</si>
  <si>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</si>
  <si>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</si>
  <si>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</si>
  <si>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</si>
  <si>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Carlo</t>
  </si>
  <si>
    <t>Musongela</t>
  </si>
  <si>
    <t>musongelacarlo54@gmail.com</t>
  </si>
  <si>
    <t>Développer web</t>
  </si>
  <si>
    <t>Mashia</t>
  </si>
  <si>
    <t>chrismashiandaywel@gmail.com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</si>
  <si>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</si>
  <si>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</si>
  <si>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</si>
  <si>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</si>
  <si>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</si>
  <si>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</si>
  <si>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Dieumci</t>
  </si>
  <si>
    <t>MANYA</t>
  </si>
  <si>
    <t>manyadieumci@gmail.com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</si>
  <si>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</si>
  <si>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</si>
  <si>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</si>
  <si>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</si>
  <si>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</si>
  <si>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</si>
  <si>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</si>
  <si>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</si>
  <si>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Bundjoko</t>
  </si>
  <si>
    <t>monsieurbdk17@gmail.com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</si>
  <si>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</si>
  <si>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</si>
  <si>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</si>
  <si>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</si>
  <si>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</si>
  <si>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</si>
  <si>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</si>
  <si>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</si>
  <si>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</si>
  <si>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</si>
  <si>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</si>
  <si>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</si>
  <si>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</si>
  <si>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</si>
  <si>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</si>
  <si>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</si>
  <si>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</si>
  <si>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</si>
  <si>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</si>
  <si>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</t>
  </si>
  <si>
    <t>mukadihumberto@gmail.com</t>
  </si>
  <si>
    <t>Mathématiques physique</t>
  </si>
  <si>
    <t>ibrahim</t>
  </si>
  <si>
    <t>shungu</t>
  </si>
  <si>
    <t>ibrahimshungu5@gmail.com</t>
  </si>
  <si>
    <t>Mosamokenge</t>
  </si>
  <si>
    <t>israeljmossa98@gmail.com</t>
  </si>
  <si>
    <t>Bakapenda</t>
  </si>
  <si>
    <t>bakapenda@gmail.com</t>
  </si>
  <si>
    <t>Ingénieur de construction : Hydraulique</t>
  </si>
  <si>
    <t>Bouya</t>
  </si>
  <si>
    <t>jonathanbouya26@gmail.com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</si>
  <si>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</si>
  <si>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</si>
  <si>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</si>
  <si>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</si>
  <si>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</si>
  <si>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</si>
  <si>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</si>
  <si>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</si>
  <si>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</si>
  <si>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</si>
  <si>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</si>
  <si>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</si>
  <si>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</si>
  <si>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</si>
  <si>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</si>
  <si>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Nordine</t>
  </si>
  <si>
    <t>Epepisa</t>
  </si>
  <si>
    <t>nordineepepisa888@gmail.com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</si>
  <si>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</si>
  <si>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</si>
  <si>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</si>
  <si>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</si>
  <si>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</si>
  <si>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</si>
  <si>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Rémy Lionel</t>
  </si>
  <si>
    <t>Ondiyo</t>
  </si>
  <si>
    <t>ondiyo.remy@gmail.com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</si>
  <si>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</si>
  <si>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</si>
  <si>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</si>
  <si>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</si>
  <si>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</si>
  <si>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</si>
  <si>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</si>
  <si>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</si>
  <si>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</si>
  <si>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Sandrine</t>
  </si>
  <si>
    <t>Ngandu</t>
  </si>
  <si>
    <t>sandrangandu22@gmail.com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</si>
  <si>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</si>
  <si>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</si>
  <si>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</si>
  <si>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</si>
  <si>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</si>
  <si>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</si>
  <si>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</si>
  <si>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</si>
  <si>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</si>
  <si>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</si>
  <si>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</si>
  <si>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Balikenge Esperant</t>
  </si>
  <si>
    <t>électricité</t>
  </si>
  <si>
    <t>Licence</t>
  </si>
  <si>
    <t>FICHE DE PRESENCES  : Du  08 au 09 fev 2024</t>
  </si>
  <si>
    <t xml:space="preserve">ISPT-KIN </t>
  </si>
  <si>
    <t>ispt</t>
  </si>
  <si>
    <t>Parfait</t>
  </si>
  <si>
    <t>NGABOYEKA</t>
  </si>
  <si>
    <t>parfaitngaboyeka@gmail.com</t>
  </si>
  <si>
    <t>Claudine</t>
  </si>
  <si>
    <t>claudinembiya902@gmail.com</t>
  </si>
  <si>
    <t>ispt kin</t>
  </si>
  <si>
    <t>Feret</t>
  </si>
  <si>
    <t>Kibadi</t>
  </si>
  <si>
    <t>tegraferet751@gmail.com</t>
  </si>
  <si>
    <t>MBOPANGA</t>
  </si>
  <si>
    <t>christianmbopanga@gmail.com</t>
  </si>
  <si>
    <t>kabeyaisaac21@gmail.com</t>
  </si>
  <si>
    <t>Espoir</t>
  </si>
  <si>
    <t>MUMPANGA</t>
  </si>
  <si>
    <t>espoirmumpanga@gmail.com</t>
  </si>
  <si>
    <t>universitÃ© pÃ©dagogie nationale</t>
  </si>
  <si>
    <t>Elikya</t>
  </si>
  <si>
    <t>dtrixelikya@gmail.com</t>
  </si>
  <si>
    <t>Ispt</t>
  </si>
  <si>
    <t>Oleko</t>
  </si>
  <si>
    <t>joyceoleko08@gmail.com</t>
  </si>
  <si>
    <t>Mfumu</t>
  </si>
  <si>
    <t>mfumugabriel8@gmail.com</t>
  </si>
  <si>
    <t>Institut Superieur dInformatique CHAMINADE</t>
  </si>
  <si>
    <t>Jesse</t>
  </si>
  <si>
    <t>Masomo</t>
  </si>
  <si>
    <t xml:space="preserve">UniversitÃ© de Kinshasa </t>
  </si>
  <si>
    <t>BENJAMIN CALEB</t>
  </si>
  <si>
    <t xml:space="preserve">Yongo </t>
  </si>
  <si>
    <t xml:space="preserve">Espérant </t>
  </si>
  <si>
    <t>FICHE DE PRESENCES  : 09 Fevrier 2024</t>
  </si>
  <si>
    <t>Romeo</t>
  </si>
  <si>
    <t>MOLONDO</t>
  </si>
  <si>
    <t>romeomolondo@gmail.com</t>
  </si>
  <si>
    <t>U.O.O</t>
  </si>
  <si>
    <t>MWANGA</t>
  </si>
  <si>
    <t>Eliezer</t>
  </si>
  <si>
    <t>MUKISAMU</t>
  </si>
  <si>
    <t>KBMG</t>
  </si>
  <si>
    <t>Belia</t>
  </si>
  <si>
    <t>K</t>
  </si>
  <si>
    <t>Wilson</t>
  </si>
  <si>
    <t>Tshibangu</t>
  </si>
  <si>
    <t>KABASELE</t>
  </si>
  <si>
    <t>jeremiekabasele@gmail.com</t>
  </si>
  <si>
    <t>KAZOLA</t>
  </si>
  <si>
    <t>BOPEY</t>
  </si>
  <si>
    <t>danielbopeymk@gmail.com</t>
  </si>
  <si>
    <t>KUPA</t>
  </si>
  <si>
    <t>gracekupa@gmail.com</t>
  </si>
  <si>
    <t>Stella</t>
  </si>
  <si>
    <t>KOSSI</t>
  </si>
  <si>
    <t>-</t>
  </si>
  <si>
    <t>LUSAVUVU</t>
  </si>
  <si>
    <t>lusavuvujoel@gmail.com</t>
  </si>
  <si>
    <t>FICHE DE PRESENCES HTML: Concevoir des icônes et des images graphique avec SVG et Canvas : Du  12 au 14 fev 2024</t>
  </si>
  <si>
    <t>date_2024-02-12</t>
  </si>
  <si>
    <t>date_2024-02-13</t>
  </si>
  <si>
    <t>date_2024-02-14</t>
  </si>
  <si>
    <t>Entrepreneur</t>
  </si>
  <si>
    <t>Université Pédagogique Nationale</t>
  </si>
  <si>
    <t>Institut Supérieur Pédagogique et Technique de La Gombe</t>
  </si>
  <si>
    <t>Institut Superieure Pedagogique et Technique de Kinshasa</t>
  </si>
  <si>
    <t>Ngilo</t>
  </si>
  <si>
    <t>christianngilo17@gmail.com</t>
  </si>
  <si>
    <t>Institut Supérieur d'informatique Programmation et Analyse</t>
  </si>
  <si>
    <t>Edouard</t>
  </si>
  <si>
    <t>BISENTHE</t>
  </si>
  <si>
    <t>nbisenthe@gmail.com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</si>
  <si>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</si>
  <si>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</si>
  <si>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</si>
  <si>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</si>
  <si>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</si>
  <si>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</si>
  <si>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</si>
  <si>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</si>
  <si>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</si>
  <si>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</si>
  <si>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</si>
  <si>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</si>
  <si>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</si>
  <si>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</si>
  <si>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</si>
  <si>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</si>
  <si>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</si>
  <si>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</si>
  <si>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</si>
  <si>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</si>
  <si>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</si>
  <si>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</si>
  <si>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</si>
  <si>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</si>
  <si>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</si>
  <si>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</si>
  <si>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</si>
  <si>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</si>
  <si>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</si>
  <si>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</si>
  <si>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</si>
  <si>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</si>
  <si>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</si>
  <si>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</si>
  <si>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</si>
  <si>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</si>
  <si>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15 au 16 Fevrier 2024</t>
  </si>
  <si>
    <t>date_2024_02_15</t>
  </si>
  <si>
    <t>date_2024_02_16</t>
  </si>
  <si>
    <t xml:space="preserve">Esther </t>
  </si>
  <si>
    <t xml:space="preserve">Lokonda </t>
  </si>
  <si>
    <t>esther lokonda</t>
  </si>
  <si>
    <t xml:space="preserve">Constantin </t>
  </si>
  <si>
    <t xml:space="preserve">Kalembu Masirika </t>
  </si>
  <si>
    <t xml:space="preserve">KAZADI TANGENYI </t>
  </si>
  <si>
    <t xml:space="preserve">ISTA/KINSHASA </t>
  </si>
  <si>
    <t xml:space="preserve">Duracell </t>
  </si>
  <si>
    <t xml:space="preserve">Isipa </t>
  </si>
  <si>
    <t xml:space="preserve">Mbayo </t>
  </si>
  <si>
    <t xml:space="preserve">Aucun </t>
  </si>
  <si>
    <t>Sergi</t>
  </si>
  <si>
    <t>Manuana</t>
  </si>
  <si>
    <t xml:space="preserve">Joel </t>
  </si>
  <si>
    <t xml:space="preserve">Aklawa </t>
  </si>
  <si>
    <t xml:space="preserve">BTP/ INBT </t>
  </si>
  <si>
    <t>rachete</t>
  </si>
  <si>
    <t>nsingi</t>
  </si>
  <si>
    <t>nsingirachete@gmail.com</t>
  </si>
  <si>
    <t>isau</t>
  </si>
  <si>
    <t xml:space="preserve">Jordan </t>
  </si>
  <si>
    <t xml:space="preserve">Kumumangi </t>
  </si>
  <si>
    <t xml:space="preserve">C.S.Cardinal Monsengwo </t>
  </si>
  <si>
    <t xml:space="preserve">Glodie </t>
  </si>
  <si>
    <t>Boko</t>
  </si>
  <si>
    <t>glodiebm@gmail.com</t>
  </si>
  <si>
    <t xml:space="preserve">Institut SupÃ©rieur de Techniques AppliquÃ©es </t>
  </si>
  <si>
    <t xml:space="preserve">Central Johannesburg College </t>
  </si>
  <si>
    <t xml:space="preserve">Elmise </t>
  </si>
  <si>
    <t>Nâ€™sunda</t>
  </si>
  <si>
    <t xml:space="preserve">Autodidacte </t>
  </si>
  <si>
    <t xml:space="preserve">Unikin </t>
  </si>
  <si>
    <t>Crispin</t>
  </si>
  <si>
    <t>Yongo</t>
  </si>
  <si>
    <t>mirabamoseyongo@gmail.com</t>
  </si>
  <si>
    <t xml:space="preserve">Institut SupÃ©rieur de Commerce </t>
  </si>
  <si>
    <t xml:space="preserve">FrÃ©dÃ©ric </t>
  </si>
  <si>
    <t>blessinglemba1@gmail.com</t>
  </si>
  <si>
    <t xml:space="preserve">Fabrice </t>
  </si>
  <si>
    <t xml:space="preserve">Mutombo </t>
  </si>
  <si>
    <t xml:space="preserve">Binda </t>
  </si>
  <si>
    <t>Scholastique Binda</t>
  </si>
  <si>
    <t xml:space="preserve">Michael </t>
  </si>
  <si>
    <t xml:space="preserve">Kuyindama </t>
  </si>
  <si>
    <t>michaelgahungu@gmail.com</t>
  </si>
  <si>
    <t xml:space="preserve">Motiene </t>
  </si>
  <si>
    <t xml:space="preserve">Institut pÃ©dagogique de lemba </t>
  </si>
  <si>
    <t xml:space="preserve">Precieuse </t>
  </si>
  <si>
    <t xml:space="preserve">Guma Zenaty </t>
  </si>
  <si>
    <t xml:space="preserve">Jonathan </t>
  </si>
  <si>
    <t>jnthnkabongo@gmail.com</t>
  </si>
  <si>
    <t>nicolas</t>
  </si>
  <si>
    <t>kindala</t>
  </si>
  <si>
    <t>yveskatala@gmail.com</t>
  </si>
  <si>
    <t>william booth</t>
  </si>
  <si>
    <t>Bampire</t>
  </si>
  <si>
    <t>Ngabo</t>
  </si>
  <si>
    <t>Ania</t>
  </si>
  <si>
    <t>olivierania12@gmail.com</t>
  </si>
  <si>
    <t>Mbikayi</t>
  </si>
  <si>
    <t>FICHE DE PRESENCES  : 16 Fevrier 2024</t>
  </si>
  <si>
    <t>JOSUE</t>
  </si>
  <si>
    <t>M</t>
  </si>
  <si>
    <t>SERTEK</t>
  </si>
  <si>
    <t>DONAT</t>
  </si>
  <si>
    <t>ethanyodo@gmail.com</t>
  </si>
  <si>
    <t>Jldite010@gmail.com</t>
  </si>
  <si>
    <t>BLESSING</t>
  </si>
  <si>
    <t>CELCY</t>
  </si>
  <si>
    <t>MORISHO</t>
  </si>
  <si>
    <t>isaacmorisho40@gmail.com</t>
  </si>
  <si>
    <t>jeffsungu1@gmail.com</t>
  </si>
  <si>
    <t>CISCO</t>
  </si>
  <si>
    <t>TSHIYANAZE</t>
  </si>
  <si>
    <t>alain1312@gmail.com</t>
  </si>
  <si>
    <t>MENJI</t>
  </si>
  <si>
    <t>PLAMEDI</t>
  </si>
  <si>
    <t>plamedikabongo@gmail.com</t>
  </si>
  <si>
    <t>BABELEDI</t>
  </si>
  <si>
    <t>BOVARY</t>
  </si>
  <si>
    <t>Bovary gaston@gmail.com</t>
  </si>
  <si>
    <t>GRACE</t>
  </si>
  <si>
    <t>ALBERT</t>
  </si>
  <si>
    <t>ELENGELA</t>
  </si>
  <si>
    <t>ALBERTLOKEKA@gmail.com</t>
  </si>
  <si>
    <t>ORPHEE</t>
  </si>
  <si>
    <t>GUELORD</t>
  </si>
  <si>
    <t>YAMULO</t>
  </si>
  <si>
    <t>Guelordyamulo@gmail.com</t>
  </si>
  <si>
    <t>PRINCE</t>
  </si>
  <si>
    <t>BOSAY</t>
  </si>
  <si>
    <t>ELUKA</t>
  </si>
  <si>
    <t>SALOMON</t>
  </si>
  <si>
    <t>VIEKOY</t>
  </si>
  <si>
    <t>salomonviekoy@gmail.com</t>
  </si>
  <si>
    <t>FICHE DE PRESENCES  : Du  19 au 21 fev 2024</t>
  </si>
  <si>
    <t>date_2024-02-19</t>
  </si>
  <si>
    <t>date_2024-02-20</t>
  </si>
  <si>
    <t>date_2024-02-21</t>
  </si>
  <si>
    <t>Albert</t>
  </si>
  <si>
    <t>Mbuyu</t>
  </si>
  <si>
    <t>ambuyu999@gmail.com</t>
  </si>
  <si>
    <t>Autre</t>
  </si>
  <si>
    <t>American University of Kinshasa</t>
  </si>
  <si>
    <t>Mbongula</t>
  </si>
  <si>
    <t>aristotembongula2018@gmail.com</t>
  </si>
  <si>
    <t>chadrack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</si>
  <si>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</si>
  <si>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</si>
  <si>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</si>
  <si>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</si>
  <si>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</si>
  <si>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</si>
  <si>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</si>
  <si>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</si>
  <si>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</si>
  <si>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Atanga</t>
  </si>
  <si>
    <t>amuleatanga@gmail.com</t>
  </si>
  <si>
    <t>Don Des Dieu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</si>
  <si>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</si>
  <si>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</si>
  <si>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</si>
  <si>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</si>
  <si>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</si>
  <si>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</si>
  <si>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</si>
  <si>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</si>
  <si>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</si>
  <si>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kabongoetienne144@gmail.com</t>
  </si>
  <si>
    <t>Fiska</t>
  </si>
  <si>
    <t>Kalenga</t>
  </si>
  <si>
    <t>kfils651@gmail.com</t>
  </si>
  <si>
    <t>Frédéric</t>
  </si>
  <si>
    <t>Gracy</t>
  </si>
  <si>
    <t>DIBA</t>
  </si>
  <si>
    <t>gracydiba@gmail.com</t>
  </si>
  <si>
    <t>Institut National de Préparation Professionnelle</t>
  </si>
  <si>
    <t>Bwema</t>
  </si>
  <si>
    <t>isaacbwema9@gmail.com</t>
  </si>
  <si>
    <t>Université Franco Américaine</t>
  </si>
  <si>
    <t>makondelejeremie60@gmail.com</t>
  </si>
  <si>
    <t>Kimba</t>
  </si>
  <si>
    <t>Terra</t>
  </si>
  <si>
    <t>tkimba5@gmail.com</t>
  </si>
  <si>
    <t>Kimbungu Siméon</t>
  </si>
  <si>
    <t>kimbungug@gmail.com</t>
  </si>
  <si>
    <t>Kyria</t>
  </si>
  <si>
    <t>krmatondo@gmail.com</t>
  </si>
  <si>
    <t>Larousse</t>
  </si>
  <si>
    <t>Nginamau</t>
  </si>
  <si>
    <t>laroussengina@gmail.com</t>
  </si>
  <si>
    <t>Maker</t>
  </si>
  <si>
    <t>Makela</t>
  </si>
  <si>
    <t>makermakela0@gmail.com</t>
  </si>
  <si>
    <t>Université de Lubumbashi</t>
  </si>
  <si>
    <t>Claude</t>
  </si>
  <si>
    <t>claudemutela9@gmail.com</t>
  </si>
  <si>
    <t>nathankipskipulu@gmail.com</t>
  </si>
  <si>
    <t>Shekinah</t>
  </si>
  <si>
    <t>Embeya</t>
  </si>
  <si>
    <t>shekinahembeya14@gmail.com</t>
  </si>
  <si>
    <t>SIMEON</t>
  </si>
  <si>
    <t>NZEKETA</t>
  </si>
  <si>
    <t>simeonnzeketa@gmail.com</t>
  </si>
  <si>
    <t>Vincent</t>
  </si>
  <si>
    <t>Tshipamba</t>
  </si>
  <si>
    <t>tshipambalubobo80@gmail.com</t>
  </si>
  <si>
    <t>Ecole (élève)</t>
  </si>
  <si>
    <t xml:space="preserve">Ruth </t>
  </si>
  <si>
    <t>Kabumba</t>
  </si>
  <si>
    <t>ok</t>
  </si>
  <si>
    <t>Universite Libre de Kinshasa</t>
  </si>
  <si>
    <t>makosoemmanuel100@gmail.com</t>
  </si>
  <si>
    <t>Gaspard</t>
  </si>
  <si>
    <t>Ngabata</t>
  </si>
  <si>
    <t>gaspardngabata5@gmail.com</t>
  </si>
  <si>
    <t>Leadership academie university</t>
  </si>
  <si>
    <t>Mukole</t>
  </si>
  <si>
    <t>glohatty@gmail.com</t>
  </si>
  <si>
    <t>Sukani</t>
  </si>
  <si>
    <t>sukanigracia11@gmail.com</t>
  </si>
  <si>
    <t>Institution National du Bâtiment et Travaux Public</t>
  </si>
  <si>
    <t>Lorris</t>
  </si>
  <si>
    <t>Boyanga</t>
  </si>
  <si>
    <t>boyangalaurice10@gmail.com</t>
  </si>
  <si>
    <t>Kuyindama</t>
  </si>
  <si>
    <t>Kisimbula</t>
  </si>
  <si>
    <t>paskisimbula@gmail.com</t>
  </si>
  <si>
    <t>Providence</t>
  </si>
  <si>
    <t>Mitanda</t>
  </si>
  <si>
    <t>provimitanda@gmail.com</t>
  </si>
  <si>
    <t>NGANDU</t>
  </si>
  <si>
    <t>bomolo</t>
  </si>
  <si>
    <t>FICHE DE PRESENCES  : 23 Fevrier 2024</t>
  </si>
  <si>
    <t>date_2024-02-23</t>
  </si>
  <si>
    <t>CALEB</t>
  </si>
  <si>
    <t>nathalomito@gmail.com</t>
  </si>
  <si>
    <t>ALAMAWA</t>
  </si>
  <si>
    <t>Jonathanalamawa@gmail.com</t>
  </si>
  <si>
    <t>NVANHUB</t>
  </si>
  <si>
    <t>MURHIGISI</t>
  </si>
  <si>
    <t>FICHE DE PRESENCES  : Du  24 Fevrier 2024</t>
  </si>
  <si>
    <t>FICHE DE PRESENCES  : Du  28 Fevrier au 01 Mars 2024</t>
  </si>
  <si>
    <t>date_2024-02-28</t>
  </si>
  <si>
    <t>date_2024-02-29</t>
  </si>
  <si>
    <t>date_2024-03-01</t>
  </si>
  <si>
    <t>JosuÃ©</t>
  </si>
  <si>
    <t>JosuÃ© KALUBI</t>
  </si>
  <si>
    <t xml:space="preserve">Institut Technique Industriel Kitomesa </t>
  </si>
  <si>
    <t xml:space="preserve">RÃ©vÃ©rend Kim </t>
  </si>
  <si>
    <t>Bolikango</t>
  </si>
  <si>
    <t>mariabolipro@gmail.com</t>
  </si>
  <si>
    <t>Osiris</t>
  </si>
  <si>
    <t>Amadi</t>
  </si>
  <si>
    <t>amisi.3c@gmail.com</t>
  </si>
  <si>
    <t>ISAU</t>
  </si>
  <si>
    <t>Kakule</t>
  </si>
  <si>
    <t xml:space="preserve">ISTA kin </t>
  </si>
  <si>
    <t>Joy</t>
  </si>
  <si>
    <t>Ditutala</t>
  </si>
  <si>
    <t>joyditu@gmail.com</t>
  </si>
  <si>
    <t xml:space="preserve">Haute Ã©cole de commerce </t>
  </si>
  <si>
    <t>Alexis</t>
  </si>
  <si>
    <t>Selems</t>
  </si>
  <si>
    <t>alexisselems18@gmail.com</t>
  </si>
  <si>
    <t>Alexis Selems</t>
  </si>
  <si>
    <t>ExaucÃ©</t>
  </si>
  <si>
    <t xml:space="preserve">ISTA </t>
  </si>
  <si>
    <t>Malongwe</t>
  </si>
  <si>
    <t>malongwesamuel16@gmail.com</t>
  </si>
  <si>
    <t>OsÃ©e</t>
  </si>
  <si>
    <t>Basele</t>
  </si>
  <si>
    <t>oseebasele540@gmail.com</t>
  </si>
  <si>
    <t xml:space="preserve">AcadÃ©mie des beaux arts </t>
  </si>
  <si>
    <t xml:space="preserve">De Kinshasa </t>
  </si>
  <si>
    <t>Kinanga</t>
  </si>
  <si>
    <t>kinanga63@gmail.com</t>
  </si>
  <si>
    <t xml:space="preserve">ISTA / Kinshasa </t>
  </si>
  <si>
    <t>nathmn14@gmail.com</t>
  </si>
  <si>
    <t>UniversitÃ© catholique du congo (UCC)</t>
  </si>
  <si>
    <t>Oindi</t>
  </si>
  <si>
    <t>LUFULUABO</t>
  </si>
  <si>
    <t>oiditshimankinala68@gmail.com</t>
  </si>
  <si>
    <t>Arnold</t>
  </si>
  <si>
    <t>TANKWEY</t>
  </si>
  <si>
    <t>tankwey.arnold@gmail.com</t>
  </si>
  <si>
    <t>BOPE</t>
  </si>
  <si>
    <t>ptrbk.49@gmail.com</t>
  </si>
  <si>
    <t>Excellence</t>
  </si>
  <si>
    <t>excellenceyoha@gmail.com</t>
  </si>
  <si>
    <t>FICHE DE PRESENCES  : Du 21 fev 2024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</si>
  <si>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</si>
  <si>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</si>
  <si>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</si>
  <si>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</si>
  <si>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</si>
  <si>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</si>
  <si>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</si>
  <si>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</si>
  <si>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</si>
  <si>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</si>
  <si>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</si>
  <si>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</si>
  <si>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</si>
  <si>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</si>
  <si>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</si>
  <si>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</si>
  <si>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</si>
  <si>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</si>
  <si>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</si>
  <si>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</si>
  <si>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</si>
  <si>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</si>
  <si>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</si>
  <si>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</si>
  <si>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</si>
  <si>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</si>
  <si>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</si>
  <si>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</si>
  <si>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</si>
  <si>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</si>
  <si>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</si>
  <si>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</si>
  <si>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</si>
  <si>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</si>
  <si>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</si>
  <si>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</si>
  <si>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</si>
  <si>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</si>
  <si>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</si>
  <si>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</si>
  <si>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</si>
  <si>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</si>
  <si>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</si>
  <si>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</si>
  <si>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</si>
  <si>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</si>
  <si>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</si>
  <si>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</si>
  <si>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</si>
  <si>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</si>
  <si>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</si>
  <si>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</si>
  <si>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</si>
  <si>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</si>
  <si>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</si>
  <si>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</si>
  <si>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</si>
  <si>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</si>
  <si>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</si>
  <si>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</si>
  <si>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</si>
  <si>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</si>
  <si>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</si>
  <si>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</si>
  <si>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</si>
  <si>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</si>
  <si>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</si>
  <si>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</si>
  <si>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</si>
  <si>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</si>
  <si>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</si>
  <si>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</si>
  <si>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</si>
  <si>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</si>
  <si>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</si>
  <si>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</si>
  <si>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</si>
  <si>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</si>
  <si>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</si>
  <si>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</si>
  <si>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</si>
  <si>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</si>
  <si>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</si>
  <si>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</si>
  <si>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</si>
  <si>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Makolo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</si>
  <si>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</si>
  <si>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</si>
  <si>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</si>
  <si>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</si>
  <si>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</si>
  <si>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</si>
  <si>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</si>
  <si>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</si>
  <si>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</si>
  <si>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</si>
  <si>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</si>
  <si>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</si>
  <si>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</si>
  <si>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</si>
  <si>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</si>
  <si>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</si>
  <si>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</si>
  <si>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</si>
  <si>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</si>
  <si>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</si>
  <si>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</si>
  <si>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</si>
  <si>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</si>
  <si>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</si>
  <si>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</si>
  <si>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</si>
  <si>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</si>
  <si>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</si>
  <si>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</si>
  <si>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</si>
  <si>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</si>
  <si>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</si>
  <si>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</si>
  <si>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</si>
  <si>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</si>
  <si>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</si>
  <si>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</si>
  <si>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</si>
  <si>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</si>
  <si>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</si>
  <si>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</si>
  <si>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</si>
  <si>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</si>
  <si>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</si>
  <si>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</si>
  <si>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</si>
  <si>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</si>
  <si>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</si>
  <si>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</si>
  <si>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</si>
  <si>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Dorcas</t>
  </si>
  <si>
    <t>Tshiama</t>
  </si>
  <si>
    <t>dorcastshiama9@gmail.com</t>
  </si>
  <si>
    <t>Elsie</t>
  </si>
  <si>
    <t>MUSINGA</t>
  </si>
  <si>
    <t>elsiemusinga5@gmail.com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</si>
  <si>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</si>
  <si>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</si>
  <si>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</si>
  <si>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</si>
  <si>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</si>
  <si>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</si>
  <si>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</si>
  <si>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</si>
  <si>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</si>
  <si>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</si>
  <si>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</si>
  <si>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</si>
  <si>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</si>
  <si>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</si>
  <si>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</si>
  <si>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</si>
  <si>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</si>
  <si>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</si>
  <si>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</si>
  <si>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</si>
  <si>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</si>
  <si>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</si>
  <si>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</si>
  <si>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</si>
  <si>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</si>
  <si>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</si>
  <si>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</si>
  <si>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</si>
  <si>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</si>
  <si>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</si>
  <si>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</si>
  <si>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</si>
  <si>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</si>
  <si>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</si>
  <si>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</si>
  <si>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</si>
  <si>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</si>
  <si>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</si>
  <si>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</si>
  <si>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</si>
  <si>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</si>
  <si>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</si>
  <si>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</si>
  <si>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</si>
  <si>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</si>
  <si>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</si>
  <si>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</si>
  <si>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</si>
  <si>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</si>
  <si>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</si>
  <si>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</si>
  <si>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</si>
  <si>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</si>
  <si>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</si>
  <si>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</si>
  <si>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</si>
  <si>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</si>
  <si>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</si>
  <si>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</si>
  <si>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</si>
  <si>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</si>
  <si>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</si>
  <si>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</si>
  <si>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</si>
  <si>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</si>
  <si>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</si>
  <si>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</si>
  <si>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</si>
  <si>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</si>
  <si>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</si>
  <si>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</si>
  <si>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</si>
  <si>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</si>
  <si>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</si>
  <si>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</si>
  <si>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</si>
  <si>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</si>
  <si>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</si>
  <si>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</si>
  <si>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</si>
  <si>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</si>
  <si>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</si>
  <si>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</si>
  <si>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</si>
  <si>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</si>
  <si>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</si>
  <si>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</si>
  <si>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</si>
  <si>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</si>
  <si>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</si>
  <si>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</si>
  <si>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</si>
  <si>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</si>
  <si>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</si>
  <si>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Marca</t>
  </si>
  <si>
    <t>Kikalulu</t>
  </si>
  <si>
    <t>Baku</t>
  </si>
  <si>
    <t>Faria</t>
  </si>
  <si>
    <t>Jortay</t>
  </si>
  <si>
    <t>Kimbeni</t>
  </si>
  <si>
    <t>Kaseka Perside</t>
  </si>
  <si>
    <t>Ntumba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</si>
  <si>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</si>
  <si>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</si>
  <si>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</si>
  <si>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</si>
  <si>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</si>
  <si>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</si>
  <si>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</si>
  <si>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</si>
  <si>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</si>
  <si>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</si>
  <si>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</si>
  <si>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</si>
  <si>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</si>
  <si>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</si>
  <si>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</si>
  <si>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</si>
  <si>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</si>
  <si>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</si>
  <si>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</si>
  <si>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</si>
  <si>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</si>
  <si>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</si>
  <si>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</si>
  <si>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</si>
  <si>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</si>
  <si>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</si>
  <si>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</si>
  <si>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</si>
  <si>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</si>
  <si>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</si>
  <si>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</si>
  <si>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</si>
  <si>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</si>
  <si>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</si>
  <si>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</si>
  <si>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</si>
  <si>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</si>
  <si>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</si>
  <si>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Benedicte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</si>
  <si>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</si>
  <si>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</si>
  <si>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</si>
  <si>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</si>
  <si>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</si>
  <si>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</si>
  <si>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</si>
  <si>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</si>
  <si>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</si>
  <si>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</si>
  <si>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</si>
  <si>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</si>
  <si>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</si>
  <si>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</si>
  <si>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</si>
  <si>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</si>
  <si>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</si>
  <si>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</si>
  <si>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</si>
  <si>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</si>
  <si>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</si>
  <si>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</si>
  <si>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</si>
  <si>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</si>
  <si>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</si>
  <si>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</si>
  <si>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</si>
  <si>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</si>
  <si>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</si>
  <si>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</si>
  <si>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</si>
  <si>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</si>
  <si>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</si>
  <si>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</si>
  <si>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</si>
  <si>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</si>
  <si>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</si>
  <si>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</si>
  <si>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</si>
  <si>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</si>
  <si>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</si>
  <si>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</si>
  <si>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</si>
  <si>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</si>
  <si>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</si>
  <si>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</si>
  <si>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</si>
  <si>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</si>
  <si>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</si>
  <si>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</si>
  <si>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</si>
  <si>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</si>
  <si>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</si>
  <si>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</si>
  <si>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</si>
  <si>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</si>
  <si>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</si>
  <si>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</si>
  <si>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</si>
  <si>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</si>
  <si>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</si>
  <si>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</si>
  <si>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</si>
  <si>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</si>
  <si>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</si>
  <si>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</si>
  <si>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</si>
  <si>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</si>
  <si>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</si>
  <si>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</si>
  <si>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</si>
  <si>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</si>
  <si>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</si>
  <si>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</si>
  <si>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</si>
  <si>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</si>
  <si>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</si>
  <si>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</si>
  <si>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</si>
  <si>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</si>
  <si>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</si>
  <si>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</si>
  <si>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</si>
  <si>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</si>
  <si>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</si>
  <si>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</si>
  <si>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</si>
  <si>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</si>
  <si>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</si>
  <si>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</si>
  <si>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</si>
  <si>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</si>
  <si>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</si>
  <si>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</si>
  <si>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</si>
  <si>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</si>
  <si>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</si>
  <si>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</si>
  <si>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</si>
  <si>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</si>
  <si>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</si>
  <si>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</si>
  <si>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</si>
  <si>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</si>
  <si>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Mbombo</t>
  </si>
  <si>
    <t>810718713</t>
  </si>
  <si>
    <t>mbombojoyce136@gmail.com</t>
  </si>
  <si>
    <t>815088713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</si>
  <si>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</si>
  <si>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</si>
  <si>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</si>
  <si>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</si>
  <si>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</si>
  <si>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</si>
  <si>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</si>
  <si>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</si>
  <si>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</si>
  <si>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</si>
  <si>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</si>
  <si>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</si>
  <si>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</si>
  <si>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</si>
  <si>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</si>
  <si>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</si>
  <si>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</si>
  <si>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</si>
  <si>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</si>
  <si>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</si>
  <si>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</si>
  <si>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</si>
  <si>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</si>
  <si>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</si>
  <si>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</si>
  <si>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</si>
  <si>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</si>
  <si>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</si>
  <si>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</si>
  <si>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</si>
  <si>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</si>
  <si>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</si>
  <si>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</si>
  <si>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</si>
  <si>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</si>
  <si>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</si>
  <si>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</si>
  <si>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</si>
  <si>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</si>
  <si>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</si>
  <si>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</si>
  <si>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</si>
  <si>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</si>
  <si>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</si>
  <si>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</si>
  <si>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850887196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</si>
  <si>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</si>
  <si>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</si>
  <si>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</si>
  <si>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</si>
  <si>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</si>
  <si>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</si>
  <si>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</si>
  <si>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</si>
  <si>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</si>
  <si>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</si>
  <si>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</si>
  <si>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</si>
  <si>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</si>
  <si>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</si>
  <si>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</si>
  <si>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</si>
  <si>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</si>
  <si>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</si>
  <si>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</si>
  <si>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</si>
  <si>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</si>
  <si>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</si>
  <si>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</si>
  <si>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</si>
  <si>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</si>
  <si>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</si>
  <si>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</si>
  <si>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</si>
  <si>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</si>
  <si>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</si>
  <si>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</si>
  <si>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</si>
  <si>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</si>
  <si>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</si>
  <si>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</si>
  <si>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</si>
  <si>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</si>
  <si>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</si>
  <si>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</si>
  <si>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</si>
  <si>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</si>
  <si>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</si>
  <si>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</si>
  <si>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</si>
  <si>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</si>
  <si>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</si>
  <si>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</si>
  <si>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</si>
  <si>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</si>
  <si>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</si>
  <si>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</si>
  <si>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</si>
  <si>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</si>
  <si>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</si>
  <si>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</si>
  <si>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</si>
  <si>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</si>
  <si>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</si>
  <si>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</si>
  <si>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</si>
  <si>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</si>
  <si>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</si>
  <si>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</si>
  <si>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</si>
  <si>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</si>
  <si>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</si>
  <si>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</si>
  <si>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</si>
  <si>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</si>
  <si>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</si>
  <si>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</si>
  <si>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</si>
  <si>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</si>
  <si>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</si>
  <si>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</si>
  <si>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</si>
  <si>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</si>
  <si>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</si>
  <si>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</si>
  <si>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</si>
  <si>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</si>
  <si>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</si>
  <si>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</si>
  <si>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</si>
  <si>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</si>
  <si>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</si>
  <si>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</si>
  <si>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</si>
  <si>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</si>
  <si>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</si>
  <si>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</si>
  <si>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</si>
  <si>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</si>
  <si>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</si>
  <si>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</si>
  <si>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</si>
  <si>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</si>
  <si>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</si>
  <si>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</si>
  <si>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</si>
  <si>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</si>
  <si>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</si>
  <si>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</si>
  <si>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</si>
  <si>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</si>
  <si>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</si>
  <si>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</si>
  <si>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</si>
  <si>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</si>
  <si>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</si>
  <si>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</si>
  <si>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</si>
  <si>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</si>
  <si>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</si>
  <si>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</si>
  <si>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</si>
  <si>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</si>
  <si>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</si>
  <si>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</si>
  <si>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</si>
  <si>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</si>
  <si>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</si>
  <si>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</si>
  <si>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</si>
  <si>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</si>
  <si>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</si>
  <si>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</si>
  <si>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</si>
  <si>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</si>
  <si>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</si>
  <si>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</si>
  <si>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</si>
  <si>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</si>
  <si>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</si>
  <si>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</si>
  <si>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</si>
  <si>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</si>
  <si>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</si>
  <si>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</si>
  <si>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</si>
  <si>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</si>
  <si>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</si>
  <si>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</si>
  <si>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</si>
  <si>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</si>
  <si>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</si>
  <si>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</si>
  <si>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</si>
  <si>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</si>
  <si>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</si>
  <si>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</si>
  <si>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</si>
  <si>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</si>
  <si>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</si>
  <si>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</si>
  <si>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</si>
  <si>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</si>
  <si>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</si>
  <si>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</si>
  <si>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</si>
  <si>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</si>
  <si>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Deborah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</si>
  <si>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</si>
  <si>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</si>
  <si>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</si>
  <si>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</si>
  <si>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</si>
  <si>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</si>
  <si>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</si>
  <si>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</si>
  <si>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</si>
  <si>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</si>
  <si>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</si>
  <si>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</si>
  <si>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</si>
  <si>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</si>
  <si>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Présenter ses idées avec PowerPoint : Du 18 au 19 mars 2024</t>
  </si>
  <si>
    <t>Lundi</t>
  </si>
  <si>
    <t>date_2024-03-19</t>
  </si>
  <si>
    <t>date_2024-03-20</t>
  </si>
  <si>
    <t>Andréa Kalonji</t>
  </si>
  <si>
    <t>F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</si>
  <si>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</si>
  <si>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</si>
  <si>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</si>
  <si>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</si>
  <si>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</si>
  <si>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</si>
  <si>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</si>
  <si>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</si>
  <si>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</si>
  <si>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</si>
  <si>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</si>
  <si>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</si>
  <si>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</si>
  <si>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</si>
  <si>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</si>
  <si>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</si>
  <si>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</si>
  <si>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</si>
  <si>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</si>
  <si>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</si>
  <si>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</si>
  <si>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</si>
  <si>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</si>
  <si>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</si>
  <si>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</si>
  <si>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</si>
  <si>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</si>
  <si>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</si>
  <si>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</si>
  <si>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</si>
  <si>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</si>
  <si>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</si>
  <si>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</si>
  <si>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</si>
  <si>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</si>
  <si>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</si>
  <si>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</si>
  <si>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</si>
  <si>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</si>
  <si>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</si>
  <si>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</si>
  <si>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</si>
  <si>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</si>
  <si>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</si>
  <si>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</si>
  <si>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</si>
  <si>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</si>
  <si>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</si>
  <si>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</si>
  <si>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FICHE DE PRESENCES  : Du  18 au 22 Mars 2024</t>
  </si>
  <si>
    <t>FICHE DE PRESENCES March of Girls Workshop : Artisanat Numerique Du 11 au 12 mars 2024</t>
  </si>
  <si>
    <t>FICHE DE PRESENCES  finale Makeathon  : Du 18  au 19 Mars 2024</t>
  </si>
  <si>
    <t>FICHE DE PRESENCES  finale Makeathon  : Du 20  au 21 Mars 2024</t>
  </si>
  <si>
    <t>FICHE DE PRESENCES  Concevoir des interfaces graphiques avec Jetpack compose  : Du 25 au 27 Mars 2024</t>
  </si>
  <si>
    <t>FICHE DE PRESENCES  Formation mobile concevoir des interfaces graphiques avec JETPACK COMPOSE : Du 26 Mars 2024</t>
  </si>
  <si>
    <t>FICHE DE PRESENCES  K-Fé Kultur : L'impact du numerique sur le developpement du secteur culturel en RDC Du 28 Mars 2024</t>
  </si>
  <si>
    <t>FICHE DE PRESENCES  OpenFab : Du 20 Mars 2024</t>
  </si>
  <si>
    <t>FICHE DE PRESENCES  Workshop premiers pas avec les reseaux de neurons génératifs  : Du 20  au 21 Mars 2024</t>
  </si>
  <si>
    <t>date_2024_06_10</t>
  </si>
  <si>
    <t>date_2024_06_11</t>
  </si>
  <si>
    <t>Pombi</t>
  </si>
  <si>
    <t>pombiarnold@gmail.com</t>
  </si>
  <si>
    <t>Bastien</t>
  </si>
  <si>
    <t>exaucemateta4@gmail.com</t>
  </si>
  <si>
    <t>Kipaka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</si>
  <si>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</si>
  <si>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</si>
  <si>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</si>
  <si>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</si>
  <si>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</si>
  <si>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</si>
  <si>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</si>
  <si>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</si>
  <si>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</si>
  <si>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</si>
  <si>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</si>
  <si>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</si>
  <si>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</si>
  <si>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</si>
  <si>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</si>
  <si>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</si>
  <si>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Agbumana</t>
  </si>
  <si>
    <t>diegoagb154@gmail.com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</si>
  <si>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</si>
  <si>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</si>
  <si>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</si>
  <si>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</si>
  <si>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</si>
  <si>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</si>
  <si>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</si>
  <si>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</si>
  <si>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Masiala</t>
  </si>
  <si>
    <t>eliezermasiala2000@gmail.com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</si>
  <si>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</si>
  <si>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</si>
  <si>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</si>
  <si>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</si>
  <si>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</si>
  <si>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</si>
  <si>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</si>
  <si>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</si>
  <si>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</si>
  <si>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</si>
  <si>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</si>
  <si>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</si>
  <si>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</si>
  <si>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</si>
  <si>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Kokusa</t>
  </si>
  <si>
    <t>ekokusatj@gmail.com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</si>
  <si>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</si>
  <si>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</si>
  <si>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</si>
  <si>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</si>
  <si>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</si>
  <si>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</si>
  <si>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Guylain</t>
  </si>
  <si>
    <t>Engele</t>
  </si>
  <si>
    <t>gengele17@gmail.com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</si>
  <si>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</si>
  <si>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</si>
  <si>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</si>
  <si>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</si>
  <si>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</si>
  <si>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</si>
  <si>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</si>
  <si>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</si>
  <si>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</si>
  <si>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</t>
  </si>
  <si>
    <t>Luyindula</t>
  </si>
  <si>
    <t>jacksonluyindula110@gmail.com</t>
  </si>
  <si>
    <t>Japhet</t>
  </si>
  <si>
    <t>Mongita</t>
  </si>
  <si>
    <t>jmongita2022@outlook.fr</t>
  </si>
  <si>
    <t>Jaque</t>
  </si>
  <si>
    <t>onekongajaque@gmail.com</t>
  </si>
  <si>
    <t>JEFF</t>
  </si>
  <si>
    <t>jeffjojbmsmurhi@gmail.com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</si>
  <si>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</si>
  <si>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</si>
  <si>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</si>
  <si>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</si>
  <si>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</si>
  <si>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</si>
  <si>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</si>
  <si>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</si>
  <si>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</si>
  <si>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</si>
  <si>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Kikita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</si>
  <si>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</si>
  <si>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</si>
  <si>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</si>
  <si>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</si>
  <si>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</si>
  <si>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</si>
  <si>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</si>
  <si>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</si>
  <si>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</si>
  <si>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</si>
  <si>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mardocheengoyinwm@gmail.com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</si>
  <si>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</si>
  <si>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</si>
  <si>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</si>
  <si>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</si>
  <si>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</si>
  <si>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</si>
  <si>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</si>
  <si>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</si>
  <si>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</si>
  <si>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</si>
  <si>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Ntunga</t>
  </si>
  <si>
    <t>nkobulaorphee@gmail.com</t>
  </si>
  <si>
    <t>Zuma</t>
  </si>
  <si>
    <t>plamedizuma7@gmail.com</t>
  </si>
  <si>
    <t>Kimpambudi</t>
  </si>
  <si>
    <t>pkimpambudi@gmail.com</t>
  </si>
  <si>
    <t>princemongaand@gmail.com</t>
  </si>
  <si>
    <t>Ezoba</t>
  </si>
  <si>
    <t>ezobaprovidence6@gmail.com</t>
  </si>
  <si>
    <t>salomon</t>
  </si>
  <si>
    <t>viekoy</t>
  </si>
  <si>
    <t>salomonvekoy@outlook.fr</t>
  </si>
  <si>
    <t>Biraheka</t>
  </si>
  <si>
    <t>samuel.biraheka@2027.ulc-icam.com</t>
  </si>
  <si>
    <t>Soraya</t>
  </si>
  <si>
    <t>Bilolo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</si>
  <si>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</si>
  <si>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</si>
  <si>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</si>
  <si>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</si>
  <si>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</si>
  <si>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</si>
  <si>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</si>
  <si>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</si>
  <si>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</si>
  <si>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</si>
  <si>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</si>
  <si>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</si>
  <si>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</si>
  <si>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</si>
  <si>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</si>
  <si>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Donat</t>
  </si>
  <si>
    <t>hanyodo@gmail.com</t>
  </si>
  <si>
    <t>Enoc</t>
  </si>
  <si>
    <t>Muke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</si>
  <si>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</si>
  <si>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</si>
  <si>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</si>
  <si>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</si>
  <si>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</si>
  <si>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</si>
  <si>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</si>
  <si>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</si>
  <si>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Rodrick</t>
  </si>
  <si>
    <t>Nduenga</t>
  </si>
  <si>
    <t>odricksouljaboy@gmail.com</t>
  </si>
  <si>
    <t>Butumbi</t>
  </si>
  <si>
    <t>hekinahbutumbi25@gmail.com</t>
  </si>
  <si>
    <t>Présence</t>
  </si>
  <si>
    <t>CRISPIN</t>
  </si>
  <si>
    <t>YONGO</t>
  </si>
  <si>
    <t>INES</t>
  </si>
  <si>
    <t>MUNGAZI</t>
  </si>
  <si>
    <t>TIPTECH</t>
  </si>
  <si>
    <t>DUBOIS</t>
  </si>
  <si>
    <t>ILUNGA BOLOLEMBE</t>
  </si>
  <si>
    <t>MALIKUMU</t>
  </si>
  <si>
    <t>JOSIAS</t>
  </si>
  <si>
    <t>EYUNKOEL</t>
  </si>
  <si>
    <t xml:space="preserve">JOSEPH </t>
  </si>
  <si>
    <t>GIRESSE</t>
  </si>
  <si>
    <t>SANTE</t>
  </si>
  <si>
    <t>MAVEKO MANEKA</t>
  </si>
  <si>
    <t>UCC</t>
  </si>
  <si>
    <t>OLGA</t>
  </si>
  <si>
    <t>CHERA</t>
  </si>
  <si>
    <t>OMOYI</t>
  </si>
  <si>
    <t>RECYCLO</t>
  </si>
  <si>
    <t>ANDRIEN</t>
  </si>
  <si>
    <t>MULANGU</t>
  </si>
  <si>
    <t>OLWAST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</si>
  <si>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</si>
  <si>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</si>
  <si>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</si>
  <si>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</si>
  <si>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</si>
  <si>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</si>
  <si>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</si>
  <si>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</si>
  <si>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</si>
  <si>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 NGANDU</t>
  </si>
  <si>
    <t>KALOMBO KADIMA</t>
  </si>
  <si>
    <t>APINGAKA ENGOLE</t>
  </si>
  <si>
    <t>aaronmuteba02@gmail.com</t>
  </si>
  <si>
    <t>Tankwey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</si>
  <si>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</si>
  <si>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</si>
  <si>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</si>
  <si>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</si>
  <si>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</si>
  <si>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</si>
  <si>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</si>
  <si>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</si>
  <si>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</si>
  <si>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</si>
  <si>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</si>
  <si>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</si>
  <si>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</si>
  <si>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</si>
  <si>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</si>
  <si>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</si>
  <si>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</si>
  <si>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</si>
  <si>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</si>
  <si>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</si>
  <si>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</si>
  <si>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</si>
  <si>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</si>
  <si>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</si>
  <si>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</si>
  <si>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</si>
  <si>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</si>
  <si>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</si>
  <si>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</si>
  <si>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</si>
  <si>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</si>
  <si>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</si>
  <si>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</si>
  <si>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</si>
  <si>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</si>
  <si>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</si>
  <si>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</si>
  <si>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</si>
  <si>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</si>
  <si>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</si>
  <si>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</si>
  <si>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</si>
  <si>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</si>
  <si>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</si>
  <si>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</si>
  <si>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josephmakolo211@gmail.com</t>
  </si>
  <si>
    <t>malumbaakanda@gmail.com</t>
  </si>
  <si>
    <t>Structures</t>
  </si>
  <si>
    <t>Réseau</t>
  </si>
  <si>
    <t>michelngandu916@gmail.com</t>
  </si>
  <si>
    <t>Geospatial Data Analyst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</si>
  <si>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</si>
  <si>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</si>
  <si>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</si>
  <si>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</si>
  <si>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</si>
  <si>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</si>
  <si>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</si>
  <si>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</si>
  <si>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</si>
  <si>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</si>
  <si>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</si>
  <si>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</si>
  <si>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Informatique appliquée</t>
  </si>
  <si>
    <t>steve</t>
  </si>
  <si>
    <t>stevemutela@gmail.com</t>
  </si>
  <si>
    <t>SuprÃªme</t>
  </si>
  <si>
    <t>Lunga</t>
  </si>
  <si>
    <t>supremelunga@gmail.com</t>
  </si>
  <si>
    <t>Mercredi 00/mai/024</t>
  </si>
  <si>
    <t>vendredi 00/MAI/2024</t>
  </si>
  <si>
    <t>abigaelntumba59@gmail.com</t>
  </si>
  <si>
    <t>Alex</t>
  </si>
  <si>
    <t>Kalombo</t>
  </si>
  <si>
    <t>alexkalombokadima15@gmail.com</t>
  </si>
  <si>
    <t>Mayele</t>
  </si>
  <si>
    <t>alexandre8kabengele@gmail.com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</si>
  <si>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</si>
  <si>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</si>
  <si>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</si>
  <si>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</si>
  <si>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</si>
  <si>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</si>
  <si>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</si>
  <si>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</si>
  <si>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</si>
  <si>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</si>
  <si>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</si>
  <si>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Singa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</si>
  <si>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</si>
  <si>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</si>
  <si>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</si>
  <si>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</si>
  <si>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</si>
  <si>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</si>
  <si>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</si>
  <si>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</si>
  <si>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</si>
  <si>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</si>
  <si>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</si>
  <si>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</si>
  <si>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</si>
  <si>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</t>
  </si>
  <si>
    <t>Iwele</t>
  </si>
  <si>
    <t>coliniwele2@gmail.com</t>
  </si>
  <si>
    <t>daniel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</si>
  <si>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</si>
  <si>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</si>
  <si>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</si>
  <si>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</si>
  <si>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</si>
  <si>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</si>
  <si>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</si>
  <si>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</si>
  <si>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</si>
  <si>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</si>
  <si>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</si>
  <si>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</si>
  <si>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Izungu</t>
  </si>
  <si>
    <t>elieizungubaku@gmail.com</t>
  </si>
  <si>
    <t>eliematondo68@gmail.com</t>
  </si>
  <si>
    <t>Elielle</t>
  </si>
  <si>
    <t>Mukubu</t>
  </si>
  <si>
    <t>Emet</t>
  </si>
  <si>
    <t>emetmpongo@gmail.com</t>
  </si>
  <si>
    <t>Ermelices</t>
  </si>
  <si>
    <t>Nâ€™samba</t>
  </si>
  <si>
    <t>ermelicesnsamba@gmail.com</t>
  </si>
  <si>
    <t>Ditinunu</t>
  </si>
  <si>
    <t>ditinunueunice@gmail.com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</si>
  <si>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</si>
  <si>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</si>
  <si>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</si>
  <si>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</si>
  <si>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</si>
  <si>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</si>
  <si>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</si>
  <si>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</si>
  <si>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</si>
  <si>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</si>
  <si>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</si>
  <si>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Glody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</si>
  <si>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</si>
  <si>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</si>
  <si>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</si>
  <si>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</si>
  <si>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</si>
  <si>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</si>
  <si>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</si>
  <si>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Mangala</t>
  </si>
  <si>
    <t>yoanmangala857@gmail.com</t>
  </si>
  <si>
    <t>NKEMA</t>
  </si>
  <si>
    <t>nkemajemima8@gmail.com</t>
  </si>
  <si>
    <t>Mbelani</t>
  </si>
  <si>
    <t>mbelanijephte214@gmail.com</t>
  </si>
  <si>
    <t>Jerry</t>
  </si>
  <si>
    <t>Luvunzadio</t>
  </si>
  <si>
    <t>k.jerry243@icloud.com</t>
  </si>
  <si>
    <t>Kalala Kasa</t>
  </si>
  <si>
    <t>kalalakasa6@gmail.com</t>
  </si>
  <si>
    <t>Tshiyombo</t>
  </si>
  <si>
    <t>josuetshiyombo12@gmail.com</t>
  </si>
  <si>
    <t>jovani</t>
  </si>
  <si>
    <t>lusikama</t>
  </si>
  <si>
    <t>lusikamaj1@gmail.com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</si>
  <si>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</si>
  <si>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</si>
  <si>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</si>
  <si>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</si>
  <si>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</si>
  <si>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</si>
  <si>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</si>
  <si>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Bololua</t>
  </si>
  <si>
    <t>martinsbololua@gmail.com</t>
  </si>
  <si>
    <t>ngoyimatthieu.03@gmail.com</t>
  </si>
  <si>
    <t>Mauricette</t>
  </si>
  <si>
    <t>Makwaya</t>
  </si>
  <si>
    <t>recharge27032023@gmail.com</t>
  </si>
  <si>
    <t>kalongo</t>
  </si>
  <si>
    <t>kalongomichael684@gmail.com</t>
  </si>
  <si>
    <t>pantherebola@gmail.com</t>
  </si>
  <si>
    <t>mozessmukendi@gmail.com</t>
  </si>
  <si>
    <t>MUENDELE</t>
  </si>
  <si>
    <t>JÃ©rÃ©mie</t>
  </si>
  <si>
    <t>jeremiemuendele4@gmail.com</t>
  </si>
  <si>
    <t>Bilala</t>
  </si>
  <si>
    <t>nathanbilala41@gmail.com</t>
  </si>
  <si>
    <t>Mavula</t>
  </si>
  <si>
    <t>nathanmavulamk@gmail.com</t>
  </si>
  <si>
    <t>Kadima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</si>
  <si>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</si>
  <si>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</si>
  <si>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</si>
  <si>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</si>
  <si>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</si>
  <si>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</si>
  <si>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</si>
  <si>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</si>
  <si>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</si>
  <si>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Pladard</t>
  </si>
  <si>
    <t>Mpundu</t>
  </si>
  <si>
    <t>pladardmpundu10@gmail.com</t>
  </si>
  <si>
    <t>Yanyi</t>
  </si>
  <si>
    <t>plamediyanyi@gmail.com</t>
  </si>
  <si>
    <t>PRISCILLE</t>
  </si>
  <si>
    <t>KENFENE</t>
  </si>
  <si>
    <t>kenfenepriscille@icloud.com</t>
  </si>
  <si>
    <t>Prosperine</t>
  </si>
  <si>
    <t>Tuluka</t>
  </si>
  <si>
    <t>prosperinetuluka1@gmail.com</t>
  </si>
  <si>
    <t>ROBIN</t>
  </si>
  <si>
    <t>MONGA</t>
  </si>
  <si>
    <t>robinilunga88@icloud.com</t>
  </si>
  <si>
    <t>rodricksouljaboy@gmail.com</t>
  </si>
  <si>
    <t>Rodrigue</t>
  </si>
  <si>
    <t>rodrigueumba30@gmail.com</t>
  </si>
  <si>
    <t>kimbundabuele@gmail.com</t>
  </si>
  <si>
    <t>Suvec</t>
  </si>
  <si>
    <t>Miledi</t>
  </si>
  <si>
    <t>suvecmiledi5@gmail.com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</si>
  <si>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</si>
  <si>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</si>
  <si>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</si>
  <si>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</si>
  <si>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</si>
  <si>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</si>
  <si>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</si>
  <si>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</si>
  <si>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</si>
  <si>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</si>
  <si>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</si>
  <si>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</si>
  <si>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</si>
  <si>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</si>
  <si>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 xml:space="preserve">Kalenga 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</si>
  <si>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</si>
  <si>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</si>
  <si>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</si>
  <si>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</si>
  <si>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</si>
  <si>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</si>
  <si>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</si>
  <si>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</si>
  <si>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</si>
  <si>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</si>
  <si>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</si>
  <si>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</si>
  <si>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</si>
  <si>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</si>
  <si>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</si>
  <si>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</si>
  <si>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</si>
  <si>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</si>
  <si>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</si>
  <si>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</si>
  <si>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</si>
  <si>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</si>
  <si>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obedelonga@gmail.com</t>
  </si>
  <si>
    <t>Male</t>
  </si>
  <si>
    <t>Manseka Lutaaladio</t>
  </si>
  <si>
    <t xml:space="preserve">Amen </t>
  </si>
  <si>
    <t>Bule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</si>
  <si>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</si>
  <si>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</si>
  <si>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</si>
  <si>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</si>
  <si>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</si>
  <si>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</si>
  <si>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</si>
  <si>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</si>
  <si>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</si>
  <si>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</si>
  <si>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</si>
  <si>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</si>
  <si>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</si>
  <si>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</si>
  <si>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</si>
  <si>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</si>
  <si>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</si>
  <si>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</si>
  <si>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</si>
  <si>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biyilalaurene@gmail.com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</si>
  <si>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</si>
  <si>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</si>
  <si>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</si>
  <si>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</si>
  <si>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</si>
  <si>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</si>
  <si>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</si>
  <si>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</si>
  <si>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</si>
  <si>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</si>
  <si>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</si>
  <si>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</si>
  <si>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</si>
  <si>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Steving</t>
  </si>
  <si>
    <t>Lizeze</t>
  </si>
  <si>
    <t>stevingliving243@gmail.com</t>
  </si>
  <si>
    <t>Leah</t>
  </si>
  <si>
    <t>yala</t>
  </si>
  <si>
    <t>yalaleah@.com</t>
  </si>
  <si>
    <t>menscnel</t>
  </si>
  <si>
    <t>Muzamba</t>
  </si>
  <si>
    <t>leurchlmuzamba3@gmail.com</t>
  </si>
  <si>
    <t>Anthonny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</si>
  <si>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</si>
  <si>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</si>
  <si>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</si>
  <si>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</si>
  <si>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</si>
  <si>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</si>
  <si>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Pontienne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</si>
  <si>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</si>
  <si>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</si>
  <si>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</si>
  <si>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</si>
  <si>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</si>
  <si>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</si>
  <si>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</si>
  <si>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</si>
  <si>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</si>
  <si>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</si>
  <si>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</si>
  <si>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</si>
  <si>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</si>
  <si>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muzingaas@gmail.com</t>
  </si>
  <si>
    <t>firstName</t>
  </si>
  <si>
    <t>lastName</t>
  </si>
  <si>
    <t>gender</t>
  </si>
  <si>
    <t>mercredi</t>
  </si>
  <si>
    <t>jeudi</t>
  </si>
  <si>
    <t>vendredi</t>
  </si>
  <si>
    <t>birthDay</t>
  </si>
  <si>
    <t>country</t>
  </si>
  <si>
    <t>profession</t>
  </si>
  <si>
    <t>Téléphone</t>
  </si>
  <si>
    <t>Année de naissance</t>
  </si>
  <si>
    <t>Niveau d'étude</t>
  </si>
  <si>
    <t>Spécialité ou proffession</t>
  </si>
  <si>
    <t>Université/Etablissement ou Structure</t>
  </si>
  <si>
    <t xml:space="preserve">CV de votre parcours(Obligatoire en pdf) </t>
  </si>
  <si>
    <t>Avez Vous déjÃ  participer au programmes ODC</t>
  </si>
  <si>
    <t>linkedIn</t>
  </si>
  <si>
    <t>userCV</t>
  </si>
  <si>
    <t>Si autre université (Votre université ne se trouve pas sur la liste)</t>
  </si>
  <si>
    <t>Prénom</t>
  </si>
  <si>
    <t>Nom</t>
  </si>
  <si>
    <t>Genre</t>
  </si>
  <si>
    <t>E-mail</t>
  </si>
  <si>
    <t xml:space="preserve">Etablissement/Université </t>
  </si>
  <si>
    <t xml:space="preserve">Profession </t>
  </si>
  <si>
    <t xml:space="preserve">Spécialité/Domaine d'études </t>
  </si>
  <si>
    <t xml:space="preserve">Nombre de participants dans votre équipe </t>
  </si>
  <si>
    <t xml:space="preserve">Nom de votre équipe </t>
  </si>
  <si>
    <t>Votre rôle dans l'équipe</t>
  </si>
  <si>
    <t xml:space="preserve">Votre Fablab  d'affiliation  </t>
  </si>
  <si>
    <t>Comment avez-vous eu connaissance de cet événement ?</t>
  </si>
  <si>
    <t>Déclaration</t>
  </si>
  <si>
    <t>CD</t>
  </si>
  <si>
    <t>Student</t>
  </si>
  <si>
    <t>L2 LMD</t>
  </si>
  <si>
    <t>https://www.orangedigitalcenters.com:12345/api/v1/odcCountry/CD/64185d7c62fb33003c459f96/CVDiyi.pdf</t>
  </si>
  <si>
    <t xml:space="preserve">Licence </t>
  </si>
  <si>
    <t xml:space="preserve">Informatique </t>
  </si>
  <si>
    <t>https://www.orangedigitalcenters.com:12345/api/v1/odcCountry/CD/634419748e7cab003be2cc46/CVHenaNdombele1709030334086.pdf</t>
  </si>
  <si>
    <t>laetitiakabala@gmail.com</t>
  </si>
  <si>
    <t>Laetitia</t>
  </si>
  <si>
    <t>Kabala</t>
  </si>
  <si>
    <t xml:space="preserve">Communication des organisations </t>
  </si>
  <si>
    <t>[{"uid":"rc-upload-1709052612431-3"</t>
  </si>
  <si>
    <t>lastModified:1707756971000</t>
  </si>
  <si>
    <t>name:"386BAF75-346A-4EE2-88A6-C51E297E321C.png"</t>
  </si>
  <si>
    <t>size:1935899</t>
  </si>
  <si>
    <t>type:"image/png"</t>
  </si>
  <si>
    <t>percent:0</t>
  </si>
  <si>
    <t>originFileObj:{"uid":"rc-upload-1709052612431-3"}}]</t>
  </si>
  <si>
    <t>Looking for opportunities</t>
  </si>
  <si>
    <t>Anglais et Informatique des Affaires</t>
  </si>
  <si>
    <t>https://www.orangedigitalcenters.com:12345/api/v1/odcCountry/CD/65e04e39425529003cd7d243/ines1709199610842.jpg</t>
  </si>
  <si>
    <t>https://www.orangedigitalcenters.com:12345/api/v1/odcCountry/CD/65e04e39425529003cd7d243/isokelo1709200145286.pdf</t>
  </si>
  <si>
    <t>Passionate about new technologies</t>
  </si>
  <si>
    <t xml:space="preserve">Graduat </t>
  </si>
  <si>
    <t xml:space="preserve">Informatique de gestion </t>
  </si>
  <si>
    <t>https://www.orangedigitalcenters.com:12345/api/v1/odcCountry/CD/641c5a5a62fb33003c49e093/inbound2996332655062497155.pdf</t>
  </si>
  <si>
    <t>Young graduate</t>
  </si>
  <si>
    <t>licenciée</t>
  </si>
  <si>
    <t>Réseau et télécom</t>
  </si>
  <si>
    <t>[{"uid":"rc-upload-1709275829983-3"</t>
  </si>
  <si>
    <t>lastModified:1707237252563</t>
  </si>
  <si>
    <t>lastModifiedDate:"2024-02-06T16:34:12.563Z"</t>
  </si>
  <si>
    <t>name:"Mon Cv.pdf"</t>
  </si>
  <si>
    <t>size:280974</t>
  </si>
  <si>
    <t>type:"application/pdf"</t>
  </si>
  <si>
    <t>originFileObj:{"uid":"rc-upload-1709275829983-3"}}]</t>
  </si>
  <si>
    <t xml:space="preserve">Licencié </t>
  </si>
  <si>
    <t>[{"uid":"rc-upload-1709287030791-9"</t>
  </si>
  <si>
    <t>lastModified:1706042468136</t>
  </si>
  <si>
    <t>lastModifiedDate:"2024-01-23T20:41:08.136Z"</t>
  </si>
  <si>
    <t>name:"cv keren mayemba.pdf"</t>
  </si>
  <si>
    <t>size:211136</t>
  </si>
  <si>
    <t>originFileObj:{"uid":"rc-upload-1709287030791-9"}}]</t>
  </si>
  <si>
    <t xml:space="preserve">étudiante </t>
  </si>
  <si>
    <t xml:space="preserve">Gestion des entreprises </t>
  </si>
  <si>
    <t>https://www.orangedigitalcenters.com:12345/api/v1/odcCountry/CD/65e1a9b5425529003cdb9fca/CVmoderneblanceÌ_x0081_pureÌ_x0081_1709288976248.pdf</t>
  </si>
  <si>
    <t xml:space="preserve">Institut supérieur pédagogique </t>
  </si>
  <si>
    <t xml:space="preserve">Graduée </t>
  </si>
  <si>
    <t>https://www.orangedigitalcenters.com:12345/api/v1/odcCountry/CD/62b9d78c000f30003bcd7c65/CV_2024-03-01_Abigael_Makasi21709296576469.pdf</t>
  </si>
  <si>
    <t>Bac+3</t>
  </si>
  <si>
    <t xml:space="preserve">Accueil et tourisme/ Approvisionnement et logistique </t>
  </si>
  <si>
    <t>https://www.orangedigitalcenters.com:12345/api/v1/odcCountry/CD/65e1c903425529003cdc3dc4/Christina_Resume_4161709298118468.pdf</t>
  </si>
  <si>
    <t xml:space="preserve">Institut supérieur Pédagogique de la Gombe/ Desasterready </t>
  </si>
  <si>
    <t>Bac +5</t>
  </si>
  <si>
    <t>https://www.orangedigitalcenters.com:12345/api/v1/odcCountry/CD/65e1da69425529003cdc7d1c/CVNaomie1709302464360.pdf</t>
  </si>
  <si>
    <t>https://www.orangedigitalcenters.com:12345/api/v1/odcCountry/CD/65e1da69425529003cdc7d1c/CVNaomie1709441185845.pdf</t>
  </si>
  <si>
    <t>dorcasmus@gmail.com</t>
  </si>
  <si>
    <t>Musuamba</t>
  </si>
  <si>
    <t>Bac+5</t>
  </si>
  <si>
    <t>https://www.orangedigitalcenters.com:12345/api/v1/odcCountry/CD/62aa41b0691a42003b11c01b/Dorcas_Musuamba_CV.pdf</t>
  </si>
  <si>
    <t xml:space="preserve">Licencie </t>
  </si>
  <si>
    <t xml:space="preserve">Entrepreneurs </t>
  </si>
  <si>
    <t>https://www.orangedigitalcenters.com:12345/api/v1/odcCountry/CD/6501cc50425529003ce1ce7d/CVKevine1709303957380.pdf</t>
  </si>
  <si>
    <t xml:space="preserve">Licenciée </t>
  </si>
  <si>
    <t xml:space="preserve">Droit économique et social </t>
  </si>
  <si>
    <t>https://www.orangedigitalcenters.com:12345/api/v1/odcCountry/CD/65d745c5425529003cc23298/CV_Cynthia_Nzolani1709306740164.pdf</t>
  </si>
  <si>
    <t xml:space="preserve">Libérale </t>
  </si>
  <si>
    <t>https://www.orangedigitalcenters.com:12345/api/v1/odcCountry/CD/65e1fa58425529003cdd0561/CurriculumvitÃ¦deFrancinemakaya.pdf</t>
  </si>
  <si>
    <t xml:space="preserve">Droit </t>
  </si>
  <si>
    <t>[{"uid":"rc-upload-1709313644150-3"</t>
  </si>
  <si>
    <t>lastModified:1701077050000</t>
  </si>
  <si>
    <t>name:"Cv de Mariam N.pdf"</t>
  </si>
  <si>
    <t>size:520300</t>
  </si>
  <si>
    <t>originFileObj:{"uid":"rc-upload-1709313644150-3"}}]</t>
  </si>
  <si>
    <t>christinaaheyomwayuma@gmail.com</t>
  </si>
  <si>
    <t>Aheyo</t>
  </si>
  <si>
    <t xml:space="preserve">Management </t>
  </si>
  <si>
    <t>https://www.orangedigitalcenters.com:12345/api/v1/odcCountry/CD/65e1f0f5425529003cdcd568/CV-MS1-CHRISTINAMWAHUMA.pdf</t>
  </si>
  <si>
    <t>https://www.linkedin.com/in/christina-aheyo-638198277</t>
  </si>
  <si>
    <t>https://www.orangedigitalcenters.com:12345/api/v1/odcCountry/CD/65e1f0f5425529003cdcd568/CV-MS1-CHRISTINAMWAHUMA1709961312875.pdf</t>
  </si>
  <si>
    <t>bioceline72@gmail.com</t>
  </si>
  <si>
    <t>Céline</t>
  </si>
  <si>
    <t>BIAKABOMBA</t>
  </si>
  <si>
    <t>[{"uid":"rc-upload-1709320691548-3"</t>
  </si>
  <si>
    <t>lastModified:1709320800608</t>
  </si>
  <si>
    <t>lastModifiedDate:"2024-03-01T19:20:00.608Z"</t>
  </si>
  <si>
    <t>name:"inbound3857300975480548263.docx"</t>
  </si>
  <si>
    <t>size:114800</t>
  </si>
  <si>
    <t>type:"application/vnd.openxmlformats-officedocument.wordprocessingml.document"</t>
  </si>
  <si>
    <t>originFileObj:{"uid":"rc-upload-1709320691548-3"}}]</t>
  </si>
  <si>
    <t>deborahthewa23@gmail.com</t>
  </si>
  <si>
    <t>Thewa</t>
  </si>
  <si>
    <t xml:space="preserve">Diplômée d'état </t>
  </si>
  <si>
    <t>https://www.orangedigitalcenters.com:12345/api/v1/odcCountry/CD/65e22b85425529003cddc274/CORRICULUMVITA.pdf</t>
  </si>
  <si>
    <t>patriciamatondo2000@gmail.com</t>
  </si>
  <si>
    <t>https://www.orangedigitalcenters.com:12345/api/v1/odcCountry/CD/65e23ebf425529003cde0530/c.vpatriciaMatondo.pdf</t>
  </si>
  <si>
    <t>ndudiexau2@gmail.com</t>
  </si>
  <si>
    <t>Ndudi</t>
  </si>
  <si>
    <t xml:space="preserve">Informaticien, support client et technique </t>
  </si>
  <si>
    <t>https://www.orangedigitalcenters.com:12345/api/v1/odcCountry/CD/655b6c5c425529003c92520e/Cvcv.pdf</t>
  </si>
  <si>
    <t xml:space="preserve">Intelligence artificielle </t>
  </si>
  <si>
    <t>[{"uid":"rc-upload-1709335937014-8"</t>
  </si>
  <si>
    <t>lastModified:1709336168605</t>
  </si>
  <si>
    <t>lastModifiedDate:"2024-03-01T23:36:08.605Z"</t>
  </si>
  <si>
    <t>name:"CV Elie Kena.pdf"</t>
  </si>
  <si>
    <t>size:294104</t>
  </si>
  <si>
    <t>originFileObj:{"uid":"rc-upload-1709335937014-8"}}]</t>
  </si>
  <si>
    <t xml:space="preserve">L3 LMD </t>
  </si>
  <si>
    <t xml:space="preserve">Génie informatique </t>
  </si>
  <si>
    <t>[{"uid":"rc-upload-1709362999020-9"</t>
  </si>
  <si>
    <t>lastModified:1706289043000</t>
  </si>
  <si>
    <t>lastModifiedDate:"2024-01-26T17:10:43.000Z"</t>
  </si>
  <si>
    <t>name:"cv albi.pdf"</t>
  </si>
  <si>
    <t>size:952254</t>
  </si>
  <si>
    <t>originFileObj:{"uid":"rc-upload-1709362999020-9"}}]</t>
  </si>
  <si>
    <t xml:space="preserve">Ingénieure Agroeconomiste </t>
  </si>
  <si>
    <t>https://www.orangedigitalcenters.com:12345/api/v1/odcCountry/CD/65e2ed7b425529003cdee5ff/CurriculumMuhindoAdvans.pdf</t>
  </si>
  <si>
    <t>nathaliahornella@gmail.com</t>
  </si>
  <si>
    <t>Ngalula</t>
  </si>
  <si>
    <t>Professional</t>
  </si>
  <si>
    <t xml:space="preserve">Informaticienne </t>
  </si>
  <si>
    <t>[{"uid":"rc-upload-1709375487177-6"</t>
  </si>
  <si>
    <t>lastModified:1693830596000</t>
  </si>
  <si>
    <t>name:"CURRICULUM VITAE.docx"</t>
  </si>
  <si>
    <t>size:23174</t>
  </si>
  <si>
    <t>originFileObj:{"uid":"rc-upload-1709375487177-6"}}]</t>
  </si>
  <si>
    <t>mbuyiruth36@gmail.com</t>
  </si>
  <si>
    <t xml:space="preserve">Compréhension facile </t>
  </si>
  <si>
    <t>https://www.orangedigitalcenters.com:12345/api/v1/odcCountry/CD/65e2ffc6425529003cdf1824/tmp-cam-8151632848680945148.jpg</t>
  </si>
  <si>
    <t>dontshats@gmail.com</t>
  </si>
  <si>
    <t>Deo gracias</t>
  </si>
  <si>
    <t>https://www.orangedigitalcenters.com:12345/api/v1/odcCountry/CD/63f868e062fb33003c082e92/cv0.1.0.pdf</t>
  </si>
  <si>
    <t xml:space="preserve">Anglais et informatique des affaires </t>
  </si>
  <si>
    <t>[{"uid":"rc-upload-1709399473679-3"</t>
  </si>
  <si>
    <t>lastModified:1709397741138</t>
  </si>
  <si>
    <t>lastModifiedDate:"2024-03-02T16:42:21.138Z"</t>
  </si>
  <si>
    <t>name:"cv jemy ___.pdf"</t>
  </si>
  <si>
    <t>size:201588</t>
  </si>
  <si>
    <t>originFileObj:{"uid":"rc-upload-1709399473679-3"}}]</t>
  </si>
  <si>
    <t>naomiamuayabi@gmail.com</t>
  </si>
  <si>
    <t>Muayabi</t>
  </si>
  <si>
    <t xml:space="preserve">Juriste d'affaires </t>
  </si>
  <si>
    <t>[{"uid":"rc-upload-1709400146881-3"</t>
  </si>
  <si>
    <t>lastModified:1709400232892</t>
  </si>
  <si>
    <t>lastModifiedDate:"2024-03-02T17:23:52.892Z"</t>
  </si>
  <si>
    <t>name:"CV simple adapté.pdf"</t>
  </si>
  <si>
    <t>size:72483</t>
  </si>
  <si>
    <t>originFileObj:{"uid":"rc-upload-1709400146881-3"}}]</t>
  </si>
  <si>
    <t xml:space="preserve">Université Panafricaine du Congo </t>
  </si>
  <si>
    <t xml:space="preserve">Licenciée en sciences commerciales et financières </t>
  </si>
  <si>
    <t xml:space="preserve">Comptabilité </t>
  </si>
  <si>
    <t>https://www.orangedigitalcenters.com:12345/api/v1/odcCountry/CD/65e3639e425529003cdffd22/CVDARLAactualisé.pdf</t>
  </si>
  <si>
    <t>Administration des affaires</t>
  </si>
  <si>
    <t>https://www.orangedigitalcenters.com:12345/api/v1/odcCountry/CD/65e38fd3425529003ce05f61/CVELIELLEB.pdf</t>
  </si>
  <si>
    <t>https://www.orangedigitalcenters.com:12345/api/v1/odcCountry/CD/65e38ba9425529003ce059cf/34CE8F5F-890B-47E0-B7A8-D07F396B42D1.jpeg</t>
  </si>
  <si>
    <t xml:space="preserve">Agent d'accueil </t>
  </si>
  <si>
    <t>https://www.orangedigitalcenters.com:12345/api/v1/odcCountry/CD/65e3a87c425529003ce0b63b/cvstephanie_110024.png</t>
  </si>
  <si>
    <t xml:space="preserve">Anglais et Informatique des Affaires </t>
  </si>
  <si>
    <t>[{"uid":"rc-upload-1709424587644-9"</t>
  </si>
  <si>
    <t>lastModified:1709420071473</t>
  </si>
  <si>
    <t>lastModifiedDate:"2024-03-02T22:54:31.473Z"</t>
  </si>
  <si>
    <t>name:"LAURIANE CV.docx"</t>
  </si>
  <si>
    <t>size:561793</t>
  </si>
  <si>
    <t>originFileObj:{"uid":"rc-upload-1709424587644-9"}}]</t>
  </si>
  <si>
    <t>[{"uid":"rc-upload-1709425022413-9"</t>
  </si>
  <si>
    <t>lastModified:1709424884614</t>
  </si>
  <si>
    <t>lastModifiedDate:"2024-03-03T00:14:44.614Z"</t>
  </si>
  <si>
    <t>name:"merva.docx"</t>
  </si>
  <si>
    <t>size:15694</t>
  </si>
  <si>
    <t>originFileObj:{"uid":"rc-upload-1709425022413-9"}}]</t>
  </si>
  <si>
    <t>Anglais et Informatique des affaires</t>
  </si>
  <si>
    <t>[{"uid":"rc-upload-1709425413789-9"</t>
  </si>
  <si>
    <t>lastModified:1709425273172</t>
  </si>
  <si>
    <t>lastModifiedDate:"2024-03-03T00:21:13.172Z"</t>
  </si>
  <si>
    <t>name:"HOPE CV - Copie.docx"</t>
  </si>
  <si>
    <t>size:15584</t>
  </si>
  <si>
    <t>originFileObj:{"uid":"rc-upload-1709425413789-9"}}]</t>
  </si>
  <si>
    <t>dialungaharmony@gmail.com</t>
  </si>
  <si>
    <t>Samantha</t>
  </si>
  <si>
    <t xml:space="preserve">économie rurale </t>
  </si>
  <si>
    <t>https://www.orangedigitalcenters.com:12345/api/v1/odcCountry/CD/65e3c4ee425529003ce10bcd/Cvsamanthambala_122403_075226.pdf</t>
  </si>
  <si>
    <t>flaviannabule@yahoo.com</t>
  </si>
  <si>
    <t>Flavianna</t>
  </si>
  <si>
    <t>L2</t>
  </si>
  <si>
    <t xml:space="preserve">économie, commerce et coopération internationale </t>
  </si>
  <si>
    <t>https://www.orangedigitalcenters.com:12345/api/v1/odcCountry/CD/65e4590c425529003ce17385/CV-de-Flavianna-Bule.pdf</t>
  </si>
  <si>
    <t xml:space="preserve">Chef de projet Digital </t>
  </si>
  <si>
    <t>[{"uid":"rc-upload-1709484083849-3"</t>
  </si>
  <si>
    <t>lastModified:1709485160255</t>
  </si>
  <si>
    <t>lastModifiedDate:"2024-03-03T16:59:20.255Z"</t>
  </si>
  <si>
    <t>name:"inbound2419979505136074079.docx"</t>
  </si>
  <si>
    <t>size:30707</t>
  </si>
  <si>
    <t>originFileObj:{"uid":"rc-upload-1709484083849-3"}}]</t>
  </si>
  <si>
    <t xml:space="preserve">Institut supérieur et pédagogique </t>
  </si>
  <si>
    <t xml:space="preserve">économiste </t>
  </si>
  <si>
    <t>https://www.orangedigitalcenters.com:12345/api/v1/odcCountry/CD/6376a1838e7cab003b5dde13/CV_2024012821550033.pdf</t>
  </si>
  <si>
    <t>L3</t>
  </si>
  <si>
    <t xml:space="preserve">Communication </t>
  </si>
  <si>
    <t>https://www.orangedigitalcenters.com:12345/api/v1/odcCountry/CD/65e4d388425529003ce25815/VanessaNgondoLomamiCV.pdf</t>
  </si>
  <si>
    <t xml:space="preserve">Université catholique du Congo </t>
  </si>
  <si>
    <t>Bac+1</t>
  </si>
  <si>
    <t>Electrotechnique</t>
  </si>
  <si>
    <t>[{"uid":"rc-upload-1709497918785-3"</t>
  </si>
  <si>
    <t>lastModified:1707846651856</t>
  </si>
  <si>
    <t>lastModifiedDate:"2024-02-13T17:50:51.856Z"</t>
  </si>
  <si>
    <t>name:"cv larosée kan's.pdf"</t>
  </si>
  <si>
    <t>size:218410</t>
  </si>
  <si>
    <t>originFileObj:{"uid":"rc-upload-1709497918785-3"}}]</t>
  </si>
  <si>
    <t xml:space="preserve">Diplômée </t>
  </si>
  <si>
    <t>étudiante</t>
  </si>
  <si>
    <t>[{"uid":"rc-upload-1709500615931-3"</t>
  </si>
  <si>
    <t>lastModified:1709499955000</t>
  </si>
  <si>
    <t>name:"CV d'exaucee.docx"</t>
  </si>
  <si>
    <t>size:8796</t>
  </si>
  <si>
    <t>originFileObj:{"uid":"rc-upload-1709500615931-3"}}]</t>
  </si>
  <si>
    <t xml:space="preserve">Gestion des institutions de santé </t>
  </si>
  <si>
    <t>https://www.orangedigitalcenters.com:12345/api/v1/odcCountry/CD/65e4e83b425529003ce29b09/CURRICULUMVITAE20241709501374929.pdf</t>
  </si>
  <si>
    <t xml:space="preserve">Institut supérieur des techniques médicales </t>
  </si>
  <si>
    <t>JaÃ«l</t>
  </si>
  <si>
    <t>Tshisabi</t>
  </si>
  <si>
    <t xml:space="preserve">Environnement </t>
  </si>
  <si>
    <t>https://www.orangedigitalcenters.com:12345/api/v1/odcCountry/CD/64e49ce7425529003ca632a0/inbound5234260707970672409.pdf</t>
  </si>
  <si>
    <t>L1/LMD</t>
  </si>
  <si>
    <t>https://www.orangedigitalcenters.com:12345/api/v1/odcCountry/CD/65e10a81425529003cdabe00/inbound44817126496588467.pdf</t>
  </si>
  <si>
    <t>D6</t>
  </si>
  <si>
    <t>[{"uid":"rc-upload-1709538054256-3"</t>
  </si>
  <si>
    <t>lastModified:1709537930470</t>
  </si>
  <si>
    <t>lastModifiedDate:"2024-03-04T07:38:50.470Z"</t>
  </si>
  <si>
    <t>name:"CV PLAMEDIE.docx"</t>
  </si>
  <si>
    <t>size:15656</t>
  </si>
  <si>
    <t>originFileObj:{"uid":"rc-upload-1709538054256-3"}}]</t>
  </si>
  <si>
    <t>astridetutambooto@gmail.com</t>
  </si>
  <si>
    <t>Astrid</t>
  </si>
  <si>
    <t>Etuta</t>
  </si>
  <si>
    <t>L2 lmd</t>
  </si>
  <si>
    <t>[{"uid":"rc-upload-1709543026887-5"</t>
  </si>
  <si>
    <t>lastModified:1709543621000</t>
  </si>
  <si>
    <t>name:"C17F40AA-7725-4C4C-B117-C2D5B3279460.jpeg"</t>
  </si>
  <si>
    <t>size:120306</t>
  </si>
  <si>
    <t>type:"image/jpeg"</t>
  </si>
  <si>
    <t>originFileObj:{"uid":"rc-upload-1709543026887-5"}}]</t>
  </si>
  <si>
    <t>L1</t>
  </si>
  <si>
    <t xml:space="preserve">Gestion Financière </t>
  </si>
  <si>
    <t>https://www.orangedigitalcenters.com:12345/api/v1/odcCountry/CD/65e21f2a425529003cdd9589/inbound8997900876484518170.pdf</t>
  </si>
  <si>
    <t>monicakalanga55@gmail.com</t>
  </si>
  <si>
    <t>Monica</t>
  </si>
  <si>
    <t>Kalanga</t>
  </si>
  <si>
    <t xml:space="preserve">Maintenance et réseaux </t>
  </si>
  <si>
    <t>https://www.orangedigitalcenters.com:12345/api/v1/odcCountry/CD/65e59a54425529003ce3a7d7/WhiteandBeigeMinimalistGraphicDesignerProfessionalCvResume.pdf</t>
  </si>
  <si>
    <t>Doctorat</t>
  </si>
  <si>
    <t xml:space="preserve">Médecine </t>
  </si>
  <si>
    <t>https://www.orangedigitalcenters.com:12345/api/v1/odcCountry/CD/65e5bfc4425529003ce44ca3/Curriculumvitae.pdf</t>
  </si>
  <si>
    <t>divinesukulatim@gmail.com</t>
  </si>
  <si>
    <t>Sukulati</t>
  </si>
  <si>
    <t xml:space="preserve">Licenciée en Sciences Environnement </t>
  </si>
  <si>
    <t>Chargée de communication, activiste climat.</t>
  </si>
  <si>
    <t>https://www.orangedigitalcenters.com:12345/api/v1/odcCountry/CD/65e5cd6d425529003ce478de/CVDIVINESUKULATIOKKK.pdf</t>
  </si>
  <si>
    <t>severinemakuisa96@gmail.com</t>
  </si>
  <si>
    <t>Severine</t>
  </si>
  <si>
    <t>Makuisa</t>
  </si>
  <si>
    <t>Bac +3</t>
  </si>
  <si>
    <t>Sciences commerciales</t>
  </si>
  <si>
    <t>[{"uid":"rc-upload-1709560041791-6"</t>
  </si>
  <si>
    <t>lastModified:1709560221639</t>
  </si>
  <si>
    <t>lastModifiedDate:"2024-03-04T13:50:21.639Z"</t>
  </si>
  <si>
    <t>name:"17095602061492783813917240825897.jpg"</t>
  </si>
  <si>
    <t>size:2288983</t>
  </si>
  <si>
    <t>originFileObj:{"uid":"rc-upload-1709560041791-6"}}]</t>
  </si>
  <si>
    <t>rebwassy@gmail.com</t>
  </si>
  <si>
    <t>Rebecca</t>
  </si>
  <si>
    <t>Wassy</t>
  </si>
  <si>
    <t xml:space="preserve">Gradué </t>
  </si>
  <si>
    <t xml:space="preserve">Santé publique </t>
  </si>
  <si>
    <t>https://www.orangedigitalcenters.com:12345/api/v1/odcCountry/CD/65e5d20b425529003ce48525/CV_REBECCAWASSY.pdf</t>
  </si>
  <si>
    <t xml:space="preserve">Université OMNIA OMNIBUS </t>
  </si>
  <si>
    <t>beniekambombo@gmail.com</t>
  </si>
  <si>
    <t xml:space="preserve">Informatique appliquée </t>
  </si>
  <si>
    <t>https://www.orangedigitalcenters.com:12345/api/v1/odcCountry/CD/65e5d2fa425529003ce48ac5/CVKEREN.pdf</t>
  </si>
  <si>
    <t>Graduée</t>
  </si>
  <si>
    <t xml:space="preserve">Information et communication </t>
  </si>
  <si>
    <t>[{"uid":"rc-upload-1709562870628-3"</t>
  </si>
  <si>
    <t>lastModified:1708544535000</t>
  </si>
  <si>
    <t>name:" Cv Kalala Patricia .docx"</t>
  </si>
  <si>
    <t>size:1228840</t>
  </si>
  <si>
    <t>originFileObj:{"uid":"rc-upload-1709562870628-3"}}]</t>
  </si>
  <si>
    <t xml:space="preserve">Finance, banque et assurance </t>
  </si>
  <si>
    <t>https://www.orangedigitalcenters.com:12345/api/v1/odcCountry/CD/65d081ee425529003cb5097c/cvlisy.pdf</t>
  </si>
  <si>
    <t xml:space="preserve">Docteur </t>
  </si>
  <si>
    <t>https://www.orangedigitalcenters.com:12345/api/v1/odcCountry/CD/65e5df89425529003ce4d4f0/kambombocv.pdf</t>
  </si>
  <si>
    <t>marinakilunda08@gmail.com</t>
  </si>
  <si>
    <t>Marina</t>
  </si>
  <si>
    <t>Kilunda</t>
  </si>
  <si>
    <t xml:space="preserve">Diplômé d'état </t>
  </si>
  <si>
    <t xml:space="preserve">Scientifique </t>
  </si>
  <si>
    <t>https://www.orangedigitalcenters.com:12345/api/v1/odcCountry/CD/65e5d887425529003ce4b2c7/CVMarinaKilunda.pdf</t>
  </si>
  <si>
    <t>https://www.orangedigitalcenters.com:12345/api/v1/odcCountry/CD/65e60448425529003ce538a4/CV_20221126134751972.pdf</t>
  </si>
  <si>
    <t>malonga458@gmail.com</t>
  </si>
  <si>
    <t>Malonga</t>
  </si>
  <si>
    <t xml:space="preserve">etudiante </t>
  </si>
  <si>
    <t xml:space="preserve">télécommunication </t>
  </si>
  <si>
    <t>[{"uid":"rc-upload-1709577380796-3"</t>
  </si>
  <si>
    <t>lastModified:1709577275409</t>
  </si>
  <si>
    <t>name:"ojkl.jpg"</t>
  </si>
  <si>
    <t>size:103306</t>
  </si>
  <si>
    <t>originFileObj:{"uid":"rc-upload-1709577380796-3"}}]</t>
  </si>
  <si>
    <t>benedictemushiya21@gmail.com</t>
  </si>
  <si>
    <t>Mushiya</t>
  </si>
  <si>
    <t>https://www.orangedigitalcenters.com:12345/api/v1/odcCountry/CD/62a884ce691a42003b05ab90/CVBENPDF.pdf</t>
  </si>
  <si>
    <t>graciangolela221@gmail.com</t>
  </si>
  <si>
    <t>GRACIA</t>
  </si>
  <si>
    <t>NGOLELA</t>
  </si>
  <si>
    <t>LICENCIE</t>
  </si>
  <si>
    <t>GESTION FINANCIERE</t>
  </si>
  <si>
    <t>[{"uid":"rc-upload-1709587684426-5"</t>
  </si>
  <si>
    <t>lastModified:1704645248841</t>
  </si>
  <si>
    <t>lastModifiedDate:"2024-01-07T16:34:08.841Z"</t>
  </si>
  <si>
    <t>name:"NGOLELA BAJIKILE GRACIA CV - Copy.docx"</t>
  </si>
  <si>
    <t>size:97679</t>
  </si>
  <si>
    <t>originFileObj:{"uid":"rc-upload-1709587684426-5"}}]</t>
  </si>
  <si>
    <t>UNILU</t>
  </si>
  <si>
    <t xml:space="preserve">Gestion financière </t>
  </si>
  <si>
    <t>https://www.orangedigitalcenters.com:12345/api/v1/odcCountry/CD/65e6c511425529003ce63258/CURRICULUMVITA1Kalonjiigolaandréa.pdf</t>
  </si>
  <si>
    <t>[{"uid":"rc-upload-1709630587928-3"</t>
  </si>
  <si>
    <t>lastModified:1693644276382</t>
  </si>
  <si>
    <t>lastModifiedDate:"2023-09-02T08:44:36.382Z"</t>
  </si>
  <si>
    <t>name:"cv rachel.docx"</t>
  </si>
  <si>
    <t>size:25323</t>
  </si>
  <si>
    <t>originFileObj:{"uid":"rc-upload-1709630587928-3"}}]</t>
  </si>
  <si>
    <t>Bac+3 Economie</t>
  </si>
  <si>
    <t>https://www.orangedigitalcenters.com:12345/api/v1/odcCountry/CD/64f88728425529003ccd751e/MAKOBELE-NKUSU-Jemima-FlowCV-Resume-20240102.pdf</t>
  </si>
  <si>
    <t xml:space="preserve">Finance banque et assurance </t>
  </si>
  <si>
    <t>[{"uid":"rc-upload-1709641907490-3"</t>
  </si>
  <si>
    <t>lastModified:1709245399000</t>
  </si>
  <si>
    <t>name:"Joyce Cv-2.docx"</t>
  </si>
  <si>
    <t>size:45671</t>
  </si>
  <si>
    <t>originFileObj:{"uid":"rc-upload-1709641907490-3"}}]</t>
  </si>
  <si>
    <t>kayceeken735@gmail.com</t>
  </si>
  <si>
    <t>Kenmoe</t>
  </si>
  <si>
    <t xml:space="preserve">ok </t>
  </si>
  <si>
    <t>Master 2</t>
  </si>
  <si>
    <t xml:space="preserve">Finance Banque et Assurance </t>
  </si>
  <si>
    <t>https://www.orangedigitalcenters.com:12345/api/v1/odcCountry/CD/65e71276425529003ce6c335/CVCINDYKENMOE.pdf.jpg</t>
  </si>
  <si>
    <t>christianekiwani@gmail.com</t>
  </si>
  <si>
    <t>Christiane</t>
  </si>
  <si>
    <t>Kiwani</t>
  </si>
  <si>
    <t xml:space="preserve">Coupe et couture </t>
  </si>
  <si>
    <t>https://www.orangedigitalcenters.com:12345/api/v1/odcCountry/CD/65e7132a425529003ce6c5ba/CVChristiane.pdf</t>
  </si>
  <si>
    <t>makolopetronelle00@gmail.com</t>
  </si>
  <si>
    <t>Petronelle</t>
  </si>
  <si>
    <t>[{"uid":"rc-upload-1709643528165-3"</t>
  </si>
  <si>
    <t>lastModified:1695391591000</t>
  </si>
  <si>
    <t>name:"CV PETRONELLE MAKOLO.pdf"</t>
  </si>
  <si>
    <t>size:12377636</t>
  </si>
  <si>
    <t>originFileObj:{"uid":"rc-upload-1709643528165-3"}}]</t>
  </si>
  <si>
    <t xml:space="preserve">Isp </t>
  </si>
  <si>
    <t>vanessakambaja43@gmail.com</t>
  </si>
  <si>
    <t>Kambaja</t>
  </si>
  <si>
    <t>https://www.orangedigitalcenters.com:12345/api/v1/odcCountry/CD/62ab802f691a42003b188bac/inbound262731556680459106.pdf</t>
  </si>
  <si>
    <t>gemimanzonzo2@gmail.com</t>
  </si>
  <si>
    <t>https://www.orangedigitalcenters.com:12345/api/v1/odcCountry/CD/65e6112c425529003ce5500b/CVprofessionnelGemiNzo.pdf</t>
  </si>
  <si>
    <t>gradue</t>
  </si>
  <si>
    <t>https://www.orangedigitalcenters.com:12345/api/v1/odcCountry/CD/65e47d00425529003ce1b48f/CVmerveille1709655102832.pdf</t>
  </si>
  <si>
    <t xml:space="preserve">économie de Développement </t>
  </si>
  <si>
    <t>[{"uid":"rc-upload-1709656755291-3"</t>
  </si>
  <si>
    <t>lastModified:1709656199000</t>
  </si>
  <si>
    <t>name:"Cv Marie Anne Nzonzo .pdf"</t>
  </si>
  <si>
    <t>size:1362988</t>
  </si>
  <si>
    <t>originFileObj:{"uid":"rc-upload-1709656755291-3"}}]</t>
  </si>
  <si>
    <t>yasminen1703@gmail.com</t>
  </si>
  <si>
    <t>Ngumbala</t>
  </si>
  <si>
    <t>Communication sociale</t>
  </si>
  <si>
    <t>https://www.orangedigitalcenters.com:12345/api/v1/odcCountry/CD/65e753ab425529003ce7c7dc/C.V.YasmineNGUMBALA2024SansSignature.pdf</t>
  </si>
  <si>
    <t xml:space="preserve">Professionnel </t>
  </si>
  <si>
    <t>[{"uid":"rc-upload-1709660448024-3"</t>
  </si>
  <si>
    <t>lastModified:1709660724973</t>
  </si>
  <si>
    <t>lastModifiedDate:"2024-03-05T17:45:24.973Z"</t>
  </si>
  <si>
    <t>name:"inbound3041436321161353518.pdf"</t>
  </si>
  <si>
    <t>size:137271</t>
  </si>
  <si>
    <t>originFileObj:{"uid":"rc-upload-1709660448024-3"}}]</t>
  </si>
  <si>
    <t>chancelviemakengo8@gmail.com</t>
  </si>
  <si>
    <t>chancelvie</t>
  </si>
  <si>
    <t>makengo</t>
  </si>
  <si>
    <t xml:space="preserve">licencié </t>
  </si>
  <si>
    <t xml:space="preserve">sécurité électronique </t>
  </si>
  <si>
    <t>https://www.orangedigitalcenters.com:12345/api/v1/odcCountry/CD/65e764c0425529003ce81aad/CV_MAKENGO_KINSHASA.pdf</t>
  </si>
  <si>
    <t>kengunyadeborah16@gmail.com</t>
  </si>
  <si>
    <t>Déborah</t>
  </si>
  <si>
    <t>Kengunya</t>
  </si>
  <si>
    <t xml:space="preserve">économie et développement </t>
  </si>
  <si>
    <t>https://www.orangedigitalcenters.com:12345/api/v1/odcCountry/CD/65e71cd4425529003ce6df0b/Cv.pdf</t>
  </si>
  <si>
    <t xml:space="preserve">Licencié du système LMD </t>
  </si>
  <si>
    <t xml:space="preserve">Technicienne en électronique </t>
  </si>
  <si>
    <t>[{"uid":"rc-upload-1709664175218-3"</t>
  </si>
  <si>
    <t>lastModified:1709547849749</t>
  </si>
  <si>
    <t>lastModifiedDate:"2024-03-04T10:24:09.749Z"</t>
  </si>
  <si>
    <t>name:"CV BOKO_GLODIE...pdf"</t>
  </si>
  <si>
    <t>size:450656</t>
  </si>
  <si>
    <t>originFileObj:{"uid":"rc-upload-1709664175218-3"}}]</t>
  </si>
  <si>
    <t>gracekatula1407@gmail.com</t>
  </si>
  <si>
    <t>Katula</t>
  </si>
  <si>
    <t>https://www.orangedigitalcenters.com:12345/api/v1/odcCountry/CD/65e1c6ef425529003cdc334a/inbound5941217297981569608.pdf</t>
  </si>
  <si>
    <t xml:space="preserve">Omnia omnibus </t>
  </si>
  <si>
    <t xml:space="preserve">Gestion des entreprises et organisation du travail </t>
  </si>
  <si>
    <t>https://www.orangedigitalcenters.com:12345/api/v1/odcCountry/CD/65e79340425529003ce90d8f/CV_Maguy3.pdf</t>
  </si>
  <si>
    <t>milca.muika16@gmail.com</t>
  </si>
  <si>
    <t>MILCA</t>
  </si>
  <si>
    <t>MUIKA</t>
  </si>
  <si>
    <t>[{"uid":"rc-upload-1709677209201-3"</t>
  </si>
  <si>
    <t>lastModified:1707610962000</t>
  </si>
  <si>
    <t>name:"CV MUIKA KATUMBAYI Milca 2024.docx"</t>
  </si>
  <si>
    <t>size:43220</t>
  </si>
  <si>
    <t>originFileObj:{"uid":"rc-upload-1709677209201-3"}}]</t>
  </si>
  <si>
    <t>fierbafierba@gmail.com</t>
  </si>
  <si>
    <t>Fierba</t>
  </si>
  <si>
    <t>https://www.orangedigitalcenters.com:12345/api/v1/odcCountry/CD/65e79d50425529003ce935d6/FierbaCV.pdf</t>
  </si>
  <si>
    <t>bosuluchrist7@gmail.com</t>
  </si>
  <si>
    <t>BOSULU</t>
  </si>
  <si>
    <t xml:space="preserve">Biologiste </t>
  </si>
  <si>
    <t>https://www.orangedigitalcenters.com:12345/api/v1/odcCountry/CD/65e78127425529003ce8ac01/CVBosuluChristelle.pdf</t>
  </si>
  <si>
    <t>geraldineobonga2000@gmail.com</t>
  </si>
  <si>
    <t>Géraldine</t>
  </si>
  <si>
    <t>Obonga</t>
  </si>
  <si>
    <t>[{"uid":"rc-upload-1709679056969-3"</t>
  </si>
  <si>
    <t>lastModified:1707380928000</t>
  </si>
  <si>
    <t>name:"C.V OBONGA GERALDINE.docx"</t>
  </si>
  <si>
    <t>size:118290</t>
  </si>
  <si>
    <t>originFileObj:{"uid":"rc-upload-1709679056969-3"}}]</t>
  </si>
  <si>
    <t>https://www.orangedigitalcenters.com:12345/api/v1/odcCountry/CD/65e1fee0425529003cdd285a/CaratKUHINIA_20240301_172747_00001709680062088.pdf</t>
  </si>
  <si>
    <t>serabasomba@gmail.com</t>
  </si>
  <si>
    <t>Seraya</t>
  </si>
  <si>
    <t>Basomba</t>
  </si>
  <si>
    <t>farimumvudi@gmail.com</t>
  </si>
  <si>
    <t>Fraida</t>
  </si>
  <si>
    <t>gloriakabunda1411@gmail.com</t>
  </si>
  <si>
    <t>Musau</t>
  </si>
  <si>
    <t>rachelnsosani4@gmail.com</t>
  </si>
  <si>
    <t>Nsumbu</t>
  </si>
  <si>
    <t>kayumbawina9@gmail.com</t>
  </si>
  <si>
    <t xml:space="preserve">Wina </t>
  </si>
  <si>
    <t>Kayumba</t>
  </si>
  <si>
    <t>bienveillancetifre96@gmail.com</t>
  </si>
  <si>
    <t>Albertine</t>
  </si>
  <si>
    <t>princessekanku02@gmail.com</t>
  </si>
  <si>
    <t>Princesse</t>
  </si>
  <si>
    <t>sharonekiamvu1@gmaim.com</t>
  </si>
  <si>
    <t>Lutangu</t>
  </si>
  <si>
    <t>bijoukuba4@gmail.com</t>
  </si>
  <si>
    <t>ketsiakiyama27@icloud.com</t>
  </si>
  <si>
    <t>Kiyama</t>
  </si>
  <si>
    <t>Israella</t>
  </si>
  <si>
    <t>Joelle</t>
  </si>
  <si>
    <t>altesselukadi@gmail.com</t>
  </si>
  <si>
    <t>albertinekipaka26@gmail.com</t>
  </si>
  <si>
    <t>Ngindu</t>
  </si>
  <si>
    <t>Raissa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</si>
</sst>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 d/mmmm/yyyy"/>
    <numFmt numFmtId="165" formatCode="dddd d/mmmm."/>
    <numFmt numFmtId="166" formatCode="dd/mm/yyyy"/>
    <numFmt numFmtId="167" formatCode="D/M/YYYY"/>
  </numFmts>
  <fonts count="35">
    <font>
      <sz val="10.0"/>
      <color rgb="FF000000"/>
      <name val="Arial"/>
      <scheme val="minor"/>
    </font>
    <font>
      <sz val="18.0"/>
      <color rgb="FF000000"/>
      <name val="Calibri"/>
    </font>
    <font/>
    <font>
      <b/>
      <sz val="16.0"/>
      <color rgb="FF000000"/>
      <name val="Calibri"/>
    </font>
    <font>
      <b/>
      <sz val="17.0"/>
      <color rgb="FF000000"/>
      <name val="Calibri"/>
    </font>
    <font>
      <sz val="16.0"/>
      <color rgb="FF000000"/>
      <name val="Calibri"/>
    </font>
    <font>
      <sz val="20.0"/>
      <color theme="1"/>
      <name val="Calibri"/>
    </font>
    <font>
      <sz val="20.0"/>
      <color rgb="FF000000"/>
      <name val="Calibri"/>
    </font>
    <font>
      <sz val="19.0"/>
      <color theme="1"/>
      <name val="Calibri"/>
    </font>
    <font>
      <color theme="1"/>
      <name val="Arial"/>
    </font>
    <font>
      <sz val="20.0"/>
      <color theme="1"/>
      <name val="Arial"/>
      <scheme val="minor"/>
    </font>
    <font>
      <sz val="20.0"/>
      <color theme="1"/>
      <name val="Arial"/>
    </font>
    <font>
      <color theme="1"/>
      <name val="Arial"/>
      <scheme val="minor"/>
    </font>
    <font>
      <sz val="17.0"/>
      <color rgb="FF000000"/>
      <name val="Calibri"/>
    </font>
    <font>
      <sz val="11.0"/>
      <color rgb="FF000000"/>
      <name val="Calibri"/>
    </font>
    <font>
      <sz val="16.0"/>
      <color theme="1"/>
      <name val="Calibri"/>
    </font>
    <font>
      <sz val="16.0"/>
      <color theme="1"/>
      <name val="Arial"/>
      <scheme val="minor"/>
    </font>
    <font>
      <sz val="20.0"/>
      <color rgb="FFFF0000"/>
      <name val="Calibri"/>
    </font>
    <font>
      <sz val="16.0"/>
      <color rgb="FFFF0000"/>
      <name val="Calibri"/>
    </font>
    <font>
      <sz val="14.0"/>
      <color rgb="FF000000"/>
      <name val="Calibri"/>
    </font>
    <font>
      <sz val="14.0"/>
      <color theme="1"/>
      <name val="Calibri"/>
    </font>
    <font>
      <sz val="22.0"/>
      <color theme="1"/>
      <name val="Calibri"/>
    </font>
    <font>
      <sz val="18.0"/>
      <color theme="1"/>
      <name val="Arial"/>
    </font>
    <font>
      <sz val="22.0"/>
      <color rgb="FF000000"/>
      <name val="Calibri"/>
    </font>
    <font>
      <b/>
      <sz val="36.0"/>
      <color theme="1"/>
      <name val="Arial"/>
    </font>
    <font>
      <sz val="9.0"/>
      <color rgb="FF000000"/>
      <name val="&quot;Google Sans Mono&quot;"/>
    </font>
    <font>
      <u/>
      <sz val="20.0"/>
      <color rgb="FF000000"/>
      <name val="Calibri"/>
    </font>
    <font>
      <sz val="13.0"/>
      <color rgb="FF1F1F1F"/>
      <name val="&quot;Google Sans&quot;"/>
    </font>
    <font>
      <sz val="20.0"/>
      <color rgb="FF1F1F1F"/>
      <name val="Calibri"/>
    </font>
    <font>
      <b/>
      <sz val="20.0"/>
      <color theme="1"/>
      <name val="Calibri"/>
    </font>
    <font>
      <sz val="12.0"/>
      <color theme="1"/>
      <name val="Calibri"/>
    </font>
    <font>
      <sz val="20.0"/>
      <color theme="1"/>
      <name val="Docs-Calibri"/>
    </font>
    <font>
      <b/>
      <color theme="1"/>
      <name val="Arial"/>
    </font>
    <font>
      <sz val="11.0"/>
      <color theme="1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9" fillId="0" fontId="2" numFmtId="0" xfId="0" applyBorder="1" applyFont="1"/>
    <xf borderId="10" fillId="0" fontId="2" numFmtId="0" xfId="0" applyBorder="1" applyFont="1"/>
    <xf borderId="7" fillId="2" fontId="3" numFmtId="0" xfId="0" applyAlignment="1" applyBorder="1" applyFill="1" applyFont="1">
      <alignment readingOrder="0" shrinkToFit="0" wrapText="0"/>
    </xf>
    <xf borderId="7" fillId="2" fontId="4" numFmtId="0" xfId="0" applyAlignment="1" applyBorder="1" applyFont="1">
      <alignment readingOrder="0" shrinkToFit="0" wrapText="0"/>
    </xf>
    <xf borderId="7" fillId="2" fontId="3" numFmtId="0" xfId="0" applyAlignment="1" applyBorder="1" applyFont="1">
      <alignment readingOrder="0"/>
    </xf>
    <xf borderId="7" fillId="2" fontId="4" numFmtId="0" xfId="0" applyAlignment="1" applyBorder="1" applyFont="1">
      <alignment horizontal="center" readingOrder="0" shrinkToFit="0" wrapText="0"/>
    </xf>
    <xf borderId="7" fillId="3" fontId="5" numFmtId="0" xfId="0" applyAlignment="1" applyBorder="1" applyFill="1" applyFont="1">
      <alignment horizontal="right" shrinkToFit="0" wrapText="0"/>
    </xf>
    <xf borderId="7" fillId="3" fontId="5" numFmtId="0" xfId="0" applyAlignment="1" applyBorder="1" applyFont="1">
      <alignment shrinkToFit="0" wrapText="0"/>
    </xf>
    <xf borderId="7" fillId="0" fontId="5" numFmtId="0" xfId="0" applyAlignment="1" applyBorder="1" applyFont="1">
      <alignment readingOrder="0" shrinkToFit="0" wrapText="0"/>
    </xf>
    <xf borderId="10" fillId="0" fontId="6" numFmtId="0" xfId="0" applyAlignment="1" applyBorder="1" applyFont="1">
      <alignment horizontal="right" vertical="bottom"/>
    </xf>
    <xf borderId="10" fillId="0" fontId="6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wrapText="0"/>
    </xf>
    <xf borderId="6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vertical="bottom"/>
    </xf>
    <xf borderId="11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8" numFmtId="0" xfId="0" applyAlignment="1" applyFont="1">
      <alignment horizontal="right" vertical="bottom"/>
    </xf>
    <xf borderId="6" fillId="0" fontId="9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7" fillId="0" fontId="10" numFmtId="0" xfId="0" applyBorder="1" applyFont="1"/>
    <xf borderId="11" fillId="0" fontId="6" numFmtId="0" xfId="0" applyAlignment="1" applyBorder="1" applyFont="1">
      <alignment horizontal="right" vertical="bottom"/>
    </xf>
    <xf borderId="6" fillId="0" fontId="9" numFmtId="0" xfId="0" applyAlignment="1" applyBorder="1" applyFont="1">
      <alignment vertical="bottom"/>
    </xf>
    <xf borderId="11" fillId="0" fontId="11" numFmtId="0" xfId="0" applyAlignment="1" applyBorder="1" applyFont="1">
      <alignment horizontal="right" vertical="bottom"/>
    </xf>
    <xf borderId="0" fillId="0" fontId="12" numFmtId="0" xfId="0" applyFont="1"/>
    <xf borderId="10" fillId="0" fontId="1" numFmtId="0" xfId="0" applyAlignment="1" applyBorder="1" applyFont="1">
      <alignment horizontal="left" readingOrder="0" shrinkToFit="0" vertical="bottom" wrapText="0"/>
    </xf>
    <xf borderId="7" fillId="0" fontId="13" numFmtId="0" xfId="0" applyAlignment="1" applyBorder="1" applyFont="1">
      <alignment readingOrder="0" shrinkToFit="0" wrapText="0"/>
    </xf>
    <xf borderId="7" fillId="0" fontId="7" numFmtId="0" xfId="0" applyAlignment="1" applyBorder="1" applyFont="1">
      <alignment horizontal="right" readingOrder="0" shrinkToFit="0" wrapText="0"/>
    </xf>
    <xf borderId="7" fillId="0" fontId="7" numFmtId="0" xfId="0" applyAlignment="1" applyBorder="1" applyFont="1">
      <alignment readingOrder="0" shrinkToFit="0" vertical="bottom" wrapText="0"/>
    </xf>
    <xf borderId="7" fillId="0" fontId="12" numFmtId="0" xfId="0" applyBorder="1" applyFont="1"/>
    <xf borderId="7" fillId="0" fontId="12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readingOrder="0"/>
    </xf>
    <xf borderId="7" fillId="0" fontId="6" numFmtId="0" xfId="0" applyBorder="1" applyFont="1"/>
    <xf borderId="0" fillId="0" fontId="14" numFmtId="0" xfId="0" applyAlignment="1" applyFont="1">
      <alignment horizontal="left" readingOrder="0" shrinkToFit="0" vertical="bottom" wrapText="0"/>
    </xf>
    <xf borderId="6" fillId="2" fontId="3" numFmtId="0" xfId="0" applyAlignment="1" applyBorder="1" applyFont="1">
      <alignment readingOrder="0"/>
    </xf>
    <xf borderId="5" fillId="2" fontId="3" numFmtId="0" xfId="0" applyAlignment="1" applyBorder="1" applyFont="1">
      <alignment horizontal="center" readingOrder="0" shrinkToFit="0" wrapText="0"/>
    </xf>
    <xf borderId="4" fillId="2" fontId="3" numFmtId="0" xfId="0" applyAlignment="1" applyBorder="1" applyFont="1">
      <alignment horizontal="center" readingOrder="0" shrinkToFit="0" wrapText="0"/>
    </xf>
    <xf borderId="12" fillId="3" fontId="5" numFmtId="0" xfId="0" applyAlignment="1" applyBorder="1" applyFont="1">
      <alignment horizontal="right" shrinkToFit="0" wrapText="0"/>
    </xf>
    <xf borderId="13" fillId="3" fontId="5" numFmtId="0" xfId="0" applyAlignment="1" applyBorder="1" applyFont="1">
      <alignment horizontal="right" shrinkToFit="0" wrapText="0"/>
    </xf>
    <xf borderId="13" fillId="3" fontId="5" numFmtId="0" xfId="0" applyAlignment="1" applyBorder="1" applyFont="1">
      <alignment shrinkToFit="0" wrapText="0"/>
    </xf>
    <xf borderId="7" fillId="0" fontId="7" numFmtId="0" xfId="0" applyAlignment="1" applyBorder="1" applyFont="1">
      <alignment horizontal="right" readingOrder="0" shrinkToFit="0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readingOrder="0" shrinkToFit="0" wrapText="0"/>
    </xf>
    <xf borderId="11" fillId="0" fontId="7" numFmtId="0" xfId="0" applyAlignment="1" applyBorder="1" applyFont="1">
      <alignment horizontal="right" readingOrder="0" shrinkToFit="0" wrapText="0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shrinkToFit="0" wrapText="0"/>
    </xf>
    <xf borderId="6" fillId="0" fontId="6" numFmtId="0" xfId="0" applyBorder="1" applyFont="1"/>
    <xf borderId="6" fillId="0" fontId="6" numFmtId="0" xfId="0" applyAlignment="1" applyBorder="1" applyFont="1">
      <alignment readingOrder="0" shrinkToFit="0" wrapText="0"/>
    </xf>
    <xf borderId="6" fillId="0" fontId="6" numFmtId="0" xfId="0" applyAlignment="1" applyBorder="1" applyFont="1">
      <alignment readingOrder="0"/>
    </xf>
    <xf borderId="6" fillId="4" fontId="6" numFmtId="0" xfId="0" applyAlignment="1" applyBorder="1" applyFont="1">
      <alignment readingOrder="0" shrinkToFit="0" wrapText="0"/>
    </xf>
    <xf borderId="6" fillId="4" fontId="6" numFmtId="0" xfId="0" applyBorder="1" applyFont="1"/>
    <xf borderId="6" fillId="4" fontId="6" numFmtId="0" xfId="0" applyAlignment="1" applyBorder="1" applyFont="1">
      <alignment shrinkToFit="0" wrapText="0"/>
    </xf>
    <xf borderId="6" fillId="4" fontId="6" numFmtId="0" xfId="0" applyAlignment="1" applyBorder="1" applyFont="1">
      <alignment readingOrder="0"/>
    </xf>
    <xf borderId="6" fillId="0" fontId="6" numFmtId="0" xfId="0" applyAlignment="1" applyBorder="1" applyFont="1">
      <alignment shrinkToFit="0" vertical="bottom" wrapText="0"/>
    </xf>
    <xf borderId="6" fillId="0" fontId="15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readingOrder="0" shrinkToFit="0" vertical="bottom" wrapText="0"/>
    </xf>
    <xf borderId="0" fillId="0" fontId="16" numFmtId="0" xfId="0" applyFont="1"/>
    <xf borderId="5" fillId="0" fontId="14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right" readingOrder="0" shrinkToFit="0" wrapText="0"/>
    </xf>
    <xf borderId="10" fillId="0" fontId="15" numFmtId="0" xfId="0" applyAlignment="1" applyBorder="1" applyFont="1">
      <alignment readingOrder="0" shrinkToFit="0" wrapText="0"/>
    </xf>
    <xf borderId="11" fillId="0" fontId="5" numFmtId="0" xfId="0" applyAlignment="1" applyBorder="1" applyFont="1">
      <alignment horizontal="right" readingOrder="0" shrinkToFit="0" wrapText="0"/>
    </xf>
    <xf borderId="6" fillId="0" fontId="15" numFmtId="0" xfId="0" applyAlignment="1" applyBorder="1" applyFont="1">
      <alignment readingOrder="0" shrinkToFit="0" wrapText="0"/>
    </xf>
    <xf borderId="6" fillId="0" fontId="15" numFmtId="0" xfId="0" applyAlignment="1" applyBorder="1" applyFont="1">
      <alignment readingOrder="0"/>
    </xf>
    <xf borderId="6" fillId="0" fontId="15" numFmtId="0" xfId="0" applyAlignment="1" applyBorder="1" applyFont="1">
      <alignment shrinkToFit="0" wrapText="0"/>
    </xf>
    <xf borderId="6" fillId="0" fontId="15" numFmtId="0" xfId="0" applyBorder="1" applyFont="1"/>
    <xf borderId="6" fillId="4" fontId="15" numFmtId="0" xfId="0" applyAlignment="1" applyBorder="1" applyFont="1">
      <alignment shrinkToFit="0" wrapText="0"/>
    </xf>
    <xf borderId="6" fillId="4" fontId="15" numFmtId="0" xfId="0" applyBorder="1" applyFont="1"/>
    <xf borderId="6" fillId="0" fontId="17" numFmtId="0" xfId="0" applyAlignment="1" applyBorder="1" applyFont="1">
      <alignment horizontal="right" readingOrder="0" shrinkToFit="0" vertical="bottom" wrapText="0"/>
    </xf>
    <xf borderId="6" fillId="4" fontId="15" numFmtId="0" xfId="0" applyAlignment="1" applyBorder="1" applyFont="1">
      <alignment readingOrder="0" shrinkToFit="0" wrapText="0"/>
    </xf>
    <xf borderId="6" fillId="4" fontId="15" numFmtId="0" xfId="0" applyAlignment="1" applyBorder="1" applyFont="1">
      <alignment readingOrder="0"/>
    </xf>
    <xf borderId="6" fillId="0" fontId="1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7" fillId="0" fontId="15" numFmtId="0" xfId="0" applyAlignment="1" applyBorder="1" applyFont="1">
      <alignment readingOrder="0" shrinkToFit="0" wrapText="0"/>
    </xf>
    <xf borderId="7" fillId="0" fontId="15" numFmtId="0" xfId="0" applyAlignment="1" applyBorder="1" applyFont="1">
      <alignment readingOrder="0"/>
    </xf>
    <xf borderId="7" fillId="0" fontId="15" numFmtId="0" xfId="0" applyBorder="1" applyFont="1"/>
    <xf borderId="7" fillId="0" fontId="15" numFmtId="0" xfId="0" applyAlignment="1" applyBorder="1" applyFont="1">
      <alignment shrinkToFit="0" wrapText="0"/>
    </xf>
    <xf borderId="7" fillId="0" fontId="5" numFmtId="0" xfId="0" applyAlignment="1" applyBorder="1" applyFont="1">
      <alignment horizontal="right" shrinkToFit="0" vertical="bottom" wrapText="0"/>
    </xf>
    <xf borderId="7" fillId="4" fontId="15" numFmtId="0" xfId="0" applyAlignment="1" applyBorder="1" applyFont="1">
      <alignment shrinkToFit="0" wrapText="0"/>
    </xf>
    <xf borderId="7" fillId="4" fontId="15" numFmtId="0" xfId="0" applyBorder="1" applyFont="1"/>
    <xf borderId="7" fillId="0" fontId="18" numFmtId="0" xfId="0" applyAlignment="1" applyBorder="1" applyFont="1">
      <alignment horizontal="right" readingOrder="0" shrinkToFit="0" vertical="bottom" wrapText="0"/>
    </xf>
    <xf borderId="7" fillId="4" fontId="15" numFmtId="0" xfId="0" applyAlignment="1" applyBorder="1" applyFont="1">
      <alignment readingOrder="0" shrinkToFit="0" wrapText="0"/>
    </xf>
    <xf borderId="7" fillId="4" fontId="15" numFmtId="0" xfId="0" applyAlignment="1" applyBorder="1" applyFont="1">
      <alignment readingOrder="0"/>
    </xf>
    <xf borderId="7" fillId="0" fontId="1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14" numFmtId="0" xfId="0" applyAlignment="1" applyBorder="1" applyFont="1">
      <alignment shrinkToFit="0" vertical="bottom" wrapText="0"/>
    </xf>
    <xf borderId="7" fillId="0" fontId="16" numFmtId="0" xfId="0" applyAlignment="1" applyBorder="1" applyFont="1">
      <alignment readingOrder="0"/>
    </xf>
    <xf borderId="7" fillId="0" fontId="16" numFmtId="0" xfId="0" applyBorder="1" applyFont="1"/>
    <xf borderId="7" fillId="0" fontId="16" numFmtId="0" xfId="0" applyAlignment="1" applyBorder="1" applyFont="1">
      <alignment horizontal="right" readingOrder="0"/>
    </xf>
    <xf borderId="7" fillId="0" fontId="19" numFmtId="0" xfId="0" applyAlignment="1" applyBorder="1" applyFont="1">
      <alignment horizontal="right" readingOrder="0" shrinkToFit="0" wrapText="0"/>
    </xf>
    <xf borderId="7" fillId="0" fontId="19" numFmtId="0" xfId="0" applyAlignment="1" applyBorder="1" applyFont="1">
      <alignment readingOrder="0" shrinkToFit="0" vertical="bottom" wrapText="0"/>
    </xf>
    <xf borderId="7" fillId="0" fontId="19" numFmtId="0" xfId="0" applyAlignment="1" applyBorder="1" applyFont="1">
      <alignment horizontal="right" readingOrder="0" shrinkToFit="0" vertical="bottom" wrapText="0"/>
    </xf>
    <xf borderId="7" fillId="0" fontId="20" numFmtId="0" xfId="0" applyAlignment="1" applyBorder="1" applyFont="1">
      <alignment readingOrder="0" shrinkToFit="0" wrapText="0"/>
    </xf>
    <xf borderId="7" fillId="0" fontId="20" numFmtId="0" xfId="0" applyAlignment="1" applyBorder="1" applyFont="1">
      <alignment readingOrder="0"/>
    </xf>
    <xf borderId="7" fillId="0" fontId="20" numFmtId="0" xfId="0" applyAlignment="1" applyBorder="1" applyFont="1">
      <alignment shrinkToFit="0" wrapText="0"/>
    </xf>
    <xf borderId="7" fillId="0" fontId="20" numFmtId="0" xfId="0" applyBorder="1" applyFont="1"/>
    <xf borderId="7" fillId="0" fontId="19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horizontal="right" vertical="bottom"/>
    </xf>
    <xf borderId="10" fillId="0" fontId="21" numFmtId="0" xfId="0" applyAlignment="1" applyBorder="1" applyFont="1">
      <alignment vertical="bottom"/>
    </xf>
    <xf borderId="10" fillId="0" fontId="21" numFmtId="0" xfId="0" applyAlignment="1" applyBorder="1" applyFont="1">
      <alignment horizontal="right" vertical="bottom"/>
    </xf>
    <xf borderId="10" fillId="0" fontId="9" numFmtId="0" xfId="0" applyAlignment="1" applyBorder="1" applyFont="1">
      <alignment vertical="bottom"/>
    </xf>
    <xf borderId="11" fillId="0" fontId="21" numFmtId="0" xfId="0" applyAlignment="1" applyBorder="1" applyFont="1">
      <alignment horizontal="right" vertical="bottom"/>
    </xf>
    <xf borderId="6" fillId="0" fontId="21" numFmtId="0" xfId="0" applyAlignment="1" applyBorder="1" applyFont="1">
      <alignment vertical="bottom"/>
    </xf>
    <xf borderId="6" fillId="0" fontId="21" numFmtId="0" xfId="0" applyAlignment="1" applyBorder="1" applyFont="1">
      <alignment horizontal="right" vertical="bottom"/>
    </xf>
    <xf borderId="6" fillId="0" fontId="22" numFmtId="0" xfId="0" applyAlignment="1" applyBorder="1" applyFont="1">
      <alignment horizontal="right" vertical="bottom"/>
    </xf>
    <xf borderId="6" fillId="0" fontId="21" numFmtId="0" xfId="0" applyAlignment="1" applyBorder="1" applyFont="1">
      <alignment readingOrder="0" vertical="bottom"/>
    </xf>
    <xf borderId="6" fillId="0" fontId="22" numFmtId="0" xfId="0" applyAlignment="1" applyBorder="1" applyFont="1">
      <alignment horizontal="right" vertical="bottom"/>
    </xf>
    <xf borderId="11" fillId="0" fontId="21" numFmtId="0" xfId="0" applyAlignment="1" applyBorder="1" applyFont="1">
      <alignment horizontal="right" vertical="bottom"/>
    </xf>
    <xf borderId="10" fillId="0" fontId="23" numFmtId="0" xfId="0" applyAlignment="1" applyBorder="1" applyFont="1">
      <alignment readingOrder="0" shrinkToFit="0" vertical="bottom" wrapText="0"/>
    </xf>
    <xf borderId="10" fillId="0" fontId="23" numFmtId="0" xfId="0" applyAlignment="1" applyBorder="1" applyFont="1">
      <alignment horizontal="right" readingOrder="0" shrinkToFit="0" vertical="bottom" wrapText="0"/>
    </xf>
    <xf borderId="6" fillId="0" fontId="23" numFmtId="0" xfId="0" applyAlignment="1" applyBorder="1" applyFont="1">
      <alignment readingOrder="0" shrinkToFit="0" vertical="bottom" wrapText="0"/>
    </xf>
    <xf borderId="6" fillId="0" fontId="23" numFmtId="0" xfId="0" applyAlignment="1" applyBorder="1" applyFont="1">
      <alignment horizontal="right" readingOrder="0" shrinkToFit="0" vertical="bottom" wrapText="0"/>
    </xf>
    <xf borderId="6" fillId="0" fontId="21" numFmtId="0" xfId="0" applyAlignment="1" applyBorder="1" applyFont="1">
      <alignment vertical="bottom"/>
    </xf>
    <xf borderId="6" fillId="0" fontId="21" numFmtId="0" xfId="0" applyAlignment="1" applyBorder="1" applyFont="1">
      <alignment horizontal="right" vertical="bottom"/>
    </xf>
    <xf borderId="2" fillId="0" fontId="24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7" fillId="2" fontId="3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shrinkToFit="0" wrapText="1"/>
    </xf>
    <xf borderId="7" fillId="0" fontId="23" numFmtId="0" xfId="0" applyAlignment="1" applyBorder="1" applyFont="1">
      <alignment horizontal="right" readingOrder="0" shrinkToFit="0" wrapText="0"/>
    </xf>
    <xf borderId="10" fillId="0" fontId="23" numFmtId="0" xfId="0" applyAlignment="1" applyBorder="1" applyFont="1">
      <alignment horizontal="left" readingOrder="0" shrinkToFit="0" vertical="bottom" wrapText="0"/>
    </xf>
    <xf borderId="10" fillId="0" fontId="23" numFmtId="0" xfId="0" applyAlignment="1" applyBorder="1" applyFont="1">
      <alignment horizontal="left" readingOrder="0" shrinkToFit="0" vertical="bottom" wrapText="1"/>
    </xf>
    <xf borderId="0" fillId="4" fontId="25" numFmtId="0" xfId="0" applyFont="1"/>
    <xf borderId="11" fillId="0" fontId="23" numFmtId="0" xfId="0" applyAlignment="1" applyBorder="1" applyFont="1">
      <alignment horizontal="right" readingOrder="0" shrinkToFit="0" wrapText="0"/>
    </xf>
    <xf borderId="6" fillId="0" fontId="23" numFmtId="0" xfId="0" applyAlignment="1" applyBorder="1" applyFont="1">
      <alignment horizontal="left" readingOrder="0" shrinkToFit="0" vertical="bottom" wrapText="0"/>
    </xf>
    <xf borderId="6" fillId="0" fontId="23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shrinkToFit="0" wrapText="0"/>
    </xf>
    <xf borderId="7" fillId="0" fontId="23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shrinkToFit="0" wrapText="1"/>
    </xf>
    <xf borderId="7" fillId="0" fontId="13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7" fillId="0" fontId="7" numFmtId="0" xfId="0" applyAlignment="1" applyBorder="1" applyFont="1">
      <alignment horizontal="left" readingOrder="0" shrinkToFit="0" wrapText="0"/>
    </xf>
    <xf borderId="7" fillId="0" fontId="6" numFmtId="0" xfId="0" applyAlignment="1" applyBorder="1" applyFont="1">
      <alignment readingOrder="0" shrinkToFit="0" wrapText="0"/>
    </xf>
    <xf borderId="7" fillId="0" fontId="6" numFmtId="0" xfId="0" applyAlignment="1" applyBorder="1" applyFont="1">
      <alignment readingOrder="0"/>
    </xf>
    <xf borderId="7" fillId="0" fontId="26" numFmtId="0" xfId="0" applyAlignment="1" applyBorder="1" applyFont="1">
      <alignment readingOrder="0" shrinkToFit="0" vertical="bottom" wrapText="0"/>
    </xf>
    <xf borderId="7" fillId="0" fontId="10" numFmtId="0" xfId="0" applyAlignment="1" applyBorder="1" applyFont="1">
      <alignment readingOrder="0"/>
    </xf>
    <xf borderId="7" fillId="0" fontId="23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4" fontId="27" numFmtId="0" xfId="0" applyAlignment="1" applyFont="1">
      <alignment readingOrder="0"/>
    </xf>
    <xf borderId="7" fillId="3" fontId="5" numFmtId="4" xfId="0" applyAlignment="1" applyBorder="1" applyFont="1" applyNumberFormat="1">
      <alignment shrinkToFit="0" wrapText="0"/>
    </xf>
    <xf borderId="7" fillId="0" fontId="6" numFmtId="0" xfId="0" applyAlignment="1" applyBorder="1" applyFont="1">
      <alignment horizontal="right" vertical="bottom"/>
    </xf>
    <xf borderId="11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right" readingOrder="0" vertical="bottom"/>
    </xf>
    <xf borderId="6" fillId="4" fontId="28" numFmtId="0" xfId="0" applyAlignment="1" applyBorder="1" applyFont="1">
      <alignment vertical="bottom"/>
    </xf>
    <xf borderId="0" fillId="0" fontId="12" numFmtId="4" xfId="0" applyFont="1" applyNumberFormat="1"/>
    <xf borderId="13" fillId="0" fontId="6" numFmtId="0" xfId="0" applyAlignment="1" applyBorder="1" applyFont="1">
      <alignment readingOrder="0" shrinkToFit="0" wrapText="0"/>
    </xf>
    <xf borderId="10" fillId="0" fontId="6" numFmtId="0" xfId="0" applyAlignment="1" applyBorder="1" applyFont="1">
      <alignment readingOrder="0" vertical="bottom"/>
    </xf>
    <xf borderId="14" fillId="5" fontId="29" numFmtId="0" xfId="0" applyAlignment="1" applyBorder="1" applyFill="1" applyFont="1">
      <alignment horizontal="center" readingOrder="0" shrinkToFit="0" wrapText="0"/>
    </xf>
    <xf borderId="14" fillId="0" fontId="2" numFmtId="0" xfId="0" applyBorder="1" applyFont="1"/>
    <xf borderId="6" fillId="2" fontId="29" numFmtId="0" xfId="0" applyAlignment="1" applyBorder="1" applyFont="1">
      <alignment horizontal="center" readingOrder="0" shrinkToFit="0" wrapText="0"/>
    </xf>
    <xf borderId="12" fillId="3" fontId="6" numFmtId="0" xfId="0" applyAlignment="1" applyBorder="1" applyFont="1">
      <alignment horizontal="right" shrinkToFit="0" wrapText="0"/>
    </xf>
    <xf borderId="13" fillId="3" fontId="6" numFmtId="0" xfId="0" applyAlignment="1" applyBorder="1" applyFont="1">
      <alignment shrinkToFit="0" wrapText="0"/>
    </xf>
    <xf borderId="13" fillId="3" fontId="6" numFmtId="0" xfId="0" applyAlignment="1" applyBorder="1" applyFont="1">
      <alignment horizontal="right" shrinkToFit="0" wrapText="0"/>
    </xf>
    <xf borderId="7" fillId="0" fontId="20" numFmtId="0" xfId="0" applyAlignment="1" applyBorder="1" applyFont="1">
      <alignment horizontal="right" readingOrder="0" shrinkToFit="0" vertical="bottom" wrapText="0"/>
    </xf>
    <xf borderId="10" fillId="0" fontId="30" numFmtId="0" xfId="0" applyAlignment="1" applyBorder="1" applyFont="1">
      <alignment readingOrder="0" shrinkToFit="0" vertical="bottom" wrapText="0"/>
    </xf>
    <xf borderId="10" fillId="0" fontId="30" numFmtId="0" xfId="0" applyAlignment="1" applyBorder="1" applyFont="1">
      <alignment horizontal="right" readingOrder="0" shrinkToFit="0" vertical="bottom" wrapText="0"/>
    </xf>
    <xf borderId="9" fillId="0" fontId="30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14" numFmtId="0" xfId="0" applyAlignment="1" applyBorder="1" applyFont="1">
      <alignment shrinkToFit="0" vertical="bottom" wrapText="0"/>
    </xf>
    <xf borderId="11" fillId="0" fontId="20" numFmtId="0" xfId="0" applyAlignment="1" applyBorder="1" applyFont="1">
      <alignment horizontal="right" readingOrder="0" shrinkToFit="0" vertical="bottom" wrapText="0"/>
    </xf>
    <xf borderId="6" fillId="0" fontId="30" numFmtId="0" xfId="0" applyAlignment="1" applyBorder="1" applyFont="1">
      <alignment readingOrder="0" shrinkToFit="0" vertical="bottom" wrapText="0"/>
    </xf>
    <xf borderId="6" fillId="0" fontId="30" numFmtId="0" xfId="0" applyAlignment="1" applyBorder="1" applyFont="1">
      <alignment horizontal="right" readingOrder="0" shrinkToFit="0" vertical="bottom" wrapText="0"/>
    </xf>
    <xf borderId="5" fillId="0" fontId="30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1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wrapText="0"/>
    </xf>
    <xf borderId="0" fillId="0" fontId="30" numFmtId="0" xfId="0" applyAlignment="1" applyFont="1">
      <alignment readingOrder="0" shrinkToFit="0" vertical="bottom" wrapText="0"/>
    </xf>
    <xf borderId="7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8" fillId="2" fontId="4" numFmtId="0" xfId="0" applyAlignment="1" applyBorder="1" applyFont="1">
      <alignment horizontal="center" readingOrder="0" shrinkToFit="0" wrapText="0"/>
    </xf>
    <xf borderId="9" fillId="2" fontId="4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horizontal="left" readingOrder="0" shrinkToFit="0" vertical="bottom" wrapText="0"/>
    </xf>
    <xf borderId="7" fillId="0" fontId="15" numFmtId="0" xfId="0" applyAlignment="1" applyBorder="1" applyFont="1">
      <alignment readingOrder="0" shrinkToFit="0" wrapText="0"/>
    </xf>
    <xf borderId="0" fillId="4" fontId="31" numFmtId="0" xfId="0" applyAlignment="1" applyFont="1">
      <alignment vertical="bottom"/>
    </xf>
    <xf borderId="6" fillId="0" fontId="23" numFmtId="0" xfId="0" applyAlignment="1" applyBorder="1" applyFont="1">
      <alignment shrinkToFit="0" vertical="bottom" wrapText="0"/>
    </xf>
    <xf borderId="6" fillId="0" fontId="23" numFmtId="0" xfId="0" applyAlignment="1" applyBorder="1" applyFont="1">
      <alignment shrinkToFit="0" vertical="bottom" wrapText="0"/>
    </xf>
    <xf borderId="0" fillId="0" fontId="32" numFmtId="0" xfId="0" applyAlignment="1" applyFont="1">
      <alignment vertical="bottom"/>
    </xf>
    <xf borderId="0" fillId="0" fontId="32" numFmtId="164" xfId="0" applyAlignment="1" applyFont="1" applyNumberFormat="1">
      <alignment horizontal="right" vertical="bottom"/>
    </xf>
    <xf borderId="0" fillId="0" fontId="32" numFmtId="165" xfId="0" applyAlignment="1" applyFont="1" applyNumberFormat="1">
      <alignment horizontal="right" vertical="bottom"/>
    </xf>
    <xf borderId="0" fillId="0" fontId="32" numFmtId="166" xfId="0" applyAlignment="1" applyFont="1" applyNumberFormat="1">
      <alignment horizontal="right" vertical="bottom"/>
    </xf>
    <xf borderId="0" fillId="0" fontId="3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4" fontId="9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33" numFmtId="167" xfId="0" applyFont="1" applyNumberFormat="1"/>
    <xf borderId="0" fillId="0" fontId="33" numFmtId="17" xfId="0" applyFont="1" applyNumberFormat="1"/>
    <xf borderId="0" fillId="4" fontId="3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mailto:jeremiengovula77@gmail.com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22.88"/>
    <col customWidth="1" min="6" max="7" width="27.38"/>
    <col customWidth="1" min="8" max="8" width="19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9"/>
      <c r="G3" s="9"/>
      <c r="H3" s="10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</v>
      </c>
    </row>
    <row r="5">
      <c r="A5" s="15"/>
      <c r="B5" s="15"/>
      <c r="C5" s="16"/>
      <c r="D5" s="16"/>
      <c r="E5" s="16"/>
      <c r="F5" s="16"/>
      <c r="G5" s="16"/>
      <c r="H5" s="17" t="s">
        <v>10</v>
      </c>
    </row>
    <row r="6">
      <c r="A6" s="18">
        <v>1.0</v>
      </c>
      <c r="B6" s="19" t="s">
        <v>11</v>
      </c>
      <c r="C6" s="19" t="s">
        <v>12</v>
      </c>
      <c r="D6" s="20" t="s">
        <v>13</v>
      </c>
      <c r="E6" s="18">
        <v>8.95003679E8</v>
      </c>
      <c r="F6" s="21"/>
      <c r="G6" s="21"/>
      <c r="H6" s="22">
        <v>1.0</v>
      </c>
    </row>
    <row r="7">
      <c r="A7" s="23">
        <v>2.0</v>
      </c>
      <c r="B7" s="24" t="s">
        <v>14</v>
      </c>
      <c r="C7" s="24" t="s">
        <v>15</v>
      </c>
      <c r="D7" s="20" t="s">
        <v>13</v>
      </c>
      <c r="E7" s="23">
        <v>8.53228802E8</v>
      </c>
      <c r="F7" s="21"/>
      <c r="G7" s="21"/>
      <c r="H7" s="22">
        <v>1.0</v>
      </c>
    </row>
    <row r="8">
      <c r="A8" s="23">
        <v>3.0</v>
      </c>
      <c r="B8" s="24" t="s">
        <v>16</v>
      </c>
      <c r="C8" s="24" t="s">
        <v>17</v>
      </c>
      <c r="D8" s="25" t="s">
        <v>18</v>
      </c>
      <c r="E8" s="23">
        <v>8.10920114E8</v>
      </c>
      <c r="F8" s="21"/>
      <c r="G8" s="21"/>
      <c r="H8" s="22">
        <v>1.0</v>
      </c>
    </row>
    <row r="9">
      <c r="A9" s="23">
        <v>4.0</v>
      </c>
      <c r="B9" s="24" t="s">
        <v>19</v>
      </c>
      <c r="C9" s="24" t="s">
        <v>20</v>
      </c>
      <c r="D9" s="25" t="s">
        <v>13</v>
      </c>
      <c r="E9" s="23">
        <v>8.20856552E8</v>
      </c>
      <c r="F9" s="21"/>
      <c r="G9" s="21"/>
      <c r="H9" s="22">
        <v>1.0</v>
      </c>
    </row>
    <row r="10">
      <c r="A10" s="23">
        <v>5.0</v>
      </c>
      <c r="B10" s="24" t="s">
        <v>21</v>
      </c>
      <c r="C10" s="24" t="s">
        <v>22</v>
      </c>
      <c r="D10" s="25" t="s">
        <v>13</v>
      </c>
      <c r="E10" s="23">
        <v>9.97447204E8</v>
      </c>
      <c r="F10" s="21"/>
      <c r="G10" s="21"/>
      <c r="H10" s="22">
        <v>1.0</v>
      </c>
    </row>
    <row r="11">
      <c r="A11" s="23">
        <v>6.0</v>
      </c>
      <c r="B11" s="26" t="s">
        <v>23</v>
      </c>
      <c r="C11" s="27" t="s">
        <v>24</v>
      </c>
      <c r="D11" s="25" t="s">
        <v>13</v>
      </c>
      <c r="E11" s="28">
        <v>8.12391275E8</v>
      </c>
      <c r="F11" s="21"/>
      <c r="G11" s="21"/>
      <c r="H11" s="22">
        <v>1.0</v>
      </c>
    </row>
    <row r="12">
      <c r="A12" s="23">
        <v>7.0</v>
      </c>
      <c r="B12" s="24" t="s">
        <v>25</v>
      </c>
      <c r="C12" s="24" t="s">
        <v>26</v>
      </c>
      <c r="D12" s="25" t="s">
        <v>13</v>
      </c>
      <c r="E12" s="23">
        <v>9.7771551E8</v>
      </c>
      <c r="F12" s="21"/>
      <c r="G12" s="21"/>
      <c r="H12" s="22">
        <v>1.0</v>
      </c>
    </row>
    <row r="13">
      <c r="A13" s="23">
        <v>8.0</v>
      </c>
      <c r="B13" s="24" t="s">
        <v>27</v>
      </c>
      <c r="C13" s="24" t="s">
        <v>28</v>
      </c>
      <c r="D13" s="25" t="s">
        <v>13</v>
      </c>
      <c r="E13" s="23">
        <v>8.99290495E8</v>
      </c>
      <c r="F13" s="21"/>
      <c r="G13" s="21"/>
      <c r="H13" s="22">
        <v>1.0</v>
      </c>
    </row>
    <row r="14">
      <c r="A14" s="23">
        <v>9.0</v>
      </c>
      <c r="B14" s="24" t="s">
        <v>29</v>
      </c>
      <c r="C14" s="24" t="s">
        <v>30</v>
      </c>
      <c r="D14" s="25" t="s">
        <v>13</v>
      </c>
      <c r="E14" s="23">
        <v>8.28033897E9</v>
      </c>
      <c r="F14" s="21"/>
      <c r="G14" s="21"/>
      <c r="H14" s="22">
        <v>1.0</v>
      </c>
    </row>
    <row r="15">
      <c r="A15" s="23">
        <v>10.0</v>
      </c>
      <c r="B15" s="24" t="s">
        <v>31</v>
      </c>
      <c r="C15" s="24" t="s">
        <v>32</v>
      </c>
      <c r="D15" s="25" t="s">
        <v>13</v>
      </c>
      <c r="E15" s="23">
        <v>8.20316299E8</v>
      </c>
      <c r="F15" s="21"/>
      <c r="G15" s="21"/>
      <c r="H15" s="22">
        <v>1.0</v>
      </c>
    </row>
    <row r="16">
      <c r="A16" s="23">
        <v>11.0</v>
      </c>
      <c r="B16" s="24" t="s">
        <v>33</v>
      </c>
      <c r="C16" s="24" t="s">
        <v>34</v>
      </c>
      <c r="D16" s="25" t="s">
        <v>18</v>
      </c>
      <c r="E16" s="23">
        <v>8.20793462E8</v>
      </c>
      <c r="F16" s="21"/>
      <c r="G16" s="21"/>
      <c r="H16" s="22">
        <v>1.0</v>
      </c>
    </row>
    <row r="17">
      <c r="A17" s="23">
        <v>12.0</v>
      </c>
      <c r="B17" s="24" t="s">
        <v>35</v>
      </c>
      <c r="C17" s="24" t="s">
        <v>36</v>
      </c>
      <c r="D17" s="25" t="s">
        <v>18</v>
      </c>
      <c r="E17" s="23">
        <v>9.73728826E8</v>
      </c>
      <c r="F17" s="21"/>
      <c r="G17" s="21"/>
      <c r="H17" s="22">
        <v>1.0</v>
      </c>
    </row>
    <row r="18">
      <c r="A18" s="23">
        <v>13.0</v>
      </c>
      <c r="B18" s="24" t="s">
        <v>37</v>
      </c>
      <c r="C18" s="24" t="s">
        <v>38</v>
      </c>
      <c r="D18" s="25" t="s">
        <v>13</v>
      </c>
      <c r="E18" s="23">
        <v>9.71648935E8</v>
      </c>
      <c r="F18" s="21"/>
      <c r="G18" s="21"/>
      <c r="H18" s="22">
        <v>1.0</v>
      </c>
    </row>
    <row r="19">
      <c r="A19" s="23">
        <v>14.0</v>
      </c>
      <c r="B19" s="24" t="s">
        <v>39</v>
      </c>
      <c r="C19" s="24" t="s">
        <v>40</v>
      </c>
      <c r="D19" s="25" t="s">
        <v>18</v>
      </c>
      <c r="E19" s="23">
        <v>9.9480388E8</v>
      </c>
      <c r="F19" s="21"/>
      <c r="G19" s="21"/>
      <c r="H19" s="22">
        <v>1.0</v>
      </c>
    </row>
    <row r="20">
      <c r="A20" s="23">
        <v>15.0</v>
      </c>
      <c r="B20" s="24" t="s">
        <v>41</v>
      </c>
      <c r="C20" s="24" t="s">
        <v>42</v>
      </c>
      <c r="D20" s="25" t="s">
        <v>13</v>
      </c>
      <c r="E20" s="23">
        <v>9.96873281E8</v>
      </c>
      <c r="F20" s="21"/>
      <c r="G20" s="21"/>
      <c r="H20" s="22">
        <v>1.0</v>
      </c>
    </row>
    <row r="21">
      <c r="A21" s="23">
        <v>16.0</v>
      </c>
      <c r="B21" s="24" t="s">
        <v>43</v>
      </c>
      <c r="C21" s="24" t="s">
        <v>44</v>
      </c>
      <c r="D21" s="25" t="s">
        <v>13</v>
      </c>
      <c r="E21" s="23">
        <v>9.77873421E8</v>
      </c>
      <c r="F21" s="21"/>
      <c r="G21" s="21"/>
      <c r="H21" s="22">
        <v>1.0</v>
      </c>
    </row>
    <row r="22">
      <c r="A22" s="23">
        <v>17.0</v>
      </c>
      <c r="B22" s="24" t="s">
        <v>19</v>
      </c>
      <c r="C22" s="24" t="s">
        <v>45</v>
      </c>
      <c r="D22" s="25" t="s">
        <v>13</v>
      </c>
      <c r="E22" s="23">
        <v>8.24775595E8</v>
      </c>
      <c r="F22" s="21"/>
      <c r="G22" s="21"/>
      <c r="H22" s="22">
        <v>1.0</v>
      </c>
    </row>
    <row r="23">
      <c r="A23" s="23">
        <v>18.0</v>
      </c>
      <c r="B23" s="24" t="s">
        <v>46</v>
      </c>
      <c r="C23" s="24" t="s">
        <v>47</v>
      </c>
      <c r="D23" s="25" t="s">
        <v>13</v>
      </c>
      <c r="E23" s="23">
        <v>8.17723066E8</v>
      </c>
      <c r="F23" s="21"/>
      <c r="G23" s="21"/>
      <c r="H23" s="22">
        <v>1.0</v>
      </c>
    </row>
    <row r="24">
      <c r="A24" s="23">
        <v>19.0</v>
      </c>
      <c r="B24" s="24" t="s">
        <v>48</v>
      </c>
      <c r="C24" s="24" t="s">
        <v>49</v>
      </c>
      <c r="D24" s="25" t="s">
        <v>13</v>
      </c>
      <c r="E24" s="23">
        <v>8.50295061E8</v>
      </c>
      <c r="F24" s="21"/>
      <c r="G24" s="21"/>
      <c r="H24" s="22">
        <v>1.0</v>
      </c>
    </row>
    <row r="25">
      <c r="A25" s="23">
        <v>20.0</v>
      </c>
      <c r="B25" s="24" t="s">
        <v>50</v>
      </c>
      <c r="C25" s="24" t="s">
        <v>51</v>
      </c>
      <c r="D25" s="25" t="s">
        <v>13</v>
      </c>
      <c r="E25" s="23">
        <v>8.26166518E8</v>
      </c>
      <c r="F25" s="21"/>
      <c r="G25" s="21"/>
      <c r="H25" s="22">
        <v>1.0</v>
      </c>
    </row>
    <row r="26">
      <c r="A26" s="23">
        <v>21.0</v>
      </c>
      <c r="B26" s="24" t="s">
        <v>52</v>
      </c>
      <c r="C26" s="24" t="s">
        <v>53</v>
      </c>
      <c r="D26" s="25" t="s">
        <v>13</v>
      </c>
      <c r="E26" s="23">
        <v>8.17220936E8</v>
      </c>
      <c r="F26" s="21"/>
      <c r="G26" s="21"/>
      <c r="H26" s="22">
        <v>1.0</v>
      </c>
    </row>
    <row r="27">
      <c r="A27" s="23">
        <v>22.0</v>
      </c>
      <c r="B27" s="24" t="s">
        <v>54</v>
      </c>
      <c r="C27" s="24" t="s">
        <v>55</v>
      </c>
      <c r="D27" s="25" t="s">
        <v>13</v>
      </c>
      <c r="E27" s="23">
        <v>8.33977422E8</v>
      </c>
      <c r="F27" s="21"/>
      <c r="G27" s="21"/>
      <c r="H27" s="22">
        <v>1.0</v>
      </c>
    </row>
    <row r="28">
      <c r="A28" s="23">
        <v>23.0</v>
      </c>
      <c r="B28" s="24" t="s">
        <v>56</v>
      </c>
      <c r="C28" s="24" t="s">
        <v>57</v>
      </c>
      <c r="D28" s="25" t="s">
        <v>18</v>
      </c>
      <c r="E28" s="23">
        <v>9.73834206E8</v>
      </c>
      <c r="F28" s="21"/>
      <c r="G28" s="21"/>
      <c r="H28" s="22">
        <v>1.0</v>
      </c>
    </row>
    <row r="29">
      <c r="A29" s="23">
        <v>24.0</v>
      </c>
      <c r="B29" s="24" t="s">
        <v>58</v>
      </c>
      <c r="C29" s="24" t="s">
        <v>59</v>
      </c>
      <c r="D29" s="25" t="s">
        <v>13</v>
      </c>
      <c r="E29" s="23">
        <v>8.27160139E8</v>
      </c>
      <c r="F29" s="21"/>
      <c r="G29" s="21"/>
      <c r="H29" s="22">
        <v>1.0</v>
      </c>
    </row>
    <row r="30">
      <c r="A30" s="23">
        <v>25.0</v>
      </c>
      <c r="B30" s="24" t="s">
        <v>60</v>
      </c>
      <c r="C30" s="24" t="s">
        <v>61</v>
      </c>
      <c r="D30" s="25" t="s">
        <v>13</v>
      </c>
      <c r="E30" s="23">
        <v>9.90252584E8</v>
      </c>
      <c r="F30" s="21"/>
      <c r="G30" s="21"/>
      <c r="H30" s="22">
        <v>1.0</v>
      </c>
    </row>
    <row r="31">
      <c r="A31" s="23">
        <v>26.0</v>
      </c>
      <c r="B31" s="24" t="s">
        <v>62</v>
      </c>
      <c r="C31" s="24" t="s">
        <v>63</v>
      </c>
      <c r="D31" s="25" t="s">
        <v>13</v>
      </c>
      <c r="E31" s="23">
        <v>9.75297019E8</v>
      </c>
      <c r="F31" s="21"/>
      <c r="G31" s="21"/>
      <c r="H31" s="22">
        <v>1.0</v>
      </c>
    </row>
    <row r="32">
      <c r="A32" s="23">
        <v>27.0</v>
      </c>
      <c r="B32" s="24" t="s">
        <v>64</v>
      </c>
      <c r="C32" s="24" t="s">
        <v>65</v>
      </c>
      <c r="D32" s="25" t="s">
        <v>13</v>
      </c>
      <c r="E32" s="23">
        <v>9.75719163E8</v>
      </c>
      <c r="F32" s="21"/>
      <c r="G32" s="21"/>
      <c r="H32" s="22">
        <v>1.0</v>
      </c>
    </row>
    <row r="33">
      <c r="A33" s="23">
        <v>28.0</v>
      </c>
      <c r="B33" s="24" t="s">
        <v>66</v>
      </c>
      <c r="C33" s="24" t="s">
        <v>67</v>
      </c>
      <c r="D33" s="25" t="s">
        <v>13</v>
      </c>
      <c r="E33" s="23">
        <v>8.32576692E8</v>
      </c>
      <c r="F33" s="21"/>
      <c r="G33" s="21"/>
      <c r="H33" s="22">
        <v>1.0</v>
      </c>
    </row>
    <row r="34">
      <c r="A34" s="23">
        <v>29.0</v>
      </c>
      <c r="B34" s="24" t="s">
        <v>68</v>
      </c>
      <c r="C34" s="24" t="s">
        <v>69</v>
      </c>
      <c r="D34" s="25" t="s">
        <v>13</v>
      </c>
      <c r="E34" s="23">
        <v>8.43301351E8</v>
      </c>
      <c r="F34" s="21"/>
      <c r="G34" s="21"/>
      <c r="H34" s="22">
        <v>1.0</v>
      </c>
    </row>
    <row r="35">
      <c r="A35" s="23">
        <v>30.0</v>
      </c>
      <c r="B35" s="24" t="s">
        <v>70</v>
      </c>
      <c r="C35" s="24" t="s">
        <v>71</v>
      </c>
      <c r="D35" s="25" t="s">
        <v>13</v>
      </c>
      <c r="E35" s="23">
        <v>8.47419641E8</v>
      </c>
      <c r="F35" s="21"/>
      <c r="G35" s="21"/>
      <c r="H35" s="22">
        <v>1.0</v>
      </c>
    </row>
    <row r="36">
      <c r="A36" s="23">
        <v>31.0</v>
      </c>
      <c r="B36" s="24" t="s">
        <v>72</v>
      </c>
      <c r="C36" s="24" t="s">
        <v>73</v>
      </c>
      <c r="D36" s="25" t="s">
        <v>13</v>
      </c>
      <c r="E36" s="23">
        <v>8.51854127E8</v>
      </c>
      <c r="F36" s="21"/>
      <c r="G36" s="21"/>
      <c r="H36" s="22">
        <v>1.0</v>
      </c>
    </row>
    <row r="37">
      <c r="A37" s="23">
        <v>32.0</v>
      </c>
      <c r="B37" s="24" t="s">
        <v>74</v>
      </c>
      <c r="C37" s="24" t="s">
        <v>75</v>
      </c>
      <c r="D37" s="25" t="s">
        <v>13</v>
      </c>
      <c r="E37" s="23">
        <v>8.93965827E8</v>
      </c>
      <c r="F37" s="21"/>
      <c r="G37" s="21"/>
      <c r="H37" s="22">
        <v>1.0</v>
      </c>
    </row>
    <row r="38">
      <c r="A38" s="23">
        <v>33.0</v>
      </c>
      <c r="B38" s="24" t="s">
        <v>76</v>
      </c>
      <c r="C38" s="24" t="s">
        <v>77</v>
      </c>
      <c r="D38" s="25" t="s">
        <v>13</v>
      </c>
      <c r="E38" s="23">
        <v>8.12099705E8</v>
      </c>
      <c r="F38" s="21"/>
      <c r="G38" s="21"/>
      <c r="H38" s="22">
        <v>1.0</v>
      </c>
    </row>
    <row r="39">
      <c r="A39" s="23">
        <v>34.0</v>
      </c>
      <c r="B39" s="24" t="s">
        <v>78</v>
      </c>
      <c r="C39" s="24" t="s">
        <v>79</v>
      </c>
      <c r="D39" s="25" t="s">
        <v>13</v>
      </c>
      <c r="E39" s="23">
        <v>9.72315704E8</v>
      </c>
      <c r="F39" s="21"/>
      <c r="G39" s="21"/>
      <c r="H39" s="22">
        <v>1.0</v>
      </c>
    </row>
    <row r="40">
      <c r="A40" s="23">
        <v>35.0</v>
      </c>
      <c r="B40" s="24" t="s">
        <v>80</v>
      </c>
      <c r="C40" s="24" t="s">
        <v>81</v>
      </c>
      <c r="D40" s="25" t="s">
        <v>13</v>
      </c>
      <c r="E40" s="23">
        <v>8.2324283E8</v>
      </c>
      <c r="F40" s="21"/>
      <c r="G40" s="21"/>
      <c r="H40" s="22">
        <v>1.0</v>
      </c>
    </row>
    <row r="41">
      <c r="A41" s="23">
        <v>36.0</v>
      </c>
      <c r="B41" s="24" t="s">
        <v>82</v>
      </c>
      <c r="C41" s="24" t="s">
        <v>83</v>
      </c>
      <c r="D41" s="25" t="s">
        <v>13</v>
      </c>
      <c r="E41" s="23">
        <v>9.73114665E8</v>
      </c>
      <c r="F41" s="21"/>
      <c r="G41" s="21"/>
      <c r="H41" s="22">
        <v>1.0</v>
      </c>
    </row>
    <row r="42">
      <c r="A42" s="23">
        <v>37.0</v>
      </c>
      <c r="B42" s="24" t="s">
        <v>84</v>
      </c>
      <c r="C42" s="24" t="s">
        <v>85</v>
      </c>
      <c r="D42" s="25" t="s">
        <v>13</v>
      </c>
      <c r="E42" s="23">
        <v>8.21134524E8</v>
      </c>
      <c r="F42" s="21"/>
      <c r="G42" s="21"/>
      <c r="H42" s="22">
        <v>1.0</v>
      </c>
    </row>
    <row r="43">
      <c r="A43" s="23">
        <v>38.0</v>
      </c>
      <c r="B43" s="24" t="s">
        <v>86</v>
      </c>
      <c r="C43" s="24" t="s">
        <v>87</v>
      </c>
      <c r="D43" s="25" t="s">
        <v>13</v>
      </c>
      <c r="E43" s="23">
        <v>8.23616356E8</v>
      </c>
      <c r="F43" s="21"/>
      <c r="G43" s="21"/>
      <c r="H43" s="22">
        <v>1.0</v>
      </c>
    </row>
    <row r="44">
      <c r="A44" s="23">
        <v>39.0</v>
      </c>
      <c r="B44" s="24" t="s">
        <v>88</v>
      </c>
      <c r="C44" s="24" t="s">
        <v>89</v>
      </c>
      <c r="D44" s="25" t="s">
        <v>13</v>
      </c>
      <c r="E44" s="23">
        <v>9.73674837E8</v>
      </c>
      <c r="F44" s="21"/>
      <c r="G44" s="21"/>
      <c r="H44" s="22">
        <v>1.0</v>
      </c>
    </row>
    <row r="45">
      <c r="A45" s="23">
        <v>40.0</v>
      </c>
      <c r="B45" s="24" t="s">
        <v>90</v>
      </c>
      <c r="C45" s="24" t="s">
        <v>91</v>
      </c>
      <c r="D45" s="25" t="s">
        <v>13</v>
      </c>
      <c r="E45" s="23">
        <v>9.95993764E8</v>
      </c>
      <c r="F45" s="21"/>
      <c r="G45" s="21"/>
      <c r="H45" s="22">
        <v>1.0</v>
      </c>
    </row>
    <row r="46">
      <c r="A46" s="23">
        <v>41.0</v>
      </c>
      <c r="B46" s="24" t="s">
        <v>92</v>
      </c>
      <c r="C46" s="24" t="s">
        <v>93</v>
      </c>
      <c r="D46" s="25" t="s">
        <v>13</v>
      </c>
      <c r="E46" s="23">
        <v>9.7367947E8</v>
      </c>
      <c r="F46" s="21"/>
      <c r="G46" s="21"/>
      <c r="H46" s="22">
        <v>1.0</v>
      </c>
    </row>
    <row r="47">
      <c r="A47" s="23">
        <v>42.0</v>
      </c>
      <c r="B47" s="24" t="s">
        <v>94</v>
      </c>
      <c r="C47" s="24" t="s">
        <v>95</v>
      </c>
      <c r="D47" s="25" t="s">
        <v>13</v>
      </c>
      <c r="E47" s="23">
        <v>8.20411785E8</v>
      </c>
      <c r="F47" s="21"/>
      <c r="G47" s="21"/>
      <c r="H47" s="22">
        <v>1.0</v>
      </c>
    </row>
    <row r="48">
      <c r="A48" s="23">
        <v>43.0</v>
      </c>
      <c r="B48" s="24" t="s">
        <v>96</v>
      </c>
      <c r="C48" s="24" t="s">
        <v>69</v>
      </c>
      <c r="D48" s="25" t="s">
        <v>13</v>
      </c>
      <c r="E48" s="23">
        <v>8.10166901E8</v>
      </c>
      <c r="F48" s="21"/>
      <c r="G48" s="21"/>
      <c r="H48" s="22">
        <v>1.0</v>
      </c>
    </row>
    <row r="49">
      <c r="A49" s="23">
        <v>44.0</v>
      </c>
      <c r="B49" s="24" t="s">
        <v>19</v>
      </c>
      <c r="C49" s="24" t="s">
        <v>97</v>
      </c>
      <c r="D49" s="25" t="s">
        <v>13</v>
      </c>
      <c r="E49" s="23">
        <v>8.20343636E8</v>
      </c>
      <c r="F49" s="21"/>
      <c r="G49" s="21"/>
      <c r="H49" s="22">
        <v>1.0</v>
      </c>
    </row>
    <row r="50">
      <c r="A50" s="23">
        <v>45.0</v>
      </c>
      <c r="B50" s="24" t="s">
        <v>98</v>
      </c>
      <c r="C50" s="24" t="s">
        <v>99</v>
      </c>
      <c r="D50" s="25" t="s">
        <v>13</v>
      </c>
      <c r="E50" s="23">
        <v>8.25687549E8</v>
      </c>
      <c r="F50" s="21"/>
      <c r="G50" s="21"/>
      <c r="H50" s="22">
        <v>1.0</v>
      </c>
    </row>
    <row r="51">
      <c r="A51" s="23">
        <v>46.0</v>
      </c>
      <c r="B51" s="24" t="s">
        <v>100</v>
      </c>
      <c r="C51" s="24" t="s">
        <v>101</v>
      </c>
      <c r="D51" s="25" t="s">
        <v>13</v>
      </c>
      <c r="E51" s="23">
        <v>8.25931267E8</v>
      </c>
      <c r="F51" s="21"/>
      <c r="G51" s="21"/>
      <c r="H51" s="22">
        <v>1.0</v>
      </c>
    </row>
    <row r="52">
      <c r="A52" s="23">
        <v>47.0</v>
      </c>
      <c r="B52" s="24" t="s">
        <v>102</v>
      </c>
      <c r="C52" s="24" t="s">
        <v>103</v>
      </c>
      <c r="D52" s="25" t="s">
        <v>13</v>
      </c>
      <c r="E52" s="23">
        <v>8.29084314E8</v>
      </c>
      <c r="F52" s="21"/>
      <c r="G52" s="21"/>
      <c r="H52" s="22">
        <v>1.0</v>
      </c>
    </row>
    <row r="53">
      <c r="A53" s="23">
        <v>48.0</v>
      </c>
      <c r="B53" s="24" t="s">
        <v>104</v>
      </c>
      <c r="C53" s="24" t="s">
        <v>105</v>
      </c>
      <c r="D53" s="25" t="s">
        <v>18</v>
      </c>
      <c r="E53" s="23">
        <v>8.12884026E8</v>
      </c>
      <c r="F53" s="21"/>
      <c r="G53" s="21"/>
      <c r="H53" s="22">
        <v>1.0</v>
      </c>
    </row>
    <row r="54">
      <c r="A54" s="23">
        <v>49.0</v>
      </c>
      <c r="B54" s="24" t="s">
        <v>106</v>
      </c>
      <c r="C54" s="24" t="s">
        <v>107</v>
      </c>
      <c r="D54" s="25" t="s">
        <v>13</v>
      </c>
      <c r="E54" s="23">
        <v>8.3089688E8</v>
      </c>
      <c r="F54" s="21"/>
      <c r="G54" s="21"/>
      <c r="H54" s="22">
        <v>1.0</v>
      </c>
    </row>
    <row r="55">
      <c r="A55" s="23">
        <v>50.0</v>
      </c>
      <c r="B55" s="24" t="s">
        <v>108</v>
      </c>
      <c r="C55" s="24" t="s">
        <v>109</v>
      </c>
      <c r="D55" s="25" t="s">
        <v>13</v>
      </c>
      <c r="E55" s="23">
        <v>8.1998167E8</v>
      </c>
      <c r="F55" s="21"/>
      <c r="G55" s="21"/>
      <c r="H55" s="22">
        <v>1.0</v>
      </c>
    </row>
    <row r="56">
      <c r="A56" s="23">
        <v>51.0</v>
      </c>
      <c r="B56" s="24" t="s">
        <v>110</v>
      </c>
      <c r="C56" s="24" t="s">
        <v>111</v>
      </c>
      <c r="D56" s="25" t="s">
        <v>13</v>
      </c>
      <c r="E56" s="23">
        <v>9.8013963E8</v>
      </c>
      <c r="F56" s="21"/>
      <c r="G56" s="21"/>
      <c r="H56" s="22">
        <v>1.0</v>
      </c>
    </row>
    <row r="57">
      <c r="A57" s="23">
        <v>52.0</v>
      </c>
      <c r="B57" s="24" t="s">
        <v>112</v>
      </c>
      <c r="C57" s="24" t="s">
        <v>113</v>
      </c>
      <c r="D57" s="25" t="s">
        <v>13</v>
      </c>
      <c r="E57" s="29"/>
      <c r="F57" s="21"/>
      <c r="G57" s="21"/>
      <c r="H57" s="22">
        <v>1.0</v>
      </c>
    </row>
    <row r="58">
      <c r="A58" s="23">
        <v>53.0</v>
      </c>
      <c r="B58" s="24" t="s">
        <v>114</v>
      </c>
      <c r="C58" s="24" t="s">
        <v>69</v>
      </c>
      <c r="D58" s="25" t="s">
        <v>13</v>
      </c>
      <c r="E58" s="23">
        <v>8.52867804E8</v>
      </c>
      <c r="F58" s="21"/>
      <c r="G58" s="21"/>
      <c r="H58" s="22">
        <v>1.0</v>
      </c>
    </row>
    <row r="59">
      <c r="A59" s="23">
        <v>54.0</v>
      </c>
      <c r="B59" s="24" t="s">
        <v>115</v>
      </c>
      <c r="C59" s="24" t="s">
        <v>116</v>
      </c>
      <c r="D59" s="25" t="s">
        <v>18</v>
      </c>
      <c r="E59" s="23">
        <v>8.30376004E8</v>
      </c>
      <c r="F59" s="21"/>
      <c r="G59" s="21"/>
      <c r="H59" s="22">
        <v>1.0</v>
      </c>
    </row>
    <row r="60">
      <c r="A60" s="23">
        <v>55.0</v>
      </c>
      <c r="B60" s="30" t="s">
        <v>117</v>
      </c>
      <c r="C60" s="30" t="s">
        <v>118</v>
      </c>
      <c r="D60" s="25" t="s">
        <v>13</v>
      </c>
      <c r="E60" s="31">
        <v>8.2417931E8</v>
      </c>
      <c r="F60" s="32"/>
      <c r="G60" s="32"/>
      <c r="H60" s="22">
        <v>1.0</v>
      </c>
    </row>
    <row r="61">
      <c r="A61" s="23">
        <v>56.0</v>
      </c>
      <c r="B61" s="30" t="s">
        <v>119</v>
      </c>
      <c r="C61" s="30" t="s">
        <v>120</v>
      </c>
      <c r="D61" s="25" t="s">
        <v>13</v>
      </c>
      <c r="E61" s="31">
        <v>8.95827453E8</v>
      </c>
      <c r="F61" s="32"/>
      <c r="G61" s="32"/>
      <c r="H61" s="22">
        <v>1.0</v>
      </c>
    </row>
    <row r="62">
      <c r="A62" s="31">
        <v>57.0</v>
      </c>
      <c r="B62" s="30" t="s">
        <v>121</v>
      </c>
      <c r="C62" s="30" t="s">
        <v>122</v>
      </c>
      <c r="D62" s="25" t="s">
        <v>13</v>
      </c>
      <c r="E62" s="31">
        <v>9.72844105E8</v>
      </c>
      <c r="F62" s="32"/>
      <c r="G62" s="32"/>
      <c r="H62" s="22">
        <v>1.0</v>
      </c>
    </row>
    <row r="63">
      <c r="A63" s="31">
        <v>58.0</v>
      </c>
      <c r="B63" s="30" t="s">
        <v>123</v>
      </c>
      <c r="C63" s="30" t="s">
        <v>124</v>
      </c>
      <c r="D63" s="25" t="s">
        <v>13</v>
      </c>
      <c r="E63" s="31">
        <v>8.26029543E8</v>
      </c>
      <c r="F63" s="32"/>
      <c r="G63" s="32"/>
      <c r="H63" s="22">
        <v>1.0</v>
      </c>
    </row>
    <row r="64">
      <c r="A64" s="31">
        <v>59.0</v>
      </c>
      <c r="B64" s="30" t="s">
        <v>125</v>
      </c>
      <c r="C64" s="30" t="s">
        <v>126</v>
      </c>
      <c r="D64" s="25" t="s">
        <v>13</v>
      </c>
      <c r="E64" s="31">
        <v>8.0892511E8</v>
      </c>
      <c r="F64" s="32"/>
      <c r="G64" s="32"/>
      <c r="H64" s="22">
        <v>1.0</v>
      </c>
    </row>
    <row r="65">
      <c r="A65" s="31">
        <v>60.0</v>
      </c>
      <c r="B65" s="30" t="s">
        <v>127</v>
      </c>
      <c r="C65" s="30" t="s">
        <v>128</v>
      </c>
      <c r="D65" s="25" t="s">
        <v>13</v>
      </c>
      <c r="E65" s="31">
        <v>9.73799425E8</v>
      </c>
      <c r="F65" s="32"/>
      <c r="G65" s="32"/>
      <c r="H65" s="22">
        <v>1.0</v>
      </c>
    </row>
    <row r="66">
      <c r="A66" s="31">
        <v>61.0</v>
      </c>
      <c r="B66" s="30" t="s">
        <v>129</v>
      </c>
      <c r="C66" s="30" t="s">
        <v>130</v>
      </c>
      <c r="D66" s="25" t="s">
        <v>13</v>
      </c>
      <c r="E66" s="31">
        <v>8.21102608E8</v>
      </c>
      <c r="F66" s="32"/>
      <c r="G66" s="32"/>
      <c r="H66" s="22">
        <v>1.0</v>
      </c>
    </row>
    <row r="67">
      <c r="A67" s="31">
        <v>62.0</v>
      </c>
      <c r="B67" s="30" t="s">
        <v>131</v>
      </c>
      <c r="C67" s="30" t="s">
        <v>132</v>
      </c>
      <c r="D67" s="25" t="s">
        <v>13</v>
      </c>
      <c r="E67" s="31">
        <v>2.43994585134E11</v>
      </c>
      <c r="F67" s="32"/>
      <c r="G67" s="32"/>
      <c r="H67" s="22">
        <v>1.0</v>
      </c>
    </row>
    <row r="68">
      <c r="A68" s="31">
        <v>63.0</v>
      </c>
      <c r="B68" s="30" t="s">
        <v>133</v>
      </c>
      <c r="C68" s="30" t="s">
        <v>134</v>
      </c>
      <c r="D68" s="25" t="s">
        <v>18</v>
      </c>
      <c r="E68" s="31">
        <v>2.43979520894E11</v>
      </c>
      <c r="F68" s="32"/>
      <c r="G68" s="32"/>
      <c r="H68" s="22">
        <v>1.0</v>
      </c>
    </row>
    <row r="69">
      <c r="A69" s="31">
        <v>64.0</v>
      </c>
      <c r="B69" s="30" t="s">
        <v>135</v>
      </c>
      <c r="C69" s="30" t="s">
        <v>136</v>
      </c>
      <c r="D69" s="25" t="s">
        <v>13</v>
      </c>
      <c r="E69" s="31">
        <v>2.43810441999E11</v>
      </c>
      <c r="F69" s="32"/>
      <c r="G69" s="32"/>
      <c r="H69" s="22">
        <v>1.0</v>
      </c>
    </row>
    <row r="70">
      <c r="A70" s="31">
        <v>65.0</v>
      </c>
      <c r="B70" s="30" t="s">
        <v>137</v>
      </c>
      <c r="C70" s="30" t="s">
        <v>138</v>
      </c>
      <c r="D70" s="25" t="s">
        <v>13</v>
      </c>
      <c r="E70" s="31">
        <v>2.438108806595E12</v>
      </c>
      <c r="F70" s="32"/>
      <c r="G70" s="32"/>
      <c r="H70" s="22">
        <v>1.0</v>
      </c>
    </row>
    <row r="71">
      <c r="A71" s="31">
        <v>66.0</v>
      </c>
      <c r="B71" s="30" t="s">
        <v>139</v>
      </c>
      <c r="C71" s="30" t="s">
        <v>140</v>
      </c>
      <c r="D71" s="25" t="s">
        <v>13</v>
      </c>
      <c r="E71" s="31">
        <v>2.43812167999E11</v>
      </c>
      <c r="F71" s="32"/>
      <c r="G71" s="32"/>
      <c r="H71" s="22">
        <v>1.0</v>
      </c>
    </row>
    <row r="72">
      <c r="A72" s="31">
        <v>67.0</v>
      </c>
      <c r="B72" s="30" t="s">
        <v>141</v>
      </c>
      <c r="C72" s="30" t="s">
        <v>142</v>
      </c>
      <c r="D72" s="25" t="s">
        <v>13</v>
      </c>
      <c r="E72" s="31">
        <v>2.43824836125E11</v>
      </c>
      <c r="F72" s="32"/>
      <c r="G72" s="32"/>
      <c r="H72" s="22">
        <v>1.0</v>
      </c>
    </row>
    <row r="73">
      <c r="A73" s="31">
        <v>68.0</v>
      </c>
      <c r="B73" s="30" t="s">
        <v>143</v>
      </c>
      <c r="C73" s="30" t="s">
        <v>144</v>
      </c>
      <c r="D73" s="25" t="s">
        <v>13</v>
      </c>
      <c r="E73" s="31">
        <v>2.43995042527E11</v>
      </c>
      <c r="F73" s="32"/>
      <c r="G73" s="32"/>
      <c r="H73" s="22">
        <v>1.0</v>
      </c>
    </row>
    <row r="74">
      <c r="A74" s="31">
        <v>69.0</v>
      </c>
      <c r="B74" s="30" t="s">
        <v>145</v>
      </c>
      <c r="C74" s="30" t="s">
        <v>146</v>
      </c>
      <c r="D74" s="25" t="s">
        <v>13</v>
      </c>
      <c r="E74" s="31">
        <v>2.43810805443E11</v>
      </c>
      <c r="F74" s="32"/>
      <c r="G74" s="32"/>
      <c r="H74" s="22">
        <v>1.0</v>
      </c>
    </row>
    <row r="75">
      <c r="A75" s="31">
        <v>70.0</v>
      </c>
      <c r="B75" s="30" t="s">
        <v>147</v>
      </c>
      <c r="C75" s="30" t="s">
        <v>148</v>
      </c>
      <c r="D75" s="25" t="s">
        <v>13</v>
      </c>
      <c r="E75" s="31">
        <v>2.43824461471E11</v>
      </c>
      <c r="F75" s="32"/>
      <c r="G75" s="32"/>
      <c r="H75" s="22">
        <v>1.0</v>
      </c>
    </row>
    <row r="76">
      <c r="A76" s="31">
        <v>71.0</v>
      </c>
      <c r="B76" s="30" t="s">
        <v>149</v>
      </c>
      <c r="C76" s="30" t="s">
        <v>150</v>
      </c>
      <c r="D76" s="25" t="s">
        <v>13</v>
      </c>
      <c r="E76" s="31">
        <v>2.43824894514E11</v>
      </c>
      <c r="F76" s="32"/>
      <c r="G76" s="32"/>
      <c r="H76" s="22">
        <v>1.0</v>
      </c>
    </row>
    <row r="77">
      <c r="A77" s="31">
        <v>72.0</v>
      </c>
      <c r="B77" s="30" t="s">
        <v>151</v>
      </c>
      <c r="C77" s="30" t="s">
        <v>152</v>
      </c>
      <c r="D77" s="25" t="s">
        <v>13</v>
      </c>
      <c r="E77" s="31">
        <v>2.43970361929E11</v>
      </c>
      <c r="F77" s="32"/>
      <c r="G77" s="32"/>
      <c r="H77" s="22">
        <v>1.0</v>
      </c>
    </row>
    <row r="78">
      <c r="A78" s="31">
        <v>73.0</v>
      </c>
      <c r="B78" s="30" t="s">
        <v>153</v>
      </c>
      <c r="C78" s="30" t="s">
        <v>154</v>
      </c>
      <c r="D78" s="25" t="s">
        <v>13</v>
      </c>
      <c r="E78" s="31">
        <v>2.43810007799E11</v>
      </c>
      <c r="F78" s="32"/>
      <c r="G78" s="32"/>
      <c r="H78" s="22">
        <v>1.0</v>
      </c>
    </row>
    <row r="79">
      <c r="A79" s="31">
        <v>74.0</v>
      </c>
      <c r="B79" s="30" t="s">
        <v>155</v>
      </c>
      <c r="C79" s="30" t="s">
        <v>156</v>
      </c>
      <c r="D79" s="25" t="s">
        <v>13</v>
      </c>
      <c r="E79" s="31">
        <v>2.43814324672E11</v>
      </c>
      <c r="F79" s="32"/>
      <c r="G79" s="32"/>
      <c r="H79" s="22">
        <v>1.0</v>
      </c>
    </row>
    <row r="80">
      <c r="A80" s="31">
        <v>75.0</v>
      </c>
      <c r="B80" s="30" t="s">
        <v>157</v>
      </c>
      <c r="C80" s="30" t="s">
        <v>158</v>
      </c>
      <c r="D80" s="25" t="s">
        <v>13</v>
      </c>
      <c r="E80" s="31">
        <v>2.43818722496E11</v>
      </c>
      <c r="F80" s="32"/>
      <c r="G80" s="32"/>
      <c r="H80" s="22">
        <v>1.0</v>
      </c>
    </row>
    <row r="81">
      <c r="A81" s="31">
        <v>76.0</v>
      </c>
      <c r="B81" s="30" t="s">
        <v>159</v>
      </c>
      <c r="C81" s="30" t="s">
        <v>160</v>
      </c>
      <c r="D81" s="25" t="s">
        <v>13</v>
      </c>
      <c r="E81" s="31">
        <v>2.43827087305E11</v>
      </c>
      <c r="F81" s="32"/>
      <c r="G81" s="32"/>
      <c r="H81" s="22">
        <v>1.0</v>
      </c>
    </row>
    <row r="82">
      <c r="A82" s="31">
        <v>77.0</v>
      </c>
      <c r="B82" s="30" t="s">
        <v>161</v>
      </c>
      <c r="C82" s="30" t="s">
        <v>162</v>
      </c>
      <c r="D82" s="25" t="s">
        <v>13</v>
      </c>
      <c r="E82" s="31">
        <v>2.43826785727E11</v>
      </c>
      <c r="F82" s="32"/>
      <c r="G82" s="32"/>
      <c r="H82" s="22">
        <v>1.0</v>
      </c>
    </row>
    <row r="83">
      <c r="A83" s="31">
        <v>78.0</v>
      </c>
      <c r="B83" s="30" t="s">
        <v>163</v>
      </c>
      <c r="C83" s="30" t="s">
        <v>164</v>
      </c>
      <c r="D83" s="25" t="s">
        <v>13</v>
      </c>
      <c r="E83" s="31">
        <v>2.43902960927E11</v>
      </c>
      <c r="F83" s="32"/>
      <c r="G83" s="32"/>
      <c r="H83" s="22">
        <v>1.0</v>
      </c>
    </row>
    <row r="84">
      <c r="A84" s="31">
        <v>79.0</v>
      </c>
      <c r="B84" s="30" t="s">
        <v>165</v>
      </c>
      <c r="C84" s="30" t="s">
        <v>166</v>
      </c>
      <c r="D84" s="25" t="s">
        <v>13</v>
      </c>
      <c r="E84" s="31">
        <v>2.43823785812E11</v>
      </c>
      <c r="F84" s="32"/>
      <c r="G84" s="32"/>
      <c r="H84" s="22">
        <v>1.0</v>
      </c>
    </row>
    <row r="85">
      <c r="A85" s="31">
        <v>80.0</v>
      </c>
      <c r="B85" s="30" t="s">
        <v>167</v>
      </c>
      <c r="C85" s="30" t="s">
        <v>168</v>
      </c>
      <c r="D85" s="25" t="s">
        <v>13</v>
      </c>
      <c r="E85" s="31">
        <v>2.43816591709E11</v>
      </c>
      <c r="F85" s="32"/>
      <c r="G85" s="32"/>
      <c r="H85" s="22">
        <v>1.0</v>
      </c>
    </row>
    <row r="86">
      <c r="A86" s="31">
        <v>81.0</v>
      </c>
      <c r="B86" s="30" t="s">
        <v>169</v>
      </c>
      <c r="C86" s="30" t="s">
        <v>170</v>
      </c>
      <c r="D86" s="25" t="s">
        <v>13</v>
      </c>
      <c r="E86" s="31">
        <v>2.43820391021E11</v>
      </c>
      <c r="F86" s="32"/>
      <c r="G86" s="32"/>
      <c r="H86" s="22">
        <v>1.0</v>
      </c>
    </row>
    <row r="87">
      <c r="A87" s="31">
        <v>82.0</v>
      </c>
      <c r="B87" s="30" t="s">
        <v>171</v>
      </c>
      <c r="C87" s="30" t="s">
        <v>172</v>
      </c>
      <c r="D87" s="25" t="s">
        <v>13</v>
      </c>
      <c r="E87" s="31">
        <v>2.43995076977E11</v>
      </c>
      <c r="F87" s="32"/>
      <c r="G87" s="32"/>
      <c r="H87" s="22">
        <v>1.0</v>
      </c>
    </row>
    <row r="88">
      <c r="A88" s="31">
        <v>83.0</v>
      </c>
      <c r="B88" s="30" t="s">
        <v>173</v>
      </c>
      <c r="C88" s="30" t="s">
        <v>174</v>
      </c>
      <c r="D88" s="25" t="s">
        <v>13</v>
      </c>
      <c r="E88" s="31">
        <v>2.43995691993E11</v>
      </c>
      <c r="F88" s="32"/>
      <c r="G88" s="32"/>
      <c r="H88" s="22">
        <v>1.0</v>
      </c>
    </row>
    <row r="89">
      <c r="A89" s="31">
        <v>84.0</v>
      </c>
      <c r="B89" s="30" t="s">
        <v>175</v>
      </c>
      <c r="C89" s="30" t="s">
        <v>176</v>
      </c>
      <c r="D89" s="25" t="s">
        <v>13</v>
      </c>
      <c r="E89" s="31">
        <v>2.43900713373E11</v>
      </c>
      <c r="F89" s="32"/>
      <c r="G89" s="32"/>
      <c r="H89" s="22">
        <v>1.0</v>
      </c>
    </row>
    <row r="90">
      <c r="A90" s="31">
        <v>85.0</v>
      </c>
      <c r="B90" s="30" t="s">
        <v>175</v>
      </c>
      <c r="C90" s="30" t="s">
        <v>177</v>
      </c>
      <c r="D90" s="25" t="s">
        <v>13</v>
      </c>
      <c r="E90" s="31">
        <v>2.43828673072E11</v>
      </c>
      <c r="F90" s="32"/>
      <c r="G90" s="32"/>
      <c r="H90" s="22">
        <v>1.0</v>
      </c>
    </row>
    <row r="91">
      <c r="A91" s="31">
        <v>86.0</v>
      </c>
      <c r="B91" s="30" t="s">
        <v>178</v>
      </c>
      <c r="C91" s="30" t="s">
        <v>179</v>
      </c>
      <c r="D91" s="25" t="s">
        <v>13</v>
      </c>
      <c r="E91" s="31">
        <v>2.43991991164E11</v>
      </c>
      <c r="F91" s="32"/>
      <c r="G91" s="32"/>
      <c r="H91" s="22">
        <v>1.0</v>
      </c>
    </row>
    <row r="92">
      <c r="A92" s="31">
        <v>87.0</v>
      </c>
      <c r="B92" s="30" t="s">
        <v>180</v>
      </c>
      <c r="C92" s="30" t="s">
        <v>181</v>
      </c>
      <c r="D92" s="25" t="s">
        <v>13</v>
      </c>
      <c r="E92" s="31">
        <v>2.43812390514E11</v>
      </c>
      <c r="F92" s="32"/>
      <c r="G92" s="32"/>
      <c r="H92" s="22">
        <v>1.0</v>
      </c>
    </row>
    <row r="93">
      <c r="A93" s="31">
        <v>88.0</v>
      </c>
      <c r="B93" s="30" t="s">
        <v>182</v>
      </c>
      <c r="C93" s="30" t="s">
        <v>183</v>
      </c>
      <c r="D93" s="25" t="s">
        <v>13</v>
      </c>
      <c r="E93" s="31">
        <v>2.43974623701E11</v>
      </c>
      <c r="F93" s="32"/>
      <c r="G93" s="32"/>
      <c r="H93" s="22">
        <v>1.0</v>
      </c>
    </row>
    <row r="94">
      <c r="A94" s="31">
        <v>89.0</v>
      </c>
      <c r="B94" s="30" t="s">
        <v>184</v>
      </c>
      <c r="C94" s="30" t="s">
        <v>185</v>
      </c>
      <c r="D94" s="25" t="s">
        <v>13</v>
      </c>
      <c r="E94" s="31">
        <v>2.43997001363E11</v>
      </c>
      <c r="F94" s="32"/>
      <c r="G94" s="32"/>
      <c r="H94" s="22">
        <v>1.0</v>
      </c>
    </row>
    <row r="95">
      <c r="A95" s="31">
        <v>90.0</v>
      </c>
      <c r="B95" s="30" t="s">
        <v>186</v>
      </c>
      <c r="C95" s="30" t="s">
        <v>187</v>
      </c>
      <c r="D95" s="25" t="s">
        <v>13</v>
      </c>
      <c r="E95" s="31">
        <v>2.43844297349E11</v>
      </c>
      <c r="F95" s="32"/>
      <c r="G95" s="32"/>
      <c r="H95" s="22">
        <v>1.0</v>
      </c>
    </row>
    <row r="96">
      <c r="A96" s="31">
        <v>91.0</v>
      </c>
      <c r="B96" s="30" t="s">
        <v>188</v>
      </c>
      <c r="C96" s="30" t="s">
        <v>189</v>
      </c>
      <c r="D96" s="25" t="s">
        <v>13</v>
      </c>
      <c r="E96" s="31">
        <v>2.43821361413E11</v>
      </c>
      <c r="F96" s="32"/>
      <c r="G96" s="32"/>
      <c r="H96" s="22">
        <v>1.0</v>
      </c>
    </row>
    <row r="97">
      <c r="A97" s="31">
        <v>92.0</v>
      </c>
      <c r="B97" s="30" t="s">
        <v>190</v>
      </c>
      <c r="C97" s="30" t="s">
        <v>191</v>
      </c>
      <c r="D97" s="25" t="s">
        <v>18</v>
      </c>
      <c r="E97" s="31">
        <v>2.43813326184E11</v>
      </c>
      <c r="F97" s="32"/>
      <c r="G97" s="32"/>
      <c r="H97" s="22">
        <v>1.0</v>
      </c>
    </row>
    <row r="98">
      <c r="A98" s="31">
        <v>93.0</v>
      </c>
      <c r="B98" s="30" t="s">
        <v>173</v>
      </c>
      <c r="C98" s="30" t="s">
        <v>192</v>
      </c>
      <c r="D98" s="25" t="s">
        <v>13</v>
      </c>
      <c r="E98" s="31">
        <v>2.43998796881E11</v>
      </c>
      <c r="F98" s="32"/>
      <c r="G98" s="32"/>
      <c r="H98" s="22">
        <v>1.0</v>
      </c>
    </row>
    <row r="99">
      <c r="A99" s="31">
        <v>94.0</v>
      </c>
      <c r="B99" s="30" t="s">
        <v>193</v>
      </c>
      <c r="C99" s="30" t="s">
        <v>194</v>
      </c>
      <c r="D99" s="25" t="s">
        <v>13</v>
      </c>
      <c r="E99" s="31">
        <v>2.43827510004E11</v>
      </c>
      <c r="F99" s="32"/>
      <c r="G99" s="32"/>
      <c r="H99" s="22">
        <v>1.0</v>
      </c>
    </row>
    <row r="100">
      <c r="A100" s="31">
        <v>95.0</v>
      </c>
      <c r="B100" s="30" t="s">
        <v>195</v>
      </c>
      <c r="C100" s="30" t="s">
        <v>196</v>
      </c>
      <c r="D100" s="25" t="s">
        <v>13</v>
      </c>
      <c r="E100" s="31">
        <v>2.56790134887E11</v>
      </c>
      <c r="F100" s="32"/>
      <c r="G100" s="32"/>
      <c r="H100" s="22">
        <v>1.0</v>
      </c>
    </row>
    <row r="101">
      <c r="A101" s="33">
        <v>96.0</v>
      </c>
      <c r="B101" s="30" t="s">
        <v>145</v>
      </c>
      <c r="C101" s="30" t="s">
        <v>197</v>
      </c>
      <c r="D101" s="25" t="s">
        <v>13</v>
      </c>
      <c r="E101" s="31">
        <v>2.43819182412E11</v>
      </c>
      <c r="F101" s="32"/>
      <c r="G101" s="32"/>
      <c r="H101" s="22">
        <v>1.0</v>
      </c>
    </row>
    <row r="102">
      <c r="A102" s="33">
        <v>97.0</v>
      </c>
      <c r="B102" s="30" t="s">
        <v>198</v>
      </c>
      <c r="C102" s="30" t="s">
        <v>199</v>
      </c>
      <c r="D102" s="25" t="s">
        <v>13</v>
      </c>
      <c r="E102" s="31">
        <v>2.43827293556E11</v>
      </c>
      <c r="F102" s="32"/>
      <c r="G102" s="32"/>
      <c r="H102" s="22">
        <v>1.0</v>
      </c>
    </row>
    <row r="103">
      <c r="A103" s="33">
        <v>98.0</v>
      </c>
      <c r="B103" s="30" t="s">
        <v>200</v>
      </c>
      <c r="C103" s="30" t="s">
        <v>201</v>
      </c>
      <c r="D103" s="25" t="s">
        <v>13</v>
      </c>
      <c r="E103" s="31">
        <v>2.43972789492E11</v>
      </c>
      <c r="F103" s="32"/>
      <c r="G103" s="32"/>
      <c r="H103" s="22">
        <v>1.0</v>
      </c>
    </row>
    <row r="104">
      <c r="A104" s="33">
        <v>99.0</v>
      </c>
      <c r="B104" s="30" t="s">
        <v>202</v>
      </c>
      <c r="C104" s="30" t="s">
        <v>203</v>
      </c>
      <c r="D104" s="25" t="s">
        <v>18</v>
      </c>
      <c r="E104" s="31">
        <v>2.43823396233E11</v>
      </c>
      <c r="F104" s="32"/>
      <c r="G104" s="32"/>
      <c r="H104" s="22">
        <v>1.0</v>
      </c>
    </row>
    <row r="105">
      <c r="A105" s="33">
        <v>100.0</v>
      </c>
      <c r="B105" s="30" t="s">
        <v>204</v>
      </c>
      <c r="C105" s="30" t="s">
        <v>205</v>
      </c>
      <c r="D105" s="25" t="s">
        <v>13</v>
      </c>
      <c r="E105" s="31">
        <v>2.43995619695E11</v>
      </c>
      <c r="F105" s="32"/>
      <c r="G105" s="32"/>
      <c r="H105" s="22">
        <v>1.0</v>
      </c>
    </row>
    <row r="106">
      <c r="A106" s="33">
        <v>101.0</v>
      </c>
      <c r="B106" s="30" t="s">
        <v>206</v>
      </c>
      <c r="C106" s="30" t="s">
        <v>207</v>
      </c>
      <c r="D106" s="25" t="s">
        <v>13</v>
      </c>
      <c r="E106" s="31">
        <v>2.43810826571E11</v>
      </c>
      <c r="F106" s="32"/>
      <c r="G106" s="32"/>
      <c r="H106" s="22">
        <v>1.0</v>
      </c>
    </row>
    <row r="107">
      <c r="A107" s="33">
        <v>102.0</v>
      </c>
      <c r="B107" s="30" t="s">
        <v>208</v>
      </c>
      <c r="C107" s="30" t="s">
        <v>209</v>
      </c>
      <c r="D107" s="25" t="s">
        <v>13</v>
      </c>
      <c r="E107" s="31">
        <v>2.43979526352E11</v>
      </c>
      <c r="F107" s="32"/>
      <c r="G107" s="32"/>
      <c r="H107" s="22">
        <v>1.0</v>
      </c>
    </row>
    <row r="108">
      <c r="A108" s="33">
        <v>103.0</v>
      </c>
      <c r="B108" s="30" t="s">
        <v>210</v>
      </c>
      <c r="C108" s="30" t="s">
        <v>211</v>
      </c>
      <c r="D108" s="25" t="s">
        <v>13</v>
      </c>
      <c r="E108" s="31">
        <v>2.4382290393E11</v>
      </c>
      <c r="F108" s="32"/>
      <c r="G108" s="32"/>
      <c r="H108" s="22">
        <v>1.0</v>
      </c>
    </row>
    <row r="109">
      <c r="A109" s="33">
        <v>104.0</v>
      </c>
      <c r="B109" s="30" t="s">
        <v>204</v>
      </c>
      <c r="C109" s="30" t="s">
        <v>212</v>
      </c>
      <c r="D109" s="25" t="s">
        <v>13</v>
      </c>
      <c r="E109" s="31">
        <v>2.43815798933E11</v>
      </c>
      <c r="F109" s="32"/>
      <c r="G109" s="32"/>
      <c r="H109" s="22">
        <v>1.0</v>
      </c>
    </row>
    <row r="110">
      <c r="A110" s="33">
        <v>105.0</v>
      </c>
      <c r="B110" s="34"/>
      <c r="C110" s="30" t="s">
        <v>213</v>
      </c>
      <c r="D110" s="25" t="s">
        <v>13</v>
      </c>
      <c r="E110" s="31">
        <v>2.43831086118E11</v>
      </c>
      <c r="F110" s="32"/>
      <c r="G110" s="32"/>
      <c r="H110" s="22">
        <v>1.0</v>
      </c>
    </row>
    <row r="111">
      <c r="A111" s="33">
        <v>106.0</v>
      </c>
      <c r="B111" s="30" t="s">
        <v>214</v>
      </c>
      <c r="C111" s="30" t="s">
        <v>215</v>
      </c>
      <c r="D111" s="25" t="s">
        <v>13</v>
      </c>
      <c r="E111" s="31">
        <v>2.43826869063E11</v>
      </c>
      <c r="F111" s="32"/>
      <c r="G111" s="32"/>
      <c r="H111" s="22">
        <v>1.0</v>
      </c>
    </row>
    <row r="112">
      <c r="A112" s="33">
        <v>107.0</v>
      </c>
      <c r="B112" s="30" t="s">
        <v>216</v>
      </c>
      <c r="C112" s="30" t="s">
        <v>217</v>
      </c>
      <c r="D112" s="25" t="s">
        <v>13</v>
      </c>
      <c r="E112" s="31">
        <v>2.43829235977E11</v>
      </c>
      <c r="F112" s="32"/>
      <c r="G112" s="32"/>
      <c r="H112" s="22">
        <v>1.0</v>
      </c>
    </row>
    <row r="113">
      <c r="A113" s="33">
        <v>108.0</v>
      </c>
      <c r="B113" s="30" t="s">
        <v>218</v>
      </c>
      <c r="C113" s="30" t="s">
        <v>219</v>
      </c>
      <c r="D113" s="25" t="s">
        <v>13</v>
      </c>
      <c r="E113" s="31">
        <v>2.43853459622E11</v>
      </c>
      <c r="F113" s="32"/>
      <c r="G113" s="32"/>
      <c r="H113" s="22">
        <v>1.0</v>
      </c>
    </row>
    <row r="114">
      <c r="A114" s="33">
        <v>109.0</v>
      </c>
      <c r="B114" s="30" t="s">
        <v>220</v>
      </c>
      <c r="C114" s="30" t="s">
        <v>221</v>
      </c>
      <c r="D114" s="25" t="s">
        <v>13</v>
      </c>
      <c r="E114" s="31">
        <v>2.43815812972E11</v>
      </c>
      <c r="F114" s="32"/>
      <c r="G114" s="32"/>
      <c r="H114" s="22">
        <v>1.0</v>
      </c>
    </row>
    <row r="115">
      <c r="A115" s="33">
        <v>110.0</v>
      </c>
      <c r="B115" s="30" t="s">
        <v>222</v>
      </c>
      <c r="C115" s="30" t="s">
        <v>223</v>
      </c>
      <c r="D115" s="25" t="s">
        <v>13</v>
      </c>
      <c r="E115" s="31">
        <v>2.43819372787E11</v>
      </c>
      <c r="F115" s="32"/>
      <c r="G115" s="32"/>
      <c r="H115" s="22">
        <v>1.0</v>
      </c>
    </row>
    <row r="116">
      <c r="A116" s="33">
        <v>111.0</v>
      </c>
      <c r="B116" s="30" t="s">
        <v>224</v>
      </c>
      <c r="C116" s="30" t="s">
        <v>225</v>
      </c>
      <c r="D116" s="25" t="s">
        <v>18</v>
      </c>
      <c r="E116" s="31">
        <v>2.43998864779E11</v>
      </c>
      <c r="F116" s="32"/>
      <c r="G116" s="32"/>
      <c r="H116" s="22">
        <v>1.0</v>
      </c>
    </row>
    <row r="117">
      <c r="A117" s="33">
        <v>112.0</v>
      </c>
      <c r="B117" s="30" t="s">
        <v>226</v>
      </c>
      <c r="C117" s="30" t="s">
        <v>227</v>
      </c>
      <c r="D117" s="25" t="s">
        <v>13</v>
      </c>
      <c r="E117" s="31">
        <v>2.43816109721E11</v>
      </c>
      <c r="F117" s="32"/>
      <c r="G117" s="32"/>
      <c r="H117" s="22">
        <v>1.0</v>
      </c>
    </row>
    <row r="118">
      <c r="A118" s="33">
        <v>113.0</v>
      </c>
      <c r="B118" s="30" t="s">
        <v>228</v>
      </c>
      <c r="C118" s="30" t="s">
        <v>229</v>
      </c>
      <c r="D118" s="25" t="s">
        <v>13</v>
      </c>
      <c r="E118" s="31">
        <v>2.43812755655E11</v>
      </c>
      <c r="F118" s="32"/>
      <c r="G118" s="32"/>
      <c r="H118" s="22">
        <v>1.0</v>
      </c>
    </row>
    <row r="119">
      <c r="A119" s="33">
        <v>114.0</v>
      </c>
      <c r="B119" s="30" t="s">
        <v>230</v>
      </c>
      <c r="C119" s="30" t="s">
        <v>26</v>
      </c>
      <c r="D119" s="25" t="s">
        <v>13</v>
      </c>
      <c r="E119" s="31">
        <v>2.43976885689E11</v>
      </c>
      <c r="F119" s="32"/>
      <c r="G119" s="32"/>
      <c r="H119" s="22">
        <v>1.0</v>
      </c>
    </row>
    <row r="120">
      <c r="A120" s="33">
        <v>115.0</v>
      </c>
      <c r="B120" s="30" t="s">
        <v>228</v>
      </c>
      <c r="C120" s="30" t="s">
        <v>231</v>
      </c>
      <c r="D120" s="25" t="s">
        <v>13</v>
      </c>
      <c r="E120" s="31">
        <v>2.43999640661E11</v>
      </c>
      <c r="F120" s="32"/>
      <c r="G120" s="32"/>
      <c r="H120" s="22">
        <v>1.0</v>
      </c>
    </row>
    <row r="121">
      <c r="A121" s="33">
        <v>116.0</v>
      </c>
      <c r="B121" s="30" t="s">
        <v>232</v>
      </c>
      <c r="C121" s="30" t="s">
        <v>233</v>
      </c>
      <c r="D121" s="25" t="s">
        <v>13</v>
      </c>
      <c r="E121" s="31">
        <v>2.43824567954E11</v>
      </c>
      <c r="F121" s="32"/>
      <c r="G121" s="32"/>
      <c r="H121" s="22">
        <v>1.0</v>
      </c>
    </row>
    <row r="122">
      <c r="A122" s="33">
        <v>117.0</v>
      </c>
      <c r="B122" s="30" t="s">
        <v>234</v>
      </c>
      <c r="C122" s="30" t="s">
        <v>235</v>
      </c>
      <c r="D122" s="25" t="s">
        <v>18</v>
      </c>
      <c r="E122" s="31">
        <v>2.43976737263E11</v>
      </c>
      <c r="F122" s="32"/>
      <c r="G122" s="32"/>
      <c r="H122" s="22">
        <v>1.0</v>
      </c>
    </row>
    <row r="123">
      <c r="A123" s="33">
        <v>118.0</v>
      </c>
      <c r="B123" s="30" t="s">
        <v>236</v>
      </c>
      <c r="C123" s="30" t="s">
        <v>237</v>
      </c>
      <c r="D123" s="25" t="s">
        <v>13</v>
      </c>
      <c r="E123" s="31">
        <v>2.4381992806E11</v>
      </c>
      <c r="F123" s="32"/>
      <c r="G123" s="32"/>
      <c r="H123" s="22">
        <v>1.0</v>
      </c>
    </row>
    <row r="124">
      <c r="A124" s="33">
        <v>119.0</v>
      </c>
      <c r="B124" s="30" t="s">
        <v>238</v>
      </c>
      <c r="C124" s="30" t="s">
        <v>239</v>
      </c>
      <c r="D124" s="25" t="s">
        <v>13</v>
      </c>
      <c r="E124" s="31">
        <v>2.43816677814E11</v>
      </c>
      <c r="F124" s="32"/>
      <c r="G124" s="32"/>
      <c r="H124" s="22">
        <v>1.0</v>
      </c>
    </row>
    <row r="125">
      <c r="A125" s="33">
        <v>120.0</v>
      </c>
      <c r="B125" s="30" t="s">
        <v>228</v>
      </c>
      <c r="C125" s="30" t="s">
        <v>240</v>
      </c>
      <c r="D125" s="25" t="s">
        <v>13</v>
      </c>
      <c r="E125" s="31">
        <v>2.4389708918E11</v>
      </c>
      <c r="F125" s="32"/>
      <c r="G125" s="32"/>
      <c r="H125" s="22">
        <v>1.0</v>
      </c>
    </row>
    <row r="126">
      <c r="A126" s="33">
        <v>121.0</v>
      </c>
      <c r="B126" s="30" t="s">
        <v>241</v>
      </c>
      <c r="C126" s="30" t="s">
        <v>242</v>
      </c>
      <c r="D126" s="25" t="s">
        <v>13</v>
      </c>
      <c r="E126" s="31">
        <v>2.43896012057E11</v>
      </c>
      <c r="F126" s="32"/>
      <c r="G126" s="32"/>
      <c r="H126" s="22">
        <v>1.0</v>
      </c>
    </row>
    <row r="127">
      <c r="A127" s="33">
        <v>122.0</v>
      </c>
      <c r="B127" s="30" t="s">
        <v>243</v>
      </c>
      <c r="C127" s="30" t="s">
        <v>244</v>
      </c>
      <c r="D127" s="25" t="s">
        <v>13</v>
      </c>
      <c r="E127" s="31">
        <v>2.43822182996E11</v>
      </c>
      <c r="F127" s="32"/>
      <c r="G127" s="32"/>
      <c r="H127" s="22">
        <v>1.0</v>
      </c>
    </row>
    <row r="128">
      <c r="A128" s="33">
        <v>123.0</v>
      </c>
      <c r="B128" s="30" t="s">
        <v>245</v>
      </c>
      <c r="C128" s="30" t="s">
        <v>246</v>
      </c>
      <c r="D128" s="25" t="s">
        <v>13</v>
      </c>
      <c r="E128" s="31">
        <v>2.43897799626E11</v>
      </c>
      <c r="F128" s="32"/>
      <c r="G128" s="32"/>
      <c r="H128" s="22">
        <v>1.0</v>
      </c>
    </row>
    <row r="129">
      <c r="A129" s="33">
        <v>124.0</v>
      </c>
      <c r="B129" s="30" t="s">
        <v>247</v>
      </c>
      <c r="C129" s="30" t="s">
        <v>113</v>
      </c>
      <c r="D129" s="25" t="s">
        <v>13</v>
      </c>
      <c r="E129" s="31">
        <v>2.43858195111E11</v>
      </c>
      <c r="F129" s="32"/>
      <c r="G129" s="32"/>
      <c r="H129" s="22">
        <v>1.0</v>
      </c>
    </row>
    <row r="130">
      <c r="A130" s="33">
        <v>125.0</v>
      </c>
      <c r="B130" s="30" t="s">
        <v>248</v>
      </c>
      <c r="C130" s="30" t="s">
        <v>249</v>
      </c>
      <c r="D130" s="25" t="s">
        <v>13</v>
      </c>
      <c r="E130" s="31">
        <v>2.43835417764E11</v>
      </c>
      <c r="F130" s="32"/>
      <c r="G130" s="32"/>
      <c r="H130" s="22">
        <v>1.0</v>
      </c>
    </row>
    <row r="131">
      <c r="A131" s="33">
        <v>126.0</v>
      </c>
      <c r="B131" s="30" t="s">
        <v>250</v>
      </c>
      <c r="C131" s="30" t="s">
        <v>251</v>
      </c>
      <c r="D131" s="25" t="s">
        <v>18</v>
      </c>
      <c r="E131" s="31">
        <v>2.4382178923E11</v>
      </c>
      <c r="F131" s="32"/>
      <c r="G131" s="32"/>
      <c r="H131" s="22">
        <v>1.0</v>
      </c>
    </row>
    <row r="132">
      <c r="A132" s="33">
        <v>127.0</v>
      </c>
      <c r="B132" s="30" t="s">
        <v>252</v>
      </c>
      <c r="C132" s="30" t="s">
        <v>253</v>
      </c>
      <c r="D132" s="25" t="s">
        <v>13</v>
      </c>
      <c r="E132" s="31">
        <v>2.4381759936E10</v>
      </c>
      <c r="F132" s="32"/>
      <c r="G132" s="32"/>
      <c r="H132" s="22">
        <v>1.0</v>
      </c>
    </row>
    <row r="133">
      <c r="A133" s="35">
        <v>128.0</v>
      </c>
      <c r="B133" s="30" t="s">
        <v>254</v>
      </c>
      <c r="C133" s="30" t="s">
        <v>255</v>
      </c>
      <c r="D133" s="25" t="s">
        <v>13</v>
      </c>
      <c r="E133" s="31">
        <v>2.43828146026E11</v>
      </c>
      <c r="F133" s="32"/>
      <c r="G133" s="32"/>
      <c r="H133" s="22">
        <v>1.0</v>
      </c>
    </row>
    <row r="134">
      <c r="A134" s="33">
        <v>129.0</v>
      </c>
      <c r="B134" s="30" t="s">
        <v>256</v>
      </c>
      <c r="C134" s="30" t="s">
        <v>257</v>
      </c>
      <c r="D134" s="25" t="s">
        <v>13</v>
      </c>
      <c r="E134" s="31">
        <v>2.43826925215E11</v>
      </c>
      <c r="F134" s="32"/>
      <c r="G134" s="32"/>
      <c r="H134" s="22">
        <v>1.0</v>
      </c>
    </row>
    <row r="135">
      <c r="A135" s="33">
        <v>130.0</v>
      </c>
      <c r="B135" s="30" t="s">
        <v>258</v>
      </c>
      <c r="C135" s="34"/>
      <c r="D135" s="25" t="s">
        <v>13</v>
      </c>
      <c r="E135" s="31">
        <v>2.43998101628E11</v>
      </c>
      <c r="F135" s="32"/>
      <c r="G135" s="32"/>
      <c r="H135" s="22">
        <v>1.0</v>
      </c>
    </row>
    <row r="136">
      <c r="A136" s="33">
        <v>131.0</v>
      </c>
      <c r="B136" s="30" t="s">
        <v>259</v>
      </c>
      <c r="C136" s="30" t="s">
        <v>260</v>
      </c>
      <c r="D136" s="25" t="s">
        <v>13</v>
      </c>
      <c r="E136" s="31">
        <v>2.43818865444E11</v>
      </c>
      <c r="F136" s="32"/>
      <c r="G136" s="32"/>
      <c r="H136" s="22">
        <v>1.0</v>
      </c>
    </row>
    <row r="138">
      <c r="H138" s="36">
        <f>COUNTA(H6:H136)</f>
        <v>131</v>
      </c>
    </row>
  </sheetData>
  <mergeCells count="2">
    <mergeCell ref="A1:H2"/>
    <mergeCell ref="B3:H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5.88"/>
    <col customWidth="1" min="3" max="3" width="17.25"/>
    <col customWidth="1" min="4" max="4" width="14.63"/>
    <col customWidth="1" min="5" max="5" width="17.75"/>
    <col customWidth="1" min="6" max="6" width="29.0"/>
    <col customWidth="1" min="7" max="7" width="37.0"/>
  </cols>
  <sheetData>
    <row r="1">
      <c r="A1" s="91" t="s">
        <v>936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7" t="s">
        <v>1</v>
      </c>
      <c r="B3" s="8"/>
      <c r="C3" s="9"/>
      <c r="D3" s="9"/>
      <c r="E3" s="9"/>
      <c r="F3" s="10"/>
      <c r="G3" s="43"/>
      <c r="H3" s="7"/>
      <c r="I3" s="95"/>
      <c r="J3" s="95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47" t="s">
        <v>8</v>
      </c>
      <c r="H4" s="48" t="s">
        <v>937</v>
      </c>
      <c r="I4" s="49" t="s">
        <v>262</v>
      </c>
      <c r="J4" s="49" t="s">
        <v>9</v>
      </c>
    </row>
    <row r="5">
      <c r="A5" s="50"/>
      <c r="B5" s="51"/>
      <c r="C5" s="52"/>
      <c r="D5" s="52"/>
      <c r="E5" s="52"/>
      <c r="F5" s="52"/>
      <c r="G5" s="52"/>
      <c r="H5" s="38" t="s">
        <v>711</v>
      </c>
      <c r="I5" s="17" t="s">
        <v>938</v>
      </c>
      <c r="J5" s="17" t="s">
        <v>939</v>
      </c>
    </row>
    <row r="6">
      <c r="A6" s="114">
        <v>1.0</v>
      </c>
      <c r="B6" s="115" t="s">
        <v>940</v>
      </c>
      <c r="C6" s="115" t="s">
        <v>941</v>
      </c>
      <c r="D6" s="115" t="s">
        <v>13</v>
      </c>
      <c r="E6" s="116">
        <v>8.12442143E8</v>
      </c>
      <c r="F6" s="115" t="s">
        <v>942</v>
      </c>
      <c r="G6" s="115" t="s">
        <v>943</v>
      </c>
      <c r="H6" s="117">
        <v>1.0</v>
      </c>
      <c r="I6" s="117"/>
      <c r="J6" s="117"/>
      <c r="K6" s="36">
        <f t="shared" ref="K6:K136" si="1">COUNTA(H6:J6)</f>
        <v>1</v>
      </c>
    </row>
    <row r="7">
      <c r="A7" s="114">
        <v>2.0</v>
      </c>
      <c r="B7" s="115" t="s">
        <v>940</v>
      </c>
      <c r="C7" s="115" t="s">
        <v>944</v>
      </c>
      <c r="D7" s="115" t="s">
        <v>13</v>
      </c>
      <c r="E7" s="116">
        <v>8.12976788E8</v>
      </c>
      <c r="F7" s="115" t="s">
        <v>945</v>
      </c>
      <c r="G7" s="115" t="s">
        <v>946</v>
      </c>
      <c r="H7" s="117"/>
      <c r="I7" s="118"/>
      <c r="J7" s="117"/>
      <c r="K7" s="36">
        <f t="shared" si="1"/>
        <v>0</v>
      </c>
    </row>
    <row r="8">
      <c r="A8" s="114">
        <v>3.0</v>
      </c>
      <c r="B8" s="115" t="s">
        <v>940</v>
      </c>
      <c r="C8" s="115" t="s">
        <v>947</v>
      </c>
      <c r="D8" s="115" t="s">
        <v>13</v>
      </c>
      <c r="E8" s="116">
        <v>8.98156677E8</v>
      </c>
      <c r="F8" s="115" t="s">
        <v>948</v>
      </c>
      <c r="G8" s="115" t="s">
        <v>281</v>
      </c>
      <c r="H8" s="117">
        <v>1.0</v>
      </c>
      <c r="I8" s="118">
        <v>1.0</v>
      </c>
      <c r="J8" s="117">
        <v>1.0</v>
      </c>
      <c r="K8" s="36">
        <f t="shared" si="1"/>
        <v>3</v>
      </c>
    </row>
    <row r="9">
      <c r="A9" s="114">
        <v>4.0</v>
      </c>
      <c r="B9" s="115" t="s">
        <v>379</v>
      </c>
      <c r="C9" s="115" t="s">
        <v>380</v>
      </c>
      <c r="D9" s="115" t="s">
        <v>13</v>
      </c>
      <c r="E9" s="116">
        <v>8.20707593E8</v>
      </c>
      <c r="F9" s="115" t="s">
        <v>381</v>
      </c>
      <c r="G9" s="115" t="s">
        <v>382</v>
      </c>
      <c r="H9" s="117">
        <v>1.0</v>
      </c>
      <c r="I9" s="118">
        <v>1.0</v>
      </c>
      <c r="J9" s="117">
        <v>1.0</v>
      </c>
      <c r="K9" s="36">
        <f t="shared" si="1"/>
        <v>3</v>
      </c>
    </row>
    <row r="10">
      <c r="A10" s="114">
        <v>5.0</v>
      </c>
      <c r="B10" s="115" t="s">
        <v>949</v>
      </c>
      <c r="C10" s="115" t="s">
        <v>950</v>
      </c>
      <c r="D10" s="115" t="s">
        <v>13</v>
      </c>
      <c r="E10" s="116">
        <v>8.18722496E8</v>
      </c>
      <c r="F10" s="115" t="s">
        <v>951</v>
      </c>
      <c r="G10" s="115" t="s">
        <v>415</v>
      </c>
      <c r="H10" s="119"/>
      <c r="I10" s="120"/>
      <c r="J10" s="119"/>
      <c r="K10" s="36">
        <f t="shared" si="1"/>
        <v>0</v>
      </c>
    </row>
    <row r="11">
      <c r="A11" s="114">
        <v>6.0</v>
      </c>
      <c r="B11" s="115" t="s">
        <v>952</v>
      </c>
      <c r="C11" s="115" t="s">
        <v>953</v>
      </c>
      <c r="D11" s="115" t="s">
        <v>18</v>
      </c>
      <c r="E11" s="116">
        <v>8.52191974E8</v>
      </c>
      <c r="F11" s="115" t="s">
        <v>954</v>
      </c>
      <c r="G11" s="115" t="s">
        <v>393</v>
      </c>
      <c r="H11" s="117">
        <v>1.0</v>
      </c>
      <c r="I11" s="118">
        <v>1.0</v>
      </c>
      <c r="J11" s="117">
        <v>1.0</v>
      </c>
      <c r="K11" s="36">
        <f t="shared" si="1"/>
        <v>3</v>
      </c>
    </row>
    <row r="12">
      <c r="A12" s="114">
        <v>7.0</v>
      </c>
      <c r="B12" s="115" t="s">
        <v>383</v>
      </c>
      <c r="C12" s="115" t="s">
        <v>384</v>
      </c>
      <c r="D12" s="115" t="s">
        <v>13</v>
      </c>
      <c r="E12" s="116">
        <v>8.3089868E8</v>
      </c>
      <c r="F12" s="115" t="s">
        <v>385</v>
      </c>
      <c r="G12" s="115" t="s">
        <v>393</v>
      </c>
      <c r="H12" s="117">
        <v>1.0</v>
      </c>
      <c r="I12" s="118"/>
      <c r="J12" s="117">
        <v>1.0</v>
      </c>
      <c r="K12" s="36">
        <f t="shared" si="1"/>
        <v>2</v>
      </c>
    </row>
    <row r="13">
      <c r="A13" s="114">
        <v>8.0</v>
      </c>
      <c r="B13" s="115" t="s">
        <v>955</v>
      </c>
      <c r="C13" s="115" t="s">
        <v>908</v>
      </c>
      <c r="D13" s="115" t="s">
        <v>13</v>
      </c>
      <c r="E13" s="116">
        <v>8.12330313E8</v>
      </c>
      <c r="F13" s="115" t="s">
        <v>956</v>
      </c>
      <c r="G13" s="115" t="s">
        <v>634</v>
      </c>
      <c r="H13" s="117">
        <v>1.0</v>
      </c>
      <c r="I13" s="118">
        <v>1.0</v>
      </c>
      <c r="J13" s="117">
        <v>1.0</v>
      </c>
      <c r="K13" s="36">
        <f t="shared" si="1"/>
        <v>3</v>
      </c>
    </row>
    <row r="14">
      <c r="A14" s="114">
        <v>9.0</v>
      </c>
      <c r="B14" s="115" t="s">
        <v>397</v>
      </c>
      <c r="C14" s="115" t="s">
        <v>398</v>
      </c>
      <c r="D14" s="115" t="s">
        <v>13</v>
      </c>
      <c r="E14" s="116">
        <v>8.29088483E8</v>
      </c>
      <c r="F14" s="115" t="s">
        <v>399</v>
      </c>
      <c r="G14" s="115" t="s">
        <v>389</v>
      </c>
      <c r="H14" s="120"/>
      <c r="I14" s="120"/>
      <c r="J14" s="120"/>
      <c r="K14" s="36">
        <f t="shared" si="1"/>
        <v>0</v>
      </c>
    </row>
    <row r="15">
      <c r="A15" s="114">
        <v>10.0</v>
      </c>
      <c r="B15" s="115" t="s">
        <v>957</v>
      </c>
      <c r="C15" s="115" t="s">
        <v>958</v>
      </c>
      <c r="D15" s="115" t="s">
        <v>13</v>
      </c>
      <c r="E15" s="116">
        <v>8.17220926E8</v>
      </c>
      <c r="F15" s="115" t="s">
        <v>959</v>
      </c>
      <c r="G15" s="115" t="s">
        <v>760</v>
      </c>
      <c r="H15" s="120"/>
      <c r="I15" s="120"/>
      <c r="J15" s="120"/>
      <c r="K15" s="36">
        <f t="shared" si="1"/>
        <v>0</v>
      </c>
    </row>
    <row r="16">
      <c r="A16" s="114">
        <v>11.0</v>
      </c>
      <c r="B16" s="115" t="s">
        <v>960</v>
      </c>
      <c r="C16" s="115" t="s">
        <v>961</v>
      </c>
      <c r="D16" s="115" t="s">
        <v>13</v>
      </c>
      <c r="E16" s="116">
        <v>8.21087737E8</v>
      </c>
      <c r="F16" s="115" t="s">
        <v>962</v>
      </c>
      <c r="G16" s="115" t="s">
        <v>541</v>
      </c>
      <c r="H16" s="120"/>
      <c r="I16" s="120"/>
      <c r="J16" s="120"/>
      <c r="K16" s="36">
        <f t="shared" si="1"/>
        <v>0</v>
      </c>
    </row>
    <row r="17">
      <c r="A17" s="114">
        <v>12.0</v>
      </c>
      <c r="B17" s="115" t="s">
        <v>963</v>
      </c>
      <c r="C17" s="115" t="s">
        <v>964</v>
      </c>
      <c r="D17" s="115" t="s">
        <v>13</v>
      </c>
      <c r="E17" s="116">
        <v>8.23711643E8</v>
      </c>
      <c r="F17" s="115" t="s">
        <v>965</v>
      </c>
      <c r="G17" s="121"/>
      <c r="H17" s="120"/>
      <c r="I17" s="120"/>
      <c r="J17" s="120"/>
      <c r="K17" s="36">
        <f t="shared" si="1"/>
        <v>0</v>
      </c>
    </row>
    <row r="18">
      <c r="A18" s="114">
        <v>13.0</v>
      </c>
      <c r="B18" s="115" t="s">
        <v>332</v>
      </c>
      <c r="C18" s="115" t="s">
        <v>333</v>
      </c>
      <c r="D18" s="115" t="s">
        <v>13</v>
      </c>
      <c r="E18" s="116">
        <v>9.76964615E8</v>
      </c>
      <c r="F18" s="115" t="s">
        <v>334</v>
      </c>
      <c r="G18" s="115" t="s">
        <v>335</v>
      </c>
      <c r="H18" s="120"/>
      <c r="I18" s="120"/>
      <c r="J18" s="120"/>
      <c r="K18" s="36">
        <f t="shared" si="1"/>
        <v>0</v>
      </c>
    </row>
    <row r="19">
      <c r="A19" s="114">
        <v>14.0</v>
      </c>
      <c r="B19" s="115" t="s">
        <v>966</v>
      </c>
      <c r="C19" s="115" t="s">
        <v>967</v>
      </c>
      <c r="D19" s="115" t="s">
        <v>13</v>
      </c>
      <c r="E19" s="116">
        <v>8.25396024E8</v>
      </c>
      <c r="F19" s="115" t="s">
        <v>968</v>
      </c>
      <c r="G19" s="115" t="s">
        <v>969</v>
      </c>
      <c r="H19" s="120"/>
      <c r="I19" s="120"/>
      <c r="J19" s="120"/>
      <c r="K19" s="36">
        <f t="shared" si="1"/>
        <v>0</v>
      </c>
    </row>
    <row r="20">
      <c r="A20" s="114">
        <v>15.0</v>
      </c>
      <c r="B20" s="115" t="s">
        <v>970</v>
      </c>
      <c r="C20" s="115" t="s">
        <v>971</v>
      </c>
      <c r="D20" s="115" t="s">
        <v>13</v>
      </c>
      <c r="E20" s="116">
        <v>8.27512915E8</v>
      </c>
      <c r="F20" s="115" t="s">
        <v>972</v>
      </c>
      <c r="G20" s="115" t="s">
        <v>641</v>
      </c>
      <c r="H20" s="120"/>
      <c r="I20" s="120"/>
      <c r="J20" s="120"/>
      <c r="K20" s="36">
        <f t="shared" si="1"/>
        <v>0</v>
      </c>
    </row>
    <row r="21">
      <c r="A21" s="114">
        <v>16.0</v>
      </c>
      <c r="B21" s="115" t="s">
        <v>973</v>
      </c>
      <c r="C21" s="115" t="s">
        <v>974</v>
      </c>
      <c r="D21" s="115" t="s">
        <v>13</v>
      </c>
      <c r="E21" s="116">
        <v>8.52502215E8</v>
      </c>
      <c r="F21" s="115" t="s">
        <v>975</v>
      </c>
      <c r="G21" s="121"/>
      <c r="H21" s="120"/>
      <c r="I21" s="120"/>
      <c r="J21" s="120"/>
      <c r="K21" s="36">
        <f t="shared" si="1"/>
        <v>0</v>
      </c>
    </row>
    <row r="22">
      <c r="A22" s="114">
        <v>17.0</v>
      </c>
      <c r="B22" s="115" t="s">
        <v>976</v>
      </c>
      <c r="C22" s="115" t="s">
        <v>977</v>
      </c>
      <c r="D22" s="115" t="s">
        <v>13</v>
      </c>
      <c r="E22" s="116">
        <v>8.54287026E8</v>
      </c>
      <c r="F22" s="115" t="s">
        <v>978</v>
      </c>
      <c r="G22" s="115" t="s">
        <v>979</v>
      </c>
      <c r="H22" s="120"/>
      <c r="I22" s="120"/>
      <c r="J22" s="120"/>
      <c r="K22" s="36">
        <f t="shared" si="1"/>
        <v>0</v>
      </c>
    </row>
    <row r="23">
      <c r="A23" s="114">
        <v>18.0</v>
      </c>
      <c r="B23" s="115" t="s">
        <v>275</v>
      </c>
      <c r="C23" s="115" t="s">
        <v>980</v>
      </c>
      <c r="D23" s="115" t="s">
        <v>13</v>
      </c>
      <c r="E23" s="116">
        <v>8.14087549E8</v>
      </c>
      <c r="F23" s="115" t="s">
        <v>981</v>
      </c>
      <c r="G23" s="115" t="s">
        <v>982</v>
      </c>
      <c r="H23" s="120"/>
      <c r="I23" s="120"/>
      <c r="J23" s="120"/>
      <c r="K23" s="36">
        <f t="shared" si="1"/>
        <v>0</v>
      </c>
    </row>
    <row r="24">
      <c r="A24" s="114">
        <v>19.0</v>
      </c>
      <c r="B24" s="115" t="s">
        <v>983</v>
      </c>
      <c r="C24" s="115" t="s">
        <v>984</v>
      </c>
      <c r="D24" s="115" t="s">
        <v>13</v>
      </c>
      <c r="E24" s="116">
        <v>9.90252584E8</v>
      </c>
      <c r="F24" s="115" t="s">
        <v>985</v>
      </c>
      <c r="G24" s="115" t="s">
        <v>986</v>
      </c>
      <c r="H24" s="118">
        <v>1.0</v>
      </c>
      <c r="I24" s="118">
        <v>1.0</v>
      </c>
      <c r="J24" s="118">
        <v>1.0</v>
      </c>
      <c r="K24" s="36">
        <f t="shared" si="1"/>
        <v>3</v>
      </c>
    </row>
    <row r="25">
      <c r="A25" s="114">
        <v>20.0</v>
      </c>
      <c r="B25" s="115" t="s">
        <v>987</v>
      </c>
      <c r="C25" s="115" t="s">
        <v>988</v>
      </c>
      <c r="D25" s="115" t="s">
        <v>13</v>
      </c>
      <c r="E25" s="116">
        <v>8.29030604E8</v>
      </c>
      <c r="F25" s="115" t="s">
        <v>989</v>
      </c>
      <c r="G25" s="115" t="s">
        <v>393</v>
      </c>
      <c r="H25" s="118">
        <v>1.0</v>
      </c>
      <c r="I25" s="118">
        <v>1.0</v>
      </c>
      <c r="J25" s="118">
        <v>1.0</v>
      </c>
      <c r="K25" s="36">
        <f t="shared" si="1"/>
        <v>3</v>
      </c>
    </row>
    <row r="26">
      <c r="A26" s="114">
        <v>21.0</v>
      </c>
      <c r="B26" s="115" t="s">
        <v>990</v>
      </c>
      <c r="C26" s="115" t="s">
        <v>991</v>
      </c>
      <c r="D26" s="115" t="s">
        <v>13</v>
      </c>
      <c r="E26" s="116">
        <v>8.21037119E8</v>
      </c>
      <c r="F26" s="115" t="s">
        <v>992</v>
      </c>
      <c r="G26" s="115" t="s">
        <v>993</v>
      </c>
      <c r="H26" s="120"/>
      <c r="I26" s="120"/>
      <c r="J26" s="120"/>
      <c r="K26" s="36">
        <f t="shared" si="1"/>
        <v>0</v>
      </c>
    </row>
    <row r="27">
      <c r="A27" s="114">
        <v>22.0</v>
      </c>
      <c r="B27" s="115" t="s">
        <v>994</v>
      </c>
      <c r="C27" s="115" t="s">
        <v>995</v>
      </c>
      <c r="D27" s="115" t="s">
        <v>13</v>
      </c>
      <c r="E27" s="116">
        <v>9.72844105E8</v>
      </c>
      <c r="F27" s="115" t="s">
        <v>996</v>
      </c>
      <c r="G27" s="115" t="s">
        <v>309</v>
      </c>
      <c r="H27" s="120"/>
      <c r="I27" s="120"/>
      <c r="J27" s="120"/>
      <c r="K27" s="36">
        <f t="shared" si="1"/>
        <v>0</v>
      </c>
    </row>
    <row r="28">
      <c r="A28" s="114">
        <v>23.0</v>
      </c>
      <c r="B28" s="115" t="s">
        <v>994</v>
      </c>
      <c r="C28" s="115" t="s">
        <v>997</v>
      </c>
      <c r="D28" s="115" t="s">
        <v>13</v>
      </c>
      <c r="E28" s="116">
        <v>8.98443448E8</v>
      </c>
      <c r="F28" s="115" t="s">
        <v>998</v>
      </c>
      <c r="G28" s="115" t="s">
        <v>389</v>
      </c>
      <c r="H28" s="118">
        <v>1.0</v>
      </c>
      <c r="I28" s="118">
        <v>1.0</v>
      </c>
      <c r="J28" s="118">
        <v>1.0</v>
      </c>
      <c r="K28" s="36">
        <f t="shared" si="1"/>
        <v>3</v>
      </c>
    </row>
    <row r="29">
      <c r="A29" s="114">
        <v>24.0</v>
      </c>
      <c r="B29" s="115" t="s">
        <v>999</v>
      </c>
      <c r="C29" s="115" t="s">
        <v>1000</v>
      </c>
      <c r="D29" s="115" t="s">
        <v>13</v>
      </c>
      <c r="E29" s="116">
        <v>8.24053051E8</v>
      </c>
      <c r="F29" s="115" t="s">
        <v>1001</v>
      </c>
      <c r="G29" s="115" t="s">
        <v>309</v>
      </c>
      <c r="H29" s="118">
        <v>1.0</v>
      </c>
      <c r="I29" s="118">
        <v>1.0</v>
      </c>
      <c r="J29" s="118">
        <v>1.0</v>
      </c>
      <c r="K29" s="36">
        <f t="shared" si="1"/>
        <v>3</v>
      </c>
    </row>
    <row r="30">
      <c r="A30" s="114">
        <v>25.0</v>
      </c>
      <c r="B30" s="115" t="s">
        <v>272</v>
      </c>
      <c r="C30" s="115" t="s">
        <v>1002</v>
      </c>
      <c r="D30" s="115" t="s">
        <v>13</v>
      </c>
      <c r="E30" s="116">
        <v>8.20203318E8</v>
      </c>
      <c r="F30" s="115" t="s">
        <v>1003</v>
      </c>
      <c r="G30" s="115" t="s">
        <v>1004</v>
      </c>
      <c r="H30" s="118">
        <v>1.0</v>
      </c>
      <c r="I30" s="120"/>
      <c r="J30" s="120"/>
      <c r="K30" s="36">
        <f t="shared" si="1"/>
        <v>1</v>
      </c>
    </row>
    <row r="31">
      <c r="A31" s="114">
        <v>26.0</v>
      </c>
      <c r="B31" s="115" t="s">
        <v>272</v>
      </c>
      <c r="C31" s="115" t="s">
        <v>1005</v>
      </c>
      <c r="D31" s="115" t="s">
        <v>13</v>
      </c>
      <c r="E31" s="116">
        <v>8.13291396E8</v>
      </c>
      <c r="F31" s="115" t="s">
        <v>1006</v>
      </c>
      <c r="G31" s="115" t="s">
        <v>393</v>
      </c>
      <c r="H31" s="120"/>
      <c r="I31" s="120"/>
      <c r="J31" s="120"/>
      <c r="K31" s="36">
        <f t="shared" si="1"/>
        <v>0</v>
      </c>
    </row>
    <row r="32">
      <c r="A32" s="114">
        <v>27.0</v>
      </c>
      <c r="B32" s="115" t="s">
        <v>272</v>
      </c>
      <c r="C32" s="115" t="s">
        <v>1007</v>
      </c>
      <c r="D32" s="115" t="s">
        <v>13</v>
      </c>
      <c r="E32" s="116">
        <v>8.97822175E8</v>
      </c>
      <c r="F32" s="115" t="s">
        <v>1008</v>
      </c>
      <c r="G32" s="115" t="s">
        <v>393</v>
      </c>
      <c r="H32" s="120"/>
      <c r="I32" s="120"/>
      <c r="J32" s="120"/>
      <c r="K32" s="36">
        <f t="shared" si="1"/>
        <v>0</v>
      </c>
    </row>
    <row r="33">
      <c r="A33" s="114">
        <v>28.0</v>
      </c>
      <c r="B33" s="115" t="s">
        <v>407</v>
      </c>
      <c r="C33" s="115" t="s">
        <v>410</v>
      </c>
      <c r="D33" s="115" t="s">
        <v>13</v>
      </c>
      <c r="E33" s="116">
        <v>8.273537E8</v>
      </c>
      <c r="F33" s="115" t="s">
        <v>411</v>
      </c>
      <c r="G33" s="115" t="s">
        <v>309</v>
      </c>
      <c r="H33" s="120"/>
      <c r="I33" s="120"/>
      <c r="J33" s="120"/>
      <c r="K33" s="36">
        <f t="shared" si="1"/>
        <v>0</v>
      </c>
    </row>
    <row r="34">
      <c r="A34" s="114">
        <v>29.0</v>
      </c>
      <c r="B34" s="115" t="s">
        <v>1009</v>
      </c>
      <c r="C34" s="115" t="s">
        <v>1010</v>
      </c>
      <c r="D34" s="115" t="s">
        <v>13</v>
      </c>
      <c r="E34" s="116">
        <v>8.23440383E8</v>
      </c>
      <c r="F34" s="115" t="s">
        <v>1011</v>
      </c>
      <c r="G34" s="115" t="s">
        <v>982</v>
      </c>
      <c r="H34" s="120"/>
      <c r="I34" s="120"/>
      <c r="J34" s="120"/>
      <c r="K34" s="36">
        <f t="shared" si="1"/>
        <v>0</v>
      </c>
    </row>
    <row r="35">
      <c r="A35" s="114">
        <v>30.0</v>
      </c>
      <c r="B35" s="115" t="s">
        <v>1012</v>
      </c>
      <c r="C35" s="115" t="s">
        <v>1013</v>
      </c>
      <c r="D35" s="115" t="s">
        <v>13</v>
      </c>
      <c r="E35" s="116">
        <v>8.25633833E8</v>
      </c>
      <c r="F35" s="115" t="s">
        <v>1014</v>
      </c>
      <c r="G35" s="115" t="s">
        <v>1015</v>
      </c>
      <c r="H35" s="120"/>
      <c r="I35" s="120"/>
      <c r="J35" s="120"/>
      <c r="K35" s="36">
        <f t="shared" si="1"/>
        <v>0</v>
      </c>
    </row>
    <row r="36">
      <c r="A36" s="114">
        <v>31.0</v>
      </c>
      <c r="B36" s="115" t="s">
        <v>412</v>
      </c>
      <c r="C36" s="115" t="s">
        <v>413</v>
      </c>
      <c r="D36" s="115" t="s">
        <v>13</v>
      </c>
      <c r="E36" s="116">
        <v>8.98767781E8</v>
      </c>
      <c r="F36" s="115" t="s">
        <v>414</v>
      </c>
      <c r="G36" s="115" t="s">
        <v>415</v>
      </c>
      <c r="H36" s="120"/>
      <c r="I36" s="120"/>
      <c r="J36" s="120"/>
      <c r="K36" s="36">
        <f t="shared" si="1"/>
        <v>0</v>
      </c>
    </row>
    <row r="37">
      <c r="A37" s="114">
        <v>32.0</v>
      </c>
      <c r="B37" s="115" t="s">
        <v>102</v>
      </c>
      <c r="C37" s="115" t="s">
        <v>1016</v>
      </c>
      <c r="D37" s="115" t="s">
        <v>13</v>
      </c>
      <c r="E37" s="116">
        <v>8.93580768E8</v>
      </c>
      <c r="F37" s="115" t="s">
        <v>1017</v>
      </c>
      <c r="G37" s="115" t="s">
        <v>1018</v>
      </c>
      <c r="H37" s="118">
        <v>1.0</v>
      </c>
      <c r="I37" s="118">
        <v>1.0</v>
      </c>
      <c r="J37" s="118">
        <v>1.0</v>
      </c>
      <c r="K37" s="36">
        <f t="shared" si="1"/>
        <v>3</v>
      </c>
    </row>
    <row r="38">
      <c r="A38" s="114">
        <v>33.0</v>
      </c>
      <c r="B38" s="115" t="s">
        <v>102</v>
      </c>
      <c r="C38" s="115" t="s">
        <v>422</v>
      </c>
      <c r="D38" s="115" t="s">
        <v>13</v>
      </c>
      <c r="E38" s="116">
        <v>8.29084314E8</v>
      </c>
      <c r="F38" s="115" t="s">
        <v>423</v>
      </c>
      <c r="G38" s="115" t="s">
        <v>393</v>
      </c>
      <c r="H38" s="120"/>
      <c r="I38" s="120"/>
      <c r="J38" s="120"/>
      <c r="K38" s="36">
        <f t="shared" si="1"/>
        <v>0</v>
      </c>
    </row>
    <row r="39">
      <c r="A39" s="114">
        <v>34.0</v>
      </c>
      <c r="B39" s="115" t="s">
        <v>1019</v>
      </c>
      <c r="C39" s="115" t="s">
        <v>1020</v>
      </c>
      <c r="D39" s="115" t="s">
        <v>13</v>
      </c>
      <c r="E39" s="116">
        <v>8.93329075E8</v>
      </c>
      <c r="F39" s="115" t="s">
        <v>1021</v>
      </c>
      <c r="G39" s="115" t="s">
        <v>393</v>
      </c>
      <c r="H39" s="120"/>
      <c r="I39" s="120"/>
      <c r="J39" s="120"/>
      <c r="K39" s="36">
        <f t="shared" si="1"/>
        <v>0</v>
      </c>
    </row>
    <row r="40">
      <c r="A40" s="114">
        <v>35.0</v>
      </c>
      <c r="B40" s="115" t="s">
        <v>1022</v>
      </c>
      <c r="C40" s="115" t="s">
        <v>1023</v>
      </c>
      <c r="D40" s="115" t="s">
        <v>13</v>
      </c>
      <c r="E40" s="116">
        <v>8.40158731E8</v>
      </c>
      <c r="F40" s="115" t="s">
        <v>1024</v>
      </c>
      <c r="G40" s="115" t="s">
        <v>545</v>
      </c>
      <c r="H40" s="118">
        <v>1.0</v>
      </c>
      <c r="I40" s="118">
        <v>1.0</v>
      </c>
      <c r="J40" s="118">
        <v>1.0</v>
      </c>
      <c r="K40" s="36">
        <f t="shared" si="1"/>
        <v>3</v>
      </c>
    </row>
    <row r="41">
      <c r="A41" s="114">
        <v>36.0</v>
      </c>
      <c r="B41" s="115" t="s">
        <v>582</v>
      </c>
      <c r="C41" s="115" t="s">
        <v>1000</v>
      </c>
      <c r="D41" s="115" t="s">
        <v>13</v>
      </c>
      <c r="E41" s="116">
        <v>8.54816076E8</v>
      </c>
      <c r="F41" s="115" t="s">
        <v>1025</v>
      </c>
      <c r="G41" s="115" t="s">
        <v>541</v>
      </c>
      <c r="H41" s="120"/>
      <c r="I41" s="120"/>
      <c r="J41" s="120"/>
      <c r="K41" s="36">
        <f t="shared" si="1"/>
        <v>0</v>
      </c>
    </row>
    <row r="42">
      <c r="A42" s="114">
        <v>37.0</v>
      </c>
      <c r="B42" s="115" t="s">
        <v>431</v>
      </c>
      <c r="C42" s="115" t="s">
        <v>432</v>
      </c>
      <c r="D42" s="115" t="s">
        <v>13</v>
      </c>
      <c r="E42" s="116">
        <v>8.91887422E8</v>
      </c>
      <c r="F42" s="115" t="s">
        <v>433</v>
      </c>
      <c r="G42" s="115" t="s">
        <v>434</v>
      </c>
      <c r="H42" s="118">
        <v>1.0</v>
      </c>
      <c r="I42" s="120"/>
      <c r="J42" s="120"/>
      <c r="K42" s="36">
        <f t="shared" si="1"/>
        <v>1</v>
      </c>
    </row>
    <row r="43">
      <c r="A43" s="114">
        <v>38.0</v>
      </c>
      <c r="B43" s="115" t="s">
        <v>1026</v>
      </c>
      <c r="C43" s="115" t="s">
        <v>1027</v>
      </c>
      <c r="D43" s="115" t="s">
        <v>13</v>
      </c>
      <c r="E43" s="116">
        <v>8.15676393E8</v>
      </c>
      <c r="F43" s="115" t="s">
        <v>1028</v>
      </c>
      <c r="G43" s="115" t="s">
        <v>541</v>
      </c>
      <c r="H43" s="120"/>
      <c r="I43" s="120"/>
      <c r="J43" s="120"/>
      <c r="K43" s="36">
        <f t="shared" si="1"/>
        <v>0</v>
      </c>
    </row>
    <row r="44">
      <c r="A44" s="114">
        <v>39.0</v>
      </c>
      <c r="B44" s="115" t="s">
        <v>56</v>
      </c>
      <c r="C44" s="115" t="s">
        <v>1029</v>
      </c>
      <c r="D44" s="115" t="s">
        <v>18</v>
      </c>
      <c r="E44" s="116">
        <v>9.73834206E8</v>
      </c>
      <c r="F44" s="115" t="s">
        <v>1030</v>
      </c>
      <c r="G44" s="115" t="s">
        <v>389</v>
      </c>
      <c r="H44" s="118">
        <v>1.0</v>
      </c>
      <c r="I44" s="118">
        <v>1.0</v>
      </c>
      <c r="J44" s="118">
        <v>1.0</v>
      </c>
      <c r="K44" s="36">
        <f t="shared" si="1"/>
        <v>3</v>
      </c>
    </row>
    <row r="45">
      <c r="A45" s="114">
        <v>40.0</v>
      </c>
      <c r="B45" s="115" t="s">
        <v>56</v>
      </c>
      <c r="C45" s="115" t="s">
        <v>584</v>
      </c>
      <c r="D45" s="115" t="s">
        <v>18</v>
      </c>
      <c r="E45" s="116">
        <v>8.44271916E8</v>
      </c>
      <c r="F45" s="115" t="s">
        <v>585</v>
      </c>
      <c r="G45" s="115" t="s">
        <v>393</v>
      </c>
      <c r="H45" s="120"/>
      <c r="I45" s="120"/>
      <c r="J45" s="120"/>
      <c r="K45" s="36">
        <f t="shared" si="1"/>
        <v>0</v>
      </c>
    </row>
    <row r="46">
      <c r="A46" s="114">
        <v>41.0</v>
      </c>
      <c r="B46" s="115" t="s">
        <v>1031</v>
      </c>
      <c r="C46" s="115" t="s">
        <v>1032</v>
      </c>
      <c r="D46" s="115" t="s">
        <v>13</v>
      </c>
      <c r="E46" s="116">
        <v>8.56179732E8</v>
      </c>
      <c r="F46" s="115" t="s">
        <v>1033</v>
      </c>
      <c r="G46" s="115" t="s">
        <v>393</v>
      </c>
      <c r="H46" s="118">
        <v>1.0</v>
      </c>
      <c r="I46" s="118">
        <v>1.0</v>
      </c>
      <c r="J46" s="118">
        <v>1.0</v>
      </c>
      <c r="K46" s="36">
        <f t="shared" si="1"/>
        <v>3</v>
      </c>
    </row>
    <row r="47">
      <c r="A47" s="114">
        <v>42.0</v>
      </c>
      <c r="B47" s="115" t="s">
        <v>1034</v>
      </c>
      <c r="C47" s="115" t="s">
        <v>1035</v>
      </c>
      <c r="D47" s="115" t="s">
        <v>13</v>
      </c>
      <c r="E47" s="116">
        <v>8.25111068E8</v>
      </c>
      <c r="F47" s="115" t="s">
        <v>1036</v>
      </c>
      <c r="G47" s="115" t="s">
        <v>281</v>
      </c>
      <c r="H47" s="118">
        <v>1.0</v>
      </c>
      <c r="I47" s="120"/>
      <c r="J47" s="120"/>
      <c r="K47" s="36">
        <f t="shared" si="1"/>
        <v>1</v>
      </c>
    </row>
    <row r="48">
      <c r="A48" s="114">
        <v>43.0</v>
      </c>
      <c r="B48" s="115" t="s">
        <v>1037</v>
      </c>
      <c r="C48" s="115" t="s">
        <v>1038</v>
      </c>
      <c r="D48" s="115" t="s">
        <v>13</v>
      </c>
      <c r="E48" s="116">
        <v>9.79496754E8</v>
      </c>
      <c r="F48" s="115" t="s">
        <v>1039</v>
      </c>
      <c r="G48" s="115" t="s">
        <v>982</v>
      </c>
      <c r="H48" s="120"/>
      <c r="I48" s="120"/>
      <c r="J48" s="120"/>
      <c r="K48" s="36">
        <f t="shared" si="1"/>
        <v>0</v>
      </c>
    </row>
    <row r="49">
      <c r="A49" s="114">
        <v>44.0</v>
      </c>
      <c r="B49" s="115" t="s">
        <v>1040</v>
      </c>
      <c r="C49" s="115" t="s">
        <v>1041</v>
      </c>
      <c r="D49" s="115" t="s">
        <v>13</v>
      </c>
      <c r="E49" s="116">
        <v>8.10241596E8</v>
      </c>
      <c r="F49" s="115" t="s">
        <v>1042</v>
      </c>
      <c r="G49" s="115" t="s">
        <v>415</v>
      </c>
      <c r="H49" s="120"/>
      <c r="I49" s="118">
        <v>1.0</v>
      </c>
      <c r="J49" s="118">
        <v>1.0</v>
      </c>
      <c r="K49" s="36">
        <f t="shared" si="1"/>
        <v>2</v>
      </c>
    </row>
    <row r="50">
      <c r="A50" s="114">
        <v>45.0</v>
      </c>
      <c r="B50" s="115" t="s">
        <v>115</v>
      </c>
      <c r="C50" s="115" t="s">
        <v>1043</v>
      </c>
      <c r="D50" s="115" t="s">
        <v>18</v>
      </c>
      <c r="E50" s="116">
        <v>8.30376004E8</v>
      </c>
      <c r="F50" s="115" t="s">
        <v>1044</v>
      </c>
      <c r="G50" s="115" t="s">
        <v>393</v>
      </c>
      <c r="H50" s="118">
        <v>1.0</v>
      </c>
      <c r="I50" s="120"/>
      <c r="J50" s="120"/>
      <c r="K50" s="36">
        <f t="shared" si="1"/>
        <v>1</v>
      </c>
    </row>
    <row r="51">
      <c r="A51" s="114">
        <v>46.0</v>
      </c>
      <c r="B51" s="115" t="s">
        <v>589</v>
      </c>
      <c r="C51" s="115" t="s">
        <v>1045</v>
      </c>
      <c r="D51" s="115" t="s">
        <v>13</v>
      </c>
      <c r="E51" s="116">
        <v>8.26636909E8</v>
      </c>
      <c r="F51" s="115" t="s">
        <v>1046</v>
      </c>
      <c r="G51" s="115" t="s">
        <v>393</v>
      </c>
      <c r="H51" s="120"/>
      <c r="I51" s="120"/>
      <c r="J51" s="120"/>
      <c r="K51" s="36">
        <f t="shared" si="1"/>
        <v>0</v>
      </c>
    </row>
    <row r="52">
      <c r="A52" s="114">
        <v>47.0</v>
      </c>
      <c r="B52" s="115" t="s">
        <v>591</v>
      </c>
      <c r="C52" s="115" t="s">
        <v>592</v>
      </c>
      <c r="D52" s="115" t="s">
        <v>13</v>
      </c>
      <c r="E52" s="116">
        <v>9.97447204E8</v>
      </c>
      <c r="F52" s="115" t="s">
        <v>593</v>
      </c>
      <c r="G52" s="115" t="s">
        <v>406</v>
      </c>
      <c r="H52" s="120"/>
      <c r="I52" s="120"/>
      <c r="J52" s="120"/>
      <c r="K52" s="36">
        <f t="shared" si="1"/>
        <v>0</v>
      </c>
    </row>
    <row r="53">
      <c r="A53" s="114">
        <v>48.0</v>
      </c>
      <c r="B53" s="115" t="s">
        <v>1047</v>
      </c>
      <c r="C53" s="115" t="s">
        <v>1048</v>
      </c>
      <c r="D53" s="115" t="s">
        <v>13</v>
      </c>
      <c r="E53" s="116">
        <v>8.14083248E8</v>
      </c>
      <c r="F53" s="115" t="s">
        <v>1049</v>
      </c>
      <c r="G53" s="115" t="s">
        <v>1050</v>
      </c>
      <c r="H53" s="118">
        <v>1.0</v>
      </c>
      <c r="I53" s="118">
        <v>1.0</v>
      </c>
      <c r="J53" s="118">
        <v>1.0</v>
      </c>
      <c r="K53" s="36">
        <f t="shared" si="1"/>
        <v>3</v>
      </c>
    </row>
    <row r="54">
      <c r="A54" s="114">
        <v>49.0</v>
      </c>
      <c r="B54" s="114" t="s">
        <v>1051</v>
      </c>
      <c r="C54" s="115" t="s">
        <v>1052</v>
      </c>
      <c r="D54" s="115" t="s">
        <v>13</v>
      </c>
      <c r="E54" s="116">
        <v>8.08718805E8</v>
      </c>
      <c r="F54" s="115" t="s">
        <v>1053</v>
      </c>
      <c r="G54" s="115" t="s">
        <v>393</v>
      </c>
      <c r="H54" s="118">
        <v>1.0</v>
      </c>
      <c r="I54" s="118">
        <v>1.0</v>
      </c>
      <c r="J54" s="118">
        <v>1.0</v>
      </c>
      <c r="K54" s="36">
        <f t="shared" si="1"/>
        <v>3</v>
      </c>
    </row>
    <row r="55">
      <c r="A55" s="114">
        <v>50.0</v>
      </c>
      <c r="B55" s="114" t="s">
        <v>518</v>
      </c>
      <c r="C55" s="115" t="s">
        <v>595</v>
      </c>
      <c r="D55" s="115" t="s">
        <v>13</v>
      </c>
      <c r="E55" s="116">
        <v>8.22400635E8</v>
      </c>
      <c r="F55" s="115" t="s">
        <v>596</v>
      </c>
      <c r="G55" s="115" t="s">
        <v>597</v>
      </c>
      <c r="H55" s="118">
        <v>1.0</v>
      </c>
      <c r="I55" s="118">
        <v>1.0</v>
      </c>
      <c r="J55" s="118">
        <v>1.0</v>
      </c>
      <c r="K55" s="36">
        <f t="shared" si="1"/>
        <v>3</v>
      </c>
    </row>
    <row r="56">
      <c r="A56" s="114">
        <v>51.0</v>
      </c>
      <c r="B56" s="114" t="s">
        <v>605</v>
      </c>
      <c r="C56" s="115" t="s">
        <v>1054</v>
      </c>
      <c r="D56" s="115" t="s">
        <v>13</v>
      </c>
      <c r="E56" s="116">
        <v>8.94531708E8</v>
      </c>
      <c r="F56" s="115" t="s">
        <v>1055</v>
      </c>
      <c r="G56" s="115" t="s">
        <v>406</v>
      </c>
      <c r="H56" s="120"/>
      <c r="I56" s="120"/>
      <c r="J56" s="120"/>
      <c r="K56" s="36">
        <f t="shared" si="1"/>
        <v>0</v>
      </c>
    </row>
    <row r="57">
      <c r="A57" s="114">
        <v>52.0</v>
      </c>
      <c r="B57" s="115" t="s">
        <v>1056</v>
      </c>
      <c r="C57" s="115" t="s">
        <v>1057</v>
      </c>
      <c r="D57" s="115" t="s">
        <v>13</v>
      </c>
      <c r="E57" s="116">
        <v>9.74382906E8</v>
      </c>
      <c r="F57" s="115" t="s">
        <v>1058</v>
      </c>
      <c r="G57" s="115" t="s">
        <v>1059</v>
      </c>
      <c r="H57" s="118">
        <v>1.0</v>
      </c>
      <c r="I57" s="118">
        <v>1.0</v>
      </c>
      <c r="J57" s="120"/>
      <c r="K57" s="36">
        <f t="shared" si="1"/>
        <v>2</v>
      </c>
    </row>
    <row r="58">
      <c r="A58" s="114">
        <v>53.0</v>
      </c>
      <c r="B58" s="115" t="s">
        <v>1060</v>
      </c>
      <c r="C58" s="115" t="s">
        <v>1061</v>
      </c>
      <c r="D58" s="115" t="s">
        <v>13</v>
      </c>
      <c r="E58" s="116">
        <v>8.19358848E8</v>
      </c>
      <c r="F58" s="115" t="s">
        <v>1062</v>
      </c>
      <c r="G58" s="115" t="s">
        <v>393</v>
      </c>
      <c r="H58" s="118">
        <v>1.0</v>
      </c>
      <c r="I58" s="118">
        <v>1.0</v>
      </c>
      <c r="J58" s="120"/>
      <c r="K58" s="36">
        <f t="shared" si="1"/>
        <v>2</v>
      </c>
    </row>
    <row r="59">
      <c r="A59" s="114">
        <v>54.0</v>
      </c>
      <c r="B59" s="115" t="s">
        <v>1063</v>
      </c>
      <c r="C59" s="115" t="s">
        <v>1064</v>
      </c>
      <c r="D59" s="115" t="s">
        <v>13</v>
      </c>
      <c r="E59" s="116">
        <v>8.95492575E8</v>
      </c>
      <c r="F59" s="115" t="s">
        <v>1065</v>
      </c>
      <c r="G59" s="115" t="s">
        <v>791</v>
      </c>
      <c r="H59" s="118">
        <v>1.0</v>
      </c>
      <c r="I59" s="118">
        <v>1.0</v>
      </c>
      <c r="J59" s="118">
        <v>1.0</v>
      </c>
      <c r="K59" s="36">
        <f t="shared" si="1"/>
        <v>3</v>
      </c>
    </row>
    <row r="60">
      <c r="A60" s="114">
        <v>55.0</v>
      </c>
      <c r="B60" s="115" t="s">
        <v>1066</v>
      </c>
      <c r="C60" s="115" t="s">
        <v>1067</v>
      </c>
      <c r="D60" s="115" t="s">
        <v>13</v>
      </c>
      <c r="E60" s="116">
        <v>8.30086309E8</v>
      </c>
      <c r="F60" s="115" t="s">
        <v>1068</v>
      </c>
      <c r="G60" s="115" t="s">
        <v>1069</v>
      </c>
      <c r="H60" s="118">
        <v>1.0</v>
      </c>
      <c r="I60" s="118">
        <v>1.0</v>
      </c>
      <c r="J60" s="118">
        <v>1.0</v>
      </c>
      <c r="K60" s="36">
        <f t="shared" si="1"/>
        <v>3</v>
      </c>
    </row>
    <row r="61">
      <c r="A61" s="114">
        <v>56.0</v>
      </c>
      <c r="B61" s="115" t="s">
        <v>1070</v>
      </c>
      <c r="C61" s="115" t="s">
        <v>1071</v>
      </c>
      <c r="D61" s="115" t="s">
        <v>13</v>
      </c>
      <c r="E61" s="116">
        <v>8.29474392E8</v>
      </c>
      <c r="F61" s="115" t="s">
        <v>1072</v>
      </c>
      <c r="G61" s="115" t="s">
        <v>1073</v>
      </c>
      <c r="H61" s="120"/>
      <c r="I61" s="120"/>
      <c r="J61" s="120"/>
      <c r="K61" s="36">
        <f t="shared" si="1"/>
        <v>0</v>
      </c>
    </row>
    <row r="62">
      <c r="A62" s="114">
        <v>57.0</v>
      </c>
      <c r="B62" s="115" t="s">
        <v>90</v>
      </c>
      <c r="C62" s="115" t="s">
        <v>1074</v>
      </c>
      <c r="D62" s="115" t="s">
        <v>13</v>
      </c>
      <c r="E62" s="116">
        <v>8.27262433E8</v>
      </c>
      <c r="F62" s="115" t="s">
        <v>1075</v>
      </c>
      <c r="G62" s="115" t="s">
        <v>879</v>
      </c>
      <c r="H62" s="120"/>
      <c r="I62" s="120"/>
      <c r="J62" s="120"/>
      <c r="K62" s="36">
        <f t="shared" si="1"/>
        <v>0</v>
      </c>
    </row>
    <row r="63">
      <c r="A63" s="114">
        <v>58.0</v>
      </c>
      <c r="B63" s="115" t="s">
        <v>1076</v>
      </c>
      <c r="C63" s="115" t="s">
        <v>1077</v>
      </c>
      <c r="D63" s="115" t="s">
        <v>13</v>
      </c>
      <c r="E63" s="116">
        <v>8.2796442E8</v>
      </c>
      <c r="F63" s="115" t="s">
        <v>1078</v>
      </c>
      <c r="G63" s="115" t="s">
        <v>1079</v>
      </c>
      <c r="H63" s="118">
        <v>1.0</v>
      </c>
      <c r="I63" s="118">
        <v>1.0</v>
      </c>
      <c r="J63" s="118">
        <v>1.0</v>
      </c>
      <c r="K63" s="36">
        <f t="shared" si="1"/>
        <v>3</v>
      </c>
    </row>
    <row r="64">
      <c r="A64" s="114">
        <v>59.0</v>
      </c>
      <c r="B64" s="115" t="s">
        <v>1080</v>
      </c>
      <c r="C64" s="115" t="s">
        <v>1081</v>
      </c>
      <c r="D64" s="115" t="s">
        <v>13</v>
      </c>
      <c r="E64" s="116">
        <v>9.76886302E8</v>
      </c>
      <c r="F64" s="115" t="s">
        <v>1082</v>
      </c>
      <c r="G64" s="115" t="s">
        <v>309</v>
      </c>
      <c r="H64" s="118">
        <v>1.0</v>
      </c>
      <c r="I64" s="118">
        <v>1.0</v>
      </c>
      <c r="J64" s="118">
        <v>1.0</v>
      </c>
      <c r="K64" s="36">
        <f t="shared" si="1"/>
        <v>3</v>
      </c>
    </row>
    <row r="65">
      <c r="A65" s="114">
        <v>60.0</v>
      </c>
      <c r="B65" s="115" t="s">
        <v>1083</v>
      </c>
      <c r="C65" s="115" t="s">
        <v>1084</v>
      </c>
      <c r="D65" s="115" t="s">
        <v>13</v>
      </c>
      <c r="E65" s="116">
        <v>8.13525282E8</v>
      </c>
      <c r="F65" s="115" t="s">
        <v>1085</v>
      </c>
      <c r="G65" s="115" t="s">
        <v>393</v>
      </c>
      <c r="H65" s="118">
        <v>1.0</v>
      </c>
      <c r="I65" s="120"/>
      <c r="J65" s="120"/>
      <c r="K65" s="36">
        <f t="shared" si="1"/>
        <v>1</v>
      </c>
    </row>
    <row r="66">
      <c r="A66" s="114">
        <v>61.0</v>
      </c>
      <c r="B66" s="115" t="s">
        <v>612</v>
      </c>
      <c r="C66" s="115" t="s">
        <v>1086</v>
      </c>
      <c r="D66" s="115" t="s">
        <v>18</v>
      </c>
      <c r="E66" s="116">
        <v>8.13133496E8</v>
      </c>
      <c r="F66" s="115" t="s">
        <v>1087</v>
      </c>
      <c r="G66" s="115" t="s">
        <v>312</v>
      </c>
      <c r="H66" s="120"/>
      <c r="I66" s="120"/>
      <c r="J66" s="120"/>
      <c r="K66" s="36">
        <f t="shared" si="1"/>
        <v>0</v>
      </c>
    </row>
    <row r="67">
      <c r="A67" s="114">
        <v>62.0</v>
      </c>
      <c r="B67" s="115" t="s">
        <v>612</v>
      </c>
      <c r="C67" s="115" t="s">
        <v>1088</v>
      </c>
      <c r="D67" s="115" t="s">
        <v>13</v>
      </c>
      <c r="E67" s="116">
        <v>8.20620999E8</v>
      </c>
      <c r="F67" s="115" t="s">
        <v>1089</v>
      </c>
      <c r="G67" s="115" t="s">
        <v>393</v>
      </c>
      <c r="H67" s="120"/>
      <c r="I67" s="120"/>
      <c r="J67" s="120"/>
      <c r="K67" s="36">
        <f t="shared" si="1"/>
        <v>0</v>
      </c>
    </row>
    <row r="68">
      <c r="A68" s="114">
        <v>63.0</v>
      </c>
      <c r="B68" s="115" t="s">
        <v>838</v>
      </c>
      <c r="C68" s="115" t="s">
        <v>1090</v>
      </c>
      <c r="D68" s="115" t="s">
        <v>13</v>
      </c>
      <c r="E68" s="116">
        <v>8.16576941E8</v>
      </c>
      <c r="F68" s="115" t="s">
        <v>1091</v>
      </c>
      <c r="G68" s="115" t="s">
        <v>1092</v>
      </c>
      <c r="H68" s="120"/>
      <c r="I68" s="120"/>
      <c r="J68" s="120"/>
      <c r="K68" s="36">
        <f t="shared" si="1"/>
        <v>0</v>
      </c>
    </row>
    <row r="69">
      <c r="A69" s="114">
        <v>64.0</v>
      </c>
      <c r="B69" s="115" t="s">
        <v>1093</v>
      </c>
      <c r="C69" s="115" t="s">
        <v>1094</v>
      </c>
      <c r="D69" s="115" t="s">
        <v>13</v>
      </c>
      <c r="E69" s="116">
        <v>9.76757874E8</v>
      </c>
      <c r="F69" s="115" t="s">
        <v>1095</v>
      </c>
      <c r="G69" s="115" t="s">
        <v>312</v>
      </c>
      <c r="H69" s="120"/>
      <c r="I69" s="120"/>
      <c r="J69" s="120"/>
      <c r="K69" s="36">
        <f t="shared" si="1"/>
        <v>0</v>
      </c>
    </row>
    <row r="70">
      <c r="A70" s="114">
        <v>65.0</v>
      </c>
      <c r="B70" s="115" t="s">
        <v>838</v>
      </c>
      <c r="C70" s="115" t="s">
        <v>1096</v>
      </c>
      <c r="D70" s="115" t="s">
        <v>13</v>
      </c>
      <c r="E70" s="116">
        <v>9.91294826E8</v>
      </c>
      <c r="F70" s="115" t="s">
        <v>1097</v>
      </c>
      <c r="G70" s="115" t="s">
        <v>471</v>
      </c>
      <c r="H70" s="118">
        <v>1.0</v>
      </c>
      <c r="I70" s="118">
        <v>1.0</v>
      </c>
      <c r="J70" s="118">
        <v>1.0</v>
      </c>
      <c r="K70" s="36">
        <f t="shared" si="1"/>
        <v>3</v>
      </c>
    </row>
    <row r="71">
      <c r="A71" s="114">
        <v>66.0</v>
      </c>
      <c r="B71" s="115" t="s">
        <v>1098</v>
      </c>
      <c r="C71" s="115" t="s">
        <v>1099</v>
      </c>
      <c r="D71" s="115" t="s">
        <v>13</v>
      </c>
      <c r="E71" s="116">
        <v>8.50539963E8</v>
      </c>
      <c r="F71" s="115" t="s">
        <v>1100</v>
      </c>
      <c r="G71" s="115" t="s">
        <v>309</v>
      </c>
      <c r="H71" s="120"/>
      <c r="I71" s="118">
        <v>1.0</v>
      </c>
      <c r="J71" s="118">
        <v>1.0</v>
      </c>
      <c r="K71" s="36">
        <f t="shared" si="1"/>
        <v>2</v>
      </c>
    </row>
    <row r="72">
      <c r="A72" s="114">
        <v>67.0</v>
      </c>
      <c r="B72" s="115" t="s">
        <v>1101</v>
      </c>
      <c r="C72" s="115" t="s">
        <v>1102</v>
      </c>
      <c r="D72" s="115" t="s">
        <v>13</v>
      </c>
      <c r="E72" s="116">
        <v>9.74318407E8</v>
      </c>
      <c r="F72" s="115" t="s">
        <v>1103</v>
      </c>
      <c r="G72" s="115" t="s">
        <v>1104</v>
      </c>
      <c r="H72" s="118">
        <v>1.0</v>
      </c>
      <c r="I72" s="118">
        <v>1.0</v>
      </c>
      <c r="J72" s="118">
        <v>1.0</v>
      </c>
      <c r="K72" s="36">
        <f t="shared" si="1"/>
        <v>3</v>
      </c>
    </row>
    <row r="73">
      <c r="A73" s="114">
        <v>68.0</v>
      </c>
      <c r="B73" s="115" t="s">
        <v>52</v>
      </c>
      <c r="C73" s="115" t="s">
        <v>1105</v>
      </c>
      <c r="D73" s="115" t="s">
        <v>13</v>
      </c>
      <c r="E73" s="116">
        <v>8.40682838E8</v>
      </c>
      <c r="F73" s="115" t="s">
        <v>1106</v>
      </c>
      <c r="G73" s="115" t="s">
        <v>1107</v>
      </c>
      <c r="H73" s="120"/>
      <c r="I73" s="120"/>
      <c r="J73" s="120"/>
      <c r="K73" s="36">
        <f t="shared" si="1"/>
        <v>0</v>
      </c>
    </row>
    <row r="74">
      <c r="A74" s="114">
        <v>69.0</v>
      </c>
      <c r="B74" s="115" t="s">
        <v>228</v>
      </c>
      <c r="C74" s="115" t="s">
        <v>620</v>
      </c>
      <c r="D74" s="115" t="s">
        <v>13</v>
      </c>
      <c r="E74" s="116">
        <v>8.17176194E8</v>
      </c>
      <c r="F74" s="115" t="s">
        <v>356</v>
      </c>
      <c r="G74" s="115" t="s">
        <v>621</v>
      </c>
      <c r="H74" s="120"/>
      <c r="I74" s="120"/>
      <c r="J74" s="120"/>
      <c r="K74" s="36">
        <f t="shared" si="1"/>
        <v>0</v>
      </c>
    </row>
    <row r="75">
      <c r="A75" s="114">
        <v>70.0</v>
      </c>
      <c r="B75" s="115" t="s">
        <v>525</v>
      </c>
      <c r="C75" s="115" t="s">
        <v>1108</v>
      </c>
      <c r="D75" s="115" t="s">
        <v>13</v>
      </c>
      <c r="E75" s="116">
        <v>9.92192259E8</v>
      </c>
      <c r="F75" s="115" t="s">
        <v>1109</v>
      </c>
      <c r="G75" s="115" t="s">
        <v>281</v>
      </c>
      <c r="H75" s="120"/>
      <c r="I75" s="120"/>
      <c r="J75" s="120"/>
      <c r="K75" s="36">
        <f t="shared" si="1"/>
        <v>0</v>
      </c>
    </row>
    <row r="76">
      <c r="A76" s="114">
        <v>71.0</v>
      </c>
      <c r="B76" s="115" t="s">
        <v>1110</v>
      </c>
      <c r="C76" s="115" t="s">
        <v>1111</v>
      </c>
      <c r="D76" s="115" t="s">
        <v>13</v>
      </c>
      <c r="E76" s="116">
        <v>8.40800949E8</v>
      </c>
      <c r="F76" s="115" t="s">
        <v>1112</v>
      </c>
      <c r="G76" s="115" t="s">
        <v>1113</v>
      </c>
      <c r="H76" s="120"/>
      <c r="I76" s="120"/>
      <c r="J76" s="120"/>
      <c r="K76" s="36">
        <f t="shared" si="1"/>
        <v>0</v>
      </c>
    </row>
    <row r="77">
      <c r="A77" s="114">
        <v>72.0</v>
      </c>
      <c r="B77" s="115" t="s">
        <v>78</v>
      </c>
      <c r="C77" s="115" t="s">
        <v>1114</v>
      </c>
      <c r="D77" s="115" t="s">
        <v>13</v>
      </c>
      <c r="E77" s="116">
        <v>8.58938615E8</v>
      </c>
      <c r="F77" s="115" t="s">
        <v>1115</v>
      </c>
      <c r="G77" s="115" t="s">
        <v>1116</v>
      </c>
      <c r="H77" s="120"/>
      <c r="I77" s="118">
        <v>1.0</v>
      </c>
      <c r="J77" s="118">
        <v>1.0</v>
      </c>
      <c r="K77" s="36">
        <f t="shared" si="1"/>
        <v>2</v>
      </c>
    </row>
    <row r="78">
      <c r="A78" s="114">
        <v>73.0</v>
      </c>
      <c r="B78" s="115" t="s">
        <v>78</v>
      </c>
      <c r="C78" s="115" t="s">
        <v>1117</v>
      </c>
      <c r="D78" s="115" t="s">
        <v>13</v>
      </c>
      <c r="E78" s="116">
        <v>8.20761925E8</v>
      </c>
      <c r="F78" s="115" t="s">
        <v>1118</v>
      </c>
      <c r="G78" s="115" t="s">
        <v>393</v>
      </c>
      <c r="H78" s="118">
        <v>1.0</v>
      </c>
      <c r="I78" s="118">
        <v>1.0</v>
      </c>
      <c r="J78" s="120"/>
      <c r="K78" s="36">
        <f t="shared" si="1"/>
        <v>2</v>
      </c>
    </row>
    <row r="79">
      <c r="A79" s="114">
        <v>74.0</v>
      </c>
      <c r="B79" s="115" t="s">
        <v>848</v>
      </c>
      <c r="C79" s="115" t="s">
        <v>201</v>
      </c>
      <c r="D79" s="115" t="s">
        <v>13</v>
      </c>
      <c r="E79" s="116">
        <v>8.40103443E8</v>
      </c>
      <c r="F79" s="115" t="s">
        <v>1119</v>
      </c>
      <c r="G79" s="115" t="s">
        <v>1120</v>
      </c>
      <c r="H79" s="120"/>
      <c r="I79" s="120"/>
      <c r="J79" s="120"/>
      <c r="K79" s="36">
        <f t="shared" si="1"/>
        <v>0</v>
      </c>
    </row>
    <row r="80">
      <c r="A80" s="114">
        <v>75.0</v>
      </c>
      <c r="B80" s="115" t="s">
        <v>848</v>
      </c>
      <c r="C80" s="115" t="s">
        <v>1121</v>
      </c>
      <c r="D80" s="115" t="s">
        <v>13</v>
      </c>
      <c r="E80" s="116">
        <v>8.96849233E8</v>
      </c>
      <c r="F80" s="115" t="s">
        <v>1122</v>
      </c>
      <c r="G80" s="115" t="s">
        <v>1123</v>
      </c>
      <c r="H80" s="120"/>
      <c r="I80" s="120"/>
      <c r="J80" s="120"/>
      <c r="K80" s="36">
        <f t="shared" si="1"/>
        <v>0</v>
      </c>
    </row>
    <row r="81">
      <c r="A81" s="114">
        <v>76.0</v>
      </c>
      <c r="B81" s="115" t="s">
        <v>1124</v>
      </c>
      <c r="C81" s="115" t="s">
        <v>1125</v>
      </c>
      <c r="D81" s="115" t="s">
        <v>13</v>
      </c>
      <c r="E81" s="116">
        <v>8.12810541E8</v>
      </c>
      <c r="F81" s="115" t="s">
        <v>1126</v>
      </c>
      <c r="G81" s="115" t="s">
        <v>438</v>
      </c>
      <c r="H81" s="120"/>
      <c r="I81" s="120"/>
      <c r="J81" s="120"/>
      <c r="K81" s="36">
        <f t="shared" si="1"/>
        <v>0</v>
      </c>
    </row>
    <row r="82">
      <c r="A82" s="114">
        <v>77.0</v>
      </c>
      <c r="B82" s="115" t="s">
        <v>1127</v>
      </c>
      <c r="C82" s="115" t="s">
        <v>1128</v>
      </c>
      <c r="D82" s="115" t="s">
        <v>13</v>
      </c>
      <c r="E82" s="116">
        <v>9.76075391E8</v>
      </c>
      <c r="F82" s="115" t="s">
        <v>1129</v>
      </c>
      <c r="G82" s="115" t="s">
        <v>389</v>
      </c>
      <c r="H82" s="120"/>
      <c r="I82" s="120"/>
      <c r="J82" s="120"/>
      <c r="K82" s="36">
        <f t="shared" si="1"/>
        <v>0</v>
      </c>
    </row>
    <row r="83">
      <c r="A83" s="114">
        <v>78.0</v>
      </c>
      <c r="B83" s="115" t="s">
        <v>1130</v>
      </c>
      <c r="C83" s="115" t="s">
        <v>1131</v>
      </c>
      <c r="D83" s="115" t="s">
        <v>13</v>
      </c>
      <c r="E83" s="116">
        <v>8.4256784E8</v>
      </c>
      <c r="F83" s="115" t="s">
        <v>1132</v>
      </c>
      <c r="G83" s="115" t="s">
        <v>434</v>
      </c>
      <c r="H83" s="118">
        <v>1.0</v>
      </c>
      <c r="I83" s="118">
        <v>1.0</v>
      </c>
      <c r="J83" s="118">
        <v>1.0</v>
      </c>
      <c r="K83" s="36">
        <f t="shared" si="1"/>
        <v>3</v>
      </c>
    </row>
    <row r="84">
      <c r="A84" s="114">
        <v>79.0</v>
      </c>
      <c r="B84" s="115" t="s">
        <v>54</v>
      </c>
      <c r="C84" s="115" t="s">
        <v>1133</v>
      </c>
      <c r="D84" s="115" t="s">
        <v>13</v>
      </c>
      <c r="E84" s="116">
        <v>8.33977422E8</v>
      </c>
      <c r="F84" s="115" t="s">
        <v>1134</v>
      </c>
      <c r="G84" s="115" t="s">
        <v>389</v>
      </c>
      <c r="H84" s="118">
        <v>1.0</v>
      </c>
      <c r="I84" s="118">
        <v>1.0</v>
      </c>
      <c r="J84" s="118">
        <v>1.0</v>
      </c>
      <c r="K84" s="36">
        <f t="shared" si="1"/>
        <v>3</v>
      </c>
    </row>
    <row r="85">
      <c r="A85" s="114">
        <v>80.0</v>
      </c>
      <c r="B85" s="115" t="s">
        <v>54</v>
      </c>
      <c r="C85" s="115" t="s">
        <v>1135</v>
      </c>
      <c r="D85" s="115" t="s">
        <v>13</v>
      </c>
      <c r="E85" s="116">
        <v>8.9794998E8</v>
      </c>
      <c r="F85" s="115" t="s">
        <v>1136</v>
      </c>
      <c r="G85" s="115" t="s">
        <v>1137</v>
      </c>
      <c r="H85" s="118">
        <v>1.0</v>
      </c>
      <c r="I85" s="118">
        <v>1.0</v>
      </c>
      <c r="J85" s="118">
        <v>1.0</v>
      </c>
      <c r="K85" s="36">
        <f t="shared" si="1"/>
        <v>3</v>
      </c>
    </row>
    <row r="86">
      <c r="A86" s="114">
        <v>81.0</v>
      </c>
      <c r="B86" s="115" t="s">
        <v>1138</v>
      </c>
      <c r="C86" s="115" t="s">
        <v>1139</v>
      </c>
      <c r="D86" s="115" t="s">
        <v>13</v>
      </c>
      <c r="E86" s="116">
        <v>8.21102608E8</v>
      </c>
      <c r="F86" s="115" t="s">
        <v>1140</v>
      </c>
      <c r="G86" s="115" t="s">
        <v>943</v>
      </c>
      <c r="H86" s="118">
        <v>1.0</v>
      </c>
      <c r="I86" s="118">
        <v>1.0</v>
      </c>
      <c r="J86" s="118">
        <v>1.0</v>
      </c>
      <c r="K86" s="36">
        <f t="shared" si="1"/>
        <v>3</v>
      </c>
    </row>
    <row r="87">
      <c r="A87" s="114">
        <v>82.0</v>
      </c>
      <c r="B87" s="115" t="s">
        <v>1141</v>
      </c>
      <c r="C87" s="115" t="s">
        <v>1142</v>
      </c>
      <c r="D87" s="115" t="s">
        <v>13</v>
      </c>
      <c r="E87" s="116">
        <v>8.17879719E8</v>
      </c>
      <c r="F87" s="115" t="s">
        <v>1143</v>
      </c>
      <c r="G87" s="115" t="s">
        <v>1144</v>
      </c>
      <c r="H87" s="120"/>
      <c r="I87" s="120"/>
      <c r="J87" s="120"/>
      <c r="K87" s="36">
        <f t="shared" si="1"/>
        <v>0</v>
      </c>
    </row>
    <row r="88">
      <c r="A88" s="114">
        <v>83.0</v>
      </c>
      <c r="B88" s="115" t="s">
        <v>1145</v>
      </c>
      <c r="C88" s="115" t="s">
        <v>1146</v>
      </c>
      <c r="D88" s="115" t="s">
        <v>13</v>
      </c>
      <c r="E88" s="116">
        <v>8.27954586E8</v>
      </c>
      <c r="F88" s="115" t="s">
        <v>1147</v>
      </c>
      <c r="G88" s="115" t="s">
        <v>791</v>
      </c>
      <c r="H88" s="120"/>
      <c r="I88" s="120"/>
      <c r="J88" s="120"/>
      <c r="K88" s="36">
        <f t="shared" si="1"/>
        <v>0</v>
      </c>
    </row>
    <row r="89">
      <c r="A89" s="114">
        <v>84.0</v>
      </c>
      <c r="B89" s="115" t="s">
        <v>639</v>
      </c>
      <c r="C89" s="115" t="s">
        <v>447</v>
      </c>
      <c r="D89" s="115" t="s">
        <v>13</v>
      </c>
      <c r="E89" s="116">
        <v>8.94484422E8</v>
      </c>
      <c r="F89" s="115" t="s">
        <v>640</v>
      </c>
      <c r="G89" s="115" t="s">
        <v>817</v>
      </c>
      <c r="H89" s="120"/>
      <c r="I89" s="120"/>
      <c r="J89" s="120"/>
      <c r="K89" s="36">
        <f t="shared" si="1"/>
        <v>0</v>
      </c>
    </row>
    <row r="90">
      <c r="A90" s="114">
        <v>85.0</v>
      </c>
      <c r="B90" s="115" t="s">
        <v>1148</v>
      </c>
      <c r="C90" s="115" t="s">
        <v>1149</v>
      </c>
      <c r="D90" s="115" t="s">
        <v>13</v>
      </c>
      <c r="E90" s="116">
        <v>8.95559177E8</v>
      </c>
      <c r="F90" s="115" t="s">
        <v>1150</v>
      </c>
      <c r="G90" s="115" t="s">
        <v>638</v>
      </c>
      <c r="H90" s="118">
        <v>1.0</v>
      </c>
      <c r="I90" s="118">
        <v>1.0</v>
      </c>
      <c r="J90" s="120"/>
      <c r="K90" s="36">
        <f t="shared" si="1"/>
        <v>2</v>
      </c>
    </row>
    <row r="91">
      <c r="A91" s="114">
        <v>86.0</v>
      </c>
      <c r="B91" s="115" t="s">
        <v>642</v>
      </c>
      <c r="C91" s="115" t="s">
        <v>1151</v>
      </c>
      <c r="D91" s="115" t="s">
        <v>13</v>
      </c>
      <c r="E91" s="116">
        <v>8.13103297E8</v>
      </c>
      <c r="F91" s="115" t="s">
        <v>1152</v>
      </c>
      <c r="G91" s="115" t="s">
        <v>389</v>
      </c>
      <c r="H91" s="120"/>
      <c r="I91" s="120"/>
      <c r="J91" s="120"/>
      <c r="K91" s="36">
        <f t="shared" si="1"/>
        <v>0</v>
      </c>
    </row>
    <row r="92">
      <c r="A92" s="114">
        <v>87.0</v>
      </c>
      <c r="B92" s="115" t="s">
        <v>1153</v>
      </c>
      <c r="C92" s="115" t="s">
        <v>1154</v>
      </c>
      <c r="D92" s="115" t="s">
        <v>13</v>
      </c>
      <c r="E92" s="116">
        <v>8.94179696E8</v>
      </c>
      <c r="F92" s="115" t="s">
        <v>1155</v>
      </c>
      <c r="G92" s="115" t="s">
        <v>1156</v>
      </c>
      <c r="H92" s="120"/>
      <c r="I92" s="118">
        <v>1.0</v>
      </c>
      <c r="J92" s="120"/>
      <c r="K92" s="36">
        <f t="shared" si="1"/>
        <v>1</v>
      </c>
    </row>
    <row r="93">
      <c r="A93" s="114">
        <v>88.0</v>
      </c>
      <c r="B93" s="115" t="s">
        <v>1157</v>
      </c>
      <c r="C93" s="115" t="s">
        <v>1158</v>
      </c>
      <c r="D93" s="115" t="s">
        <v>13</v>
      </c>
      <c r="E93" s="116">
        <v>8.18629286E8</v>
      </c>
      <c r="F93" s="115" t="s">
        <v>1159</v>
      </c>
      <c r="G93" s="115" t="s">
        <v>309</v>
      </c>
      <c r="H93" s="118">
        <v>1.0</v>
      </c>
      <c r="I93" s="120"/>
      <c r="J93" s="120"/>
      <c r="K93" s="36">
        <f t="shared" si="1"/>
        <v>1</v>
      </c>
    </row>
    <row r="94">
      <c r="A94" s="114">
        <v>89.0</v>
      </c>
      <c r="B94" s="115" t="s">
        <v>1157</v>
      </c>
      <c r="C94" s="115" t="s">
        <v>1160</v>
      </c>
      <c r="D94" s="115" t="s">
        <v>13</v>
      </c>
      <c r="E94" s="116">
        <v>8.25019034E8</v>
      </c>
      <c r="F94" s="115" t="s">
        <v>1161</v>
      </c>
      <c r="G94" s="115" t="s">
        <v>312</v>
      </c>
      <c r="H94" s="118">
        <v>1.0</v>
      </c>
      <c r="I94" s="118">
        <v>1.0</v>
      </c>
      <c r="J94" s="118">
        <v>1.0</v>
      </c>
      <c r="K94" s="36">
        <f t="shared" si="1"/>
        <v>3</v>
      </c>
    </row>
    <row r="95">
      <c r="A95" s="114">
        <v>90.0</v>
      </c>
      <c r="B95" s="115" t="s">
        <v>1162</v>
      </c>
      <c r="C95" s="115" t="s">
        <v>1163</v>
      </c>
      <c r="D95" s="115" t="s">
        <v>13</v>
      </c>
      <c r="E95" s="116">
        <v>8.2628482E8</v>
      </c>
      <c r="F95" s="115" t="s">
        <v>1164</v>
      </c>
      <c r="G95" s="115" t="s">
        <v>1165</v>
      </c>
      <c r="H95" s="120"/>
      <c r="I95" s="120"/>
      <c r="J95" s="120"/>
      <c r="K95" s="36">
        <f t="shared" si="1"/>
        <v>0</v>
      </c>
    </row>
    <row r="96">
      <c r="A96" s="114">
        <v>91.0</v>
      </c>
      <c r="B96" s="115" t="s">
        <v>1166</v>
      </c>
      <c r="C96" s="115" t="s">
        <v>1167</v>
      </c>
      <c r="D96" s="115" t="s">
        <v>13</v>
      </c>
      <c r="E96" s="116">
        <v>8.5572751E8</v>
      </c>
      <c r="F96" s="115" t="s">
        <v>1168</v>
      </c>
      <c r="G96" s="115" t="s">
        <v>1169</v>
      </c>
      <c r="H96" s="118">
        <v>1.0</v>
      </c>
      <c r="I96" s="118">
        <v>1.0</v>
      </c>
      <c r="J96" s="118">
        <v>1.0</v>
      </c>
      <c r="K96" s="36">
        <f t="shared" si="1"/>
        <v>3</v>
      </c>
    </row>
    <row r="97">
      <c r="A97" s="114">
        <v>92.0</v>
      </c>
      <c r="B97" s="115" t="s">
        <v>472</v>
      </c>
      <c r="C97" s="115" t="s">
        <v>473</v>
      </c>
      <c r="D97" s="115" t="s">
        <v>13</v>
      </c>
      <c r="E97" s="116">
        <v>8.24282833E8</v>
      </c>
      <c r="F97" s="115" t="s">
        <v>474</v>
      </c>
      <c r="G97" s="115" t="s">
        <v>309</v>
      </c>
      <c r="H97" s="120"/>
      <c r="I97" s="120"/>
      <c r="J97" s="120"/>
      <c r="K97" s="36">
        <f t="shared" si="1"/>
        <v>0</v>
      </c>
    </row>
    <row r="98">
      <c r="A98" s="114">
        <v>93.0</v>
      </c>
      <c r="B98" s="115" t="s">
        <v>475</v>
      </c>
      <c r="C98" s="115" t="s">
        <v>456</v>
      </c>
      <c r="D98" s="115" t="s">
        <v>18</v>
      </c>
      <c r="E98" s="116">
        <v>8.14626467E8</v>
      </c>
      <c r="F98" s="115" t="s">
        <v>476</v>
      </c>
      <c r="G98" s="115" t="s">
        <v>393</v>
      </c>
      <c r="H98" s="120"/>
      <c r="I98" s="120"/>
      <c r="J98" s="120"/>
      <c r="K98" s="36">
        <f t="shared" si="1"/>
        <v>0</v>
      </c>
    </row>
    <row r="99">
      <c r="A99" s="114">
        <v>94.0</v>
      </c>
      <c r="B99" s="115" t="s">
        <v>282</v>
      </c>
      <c r="C99" s="115" t="s">
        <v>1170</v>
      </c>
      <c r="D99" s="115" t="s">
        <v>13</v>
      </c>
      <c r="E99" s="116">
        <v>9.78242768E8</v>
      </c>
      <c r="F99" s="115" t="s">
        <v>1171</v>
      </c>
      <c r="G99" s="115" t="s">
        <v>389</v>
      </c>
      <c r="H99" s="118">
        <v>1.0</v>
      </c>
      <c r="I99" s="118">
        <v>1.0</v>
      </c>
      <c r="J99" s="118">
        <v>1.0</v>
      </c>
      <c r="K99" s="36">
        <f t="shared" si="1"/>
        <v>3</v>
      </c>
    </row>
    <row r="100">
      <c r="A100" s="114">
        <v>95.0</v>
      </c>
      <c r="B100" s="115" t="s">
        <v>282</v>
      </c>
      <c r="C100" s="115" t="s">
        <v>1172</v>
      </c>
      <c r="D100" s="115" t="s">
        <v>13</v>
      </c>
      <c r="E100" s="116">
        <v>8.3344654E8</v>
      </c>
      <c r="F100" s="115" t="s">
        <v>1173</v>
      </c>
      <c r="G100" s="115" t="s">
        <v>389</v>
      </c>
      <c r="H100" s="118">
        <v>1.0</v>
      </c>
      <c r="I100" s="118">
        <v>1.0</v>
      </c>
      <c r="J100" s="118">
        <v>1.0</v>
      </c>
      <c r="K100" s="36">
        <f t="shared" si="1"/>
        <v>3</v>
      </c>
    </row>
    <row r="101">
      <c r="A101" s="114">
        <v>96.0</v>
      </c>
      <c r="B101" s="115" t="s">
        <v>341</v>
      </c>
      <c r="C101" s="115" t="s">
        <v>1174</v>
      </c>
      <c r="D101" s="115" t="s">
        <v>13</v>
      </c>
      <c r="E101" s="116">
        <v>8.10276204E8</v>
      </c>
      <c r="F101" s="115" t="s">
        <v>342</v>
      </c>
      <c r="G101" s="115" t="s">
        <v>354</v>
      </c>
      <c r="H101" s="120"/>
      <c r="I101" s="120"/>
      <c r="J101" s="120"/>
      <c r="K101" s="36">
        <f t="shared" si="1"/>
        <v>0</v>
      </c>
    </row>
    <row r="102">
      <c r="A102" s="114">
        <v>97.0</v>
      </c>
      <c r="B102" s="115" t="s">
        <v>1175</v>
      </c>
      <c r="C102" s="115" t="s">
        <v>1176</v>
      </c>
      <c r="D102" s="115" t="s">
        <v>13</v>
      </c>
      <c r="E102" s="116">
        <v>8.19800615E8</v>
      </c>
      <c r="F102" s="115" t="s">
        <v>1177</v>
      </c>
      <c r="G102" s="115" t="s">
        <v>969</v>
      </c>
      <c r="H102" s="120"/>
      <c r="I102" s="120"/>
      <c r="J102" s="120"/>
      <c r="K102" s="36">
        <f t="shared" si="1"/>
        <v>0</v>
      </c>
    </row>
    <row r="103">
      <c r="A103" s="114">
        <v>98.0</v>
      </c>
      <c r="B103" s="115" t="s">
        <v>1178</v>
      </c>
      <c r="C103" s="115" t="s">
        <v>1179</v>
      </c>
      <c r="D103" s="115" t="s">
        <v>13</v>
      </c>
      <c r="E103" s="116">
        <v>8.10700107E8</v>
      </c>
      <c r="F103" s="115" t="s">
        <v>1180</v>
      </c>
      <c r="G103" s="115" t="s">
        <v>454</v>
      </c>
      <c r="H103" s="118">
        <v>1.0</v>
      </c>
      <c r="I103" s="118">
        <v>1.0</v>
      </c>
      <c r="J103" s="120"/>
      <c r="K103" s="36">
        <f t="shared" si="1"/>
        <v>2</v>
      </c>
    </row>
    <row r="104">
      <c r="A104" s="114">
        <v>99.0</v>
      </c>
      <c r="B104" s="115" t="s">
        <v>92</v>
      </c>
      <c r="C104" s="115" t="s">
        <v>1181</v>
      </c>
      <c r="D104" s="115" t="s">
        <v>13</v>
      </c>
      <c r="E104" s="116">
        <v>8.51156846E8</v>
      </c>
      <c r="F104" s="115" t="s">
        <v>1182</v>
      </c>
      <c r="G104" s="115" t="s">
        <v>281</v>
      </c>
      <c r="H104" s="120"/>
      <c r="I104" s="120"/>
      <c r="J104" s="120"/>
      <c r="K104" s="36">
        <f t="shared" si="1"/>
        <v>0</v>
      </c>
    </row>
    <row r="105">
      <c r="A105" s="114">
        <v>100.0</v>
      </c>
      <c r="B105" s="115" t="s">
        <v>485</v>
      </c>
      <c r="C105" s="115" t="s">
        <v>486</v>
      </c>
      <c r="D105" s="115" t="s">
        <v>18</v>
      </c>
      <c r="E105" s="116">
        <v>8.13326184E8</v>
      </c>
      <c r="F105" s="115" t="s">
        <v>487</v>
      </c>
      <c r="G105" s="115" t="s">
        <v>389</v>
      </c>
      <c r="H105" s="120"/>
      <c r="I105" s="120"/>
      <c r="J105" s="120"/>
      <c r="K105" s="36">
        <f t="shared" si="1"/>
        <v>0</v>
      </c>
    </row>
    <row r="106">
      <c r="A106" s="114">
        <v>101.0</v>
      </c>
      <c r="B106" s="115" t="s">
        <v>488</v>
      </c>
      <c r="C106" s="115" t="s">
        <v>489</v>
      </c>
      <c r="D106" s="115" t="s">
        <v>13</v>
      </c>
      <c r="E106" s="116">
        <v>8.43339594E8</v>
      </c>
      <c r="F106" s="115" t="s">
        <v>490</v>
      </c>
      <c r="G106" s="115" t="s">
        <v>491</v>
      </c>
      <c r="H106" s="120"/>
      <c r="I106" s="120"/>
      <c r="J106" s="120"/>
      <c r="K106" s="36">
        <f t="shared" si="1"/>
        <v>0</v>
      </c>
    </row>
    <row r="107">
      <c r="A107" s="114">
        <v>102.0</v>
      </c>
      <c r="B107" s="115" t="s">
        <v>1183</v>
      </c>
      <c r="C107" s="115" t="s">
        <v>1184</v>
      </c>
      <c r="D107" s="115" t="s">
        <v>13</v>
      </c>
      <c r="E107" s="116">
        <v>8.21065027E8</v>
      </c>
      <c r="F107" s="115" t="s">
        <v>1185</v>
      </c>
      <c r="G107" s="115" t="s">
        <v>1186</v>
      </c>
      <c r="H107" s="120"/>
      <c r="I107" s="120"/>
      <c r="J107" s="120"/>
      <c r="K107" s="36">
        <f t="shared" si="1"/>
        <v>0</v>
      </c>
    </row>
    <row r="108">
      <c r="A108" s="114">
        <v>103.0</v>
      </c>
      <c r="B108" s="115" t="s">
        <v>492</v>
      </c>
      <c r="C108" s="115" t="s">
        <v>493</v>
      </c>
      <c r="D108" s="115" t="s">
        <v>13</v>
      </c>
      <c r="E108" s="116">
        <v>9.99542627E8</v>
      </c>
      <c r="F108" s="115" t="s">
        <v>494</v>
      </c>
      <c r="G108" s="115" t="s">
        <v>309</v>
      </c>
      <c r="H108" s="120"/>
      <c r="I108" s="120"/>
      <c r="J108" s="120"/>
      <c r="K108" s="36">
        <f t="shared" si="1"/>
        <v>0</v>
      </c>
    </row>
    <row r="109">
      <c r="A109" s="114">
        <v>104.0</v>
      </c>
      <c r="B109" s="115" t="s">
        <v>1187</v>
      </c>
      <c r="C109" s="115" t="s">
        <v>1188</v>
      </c>
      <c r="D109" s="115" t="s">
        <v>13</v>
      </c>
      <c r="E109" s="116">
        <v>8.95158959E8</v>
      </c>
      <c r="F109" s="115" t="s">
        <v>1189</v>
      </c>
      <c r="G109" s="115" t="s">
        <v>309</v>
      </c>
      <c r="H109" s="120"/>
      <c r="I109" s="120"/>
      <c r="J109" s="120"/>
      <c r="K109" s="36">
        <f t="shared" si="1"/>
        <v>0</v>
      </c>
    </row>
    <row r="110">
      <c r="A110" s="114">
        <v>105.0</v>
      </c>
      <c r="B110" s="115" t="s">
        <v>1190</v>
      </c>
      <c r="C110" s="115" t="s">
        <v>1191</v>
      </c>
      <c r="D110" s="115" t="s">
        <v>13</v>
      </c>
      <c r="E110" s="116">
        <v>8.92059694E8</v>
      </c>
      <c r="F110" s="115" t="s">
        <v>1192</v>
      </c>
      <c r="G110" s="115" t="s">
        <v>1193</v>
      </c>
      <c r="H110" s="120"/>
      <c r="I110" s="118">
        <v>1.0</v>
      </c>
      <c r="J110" s="118">
        <v>1.0</v>
      </c>
      <c r="K110" s="36">
        <f t="shared" si="1"/>
        <v>2</v>
      </c>
    </row>
    <row r="111">
      <c r="A111" s="114">
        <v>106.0</v>
      </c>
      <c r="B111" s="115" t="s">
        <v>903</v>
      </c>
      <c r="C111" s="115" t="s">
        <v>1194</v>
      </c>
      <c r="D111" s="115" t="s">
        <v>13</v>
      </c>
      <c r="E111" s="116">
        <v>8.16437272E8</v>
      </c>
      <c r="F111" s="115" t="s">
        <v>1195</v>
      </c>
      <c r="G111" s="115" t="s">
        <v>393</v>
      </c>
      <c r="H111" s="120"/>
      <c r="I111" s="120"/>
      <c r="J111" s="120"/>
      <c r="K111" s="36">
        <f t="shared" si="1"/>
        <v>0</v>
      </c>
    </row>
    <row r="112">
      <c r="A112" s="114">
        <v>107.0</v>
      </c>
      <c r="B112" s="115" t="s">
        <v>1196</v>
      </c>
      <c r="C112" s="115" t="s">
        <v>1197</v>
      </c>
      <c r="D112" s="115" t="s">
        <v>18</v>
      </c>
      <c r="E112" s="116">
        <v>9.75262279E8</v>
      </c>
      <c r="F112" s="115" t="s">
        <v>1198</v>
      </c>
      <c r="G112" s="115" t="s">
        <v>312</v>
      </c>
      <c r="H112" s="120"/>
      <c r="I112" s="120"/>
      <c r="J112" s="120"/>
      <c r="K112" s="36">
        <f t="shared" si="1"/>
        <v>0</v>
      </c>
    </row>
    <row r="113">
      <c r="A113" s="114">
        <v>108.0</v>
      </c>
      <c r="B113" s="115" t="s">
        <v>1199</v>
      </c>
      <c r="C113" s="115" t="s">
        <v>1200</v>
      </c>
      <c r="D113" s="115" t="s">
        <v>13</v>
      </c>
      <c r="E113" s="116">
        <v>8.22962263E8</v>
      </c>
      <c r="F113" s="115" t="s">
        <v>1201</v>
      </c>
      <c r="G113" s="115" t="s">
        <v>920</v>
      </c>
      <c r="H113" s="120"/>
      <c r="I113" s="120"/>
      <c r="J113" s="120"/>
      <c r="K113" s="36">
        <f t="shared" si="1"/>
        <v>0</v>
      </c>
    </row>
    <row r="114">
      <c r="A114" s="114">
        <v>109.0</v>
      </c>
      <c r="B114" s="115" t="s">
        <v>658</v>
      </c>
      <c r="C114" s="115" t="s">
        <v>659</v>
      </c>
      <c r="D114" s="115" t="s">
        <v>13</v>
      </c>
      <c r="E114" s="116">
        <v>8.59275857E8</v>
      </c>
      <c r="F114" s="115" t="s">
        <v>660</v>
      </c>
      <c r="G114" s="115" t="s">
        <v>661</v>
      </c>
      <c r="H114" s="120"/>
      <c r="I114" s="120"/>
      <c r="J114" s="120"/>
      <c r="K114" s="36">
        <f t="shared" si="1"/>
        <v>0</v>
      </c>
    </row>
    <row r="115">
      <c r="A115" s="114">
        <v>110.0</v>
      </c>
      <c r="B115" s="115" t="s">
        <v>1202</v>
      </c>
      <c r="C115" s="115" t="s">
        <v>1203</v>
      </c>
      <c r="D115" s="115" t="s">
        <v>13</v>
      </c>
      <c r="E115" s="116">
        <v>8.14014247E8</v>
      </c>
      <c r="F115" s="115" t="s">
        <v>1204</v>
      </c>
      <c r="G115" s="115" t="s">
        <v>1205</v>
      </c>
      <c r="H115" s="118">
        <v>1.0</v>
      </c>
      <c r="I115" s="120"/>
      <c r="J115" s="120"/>
      <c r="K115" s="36">
        <f t="shared" si="1"/>
        <v>1</v>
      </c>
    </row>
    <row r="116">
      <c r="A116" s="114">
        <v>111.0</v>
      </c>
      <c r="B116" s="115" t="s">
        <v>1206</v>
      </c>
      <c r="C116" s="115" t="s">
        <v>1207</v>
      </c>
      <c r="D116" s="115" t="s">
        <v>13</v>
      </c>
      <c r="E116" s="116">
        <v>8.5020163E7</v>
      </c>
      <c r="F116" s="115" t="s">
        <v>1208</v>
      </c>
      <c r="G116" s="115" t="s">
        <v>415</v>
      </c>
      <c r="H116" s="120"/>
      <c r="I116" s="120"/>
      <c r="J116" s="120"/>
      <c r="K116" s="36">
        <f t="shared" si="1"/>
        <v>0</v>
      </c>
    </row>
    <row r="117">
      <c r="A117" s="114">
        <v>112.0</v>
      </c>
      <c r="B117" s="115" t="s">
        <v>117</v>
      </c>
      <c r="C117" s="115" t="s">
        <v>1209</v>
      </c>
      <c r="D117" s="115" t="s">
        <v>13</v>
      </c>
      <c r="E117" s="116">
        <v>8.13999371E8</v>
      </c>
      <c r="F117" s="115" t="s">
        <v>1210</v>
      </c>
      <c r="G117" s="115" t="s">
        <v>798</v>
      </c>
      <c r="H117" s="118">
        <v>1.0</v>
      </c>
      <c r="I117" s="120"/>
      <c r="J117" s="120"/>
      <c r="K117" s="36">
        <f t="shared" si="1"/>
        <v>1</v>
      </c>
    </row>
    <row r="118">
      <c r="A118" s="114">
        <v>113.0</v>
      </c>
      <c r="B118" s="115" t="s">
        <v>117</v>
      </c>
      <c r="C118" s="115" t="s">
        <v>1211</v>
      </c>
      <c r="D118" s="115" t="s">
        <v>13</v>
      </c>
      <c r="E118" s="116">
        <v>8.54314508E8</v>
      </c>
      <c r="F118" s="115" t="s">
        <v>1212</v>
      </c>
      <c r="G118" s="115" t="s">
        <v>1213</v>
      </c>
      <c r="H118" s="118">
        <v>1.0</v>
      </c>
      <c r="I118" s="120"/>
      <c r="J118" s="118">
        <v>1.0</v>
      </c>
      <c r="K118" s="36">
        <f t="shared" si="1"/>
        <v>2</v>
      </c>
    </row>
    <row r="119">
      <c r="A119" s="114">
        <v>114.0</v>
      </c>
      <c r="B119" s="115" t="s">
        <v>100</v>
      </c>
      <c r="C119" s="115" t="s">
        <v>498</v>
      </c>
      <c r="D119" s="115" t="s">
        <v>13</v>
      </c>
      <c r="E119" s="116">
        <v>9.76018035E8</v>
      </c>
      <c r="F119" s="115" t="s">
        <v>499</v>
      </c>
      <c r="G119" s="115" t="s">
        <v>500</v>
      </c>
      <c r="H119" s="120"/>
      <c r="I119" s="120"/>
      <c r="J119" s="120"/>
      <c r="K119" s="36">
        <f t="shared" si="1"/>
        <v>0</v>
      </c>
    </row>
    <row r="120">
      <c r="A120" s="114">
        <v>115.0</v>
      </c>
      <c r="B120" s="115" t="s">
        <v>1214</v>
      </c>
      <c r="C120" s="115" t="s">
        <v>1215</v>
      </c>
      <c r="D120" s="115" t="s">
        <v>18</v>
      </c>
      <c r="E120" s="116">
        <v>8.91457286E8</v>
      </c>
      <c r="F120" s="115" t="s">
        <v>1216</v>
      </c>
      <c r="G120" s="115" t="s">
        <v>389</v>
      </c>
      <c r="H120" s="118">
        <v>1.0</v>
      </c>
      <c r="I120" s="118">
        <v>1.0</v>
      </c>
      <c r="J120" s="118">
        <v>1.0</v>
      </c>
      <c r="K120" s="36">
        <f t="shared" si="1"/>
        <v>3</v>
      </c>
    </row>
    <row r="121">
      <c r="A121" s="114">
        <v>116.0</v>
      </c>
      <c r="B121" s="115" t="s">
        <v>1217</v>
      </c>
      <c r="C121" s="115" t="s">
        <v>1218</v>
      </c>
      <c r="D121" s="115" t="s">
        <v>13</v>
      </c>
      <c r="E121" s="116">
        <v>8.14754554E8</v>
      </c>
      <c r="F121" s="115" t="s">
        <v>1219</v>
      </c>
      <c r="G121" s="115" t="s">
        <v>1220</v>
      </c>
      <c r="H121" s="118">
        <v>1.0</v>
      </c>
      <c r="I121" s="118">
        <v>1.0</v>
      </c>
      <c r="J121" s="118">
        <v>1.0</v>
      </c>
      <c r="K121" s="36">
        <f t="shared" si="1"/>
        <v>3</v>
      </c>
    </row>
    <row r="122">
      <c r="A122" s="114">
        <v>117.0</v>
      </c>
      <c r="B122" s="115" t="s">
        <v>1221</v>
      </c>
      <c r="C122" s="115" t="s">
        <v>1222</v>
      </c>
      <c r="D122" s="115" t="s">
        <v>13</v>
      </c>
      <c r="E122" s="116">
        <v>8.93921134E8</v>
      </c>
      <c r="F122" s="115" t="s">
        <v>1223</v>
      </c>
      <c r="G122" s="115" t="s">
        <v>1224</v>
      </c>
      <c r="H122" s="120"/>
      <c r="I122" s="120"/>
      <c r="J122" s="120"/>
      <c r="K122" s="36">
        <f t="shared" si="1"/>
        <v>0</v>
      </c>
    </row>
    <row r="123">
      <c r="A123" s="114">
        <v>118.0</v>
      </c>
      <c r="B123" s="115" t="s">
        <v>108</v>
      </c>
      <c r="C123" s="115" t="s">
        <v>1225</v>
      </c>
      <c r="D123" s="115" t="s">
        <v>13</v>
      </c>
      <c r="E123" s="116">
        <v>8.1998167E8</v>
      </c>
      <c r="F123" s="115" t="s">
        <v>1226</v>
      </c>
      <c r="G123" s="115" t="s">
        <v>281</v>
      </c>
      <c r="H123" s="118">
        <v>1.0</v>
      </c>
      <c r="I123" s="118">
        <v>1.0</v>
      </c>
      <c r="J123" s="118">
        <v>1.0</v>
      </c>
      <c r="K123" s="36">
        <f t="shared" si="1"/>
        <v>3</v>
      </c>
    </row>
    <row r="124">
      <c r="A124" s="114">
        <v>119.0</v>
      </c>
      <c r="B124" s="115" t="s">
        <v>689</v>
      </c>
      <c r="C124" s="115" t="s">
        <v>635</v>
      </c>
      <c r="D124" s="115" t="s">
        <v>13</v>
      </c>
      <c r="E124" s="116">
        <v>9.91848565E8</v>
      </c>
      <c r="F124" s="115" t="s">
        <v>690</v>
      </c>
      <c r="G124" s="115" t="s">
        <v>1227</v>
      </c>
      <c r="H124" s="120"/>
      <c r="I124" s="120"/>
      <c r="J124" s="120"/>
      <c r="K124" s="36">
        <f t="shared" si="1"/>
        <v>0</v>
      </c>
    </row>
    <row r="125">
      <c r="A125" s="114">
        <v>120.0</v>
      </c>
      <c r="B125" s="115" t="s">
        <v>1228</v>
      </c>
      <c r="C125" s="115" t="s">
        <v>941</v>
      </c>
      <c r="D125" s="115" t="s">
        <v>13</v>
      </c>
      <c r="E125" s="116">
        <v>8.53547389E8</v>
      </c>
      <c r="F125" s="115" t="s">
        <v>1229</v>
      </c>
      <c r="G125" s="115" t="s">
        <v>393</v>
      </c>
      <c r="H125" s="118">
        <v>1.0</v>
      </c>
      <c r="I125" s="118">
        <v>1.0</v>
      </c>
      <c r="J125" s="118">
        <v>1.0</v>
      </c>
      <c r="K125" s="36">
        <f t="shared" si="1"/>
        <v>3</v>
      </c>
    </row>
    <row r="126">
      <c r="A126" s="114">
        <v>121.0</v>
      </c>
      <c r="B126" s="115" t="s">
        <v>1230</v>
      </c>
      <c r="C126" s="115" t="s">
        <v>1231</v>
      </c>
      <c r="D126" s="115" t="s">
        <v>13</v>
      </c>
      <c r="E126" s="116">
        <v>8.25666892E8</v>
      </c>
      <c r="F126" s="115" t="s">
        <v>1232</v>
      </c>
      <c r="G126" s="115" t="s">
        <v>281</v>
      </c>
      <c r="H126" s="120"/>
      <c r="I126" s="120"/>
      <c r="J126" s="120"/>
      <c r="K126" s="36">
        <f t="shared" si="1"/>
        <v>0</v>
      </c>
    </row>
    <row r="127">
      <c r="A127" s="114">
        <v>122.0</v>
      </c>
      <c r="B127" s="115" t="s">
        <v>1233</v>
      </c>
      <c r="C127" s="115" t="s">
        <v>1234</v>
      </c>
      <c r="D127" s="115" t="s">
        <v>13</v>
      </c>
      <c r="E127" s="116">
        <v>8.95463426E8</v>
      </c>
      <c r="F127" s="115" t="s">
        <v>1235</v>
      </c>
      <c r="G127" s="115" t="s">
        <v>415</v>
      </c>
      <c r="H127" s="118">
        <v>1.0</v>
      </c>
      <c r="I127" s="118">
        <v>1.0</v>
      </c>
      <c r="J127" s="118">
        <v>1.0</v>
      </c>
      <c r="K127" s="36">
        <f t="shared" si="1"/>
        <v>3</v>
      </c>
    </row>
    <row r="128">
      <c r="A128" s="114">
        <v>123.0</v>
      </c>
      <c r="B128" s="115" t="s">
        <v>671</v>
      </c>
      <c r="C128" s="115" t="s">
        <v>670</v>
      </c>
      <c r="D128" s="115" t="s">
        <v>13</v>
      </c>
      <c r="E128" s="115">
        <v>8.1515856E7</v>
      </c>
      <c r="F128" s="115"/>
      <c r="G128" s="115" t="s">
        <v>438</v>
      </c>
      <c r="H128" s="118">
        <v>1.0</v>
      </c>
      <c r="I128" s="118">
        <v>1.0</v>
      </c>
      <c r="J128" s="118">
        <v>1.0</v>
      </c>
      <c r="K128" s="36">
        <f t="shared" si="1"/>
        <v>3</v>
      </c>
    </row>
    <row r="129">
      <c r="A129" s="114">
        <v>124.0</v>
      </c>
      <c r="B129" s="115" t="s">
        <v>636</v>
      </c>
      <c r="C129" s="115" t="s">
        <v>1236</v>
      </c>
      <c r="D129" s="115" t="s">
        <v>13</v>
      </c>
      <c r="E129" s="115">
        <v>8.23455499E8</v>
      </c>
      <c r="F129" s="115"/>
      <c r="G129" s="115" t="s">
        <v>271</v>
      </c>
      <c r="H129" s="118">
        <v>1.0</v>
      </c>
      <c r="I129" s="118">
        <v>1.0</v>
      </c>
      <c r="J129" s="118">
        <v>1.0</v>
      </c>
      <c r="K129" s="36">
        <f t="shared" si="1"/>
        <v>3</v>
      </c>
    </row>
    <row r="130">
      <c r="A130" s="114">
        <v>125.0</v>
      </c>
      <c r="B130" s="115" t="s">
        <v>921</v>
      </c>
      <c r="C130" s="115" t="s">
        <v>922</v>
      </c>
      <c r="D130" s="115" t="s">
        <v>13</v>
      </c>
      <c r="E130" s="115">
        <v>8.522223E8</v>
      </c>
      <c r="F130" s="115"/>
      <c r="G130" s="115"/>
      <c r="H130" s="118"/>
      <c r="I130" s="118">
        <v>1.0</v>
      </c>
      <c r="J130" s="118">
        <v>1.0</v>
      </c>
      <c r="K130" s="36">
        <f t="shared" si="1"/>
        <v>2</v>
      </c>
    </row>
    <row r="131">
      <c r="A131" s="114">
        <v>126.0</v>
      </c>
      <c r="B131" s="115" t="s">
        <v>848</v>
      </c>
      <c r="C131" s="115" t="s">
        <v>1237</v>
      </c>
      <c r="D131" s="115" t="s">
        <v>13</v>
      </c>
      <c r="E131" s="115">
        <v>8.54774243E8</v>
      </c>
      <c r="F131" s="115"/>
      <c r="G131" s="115" t="s">
        <v>309</v>
      </c>
      <c r="H131" s="118"/>
      <c r="I131" s="118">
        <v>1.0</v>
      </c>
      <c r="J131" s="118">
        <v>1.0</v>
      </c>
      <c r="K131" s="36">
        <f t="shared" si="1"/>
        <v>2</v>
      </c>
    </row>
    <row r="132">
      <c r="A132" s="114">
        <v>127.0</v>
      </c>
      <c r="B132" s="115" t="s">
        <v>408</v>
      </c>
      <c r="C132" s="115" t="s">
        <v>1238</v>
      </c>
      <c r="D132" s="115" t="s">
        <v>13</v>
      </c>
      <c r="E132" s="115">
        <v>9.7897133E8</v>
      </c>
      <c r="F132" s="115"/>
      <c r="G132" s="115" t="s">
        <v>389</v>
      </c>
      <c r="H132" s="118"/>
      <c r="I132" s="118">
        <v>1.0</v>
      </c>
      <c r="J132" s="118">
        <v>1.0</v>
      </c>
      <c r="K132" s="36">
        <f t="shared" si="1"/>
        <v>2</v>
      </c>
    </row>
    <row r="133">
      <c r="A133" s="114">
        <v>128.0</v>
      </c>
      <c r="B133" s="115" t="s">
        <v>282</v>
      </c>
      <c r="C133" s="115" t="s">
        <v>480</v>
      </c>
      <c r="D133" s="115" t="s">
        <v>13</v>
      </c>
      <c r="E133" s="115">
        <v>9.95691993E8</v>
      </c>
      <c r="F133" s="115"/>
      <c r="G133" s="115" t="s">
        <v>309</v>
      </c>
      <c r="H133" s="118"/>
      <c r="I133" s="118">
        <v>1.0</v>
      </c>
      <c r="J133" s="118">
        <v>1.0</v>
      </c>
      <c r="K133" s="36">
        <f t="shared" si="1"/>
        <v>2</v>
      </c>
    </row>
    <row r="134">
      <c r="A134" s="114">
        <v>129.0</v>
      </c>
      <c r="B134" s="115" t="s">
        <v>1239</v>
      </c>
      <c r="C134" s="115" t="s">
        <v>1240</v>
      </c>
      <c r="D134" s="115" t="s">
        <v>13</v>
      </c>
      <c r="E134" s="115">
        <v>8.34602443E8</v>
      </c>
      <c r="F134" s="115"/>
      <c r="G134" s="115" t="s">
        <v>389</v>
      </c>
      <c r="H134" s="118"/>
      <c r="I134" s="118">
        <v>1.0</v>
      </c>
      <c r="J134" s="118">
        <v>1.0</v>
      </c>
      <c r="K134" s="36">
        <f t="shared" si="1"/>
        <v>2</v>
      </c>
    </row>
    <row r="135">
      <c r="A135" s="114">
        <v>130.0</v>
      </c>
      <c r="B135" s="115" t="s">
        <v>564</v>
      </c>
      <c r="C135" s="115" t="s">
        <v>565</v>
      </c>
      <c r="D135" s="115" t="s">
        <v>18</v>
      </c>
      <c r="E135" s="115">
        <v>8.276453663E9</v>
      </c>
      <c r="F135" s="115"/>
      <c r="G135" s="115" t="s">
        <v>315</v>
      </c>
      <c r="H135" s="118"/>
      <c r="I135" s="118">
        <v>1.0</v>
      </c>
      <c r="J135" s="118">
        <v>1.0</v>
      </c>
      <c r="K135" s="36">
        <f t="shared" si="1"/>
        <v>2</v>
      </c>
    </row>
    <row r="136">
      <c r="A136" s="114">
        <v>131.0</v>
      </c>
      <c r="B136" s="115" t="s">
        <v>92</v>
      </c>
      <c r="C136" s="115" t="s">
        <v>1241</v>
      </c>
      <c r="D136" s="115" t="s">
        <v>13</v>
      </c>
      <c r="E136" s="115">
        <v>8.53459622E8</v>
      </c>
      <c r="F136" s="115"/>
      <c r="G136" s="115" t="s">
        <v>389</v>
      </c>
      <c r="H136" s="118"/>
      <c r="I136" s="118">
        <v>1.0</v>
      </c>
      <c r="J136" s="118">
        <v>1.0</v>
      </c>
      <c r="K136" s="36">
        <f t="shared" si="1"/>
        <v>2</v>
      </c>
    </row>
    <row r="138">
      <c r="F138" s="36">
        <f>COUNTIF(D6:D136,"=female")</f>
        <v>10</v>
      </c>
      <c r="H138" s="36">
        <f t="shared" ref="H138:J138" si="2">COUNTA(H6:H136)</f>
        <v>52</v>
      </c>
      <c r="I138" s="36">
        <f t="shared" si="2"/>
        <v>53</v>
      </c>
      <c r="J138" s="36">
        <f t="shared" si="2"/>
        <v>49</v>
      </c>
      <c r="K138" s="36">
        <f>COUNTIF(K6:K136,"&gt;=1")</f>
        <v>64</v>
      </c>
    </row>
  </sheetData>
  <mergeCells count="2">
    <mergeCell ref="A1:J2"/>
    <mergeCell ref="B3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0.13"/>
    <col customWidth="1" min="3" max="3" width="20.75"/>
    <col customWidth="1" min="4" max="4" width="16.25"/>
    <col customWidth="1" min="5" max="5" width="19.5"/>
    <col customWidth="1" min="6" max="6" width="32.5"/>
    <col customWidth="1" min="7" max="7" width="55.75"/>
  </cols>
  <sheetData>
    <row r="1">
      <c r="A1" s="1" t="s">
        <v>1242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1243</v>
      </c>
    </row>
    <row r="5">
      <c r="A5" s="15"/>
      <c r="B5" s="15"/>
      <c r="C5" s="16"/>
      <c r="D5" s="16"/>
      <c r="E5" s="16"/>
      <c r="F5" s="16"/>
      <c r="G5" s="16"/>
      <c r="H5" s="38" t="s">
        <v>1244</v>
      </c>
    </row>
    <row r="6">
      <c r="A6" s="122">
        <v>1.0</v>
      </c>
      <c r="B6" s="123" t="s">
        <v>940</v>
      </c>
      <c r="C6" s="123" t="s">
        <v>1245</v>
      </c>
      <c r="D6" s="123" t="s">
        <v>13</v>
      </c>
      <c r="E6" s="124">
        <v>8.98156677E8</v>
      </c>
      <c r="F6" s="123" t="s">
        <v>1246</v>
      </c>
      <c r="G6" s="123" t="s">
        <v>1247</v>
      </c>
      <c r="H6" s="125"/>
    </row>
    <row r="7">
      <c r="A7" s="126">
        <f t="shared" ref="A7:A203" si="1">SUM(A6,1)</f>
        <v>2</v>
      </c>
      <c r="B7" s="127" t="s">
        <v>1248</v>
      </c>
      <c r="C7" s="127" t="s">
        <v>1249</v>
      </c>
      <c r="D7" s="127" t="s">
        <v>13</v>
      </c>
      <c r="E7" s="128">
        <v>8.23135238E8</v>
      </c>
      <c r="F7" s="127" t="s">
        <v>1250</v>
      </c>
      <c r="G7" s="127" t="s">
        <v>1251</v>
      </c>
      <c r="H7" s="29"/>
    </row>
    <row r="8">
      <c r="A8" s="126">
        <f t="shared" si="1"/>
        <v>3</v>
      </c>
      <c r="B8" s="127" t="s">
        <v>1252</v>
      </c>
      <c r="C8" s="127" t="s">
        <v>1253</v>
      </c>
      <c r="D8" s="127" t="s">
        <v>13</v>
      </c>
      <c r="E8" s="128">
        <v>8.12409144E8</v>
      </c>
      <c r="F8" s="127" t="s">
        <v>1254</v>
      </c>
      <c r="G8" s="127" t="s">
        <v>1255</v>
      </c>
      <c r="H8" s="34"/>
    </row>
    <row r="9">
      <c r="A9" s="126">
        <f t="shared" si="1"/>
        <v>4</v>
      </c>
      <c r="B9" s="127" t="s">
        <v>716</v>
      </c>
      <c r="C9" s="127" t="s">
        <v>717</v>
      </c>
      <c r="D9" s="127" t="s">
        <v>13</v>
      </c>
      <c r="E9" s="128">
        <v>9.95546589E8</v>
      </c>
      <c r="F9" s="127" t="s">
        <v>718</v>
      </c>
      <c r="G9" s="127" t="s">
        <v>1247</v>
      </c>
      <c r="H9" s="34"/>
    </row>
    <row r="10">
      <c r="A10" s="126">
        <f t="shared" si="1"/>
        <v>5</v>
      </c>
      <c r="B10" s="127" t="s">
        <v>1256</v>
      </c>
      <c r="C10" s="127" t="s">
        <v>1257</v>
      </c>
      <c r="D10" s="127" t="s">
        <v>13</v>
      </c>
      <c r="E10" s="128">
        <v>9.9755319E7</v>
      </c>
      <c r="F10" s="127" t="s">
        <v>1258</v>
      </c>
      <c r="G10" s="127" t="s">
        <v>1259</v>
      </c>
      <c r="H10" s="34"/>
    </row>
    <row r="11">
      <c r="A11" s="126">
        <f t="shared" si="1"/>
        <v>6</v>
      </c>
      <c r="B11" s="127" t="s">
        <v>1260</v>
      </c>
      <c r="C11" s="127" t="s">
        <v>1261</v>
      </c>
      <c r="D11" s="127" t="s">
        <v>13</v>
      </c>
      <c r="E11" s="128">
        <v>8.96203213E8</v>
      </c>
      <c r="F11" s="127" t="s">
        <v>1262</v>
      </c>
      <c r="G11" s="127" t="s">
        <v>1263</v>
      </c>
      <c r="H11" s="34"/>
    </row>
    <row r="12">
      <c r="A12" s="126">
        <f t="shared" si="1"/>
        <v>7</v>
      </c>
      <c r="B12" s="127" t="s">
        <v>952</v>
      </c>
      <c r="C12" s="127" t="s">
        <v>953</v>
      </c>
      <c r="D12" s="127" t="s">
        <v>18</v>
      </c>
      <c r="E12" s="128">
        <v>8.52191973E8</v>
      </c>
      <c r="F12" s="127" t="s">
        <v>954</v>
      </c>
      <c r="G12" s="127" t="s">
        <v>1264</v>
      </c>
      <c r="H12" s="129">
        <v>1.0</v>
      </c>
    </row>
    <row r="13">
      <c r="A13" s="126">
        <f t="shared" si="1"/>
        <v>8</v>
      </c>
      <c r="B13" s="127" t="s">
        <v>386</v>
      </c>
      <c r="C13" s="127" t="s">
        <v>387</v>
      </c>
      <c r="D13" s="127" t="s">
        <v>13</v>
      </c>
      <c r="E13" s="128">
        <v>8.51553869E8</v>
      </c>
      <c r="F13" s="127" t="s">
        <v>388</v>
      </c>
      <c r="G13" s="127" t="s">
        <v>1265</v>
      </c>
      <c r="H13" s="34"/>
    </row>
    <row r="14">
      <c r="A14" s="126">
        <f t="shared" si="1"/>
        <v>9</v>
      </c>
      <c r="B14" s="127" t="s">
        <v>1266</v>
      </c>
      <c r="C14" s="130" t="s">
        <v>1267</v>
      </c>
      <c r="D14" s="127" t="s">
        <v>18</v>
      </c>
      <c r="E14" s="128">
        <v>9.76585911E8</v>
      </c>
      <c r="F14" s="127" t="s">
        <v>1268</v>
      </c>
      <c r="G14" s="127" t="s">
        <v>1269</v>
      </c>
      <c r="H14" s="131">
        <v>1.0</v>
      </c>
    </row>
    <row r="15">
      <c r="A15" s="126">
        <f t="shared" si="1"/>
        <v>10</v>
      </c>
      <c r="B15" s="127" t="s">
        <v>1270</v>
      </c>
      <c r="C15" s="127" t="s">
        <v>1271</v>
      </c>
      <c r="D15" s="127" t="s">
        <v>18</v>
      </c>
      <c r="E15" s="128">
        <v>8.59392284E8</v>
      </c>
      <c r="F15" s="127" t="s">
        <v>1272</v>
      </c>
      <c r="G15" s="127" t="s">
        <v>1273</v>
      </c>
      <c r="H15" s="131">
        <v>1.0</v>
      </c>
    </row>
    <row r="16">
      <c r="A16" s="126">
        <f t="shared" si="1"/>
        <v>11</v>
      </c>
      <c r="B16" s="127" t="s">
        <v>1274</v>
      </c>
      <c r="C16" s="127" t="s">
        <v>1275</v>
      </c>
      <c r="D16" s="127" t="s">
        <v>18</v>
      </c>
      <c r="E16" s="128">
        <v>8.95796451E8</v>
      </c>
      <c r="F16" s="127" t="s">
        <v>1276</v>
      </c>
      <c r="G16" s="127" t="s">
        <v>1277</v>
      </c>
      <c r="H16" s="34"/>
    </row>
    <row r="17">
      <c r="A17" s="126">
        <f t="shared" si="1"/>
        <v>12</v>
      </c>
      <c r="B17" s="127" t="s">
        <v>1278</v>
      </c>
      <c r="C17" s="127" t="s">
        <v>1279</v>
      </c>
      <c r="D17" s="127" t="s">
        <v>13</v>
      </c>
      <c r="E17" s="128">
        <v>9.7126721E8</v>
      </c>
      <c r="F17" s="127" t="s">
        <v>1280</v>
      </c>
      <c r="G17" s="127" t="s">
        <v>1281</v>
      </c>
      <c r="H17" s="131">
        <v>1.0</v>
      </c>
    </row>
    <row r="18">
      <c r="A18" s="126">
        <f t="shared" si="1"/>
        <v>13</v>
      </c>
      <c r="B18" s="127" t="s">
        <v>1282</v>
      </c>
      <c r="C18" s="127" t="s">
        <v>1283</v>
      </c>
      <c r="D18" s="127" t="s">
        <v>18</v>
      </c>
      <c r="E18" s="128">
        <v>9.74844613E8</v>
      </c>
      <c r="F18" s="127" t="s">
        <v>1284</v>
      </c>
      <c r="G18" s="127" t="s">
        <v>1285</v>
      </c>
      <c r="H18" s="34"/>
    </row>
    <row r="19">
      <c r="A19" s="126">
        <f t="shared" si="1"/>
        <v>14</v>
      </c>
      <c r="B19" s="127" t="s">
        <v>1286</v>
      </c>
      <c r="C19" s="127" t="s">
        <v>253</v>
      </c>
      <c r="D19" s="127" t="s">
        <v>13</v>
      </c>
      <c r="E19" s="128">
        <v>8.22010917E8</v>
      </c>
      <c r="F19" s="127" t="s">
        <v>1287</v>
      </c>
      <c r="G19" s="127" t="s">
        <v>1288</v>
      </c>
      <c r="H19" s="34"/>
    </row>
    <row r="20">
      <c r="A20" s="126">
        <f t="shared" si="1"/>
        <v>15</v>
      </c>
      <c r="B20" s="127" t="s">
        <v>1289</v>
      </c>
      <c r="C20" s="127" t="s">
        <v>1290</v>
      </c>
      <c r="D20" s="127" t="s">
        <v>13</v>
      </c>
      <c r="E20" s="128">
        <v>9.95762655E8</v>
      </c>
      <c r="F20" s="127" t="s">
        <v>1291</v>
      </c>
      <c r="G20" s="127" t="s">
        <v>1269</v>
      </c>
      <c r="H20" s="34"/>
    </row>
    <row r="21">
      <c r="A21" s="126">
        <f t="shared" si="1"/>
        <v>16</v>
      </c>
      <c r="B21" s="127" t="s">
        <v>727</v>
      </c>
      <c r="C21" s="127" t="s">
        <v>1292</v>
      </c>
      <c r="D21" s="127" t="s">
        <v>13</v>
      </c>
      <c r="E21" s="128">
        <v>8.50377978E8</v>
      </c>
      <c r="F21" s="127" t="s">
        <v>1293</v>
      </c>
      <c r="G21" s="127" t="s">
        <v>1247</v>
      </c>
      <c r="H21" s="131">
        <v>1.0</v>
      </c>
    </row>
    <row r="22">
      <c r="A22" s="126">
        <f t="shared" si="1"/>
        <v>17</v>
      </c>
      <c r="B22" s="127" t="s">
        <v>1294</v>
      </c>
      <c r="C22" s="127" t="s">
        <v>1295</v>
      </c>
      <c r="D22" s="127" t="s">
        <v>13</v>
      </c>
      <c r="E22" s="128">
        <v>8.11741019E8</v>
      </c>
      <c r="F22" s="127" t="s">
        <v>1296</v>
      </c>
      <c r="G22" s="127" t="s">
        <v>1269</v>
      </c>
      <c r="H22" s="34"/>
    </row>
    <row r="23">
      <c r="A23" s="126">
        <f t="shared" si="1"/>
        <v>18</v>
      </c>
      <c r="B23" s="127" t="s">
        <v>1297</v>
      </c>
      <c r="C23" s="127" t="s">
        <v>1298</v>
      </c>
      <c r="D23" s="127" t="s">
        <v>13</v>
      </c>
      <c r="E23" s="128">
        <v>8.27623554E8</v>
      </c>
      <c r="F23" s="127" t="s">
        <v>1299</v>
      </c>
      <c r="G23" s="127" t="s">
        <v>1300</v>
      </c>
      <c r="H23" s="131">
        <v>1.0</v>
      </c>
    </row>
    <row r="24">
      <c r="A24" s="126">
        <f t="shared" si="1"/>
        <v>19</v>
      </c>
      <c r="B24" s="127" t="s">
        <v>1301</v>
      </c>
      <c r="C24" s="127" t="s">
        <v>1302</v>
      </c>
      <c r="D24" s="127" t="s">
        <v>13</v>
      </c>
      <c r="E24" s="128">
        <v>8.96309012E8</v>
      </c>
      <c r="F24" s="127" t="s">
        <v>1303</v>
      </c>
      <c r="G24" s="127" t="s">
        <v>1304</v>
      </c>
      <c r="H24" s="34"/>
    </row>
    <row r="25">
      <c r="A25" s="126">
        <f t="shared" si="1"/>
        <v>20</v>
      </c>
      <c r="B25" s="127" t="s">
        <v>11</v>
      </c>
      <c r="C25" s="127" t="s">
        <v>533</v>
      </c>
      <c r="D25" s="127" t="s">
        <v>13</v>
      </c>
      <c r="E25" s="128">
        <v>8.95003679E8</v>
      </c>
      <c r="F25" s="127" t="s">
        <v>534</v>
      </c>
      <c r="G25" s="127" t="s">
        <v>1265</v>
      </c>
      <c r="H25" s="34"/>
    </row>
    <row r="26">
      <c r="A26" s="126">
        <f t="shared" si="1"/>
        <v>21</v>
      </c>
      <c r="B26" s="127" t="s">
        <v>1305</v>
      </c>
      <c r="C26" s="127" t="s">
        <v>1306</v>
      </c>
      <c r="D26" s="127" t="s">
        <v>13</v>
      </c>
      <c r="E26" s="128">
        <v>8.20480622E8</v>
      </c>
      <c r="F26" s="127" t="s">
        <v>1307</v>
      </c>
      <c r="G26" s="127" t="s">
        <v>1308</v>
      </c>
      <c r="H26" s="34"/>
    </row>
    <row r="27">
      <c r="A27" s="126">
        <f t="shared" si="1"/>
        <v>22</v>
      </c>
      <c r="B27" s="127" t="s">
        <v>317</v>
      </c>
      <c r="C27" s="127" t="s">
        <v>1309</v>
      </c>
      <c r="D27" s="127" t="s">
        <v>13</v>
      </c>
      <c r="E27" s="128">
        <v>8.22236716E8</v>
      </c>
      <c r="F27" s="127" t="s">
        <v>1310</v>
      </c>
      <c r="G27" s="127" t="s">
        <v>1311</v>
      </c>
      <c r="H27" s="34"/>
    </row>
    <row r="28">
      <c r="A28" s="126">
        <f t="shared" si="1"/>
        <v>23</v>
      </c>
      <c r="B28" s="127" t="s">
        <v>1312</v>
      </c>
      <c r="C28" s="127" t="s">
        <v>1313</v>
      </c>
      <c r="D28" s="127" t="s">
        <v>13</v>
      </c>
      <c r="E28" s="128">
        <v>8.21446197E8</v>
      </c>
      <c r="F28" s="127" t="s">
        <v>1314</v>
      </c>
      <c r="G28" s="127" t="s">
        <v>1315</v>
      </c>
      <c r="H28" s="131">
        <v>1.0</v>
      </c>
    </row>
    <row r="29">
      <c r="A29" s="126">
        <f t="shared" si="1"/>
        <v>24</v>
      </c>
      <c r="B29" s="127" t="s">
        <v>1312</v>
      </c>
      <c r="C29" s="127" t="s">
        <v>1316</v>
      </c>
      <c r="D29" s="127" t="s">
        <v>13</v>
      </c>
      <c r="E29" s="128">
        <v>8.15545813E8</v>
      </c>
      <c r="F29" s="127" t="s">
        <v>1317</v>
      </c>
      <c r="G29" s="127" t="s">
        <v>1318</v>
      </c>
      <c r="H29" s="34"/>
    </row>
    <row r="30">
      <c r="A30" s="126">
        <f t="shared" si="1"/>
        <v>25</v>
      </c>
      <c r="B30" s="127" t="s">
        <v>332</v>
      </c>
      <c r="C30" s="127" t="s">
        <v>333</v>
      </c>
      <c r="D30" s="127" t="s">
        <v>13</v>
      </c>
      <c r="E30" s="128">
        <v>9.76964615E8</v>
      </c>
      <c r="F30" s="127" t="s">
        <v>334</v>
      </c>
      <c r="G30" s="127" t="s">
        <v>1319</v>
      </c>
      <c r="H30" s="34"/>
    </row>
    <row r="31">
      <c r="A31" s="126">
        <f t="shared" si="1"/>
        <v>26</v>
      </c>
      <c r="B31" s="127" t="s">
        <v>963</v>
      </c>
      <c r="C31" s="127" t="s">
        <v>964</v>
      </c>
      <c r="D31" s="127" t="s">
        <v>13</v>
      </c>
      <c r="E31" s="128">
        <v>8.23711643E8</v>
      </c>
      <c r="F31" s="127" t="s">
        <v>965</v>
      </c>
      <c r="G31" s="127" t="s">
        <v>1265</v>
      </c>
      <c r="H31" s="131">
        <v>1.0</v>
      </c>
    </row>
    <row r="32">
      <c r="A32" s="126">
        <f t="shared" si="1"/>
        <v>27</v>
      </c>
      <c r="B32" s="127" t="s">
        <v>332</v>
      </c>
      <c r="C32" s="127" t="s">
        <v>1320</v>
      </c>
      <c r="D32" s="127" t="s">
        <v>13</v>
      </c>
      <c r="E32" s="128">
        <v>8.98333113E8</v>
      </c>
      <c r="F32" s="127" t="s">
        <v>1321</v>
      </c>
      <c r="G32" s="127" t="s">
        <v>1269</v>
      </c>
      <c r="H32" s="34"/>
    </row>
    <row r="33">
      <c r="A33" s="126">
        <f t="shared" si="1"/>
        <v>28</v>
      </c>
      <c r="B33" s="127" t="s">
        <v>744</v>
      </c>
      <c r="C33" s="127" t="s">
        <v>745</v>
      </c>
      <c r="D33" s="127" t="s">
        <v>13</v>
      </c>
      <c r="E33" s="128">
        <v>8.15704718E8</v>
      </c>
      <c r="F33" s="127" t="s">
        <v>746</v>
      </c>
      <c r="G33" s="127" t="s">
        <v>1322</v>
      </c>
      <c r="H33" s="131">
        <v>1.0</v>
      </c>
    </row>
    <row r="34">
      <c r="A34" s="126">
        <f t="shared" si="1"/>
        <v>29</v>
      </c>
      <c r="B34" s="127" t="s">
        <v>1323</v>
      </c>
      <c r="C34" s="127" t="s">
        <v>1324</v>
      </c>
      <c r="D34" s="127" t="s">
        <v>13</v>
      </c>
      <c r="E34" s="128">
        <v>8.15468365E8</v>
      </c>
      <c r="F34" s="127" t="s">
        <v>1325</v>
      </c>
      <c r="G34" s="127" t="s">
        <v>1326</v>
      </c>
      <c r="H34" s="131">
        <v>1.0</v>
      </c>
    </row>
    <row r="35">
      <c r="A35" s="126">
        <f t="shared" si="1"/>
        <v>30</v>
      </c>
      <c r="B35" s="127" t="s">
        <v>1327</v>
      </c>
      <c r="C35" s="127" t="s">
        <v>1328</v>
      </c>
      <c r="D35" s="127" t="s">
        <v>13</v>
      </c>
      <c r="E35" s="128">
        <v>8.16467326E8</v>
      </c>
      <c r="F35" s="127" t="s">
        <v>1329</v>
      </c>
      <c r="G35" s="127" t="s">
        <v>1319</v>
      </c>
      <c r="H35" s="34"/>
    </row>
    <row r="36">
      <c r="A36" s="126">
        <f t="shared" si="1"/>
        <v>31</v>
      </c>
      <c r="B36" s="127" t="s">
        <v>1330</v>
      </c>
      <c r="C36" s="127" t="s">
        <v>925</v>
      </c>
      <c r="D36" s="127" t="s">
        <v>13</v>
      </c>
      <c r="E36" s="128">
        <v>8.97725585E8</v>
      </c>
      <c r="F36" s="127" t="s">
        <v>1331</v>
      </c>
      <c r="G36" s="127" t="s">
        <v>1265</v>
      </c>
      <c r="H36" s="34"/>
    </row>
    <row r="37">
      <c r="A37" s="126">
        <f t="shared" si="1"/>
        <v>32</v>
      </c>
      <c r="B37" s="127" t="s">
        <v>1330</v>
      </c>
      <c r="C37" s="127" t="s">
        <v>1332</v>
      </c>
      <c r="D37" s="127" t="s">
        <v>13</v>
      </c>
      <c r="E37" s="128">
        <v>8.22881147E8</v>
      </c>
      <c r="F37" s="127" t="s">
        <v>1333</v>
      </c>
      <c r="G37" s="127" t="s">
        <v>1334</v>
      </c>
      <c r="H37" s="34"/>
    </row>
    <row r="38">
      <c r="A38" s="126">
        <f t="shared" si="1"/>
        <v>33</v>
      </c>
      <c r="B38" s="127" t="s">
        <v>1330</v>
      </c>
      <c r="C38" s="127" t="s">
        <v>276</v>
      </c>
      <c r="D38" s="127" t="s">
        <v>13</v>
      </c>
      <c r="E38" s="128">
        <v>8.32417045E8</v>
      </c>
      <c r="F38" s="127" t="s">
        <v>1335</v>
      </c>
      <c r="G38" s="127" t="s">
        <v>1336</v>
      </c>
      <c r="H38" s="34"/>
    </row>
    <row r="39">
      <c r="A39" s="126">
        <f t="shared" si="1"/>
        <v>34</v>
      </c>
      <c r="B39" s="127" t="s">
        <v>1337</v>
      </c>
      <c r="C39" s="127" t="s">
        <v>1338</v>
      </c>
      <c r="D39" s="127" t="s">
        <v>18</v>
      </c>
      <c r="E39" s="128">
        <v>8.23642128E8</v>
      </c>
      <c r="F39" s="127" t="s">
        <v>1339</v>
      </c>
      <c r="G39" s="127" t="s">
        <v>1340</v>
      </c>
      <c r="H39" s="34"/>
    </row>
    <row r="40">
      <c r="A40" s="126">
        <f t="shared" si="1"/>
        <v>35</v>
      </c>
      <c r="B40" s="127" t="s">
        <v>542</v>
      </c>
      <c r="C40" s="127" t="s">
        <v>1341</v>
      </c>
      <c r="D40" s="127" t="s">
        <v>13</v>
      </c>
      <c r="E40" s="128">
        <v>8.19133323E8</v>
      </c>
      <c r="F40" s="127" t="s">
        <v>1342</v>
      </c>
      <c r="G40" s="127" t="s">
        <v>1265</v>
      </c>
      <c r="H40" s="131">
        <v>1.0</v>
      </c>
    </row>
    <row r="41">
      <c r="A41" s="126">
        <f t="shared" si="1"/>
        <v>36</v>
      </c>
      <c r="B41" s="127" t="s">
        <v>976</v>
      </c>
      <c r="C41" s="127" t="s">
        <v>977</v>
      </c>
      <c r="D41" s="127" t="s">
        <v>13</v>
      </c>
      <c r="E41" s="128">
        <v>8.54287026E8</v>
      </c>
      <c r="F41" s="127" t="s">
        <v>978</v>
      </c>
      <c r="G41" s="127" t="s">
        <v>1343</v>
      </c>
      <c r="H41" s="34"/>
    </row>
    <row r="42">
      <c r="A42" s="126">
        <f t="shared" si="1"/>
        <v>37</v>
      </c>
      <c r="B42" s="127" t="s">
        <v>275</v>
      </c>
      <c r="C42" s="127" t="s">
        <v>1344</v>
      </c>
      <c r="D42" s="127" t="s">
        <v>13</v>
      </c>
      <c r="E42" s="128">
        <v>8.93901529E8</v>
      </c>
      <c r="F42" s="127" t="s">
        <v>1345</v>
      </c>
      <c r="G42" s="127" t="s">
        <v>1269</v>
      </c>
      <c r="H42" s="34"/>
    </row>
    <row r="43">
      <c r="A43" s="126">
        <f t="shared" si="1"/>
        <v>38</v>
      </c>
      <c r="B43" s="127" t="s">
        <v>1346</v>
      </c>
      <c r="C43" s="127" t="s">
        <v>60</v>
      </c>
      <c r="D43" s="127" t="s">
        <v>13</v>
      </c>
      <c r="E43" s="128">
        <v>8.20682182E8</v>
      </c>
      <c r="F43" s="127" t="s">
        <v>550</v>
      </c>
      <c r="G43" s="127" t="s">
        <v>1347</v>
      </c>
      <c r="H43" s="34"/>
    </row>
    <row r="44">
      <c r="A44" s="126">
        <f t="shared" si="1"/>
        <v>39</v>
      </c>
      <c r="B44" s="127" t="s">
        <v>983</v>
      </c>
      <c r="C44" s="127" t="s">
        <v>984</v>
      </c>
      <c r="D44" s="127" t="s">
        <v>13</v>
      </c>
      <c r="E44" s="128">
        <v>9.90252584E8</v>
      </c>
      <c r="F44" s="127" t="s">
        <v>985</v>
      </c>
      <c r="G44" s="127" t="s">
        <v>1348</v>
      </c>
      <c r="H44" s="34"/>
    </row>
    <row r="45">
      <c r="A45" s="126">
        <f t="shared" si="1"/>
        <v>40</v>
      </c>
      <c r="B45" s="127" t="s">
        <v>1349</v>
      </c>
      <c r="C45" s="127" t="s">
        <v>1350</v>
      </c>
      <c r="D45" s="127" t="s">
        <v>13</v>
      </c>
      <c r="E45" s="128">
        <v>8.98105815E8</v>
      </c>
      <c r="F45" s="127" t="s">
        <v>1351</v>
      </c>
      <c r="G45" s="127" t="s">
        <v>1251</v>
      </c>
      <c r="H45" s="34"/>
    </row>
    <row r="46">
      <c r="A46" s="126">
        <f t="shared" si="1"/>
        <v>41</v>
      </c>
      <c r="B46" s="127" t="s">
        <v>1352</v>
      </c>
      <c r="C46" s="127" t="s">
        <v>1353</v>
      </c>
      <c r="D46" s="127" t="s">
        <v>13</v>
      </c>
      <c r="E46" s="29"/>
      <c r="F46" s="127" t="s">
        <v>1354</v>
      </c>
      <c r="G46" s="29"/>
      <c r="H46" s="34"/>
    </row>
    <row r="47">
      <c r="A47" s="126">
        <f t="shared" si="1"/>
        <v>42</v>
      </c>
      <c r="B47" s="127" t="s">
        <v>1355</v>
      </c>
      <c r="C47" s="127" t="s">
        <v>1356</v>
      </c>
      <c r="D47" s="127" t="s">
        <v>13</v>
      </c>
      <c r="E47" s="128">
        <v>8.11235757E8</v>
      </c>
      <c r="F47" s="127" t="s">
        <v>1357</v>
      </c>
      <c r="G47" s="127" t="s">
        <v>1358</v>
      </c>
      <c r="H47" s="131">
        <v>1.0</v>
      </c>
    </row>
    <row r="48">
      <c r="A48" s="126">
        <f t="shared" si="1"/>
        <v>43</v>
      </c>
      <c r="B48" s="127" t="s">
        <v>1359</v>
      </c>
      <c r="C48" s="127" t="s">
        <v>69</v>
      </c>
      <c r="D48" s="127" t="s">
        <v>13</v>
      </c>
      <c r="E48" s="128">
        <v>8.28050018E8</v>
      </c>
      <c r="F48" s="127" t="s">
        <v>1360</v>
      </c>
      <c r="G48" s="127" t="s">
        <v>1361</v>
      </c>
      <c r="H48" s="34"/>
    </row>
    <row r="49">
      <c r="A49" s="126">
        <f t="shared" si="1"/>
        <v>44</v>
      </c>
      <c r="B49" s="127" t="s">
        <v>1362</v>
      </c>
      <c r="C49" s="127" t="s">
        <v>1363</v>
      </c>
      <c r="D49" s="127" t="s">
        <v>13</v>
      </c>
      <c r="E49" s="128">
        <v>8.33844085E8</v>
      </c>
      <c r="F49" s="127" t="s">
        <v>1364</v>
      </c>
      <c r="G49" s="127" t="s">
        <v>1251</v>
      </c>
      <c r="H49" s="131">
        <v>1.0</v>
      </c>
    </row>
    <row r="50">
      <c r="A50" s="126">
        <f t="shared" si="1"/>
        <v>45</v>
      </c>
      <c r="B50" s="127" t="s">
        <v>1365</v>
      </c>
      <c r="C50" s="127" t="s">
        <v>1366</v>
      </c>
      <c r="D50" s="127" t="s">
        <v>13</v>
      </c>
      <c r="E50" s="128">
        <v>8.55286108E8</v>
      </c>
      <c r="F50" s="127" t="s">
        <v>1367</v>
      </c>
      <c r="G50" s="127" t="s">
        <v>1269</v>
      </c>
      <c r="H50" s="131">
        <v>1.0</v>
      </c>
    </row>
    <row r="51">
      <c r="A51" s="126">
        <f t="shared" si="1"/>
        <v>46</v>
      </c>
      <c r="B51" s="127" t="s">
        <v>1368</v>
      </c>
      <c r="C51" s="127" t="s">
        <v>1369</v>
      </c>
      <c r="D51" s="127" t="s">
        <v>18</v>
      </c>
      <c r="E51" s="128">
        <v>8.33593113E8</v>
      </c>
      <c r="F51" s="127" t="s">
        <v>1370</v>
      </c>
      <c r="G51" s="127" t="s">
        <v>1371</v>
      </c>
      <c r="H51" s="34"/>
    </row>
    <row r="52">
      <c r="A52" s="126">
        <f t="shared" si="1"/>
        <v>47</v>
      </c>
      <c r="B52" s="127" t="s">
        <v>1372</v>
      </c>
      <c r="C52" s="127" t="s">
        <v>1373</v>
      </c>
      <c r="D52" s="127" t="s">
        <v>13</v>
      </c>
      <c r="E52" s="128">
        <v>8.13214063E8</v>
      </c>
      <c r="F52" s="127" t="s">
        <v>1374</v>
      </c>
      <c r="G52" s="127" t="s">
        <v>1265</v>
      </c>
      <c r="H52" s="34"/>
    </row>
    <row r="53">
      <c r="A53" s="126">
        <f t="shared" si="1"/>
        <v>48</v>
      </c>
      <c r="B53" s="127" t="s">
        <v>403</v>
      </c>
      <c r="C53" s="127" t="s">
        <v>404</v>
      </c>
      <c r="D53" s="127" t="s">
        <v>13</v>
      </c>
      <c r="E53" s="128">
        <v>8.12391275E8</v>
      </c>
      <c r="F53" s="127" t="s">
        <v>405</v>
      </c>
      <c r="G53" s="127" t="s">
        <v>1375</v>
      </c>
      <c r="H53" s="34"/>
    </row>
    <row r="54">
      <c r="A54" s="126">
        <f t="shared" si="1"/>
        <v>49</v>
      </c>
      <c r="B54" s="127" t="s">
        <v>1376</v>
      </c>
      <c r="C54" s="127" t="s">
        <v>1377</v>
      </c>
      <c r="D54" s="127" t="s">
        <v>18</v>
      </c>
      <c r="E54" s="128">
        <v>8.30953405E8</v>
      </c>
      <c r="F54" s="127" t="s">
        <v>1378</v>
      </c>
      <c r="G54" s="127" t="s">
        <v>1265</v>
      </c>
      <c r="H54" s="34"/>
    </row>
    <row r="55">
      <c r="A55" s="126">
        <f t="shared" si="1"/>
        <v>50</v>
      </c>
      <c r="B55" s="127" t="s">
        <v>553</v>
      </c>
      <c r="C55" s="127" t="s">
        <v>554</v>
      </c>
      <c r="D55" s="127" t="s">
        <v>13</v>
      </c>
      <c r="E55" s="128">
        <v>8.1371126E8</v>
      </c>
      <c r="F55" s="127" t="s">
        <v>555</v>
      </c>
      <c r="G55" s="127" t="s">
        <v>1265</v>
      </c>
      <c r="H55" s="34"/>
    </row>
    <row r="56">
      <c r="A56" s="126">
        <f t="shared" si="1"/>
        <v>51</v>
      </c>
      <c r="B56" s="127" t="s">
        <v>1379</v>
      </c>
      <c r="C56" s="127" t="s">
        <v>1380</v>
      </c>
      <c r="D56" s="127" t="s">
        <v>13</v>
      </c>
      <c r="E56" s="128">
        <v>8.14588331E8</v>
      </c>
      <c r="F56" s="127" t="s">
        <v>1381</v>
      </c>
      <c r="G56" s="127" t="s">
        <v>1382</v>
      </c>
      <c r="H56" s="34"/>
    </row>
    <row r="57">
      <c r="A57" s="126">
        <f t="shared" si="1"/>
        <v>52</v>
      </c>
      <c r="B57" s="127" t="s">
        <v>1383</v>
      </c>
      <c r="C57" s="127" t="s">
        <v>1384</v>
      </c>
      <c r="D57" s="127" t="s">
        <v>13</v>
      </c>
      <c r="E57" s="128">
        <v>9.96738935E8</v>
      </c>
      <c r="F57" s="127" t="s">
        <v>1385</v>
      </c>
      <c r="G57" s="127" t="s">
        <v>1265</v>
      </c>
      <c r="H57" s="34"/>
    </row>
    <row r="58">
      <c r="A58" s="126">
        <f t="shared" si="1"/>
        <v>53</v>
      </c>
      <c r="B58" s="127" t="s">
        <v>994</v>
      </c>
      <c r="C58" s="127" t="s">
        <v>1386</v>
      </c>
      <c r="D58" s="127" t="s">
        <v>13</v>
      </c>
      <c r="E58" s="128">
        <v>8.99395434E8</v>
      </c>
      <c r="F58" s="127" t="s">
        <v>1387</v>
      </c>
      <c r="G58" s="127" t="s">
        <v>1388</v>
      </c>
      <c r="H58" s="34"/>
    </row>
    <row r="59">
      <c r="A59" s="126">
        <f t="shared" si="1"/>
        <v>54</v>
      </c>
      <c r="B59" s="127" t="s">
        <v>994</v>
      </c>
      <c r="C59" s="127" t="s">
        <v>1389</v>
      </c>
      <c r="D59" s="127" t="s">
        <v>13</v>
      </c>
      <c r="E59" s="128">
        <v>8.23074597E8</v>
      </c>
      <c r="F59" s="127" t="s">
        <v>1390</v>
      </c>
      <c r="G59" s="127" t="s">
        <v>1391</v>
      </c>
      <c r="H59" s="34"/>
    </row>
    <row r="60">
      <c r="A60" s="126">
        <f t="shared" si="1"/>
        <v>55</v>
      </c>
      <c r="B60" s="127" t="s">
        <v>557</v>
      </c>
      <c r="C60" s="127" t="s">
        <v>558</v>
      </c>
      <c r="D60" s="127" t="s">
        <v>13</v>
      </c>
      <c r="E60" s="128">
        <v>8.9351565E8</v>
      </c>
      <c r="F60" s="127" t="s">
        <v>559</v>
      </c>
      <c r="G60" s="127" t="s">
        <v>1382</v>
      </c>
      <c r="H60" s="34"/>
    </row>
    <row r="61">
      <c r="A61" s="126">
        <f t="shared" si="1"/>
        <v>56</v>
      </c>
      <c r="B61" s="127" t="s">
        <v>785</v>
      </c>
      <c r="C61" s="127" t="s">
        <v>786</v>
      </c>
      <c r="D61" s="127" t="s">
        <v>13</v>
      </c>
      <c r="E61" s="128">
        <v>8.19664909E8</v>
      </c>
      <c r="F61" s="127" t="s">
        <v>787</v>
      </c>
      <c r="G61" s="127" t="s">
        <v>1392</v>
      </c>
      <c r="H61" s="34"/>
    </row>
    <row r="62">
      <c r="A62" s="126">
        <f t="shared" si="1"/>
        <v>57</v>
      </c>
      <c r="B62" s="127" t="s">
        <v>1393</v>
      </c>
      <c r="C62" s="127" t="s">
        <v>408</v>
      </c>
      <c r="D62" s="127" t="s">
        <v>13</v>
      </c>
      <c r="E62" s="128">
        <v>8.46828584E8</v>
      </c>
      <c r="F62" s="127" t="s">
        <v>409</v>
      </c>
      <c r="G62" s="127" t="s">
        <v>1269</v>
      </c>
      <c r="H62" s="34"/>
    </row>
    <row r="63">
      <c r="A63" s="126">
        <f t="shared" si="1"/>
        <v>58</v>
      </c>
      <c r="B63" s="127" t="s">
        <v>119</v>
      </c>
      <c r="C63" s="127" t="s">
        <v>742</v>
      </c>
      <c r="D63" s="127" t="s">
        <v>13</v>
      </c>
      <c r="E63" s="128">
        <v>8.28351987E8</v>
      </c>
      <c r="F63" s="127" t="s">
        <v>1394</v>
      </c>
      <c r="G63" s="127" t="s">
        <v>1395</v>
      </c>
      <c r="H63" s="34"/>
    </row>
    <row r="64">
      <c r="A64" s="126">
        <f t="shared" si="1"/>
        <v>59</v>
      </c>
      <c r="B64" s="127" t="s">
        <v>564</v>
      </c>
      <c r="C64" s="127" t="s">
        <v>565</v>
      </c>
      <c r="D64" s="127" t="s">
        <v>18</v>
      </c>
      <c r="E64" s="128">
        <v>8.27645363E8</v>
      </c>
      <c r="F64" s="127" t="s">
        <v>566</v>
      </c>
      <c r="G64" s="127" t="s">
        <v>1396</v>
      </c>
      <c r="H64" s="34"/>
    </row>
    <row r="65">
      <c r="A65" s="126">
        <f t="shared" si="1"/>
        <v>60</v>
      </c>
      <c r="B65" s="127" t="s">
        <v>564</v>
      </c>
      <c r="C65" s="127" t="s">
        <v>1397</v>
      </c>
      <c r="D65" s="127" t="s">
        <v>18</v>
      </c>
      <c r="E65" s="128">
        <v>8.17529423E8</v>
      </c>
      <c r="F65" s="127" t="s">
        <v>1398</v>
      </c>
      <c r="G65" s="127" t="s">
        <v>1399</v>
      </c>
      <c r="H65" s="131">
        <v>1.0</v>
      </c>
    </row>
    <row r="66">
      <c r="A66" s="126">
        <f t="shared" si="1"/>
        <v>61</v>
      </c>
      <c r="B66" s="127" t="s">
        <v>102</v>
      </c>
      <c r="C66" s="127" t="s">
        <v>1400</v>
      </c>
      <c r="D66" s="127" t="s">
        <v>13</v>
      </c>
      <c r="E66" s="128">
        <v>8.20878785E8</v>
      </c>
      <c r="F66" s="127" t="s">
        <v>1401</v>
      </c>
      <c r="G66" s="127" t="s">
        <v>1402</v>
      </c>
      <c r="H66" s="131">
        <v>1.0</v>
      </c>
    </row>
    <row r="67">
      <c r="A67" s="126">
        <f t="shared" si="1"/>
        <v>62</v>
      </c>
      <c r="B67" s="127" t="s">
        <v>102</v>
      </c>
      <c r="C67" s="127" t="s">
        <v>1403</v>
      </c>
      <c r="D67" s="127" t="s">
        <v>13</v>
      </c>
      <c r="E67" s="128">
        <v>9.93204966E8</v>
      </c>
      <c r="F67" s="127" t="s">
        <v>1404</v>
      </c>
      <c r="G67" s="127" t="s">
        <v>1405</v>
      </c>
      <c r="H67" s="131">
        <v>1.0</v>
      </c>
    </row>
    <row r="68">
      <c r="A68" s="126">
        <f t="shared" si="1"/>
        <v>63</v>
      </c>
      <c r="B68" s="127" t="s">
        <v>102</v>
      </c>
      <c r="C68" s="127" t="s">
        <v>419</v>
      </c>
      <c r="D68" s="127" t="s">
        <v>13</v>
      </c>
      <c r="E68" s="128">
        <v>8.08600706E8</v>
      </c>
      <c r="F68" s="127" t="s">
        <v>420</v>
      </c>
      <c r="G68" s="127" t="s">
        <v>1265</v>
      </c>
      <c r="H68" s="34"/>
    </row>
    <row r="69">
      <c r="A69" s="126">
        <f t="shared" si="1"/>
        <v>64</v>
      </c>
      <c r="B69" s="127" t="s">
        <v>412</v>
      </c>
      <c r="C69" s="127" t="s">
        <v>413</v>
      </c>
      <c r="D69" s="127" t="s">
        <v>13</v>
      </c>
      <c r="E69" s="29"/>
      <c r="F69" s="127" t="s">
        <v>414</v>
      </c>
      <c r="G69" s="29"/>
      <c r="H69" s="131">
        <v>1.0</v>
      </c>
    </row>
    <row r="70">
      <c r="A70" s="126">
        <f t="shared" si="1"/>
        <v>65</v>
      </c>
      <c r="B70" s="127" t="s">
        <v>573</v>
      </c>
      <c r="C70" s="127" t="s">
        <v>574</v>
      </c>
      <c r="D70" s="127" t="s">
        <v>13</v>
      </c>
      <c r="E70" s="128">
        <v>8.18035169E8</v>
      </c>
      <c r="F70" s="127" t="s">
        <v>575</v>
      </c>
      <c r="G70" s="127" t="s">
        <v>1265</v>
      </c>
      <c r="H70" s="34"/>
    </row>
    <row r="71">
      <c r="A71" s="126">
        <f t="shared" si="1"/>
        <v>66</v>
      </c>
      <c r="B71" s="127" t="s">
        <v>1406</v>
      </c>
      <c r="C71" s="127" t="s">
        <v>677</v>
      </c>
      <c r="D71" s="127" t="s">
        <v>13</v>
      </c>
      <c r="E71" s="128">
        <v>8.31238459E8</v>
      </c>
      <c r="F71" s="127" t="s">
        <v>1407</v>
      </c>
      <c r="G71" s="127" t="s">
        <v>1408</v>
      </c>
      <c r="H71" s="34"/>
    </row>
    <row r="72">
      <c r="A72" s="126">
        <f t="shared" si="1"/>
        <v>67</v>
      </c>
      <c r="B72" s="127" t="s">
        <v>1409</v>
      </c>
      <c r="C72" s="127" t="s">
        <v>1410</v>
      </c>
      <c r="D72" s="127" t="s">
        <v>13</v>
      </c>
      <c r="E72" s="128">
        <v>8.14784353E8</v>
      </c>
      <c r="F72" s="127" t="s">
        <v>1411</v>
      </c>
      <c r="G72" s="127" t="s">
        <v>1265</v>
      </c>
      <c r="H72" s="34"/>
    </row>
    <row r="73">
      <c r="A73" s="126">
        <f t="shared" si="1"/>
        <v>68</v>
      </c>
      <c r="B73" s="127" t="s">
        <v>70</v>
      </c>
      <c r="C73" s="127" t="s">
        <v>1412</v>
      </c>
      <c r="D73" s="127" t="s">
        <v>13</v>
      </c>
      <c r="E73" s="128">
        <v>8.47419641E8</v>
      </c>
      <c r="F73" s="127" t="s">
        <v>1413</v>
      </c>
      <c r="G73" s="127" t="s">
        <v>1414</v>
      </c>
      <c r="H73" s="131">
        <v>1.0</v>
      </c>
    </row>
    <row r="74">
      <c r="A74" s="126">
        <f t="shared" si="1"/>
        <v>69</v>
      </c>
      <c r="B74" s="127" t="s">
        <v>1026</v>
      </c>
      <c r="C74" s="127" t="s">
        <v>1415</v>
      </c>
      <c r="D74" s="127" t="s">
        <v>13</v>
      </c>
      <c r="E74" s="128">
        <v>8.1723375E8</v>
      </c>
      <c r="F74" s="127" t="s">
        <v>1416</v>
      </c>
      <c r="G74" s="127" t="s">
        <v>1269</v>
      </c>
      <c r="H74" s="34"/>
    </row>
    <row r="75">
      <c r="A75" s="126">
        <f t="shared" si="1"/>
        <v>70</v>
      </c>
      <c r="B75" s="127" t="s">
        <v>1417</v>
      </c>
      <c r="C75" s="127" t="s">
        <v>1418</v>
      </c>
      <c r="D75" s="127" t="s">
        <v>13</v>
      </c>
      <c r="E75" s="128">
        <v>8.94607844E8</v>
      </c>
      <c r="F75" s="127" t="s">
        <v>1419</v>
      </c>
      <c r="G75" s="127" t="s">
        <v>1420</v>
      </c>
      <c r="H75" s="131">
        <v>1.0</v>
      </c>
    </row>
    <row r="76">
      <c r="A76" s="126">
        <f t="shared" si="1"/>
        <v>71</v>
      </c>
      <c r="B76" s="127" t="s">
        <v>1421</v>
      </c>
      <c r="C76" s="127" t="s">
        <v>1422</v>
      </c>
      <c r="D76" s="127" t="s">
        <v>13</v>
      </c>
      <c r="E76" s="128">
        <v>9.91450302E8</v>
      </c>
      <c r="F76" s="127" t="s">
        <v>1423</v>
      </c>
      <c r="G76" s="127" t="s">
        <v>1424</v>
      </c>
      <c r="H76" s="34"/>
    </row>
    <row r="77">
      <c r="A77" s="126">
        <f t="shared" si="1"/>
        <v>72</v>
      </c>
      <c r="B77" s="127" t="s">
        <v>358</v>
      </c>
      <c r="C77" s="127" t="s">
        <v>359</v>
      </c>
      <c r="D77" s="127" t="s">
        <v>13</v>
      </c>
      <c r="E77" s="128">
        <v>8.31301434E8</v>
      </c>
      <c r="F77" s="127" t="s">
        <v>360</v>
      </c>
      <c r="G77" s="127" t="s">
        <v>1269</v>
      </c>
      <c r="H77" s="34"/>
    </row>
    <row r="78">
      <c r="A78" s="126">
        <f t="shared" si="1"/>
        <v>73</v>
      </c>
      <c r="B78" s="127" t="s">
        <v>442</v>
      </c>
      <c r="C78" s="127" t="s">
        <v>443</v>
      </c>
      <c r="D78" s="127" t="s">
        <v>13</v>
      </c>
      <c r="E78" s="128">
        <v>8.50476194E8</v>
      </c>
      <c r="F78" s="127" t="s">
        <v>444</v>
      </c>
      <c r="G78" s="127" t="s">
        <v>1425</v>
      </c>
      <c r="H78" s="34"/>
    </row>
    <row r="79">
      <c r="A79" s="126">
        <f t="shared" si="1"/>
        <v>74</v>
      </c>
      <c r="B79" s="127" t="s">
        <v>1426</v>
      </c>
      <c r="C79" s="127" t="s">
        <v>1427</v>
      </c>
      <c r="D79" s="127" t="s">
        <v>13</v>
      </c>
      <c r="E79" s="128">
        <v>8.9720456E8</v>
      </c>
      <c r="F79" s="127" t="s">
        <v>1428</v>
      </c>
      <c r="G79" s="127" t="s">
        <v>1429</v>
      </c>
      <c r="H79" s="131">
        <v>1.0</v>
      </c>
    </row>
    <row r="80">
      <c r="A80" s="126">
        <f t="shared" si="1"/>
        <v>75</v>
      </c>
      <c r="B80" s="127" t="s">
        <v>1430</v>
      </c>
      <c r="C80" s="127" t="s">
        <v>1431</v>
      </c>
      <c r="D80" s="127" t="s">
        <v>13</v>
      </c>
      <c r="E80" s="128">
        <v>8.42729904E8</v>
      </c>
      <c r="F80" s="127" t="s">
        <v>1432</v>
      </c>
      <c r="G80" s="127" t="s">
        <v>1269</v>
      </c>
      <c r="H80" s="131">
        <v>1.0</v>
      </c>
    </row>
    <row r="81">
      <c r="A81" s="126">
        <f t="shared" si="1"/>
        <v>76</v>
      </c>
      <c r="B81" s="127" t="s">
        <v>589</v>
      </c>
      <c r="C81" s="127" t="s">
        <v>410</v>
      </c>
      <c r="D81" s="127" t="s">
        <v>13</v>
      </c>
      <c r="E81" s="128">
        <v>9.73443632E8</v>
      </c>
      <c r="F81" s="127" t="s">
        <v>590</v>
      </c>
      <c r="G81" s="127" t="s">
        <v>1269</v>
      </c>
      <c r="H81" s="34"/>
    </row>
    <row r="82">
      <c r="A82" s="126">
        <f t="shared" si="1"/>
        <v>77</v>
      </c>
      <c r="B82" s="127" t="s">
        <v>1433</v>
      </c>
      <c r="C82" s="127" t="s">
        <v>1434</v>
      </c>
      <c r="D82" s="127" t="s">
        <v>13</v>
      </c>
      <c r="E82" s="128">
        <v>8.21234909E8</v>
      </c>
      <c r="F82" s="127" t="s">
        <v>1435</v>
      </c>
      <c r="G82" s="127" t="s">
        <v>1265</v>
      </c>
      <c r="H82" s="34"/>
    </row>
    <row r="83">
      <c r="A83" s="126">
        <f t="shared" si="1"/>
        <v>78</v>
      </c>
      <c r="B83" s="127" t="s">
        <v>1436</v>
      </c>
      <c r="C83" s="127" t="s">
        <v>1437</v>
      </c>
      <c r="D83" s="127" t="s">
        <v>13</v>
      </c>
      <c r="E83" s="128">
        <v>8.55511201E8</v>
      </c>
      <c r="F83" s="127" t="s">
        <v>1438</v>
      </c>
      <c r="G83" s="127" t="s">
        <v>1439</v>
      </c>
      <c r="H83" s="131">
        <v>1.0</v>
      </c>
    </row>
    <row r="84">
      <c r="A84" s="126">
        <f t="shared" si="1"/>
        <v>79</v>
      </c>
      <c r="B84" s="127" t="s">
        <v>518</v>
      </c>
      <c r="C84" s="127" t="s">
        <v>595</v>
      </c>
      <c r="D84" s="127" t="s">
        <v>13</v>
      </c>
      <c r="E84" s="128">
        <v>8.22400635E8</v>
      </c>
      <c r="F84" s="127" t="s">
        <v>596</v>
      </c>
      <c r="G84" s="127" t="s">
        <v>1440</v>
      </c>
      <c r="H84" s="34"/>
    </row>
    <row r="85">
      <c r="A85" s="126">
        <f t="shared" si="1"/>
        <v>80</v>
      </c>
      <c r="B85" s="127" t="s">
        <v>1441</v>
      </c>
      <c r="C85" s="127" t="s">
        <v>1442</v>
      </c>
      <c r="D85" s="127" t="s">
        <v>13</v>
      </c>
      <c r="E85" s="128">
        <v>8.13510911E8</v>
      </c>
      <c r="F85" s="127" t="s">
        <v>1443</v>
      </c>
      <c r="G85" s="127" t="s">
        <v>1444</v>
      </c>
      <c r="H85" s="34"/>
    </row>
    <row r="86">
      <c r="A86" s="126">
        <f t="shared" si="1"/>
        <v>81</v>
      </c>
      <c r="B86" s="127" t="s">
        <v>601</v>
      </c>
      <c r="C86" s="127" t="s">
        <v>602</v>
      </c>
      <c r="D86" s="127" t="s">
        <v>13</v>
      </c>
      <c r="E86" s="128">
        <v>9.71648935E8</v>
      </c>
      <c r="F86" s="127" t="s">
        <v>603</v>
      </c>
      <c r="G86" s="127" t="s">
        <v>1322</v>
      </c>
      <c r="H86" s="34"/>
    </row>
    <row r="87">
      <c r="A87" s="126">
        <f t="shared" si="1"/>
        <v>82</v>
      </c>
      <c r="B87" s="127" t="s">
        <v>1445</v>
      </c>
      <c r="C87" s="127" t="s">
        <v>1446</v>
      </c>
      <c r="D87" s="127" t="s">
        <v>13</v>
      </c>
      <c r="E87" s="128">
        <v>8.44122242E8</v>
      </c>
      <c r="F87" s="127" t="s">
        <v>1447</v>
      </c>
      <c r="G87" s="127" t="s">
        <v>1448</v>
      </c>
      <c r="H87" s="34"/>
    </row>
    <row r="88">
      <c r="A88" s="126">
        <f t="shared" si="1"/>
        <v>83</v>
      </c>
      <c r="B88" s="127" t="s">
        <v>1445</v>
      </c>
      <c r="C88" s="127" t="s">
        <v>1449</v>
      </c>
      <c r="D88" s="127" t="s">
        <v>13</v>
      </c>
      <c r="E88" s="128">
        <v>9.95076977E8</v>
      </c>
      <c r="F88" s="127" t="s">
        <v>1450</v>
      </c>
      <c r="G88" s="127" t="s">
        <v>1269</v>
      </c>
      <c r="H88" s="34"/>
    </row>
    <row r="89">
      <c r="A89" s="126">
        <f t="shared" si="1"/>
        <v>84</v>
      </c>
      <c r="B89" s="127" t="s">
        <v>1451</v>
      </c>
      <c r="C89" s="127" t="s">
        <v>1452</v>
      </c>
      <c r="D89" s="127" t="s">
        <v>13</v>
      </c>
      <c r="E89" s="128">
        <v>9.7304104E8</v>
      </c>
      <c r="F89" s="127" t="s">
        <v>1453</v>
      </c>
      <c r="G89" s="127" t="s">
        <v>1454</v>
      </c>
      <c r="H89" s="34"/>
    </row>
    <row r="90">
      <c r="A90" s="126">
        <f t="shared" si="1"/>
        <v>85</v>
      </c>
      <c r="B90" s="127" t="s">
        <v>1455</v>
      </c>
      <c r="C90" s="127" t="s">
        <v>1200</v>
      </c>
      <c r="D90" s="127" t="s">
        <v>13</v>
      </c>
      <c r="E90" s="128">
        <v>8.45039926E8</v>
      </c>
      <c r="F90" s="127" t="s">
        <v>1456</v>
      </c>
      <c r="G90" s="127" t="s">
        <v>1457</v>
      </c>
      <c r="H90" s="34"/>
    </row>
    <row r="91">
      <c r="A91" s="126">
        <f t="shared" si="1"/>
        <v>86</v>
      </c>
      <c r="B91" s="127" t="s">
        <v>1458</v>
      </c>
      <c r="C91" s="127" t="s">
        <v>1459</v>
      </c>
      <c r="D91" s="127" t="s">
        <v>13</v>
      </c>
      <c r="E91" s="128">
        <v>8.2091683E8</v>
      </c>
      <c r="F91" s="127" t="s">
        <v>1460</v>
      </c>
      <c r="G91" s="127" t="s">
        <v>1265</v>
      </c>
      <c r="H91" s="34"/>
    </row>
    <row r="92">
      <c r="A92" s="126">
        <f t="shared" si="1"/>
        <v>87</v>
      </c>
      <c r="B92" s="127" t="s">
        <v>609</v>
      </c>
      <c r="C92" s="127" t="s">
        <v>610</v>
      </c>
      <c r="D92" s="127" t="s">
        <v>13</v>
      </c>
      <c r="E92" s="128">
        <v>8.584964E8</v>
      </c>
      <c r="F92" s="127" t="s">
        <v>611</v>
      </c>
      <c r="G92" s="127" t="s">
        <v>1322</v>
      </c>
      <c r="H92" s="34"/>
    </row>
    <row r="93">
      <c r="A93" s="126">
        <f t="shared" si="1"/>
        <v>88</v>
      </c>
      <c r="B93" s="127" t="s">
        <v>1461</v>
      </c>
      <c r="C93" s="127" t="s">
        <v>1462</v>
      </c>
      <c r="D93" s="127" t="s">
        <v>13</v>
      </c>
      <c r="E93" s="128">
        <v>8.29342468E8</v>
      </c>
      <c r="F93" s="127" t="s">
        <v>1463</v>
      </c>
      <c r="G93" s="127" t="s">
        <v>1464</v>
      </c>
      <c r="H93" s="34"/>
    </row>
    <row r="94">
      <c r="A94" s="126">
        <f t="shared" si="1"/>
        <v>89</v>
      </c>
      <c r="B94" s="127" t="s">
        <v>1465</v>
      </c>
      <c r="C94" s="127" t="s">
        <v>1466</v>
      </c>
      <c r="D94" s="127" t="s">
        <v>13</v>
      </c>
      <c r="E94" s="128">
        <v>8.42639657E8</v>
      </c>
      <c r="F94" s="127" t="s">
        <v>1467</v>
      </c>
      <c r="G94" s="127" t="s">
        <v>1277</v>
      </c>
      <c r="H94" s="34"/>
    </row>
    <row r="95">
      <c r="A95" s="126">
        <f t="shared" si="1"/>
        <v>90</v>
      </c>
      <c r="B95" s="127" t="s">
        <v>1468</v>
      </c>
      <c r="C95" s="127" t="s">
        <v>1469</v>
      </c>
      <c r="D95" s="127" t="s">
        <v>18</v>
      </c>
      <c r="E95" s="128">
        <v>8.51805949E8</v>
      </c>
      <c r="F95" s="127" t="s">
        <v>1470</v>
      </c>
      <c r="G95" s="127" t="s">
        <v>1471</v>
      </c>
      <c r="H95" s="131">
        <v>1.0</v>
      </c>
    </row>
    <row r="96">
      <c r="A96" s="126">
        <f t="shared" si="1"/>
        <v>91</v>
      </c>
      <c r="B96" s="127" t="s">
        <v>1472</v>
      </c>
      <c r="C96" s="127" t="s">
        <v>1473</v>
      </c>
      <c r="D96" s="127" t="s">
        <v>13</v>
      </c>
      <c r="E96" s="128">
        <v>8.23617961E8</v>
      </c>
      <c r="F96" s="127" t="s">
        <v>1474</v>
      </c>
      <c r="G96" s="127" t="s">
        <v>1475</v>
      </c>
      <c r="H96" s="34"/>
    </row>
    <row r="97">
      <c r="A97" s="126">
        <f t="shared" si="1"/>
        <v>92</v>
      </c>
      <c r="B97" s="127" t="s">
        <v>612</v>
      </c>
      <c r="C97" s="127" t="s">
        <v>1476</v>
      </c>
      <c r="D97" s="127" t="s">
        <v>13</v>
      </c>
      <c r="E97" s="128">
        <v>8.21938721E8</v>
      </c>
      <c r="F97" s="127" t="s">
        <v>1477</v>
      </c>
      <c r="G97" s="127" t="s">
        <v>1478</v>
      </c>
      <c r="H97" s="34"/>
    </row>
    <row r="98">
      <c r="A98" s="126">
        <f t="shared" si="1"/>
        <v>93</v>
      </c>
      <c r="B98" s="127" t="s">
        <v>612</v>
      </c>
      <c r="C98" s="127" t="s">
        <v>613</v>
      </c>
      <c r="D98" s="127" t="s">
        <v>13</v>
      </c>
      <c r="E98" s="128">
        <v>8.16031477E8</v>
      </c>
      <c r="F98" s="127" t="s">
        <v>614</v>
      </c>
      <c r="G98" s="127" t="s">
        <v>1479</v>
      </c>
      <c r="H98" s="34"/>
    </row>
    <row r="99">
      <c r="A99" s="126">
        <f t="shared" si="1"/>
        <v>94</v>
      </c>
      <c r="B99" s="127" t="s">
        <v>612</v>
      </c>
      <c r="C99" s="127" t="s">
        <v>1473</v>
      </c>
      <c r="D99" s="127" t="s">
        <v>13</v>
      </c>
      <c r="E99" s="128">
        <v>8.24525186E8</v>
      </c>
      <c r="F99" s="127" t="s">
        <v>1480</v>
      </c>
      <c r="G99" s="127" t="s">
        <v>1269</v>
      </c>
      <c r="H99" s="131">
        <v>1.0</v>
      </c>
    </row>
    <row r="100">
      <c r="A100" s="126">
        <f t="shared" si="1"/>
        <v>95</v>
      </c>
      <c r="B100" s="127" t="s">
        <v>838</v>
      </c>
      <c r="C100" s="127" t="s">
        <v>1096</v>
      </c>
      <c r="D100" s="127" t="s">
        <v>13</v>
      </c>
      <c r="E100" s="128">
        <v>9.91294826E8</v>
      </c>
      <c r="F100" s="127" t="s">
        <v>1097</v>
      </c>
      <c r="G100" s="127" t="s">
        <v>1481</v>
      </c>
      <c r="H100" s="34"/>
    </row>
    <row r="101">
      <c r="A101" s="126">
        <f t="shared" si="1"/>
        <v>96</v>
      </c>
      <c r="B101" s="127" t="s">
        <v>1098</v>
      </c>
      <c r="C101" s="127" t="s">
        <v>1099</v>
      </c>
      <c r="D101" s="127" t="s">
        <v>13</v>
      </c>
      <c r="E101" s="128">
        <v>8.50539963E8</v>
      </c>
      <c r="F101" s="127" t="s">
        <v>1100</v>
      </c>
      <c r="G101" s="127" t="s">
        <v>1482</v>
      </c>
      <c r="H101" s="34"/>
    </row>
    <row r="102">
      <c r="A102" s="126">
        <f t="shared" si="1"/>
        <v>97</v>
      </c>
      <c r="B102" s="127" t="s">
        <v>841</v>
      </c>
      <c r="C102" s="127" t="s">
        <v>1139</v>
      </c>
      <c r="D102" s="127" t="s">
        <v>13</v>
      </c>
      <c r="E102" s="128">
        <v>8.4846819E8</v>
      </c>
      <c r="F102" s="127" t="s">
        <v>1483</v>
      </c>
      <c r="G102" s="127" t="s">
        <v>1269</v>
      </c>
      <c r="H102" s="34"/>
    </row>
    <row r="103">
      <c r="A103" s="126">
        <f t="shared" si="1"/>
        <v>98</v>
      </c>
      <c r="B103" s="127" t="s">
        <v>841</v>
      </c>
      <c r="C103" s="127" t="s">
        <v>1484</v>
      </c>
      <c r="D103" s="127" t="s">
        <v>13</v>
      </c>
      <c r="E103" s="128">
        <v>9.78120153E8</v>
      </c>
      <c r="F103" s="127" t="s">
        <v>1485</v>
      </c>
      <c r="G103" s="127" t="s">
        <v>1486</v>
      </c>
      <c r="H103" s="131">
        <v>1.0</v>
      </c>
    </row>
    <row r="104">
      <c r="A104" s="126">
        <f t="shared" si="1"/>
        <v>99</v>
      </c>
      <c r="B104" s="127" t="s">
        <v>1487</v>
      </c>
      <c r="C104" s="127" t="s">
        <v>1488</v>
      </c>
      <c r="D104" s="127" t="s">
        <v>13</v>
      </c>
      <c r="E104" s="128">
        <v>8.44710125E8</v>
      </c>
      <c r="F104" s="127" t="s">
        <v>1489</v>
      </c>
      <c r="G104" s="127" t="s">
        <v>1318</v>
      </c>
      <c r="H104" s="34"/>
    </row>
    <row r="105">
      <c r="A105" s="126">
        <f t="shared" si="1"/>
        <v>100</v>
      </c>
      <c r="B105" s="127" t="s">
        <v>52</v>
      </c>
      <c r="C105" s="127" t="s">
        <v>1490</v>
      </c>
      <c r="D105" s="127" t="s">
        <v>13</v>
      </c>
      <c r="E105" s="128">
        <v>8.48476706E8</v>
      </c>
      <c r="F105" s="127" t="s">
        <v>1491</v>
      </c>
      <c r="G105" s="127" t="s">
        <v>1319</v>
      </c>
      <c r="H105" s="131">
        <v>1.0</v>
      </c>
    </row>
    <row r="106">
      <c r="A106" s="126">
        <f t="shared" si="1"/>
        <v>101</v>
      </c>
      <c r="B106" s="127" t="s">
        <v>52</v>
      </c>
      <c r="C106" s="127" t="s">
        <v>1492</v>
      </c>
      <c r="D106" s="127" t="s">
        <v>13</v>
      </c>
      <c r="E106" s="128">
        <v>8.17220936E8</v>
      </c>
      <c r="F106" s="127" t="s">
        <v>1493</v>
      </c>
      <c r="G106" s="127" t="s">
        <v>1494</v>
      </c>
      <c r="H106" s="34"/>
    </row>
    <row r="107">
      <c r="A107" s="126">
        <f t="shared" si="1"/>
        <v>102</v>
      </c>
      <c r="B107" s="127" t="s">
        <v>52</v>
      </c>
      <c r="C107" s="127" t="s">
        <v>742</v>
      </c>
      <c r="D107" s="127" t="s">
        <v>13</v>
      </c>
      <c r="E107" s="128">
        <v>8.50601805E8</v>
      </c>
      <c r="F107" s="127" t="s">
        <v>1495</v>
      </c>
      <c r="G107" s="127" t="s">
        <v>1496</v>
      </c>
      <c r="H107" s="34"/>
    </row>
    <row r="108">
      <c r="A108" s="126">
        <f t="shared" si="1"/>
        <v>103</v>
      </c>
      <c r="B108" s="127" t="s">
        <v>525</v>
      </c>
      <c r="C108" s="127" t="s">
        <v>1108</v>
      </c>
      <c r="D108" s="127" t="s">
        <v>13</v>
      </c>
      <c r="E108" s="128">
        <v>9.92192259E8</v>
      </c>
      <c r="F108" s="127" t="s">
        <v>1109</v>
      </c>
      <c r="G108" s="127" t="s">
        <v>1497</v>
      </c>
      <c r="H108" s="131">
        <v>1.0</v>
      </c>
    </row>
    <row r="109">
      <c r="A109" s="126">
        <f t="shared" si="1"/>
        <v>104</v>
      </c>
      <c r="B109" s="127" t="s">
        <v>78</v>
      </c>
      <c r="C109" s="127" t="s">
        <v>1498</v>
      </c>
      <c r="D109" s="127" t="s">
        <v>13</v>
      </c>
      <c r="E109" s="128">
        <v>9.72727527E8</v>
      </c>
      <c r="F109" s="127" t="s">
        <v>1499</v>
      </c>
      <c r="G109" s="127" t="s">
        <v>1500</v>
      </c>
      <c r="H109" s="34"/>
    </row>
    <row r="110">
      <c r="A110" s="126">
        <f t="shared" si="1"/>
        <v>105</v>
      </c>
      <c r="B110" s="127" t="s">
        <v>1501</v>
      </c>
      <c r="C110" s="127" t="s">
        <v>846</v>
      </c>
      <c r="D110" s="127" t="s">
        <v>13</v>
      </c>
      <c r="E110" s="128">
        <v>8.10748017E8</v>
      </c>
      <c r="F110" s="127" t="s">
        <v>847</v>
      </c>
      <c r="G110" s="127" t="s">
        <v>1502</v>
      </c>
      <c r="H110" s="34"/>
    </row>
    <row r="111">
      <c r="A111" s="126">
        <f t="shared" si="1"/>
        <v>106</v>
      </c>
      <c r="B111" s="127" t="s">
        <v>1503</v>
      </c>
      <c r="C111" s="127" t="s">
        <v>1504</v>
      </c>
      <c r="D111" s="127" t="s">
        <v>13</v>
      </c>
      <c r="E111" s="128">
        <v>8.29745289E8</v>
      </c>
      <c r="F111" s="127" t="s">
        <v>1505</v>
      </c>
      <c r="G111" s="127" t="s">
        <v>1506</v>
      </c>
      <c r="H111" s="131">
        <v>1.0</v>
      </c>
    </row>
    <row r="112">
      <c r="A112" s="126">
        <f t="shared" si="1"/>
        <v>107</v>
      </c>
      <c r="B112" s="127" t="s">
        <v>1507</v>
      </c>
      <c r="C112" s="127" t="s">
        <v>1508</v>
      </c>
      <c r="D112" s="127" t="s">
        <v>13</v>
      </c>
      <c r="E112" s="128">
        <v>8.24593331E8</v>
      </c>
      <c r="F112" s="127" t="s">
        <v>1509</v>
      </c>
      <c r="G112" s="127" t="s">
        <v>1510</v>
      </c>
      <c r="H112" s="34"/>
    </row>
    <row r="113">
      <c r="A113" s="126">
        <f t="shared" si="1"/>
        <v>108</v>
      </c>
      <c r="B113" s="127" t="s">
        <v>1511</v>
      </c>
      <c r="C113" s="127" t="s">
        <v>144</v>
      </c>
      <c r="D113" s="127" t="s">
        <v>13</v>
      </c>
      <c r="E113" s="128">
        <v>8.40362008E8</v>
      </c>
      <c r="F113" s="127" t="s">
        <v>1512</v>
      </c>
      <c r="G113" s="127" t="s">
        <v>1513</v>
      </c>
      <c r="H113" s="34"/>
    </row>
    <row r="114">
      <c r="A114" s="126">
        <f t="shared" si="1"/>
        <v>109</v>
      </c>
      <c r="B114" s="127" t="s">
        <v>848</v>
      </c>
      <c r="C114" s="127" t="s">
        <v>1514</v>
      </c>
      <c r="D114" s="127" t="s">
        <v>13</v>
      </c>
      <c r="E114" s="128">
        <v>8.51750853E8</v>
      </c>
      <c r="F114" s="127" t="s">
        <v>1515</v>
      </c>
      <c r="G114" s="127" t="s">
        <v>1516</v>
      </c>
      <c r="H114" s="131">
        <v>1.0</v>
      </c>
    </row>
    <row r="115">
      <c r="A115" s="126">
        <f t="shared" si="1"/>
        <v>110</v>
      </c>
      <c r="B115" s="127" t="s">
        <v>848</v>
      </c>
      <c r="C115" s="127" t="s">
        <v>849</v>
      </c>
      <c r="D115" s="127" t="s">
        <v>13</v>
      </c>
      <c r="E115" s="128">
        <v>8.54774243E8</v>
      </c>
      <c r="F115" s="127" t="s">
        <v>850</v>
      </c>
      <c r="G115" s="127" t="s">
        <v>1517</v>
      </c>
      <c r="H115" s="131">
        <v>1.0</v>
      </c>
    </row>
    <row r="116">
      <c r="A116" s="126">
        <f t="shared" si="1"/>
        <v>111</v>
      </c>
      <c r="B116" s="127" t="s">
        <v>1127</v>
      </c>
      <c r="C116" s="127" t="s">
        <v>1128</v>
      </c>
      <c r="D116" s="127" t="s">
        <v>13</v>
      </c>
      <c r="E116" s="128">
        <v>9.76075391E8</v>
      </c>
      <c r="F116" s="127" t="s">
        <v>1129</v>
      </c>
      <c r="G116" s="127" t="s">
        <v>1269</v>
      </c>
      <c r="H116" s="34"/>
    </row>
    <row r="117">
      <c r="A117" s="126">
        <f t="shared" si="1"/>
        <v>112</v>
      </c>
      <c r="B117" s="127" t="s">
        <v>1518</v>
      </c>
      <c r="C117" s="127" t="s">
        <v>1519</v>
      </c>
      <c r="D117" s="127" t="s">
        <v>13</v>
      </c>
      <c r="E117" s="128">
        <v>8.24400687E8</v>
      </c>
      <c r="F117" s="127" t="s">
        <v>1520</v>
      </c>
      <c r="G117" s="127" t="s">
        <v>1521</v>
      </c>
      <c r="H117" s="34"/>
    </row>
    <row r="118">
      <c r="A118" s="126">
        <f t="shared" si="1"/>
        <v>113</v>
      </c>
      <c r="B118" s="127" t="s">
        <v>1522</v>
      </c>
      <c r="C118" s="127" t="s">
        <v>1523</v>
      </c>
      <c r="D118" s="127" t="s">
        <v>13</v>
      </c>
      <c r="E118" s="128">
        <v>8.26312392E8</v>
      </c>
      <c r="F118" s="127" t="s">
        <v>1524</v>
      </c>
      <c r="G118" s="127" t="s">
        <v>1269</v>
      </c>
      <c r="H118" s="131">
        <v>1.0</v>
      </c>
    </row>
    <row r="119">
      <c r="A119" s="126">
        <f t="shared" si="1"/>
        <v>114</v>
      </c>
      <c r="B119" s="127" t="s">
        <v>1525</v>
      </c>
      <c r="C119" s="127" t="s">
        <v>831</v>
      </c>
      <c r="D119" s="127" t="s">
        <v>13</v>
      </c>
      <c r="E119" s="128">
        <v>8.1895006E8</v>
      </c>
      <c r="F119" s="127" t="s">
        <v>1526</v>
      </c>
      <c r="G119" s="127" t="s">
        <v>1527</v>
      </c>
      <c r="H119" s="34"/>
    </row>
    <row r="120">
      <c r="A120" s="126">
        <f t="shared" si="1"/>
        <v>115</v>
      </c>
      <c r="B120" s="127" t="s">
        <v>1528</v>
      </c>
      <c r="C120" s="127" t="s">
        <v>1529</v>
      </c>
      <c r="D120" s="127" t="s">
        <v>13</v>
      </c>
      <c r="E120" s="128">
        <v>8.14173319E8</v>
      </c>
      <c r="F120" s="127" t="s">
        <v>1530</v>
      </c>
      <c r="G120" s="127" t="s">
        <v>1347</v>
      </c>
      <c r="H120" s="34"/>
    </row>
    <row r="121">
      <c r="A121" s="126">
        <f t="shared" si="1"/>
        <v>116</v>
      </c>
      <c r="B121" s="127" t="s">
        <v>1531</v>
      </c>
      <c r="C121" s="127" t="s">
        <v>1064</v>
      </c>
      <c r="D121" s="127" t="s">
        <v>13</v>
      </c>
      <c r="E121" s="128">
        <v>8.59169077E8</v>
      </c>
      <c r="F121" s="127" t="s">
        <v>1532</v>
      </c>
      <c r="G121" s="127" t="s">
        <v>1269</v>
      </c>
      <c r="H121" s="34"/>
    </row>
    <row r="122">
      <c r="A122" s="126">
        <f t="shared" si="1"/>
        <v>117</v>
      </c>
      <c r="B122" s="127" t="s">
        <v>1533</v>
      </c>
      <c r="C122" s="127" t="s">
        <v>1534</v>
      </c>
      <c r="D122" s="127" t="s">
        <v>13</v>
      </c>
      <c r="E122" s="128">
        <v>8.112204E8</v>
      </c>
      <c r="F122" s="127" t="s">
        <v>1535</v>
      </c>
      <c r="G122" s="127" t="s">
        <v>1319</v>
      </c>
      <c r="H122" s="34"/>
    </row>
    <row r="123">
      <c r="A123" s="126">
        <f t="shared" si="1"/>
        <v>118</v>
      </c>
      <c r="B123" s="127" t="s">
        <v>16</v>
      </c>
      <c r="C123" s="127" t="s">
        <v>1536</v>
      </c>
      <c r="D123" s="127" t="s">
        <v>18</v>
      </c>
      <c r="E123" s="128">
        <v>9.73807436E8</v>
      </c>
      <c r="F123" s="127" t="s">
        <v>1537</v>
      </c>
      <c r="G123" s="127" t="s">
        <v>1265</v>
      </c>
      <c r="H123" s="131">
        <v>1.0</v>
      </c>
    </row>
    <row r="124">
      <c r="A124" s="126">
        <f t="shared" si="1"/>
        <v>119</v>
      </c>
      <c r="B124" s="127" t="s">
        <v>639</v>
      </c>
      <c r="C124" s="127" t="s">
        <v>1538</v>
      </c>
      <c r="D124" s="127" t="s">
        <v>13</v>
      </c>
      <c r="E124" s="128">
        <v>9.7512862E8</v>
      </c>
      <c r="F124" s="127" t="s">
        <v>1539</v>
      </c>
      <c r="G124" s="127" t="s">
        <v>1540</v>
      </c>
      <c r="H124" s="131">
        <v>1.0</v>
      </c>
    </row>
    <row r="125">
      <c r="A125" s="126">
        <f t="shared" si="1"/>
        <v>120</v>
      </c>
      <c r="B125" s="127" t="s">
        <v>1541</v>
      </c>
      <c r="C125" s="127" t="s">
        <v>1542</v>
      </c>
      <c r="D125" s="127" t="s">
        <v>13</v>
      </c>
      <c r="E125" s="128">
        <v>9.9179593E8</v>
      </c>
      <c r="F125" s="127" t="s">
        <v>1543</v>
      </c>
      <c r="G125" s="127" t="s">
        <v>1382</v>
      </c>
      <c r="H125" s="131">
        <v>1.0</v>
      </c>
    </row>
    <row r="126">
      <c r="A126" s="126">
        <f t="shared" si="1"/>
        <v>121</v>
      </c>
      <c r="B126" s="127" t="s">
        <v>328</v>
      </c>
      <c r="C126" s="127" t="s">
        <v>329</v>
      </c>
      <c r="D126" s="127" t="s">
        <v>13</v>
      </c>
      <c r="E126" s="128">
        <v>8.28227268E8</v>
      </c>
      <c r="F126" s="127" t="s">
        <v>330</v>
      </c>
      <c r="G126" s="127" t="s">
        <v>1247</v>
      </c>
      <c r="H126" s="34"/>
    </row>
    <row r="127">
      <c r="A127" s="126">
        <f t="shared" si="1"/>
        <v>122</v>
      </c>
      <c r="B127" s="127" t="s">
        <v>328</v>
      </c>
      <c r="C127" s="127" t="s">
        <v>1544</v>
      </c>
      <c r="D127" s="127" t="s">
        <v>13</v>
      </c>
      <c r="E127" s="128">
        <v>8.93029636E8</v>
      </c>
      <c r="F127" s="127" t="s">
        <v>1545</v>
      </c>
      <c r="G127" s="127" t="s">
        <v>1265</v>
      </c>
      <c r="H127" s="131">
        <v>1.0</v>
      </c>
    </row>
    <row r="128">
      <c r="A128" s="126">
        <f t="shared" si="1"/>
        <v>123</v>
      </c>
      <c r="B128" s="127" t="s">
        <v>1546</v>
      </c>
      <c r="C128" s="127" t="s">
        <v>1547</v>
      </c>
      <c r="D128" s="127" t="s">
        <v>13</v>
      </c>
      <c r="E128" s="128">
        <v>8.08392237E8</v>
      </c>
      <c r="F128" s="127" t="s">
        <v>1548</v>
      </c>
      <c r="G128" s="127" t="s">
        <v>1549</v>
      </c>
      <c r="H128" s="34"/>
    </row>
    <row r="129">
      <c r="A129" s="126">
        <f t="shared" si="1"/>
        <v>124</v>
      </c>
      <c r="B129" s="127" t="s">
        <v>1550</v>
      </c>
      <c r="C129" s="127" t="s">
        <v>1551</v>
      </c>
      <c r="D129" s="127" t="s">
        <v>13</v>
      </c>
      <c r="E129" s="128">
        <v>8.1218045E8</v>
      </c>
      <c r="F129" s="127" t="s">
        <v>1552</v>
      </c>
      <c r="G129" s="127" t="s">
        <v>1553</v>
      </c>
      <c r="H129" s="131">
        <v>1.0</v>
      </c>
    </row>
    <row r="130">
      <c r="A130" s="132">
        <f t="shared" si="1"/>
        <v>125</v>
      </c>
      <c r="B130" s="127" t="s">
        <v>468</v>
      </c>
      <c r="C130" s="127" t="s">
        <v>469</v>
      </c>
      <c r="D130" s="127" t="s">
        <v>13</v>
      </c>
      <c r="E130" s="128">
        <v>8.20038229E8</v>
      </c>
      <c r="F130" s="127" t="s">
        <v>470</v>
      </c>
      <c r="G130" s="127" t="s">
        <v>1554</v>
      </c>
      <c r="H130" s="131">
        <v>1.0</v>
      </c>
    </row>
    <row r="131">
      <c r="A131" s="132">
        <f t="shared" si="1"/>
        <v>126</v>
      </c>
      <c r="B131" s="127" t="s">
        <v>881</v>
      </c>
      <c r="C131" s="127" t="s">
        <v>882</v>
      </c>
      <c r="D131" s="127" t="s">
        <v>13</v>
      </c>
      <c r="E131" s="128">
        <v>8.20923705E8</v>
      </c>
      <c r="F131" s="127" t="s">
        <v>883</v>
      </c>
      <c r="G131" s="127" t="s">
        <v>1555</v>
      </c>
      <c r="H131" s="34"/>
    </row>
    <row r="132">
      <c r="A132" s="132">
        <f t="shared" si="1"/>
        <v>127</v>
      </c>
      <c r="B132" s="127" t="s">
        <v>1157</v>
      </c>
      <c r="C132" s="127" t="s">
        <v>1160</v>
      </c>
      <c r="D132" s="127" t="s">
        <v>13</v>
      </c>
      <c r="E132" s="128">
        <v>8.25019034E8</v>
      </c>
      <c r="F132" s="127" t="s">
        <v>1161</v>
      </c>
      <c r="G132" s="127" t="s">
        <v>1269</v>
      </c>
      <c r="H132" s="34"/>
    </row>
    <row r="133">
      <c r="A133" s="132">
        <f t="shared" si="1"/>
        <v>128</v>
      </c>
      <c r="B133" s="127" t="s">
        <v>1556</v>
      </c>
      <c r="C133" s="127" t="s">
        <v>1557</v>
      </c>
      <c r="D133" s="127" t="s">
        <v>13</v>
      </c>
      <c r="E133" s="128">
        <v>9.78280062E8</v>
      </c>
      <c r="F133" s="127" t="s">
        <v>1558</v>
      </c>
      <c r="G133" s="127" t="s">
        <v>1559</v>
      </c>
      <c r="H133" s="131">
        <v>1.0</v>
      </c>
    </row>
    <row r="134">
      <c r="A134" s="132">
        <f t="shared" si="1"/>
        <v>129</v>
      </c>
      <c r="B134" s="127" t="s">
        <v>1560</v>
      </c>
      <c r="C134" s="127" t="s">
        <v>1561</v>
      </c>
      <c r="D134" s="127" t="s">
        <v>13</v>
      </c>
      <c r="E134" s="128">
        <v>8.27092227E8</v>
      </c>
      <c r="F134" s="127" t="s">
        <v>1562</v>
      </c>
      <c r="G134" s="127" t="s">
        <v>1563</v>
      </c>
      <c r="H134" s="34"/>
    </row>
    <row r="135">
      <c r="A135" s="132">
        <f t="shared" si="1"/>
        <v>130</v>
      </c>
      <c r="B135" s="127" t="s">
        <v>645</v>
      </c>
      <c r="C135" s="127" t="s">
        <v>646</v>
      </c>
      <c r="D135" s="127" t="s">
        <v>13</v>
      </c>
      <c r="E135" s="128">
        <v>8.2818584E8</v>
      </c>
      <c r="F135" s="127" t="s">
        <v>647</v>
      </c>
      <c r="G135" s="127" t="s">
        <v>1564</v>
      </c>
      <c r="H135" s="131">
        <v>1.0</v>
      </c>
    </row>
    <row r="136">
      <c r="A136" s="132">
        <f t="shared" si="1"/>
        <v>131</v>
      </c>
      <c r="B136" s="127" t="s">
        <v>282</v>
      </c>
      <c r="C136" s="127" t="s">
        <v>480</v>
      </c>
      <c r="D136" s="127" t="s">
        <v>13</v>
      </c>
      <c r="E136" s="128">
        <v>9.95691993E8</v>
      </c>
      <c r="F136" s="127" t="s">
        <v>481</v>
      </c>
      <c r="G136" s="127" t="s">
        <v>1565</v>
      </c>
      <c r="H136" s="34"/>
    </row>
    <row r="137">
      <c r="A137" s="132">
        <f t="shared" si="1"/>
        <v>132</v>
      </c>
      <c r="B137" s="127" t="s">
        <v>874</v>
      </c>
      <c r="C137" s="127" t="s">
        <v>1566</v>
      </c>
      <c r="D137" s="127" t="s">
        <v>13</v>
      </c>
      <c r="E137" s="128">
        <v>8.18805451E8</v>
      </c>
      <c r="F137" s="127" t="s">
        <v>1567</v>
      </c>
      <c r="G137" s="127" t="s">
        <v>1486</v>
      </c>
      <c r="H137" s="34"/>
    </row>
    <row r="138">
      <c r="A138" s="132">
        <f t="shared" si="1"/>
        <v>133</v>
      </c>
      <c r="B138" s="127" t="s">
        <v>341</v>
      </c>
      <c r="C138" s="127" t="s">
        <v>1174</v>
      </c>
      <c r="D138" s="127" t="s">
        <v>13</v>
      </c>
      <c r="E138" s="128">
        <v>8.10276204E8</v>
      </c>
      <c r="F138" s="127" t="s">
        <v>342</v>
      </c>
      <c r="G138" s="127" t="s">
        <v>1247</v>
      </c>
      <c r="H138" s="34"/>
    </row>
    <row r="139">
      <c r="A139" s="132">
        <f t="shared" si="1"/>
        <v>134</v>
      </c>
      <c r="B139" s="127" t="s">
        <v>1568</v>
      </c>
      <c r="C139" s="127" t="s">
        <v>1569</v>
      </c>
      <c r="D139" s="127" t="s">
        <v>13</v>
      </c>
      <c r="E139" s="128">
        <v>9.73273264E8</v>
      </c>
      <c r="F139" s="127" t="s">
        <v>1570</v>
      </c>
      <c r="G139" s="127" t="s">
        <v>1571</v>
      </c>
      <c r="H139" s="34"/>
    </row>
    <row r="140">
      <c r="A140" s="132">
        <f t="shared" si="1"/>
        <v>135</v>
      </c>
      <c r="B140" s="127" t="s">
        <v>1572</v>
      </c>
      <c r="C140" s="127" t="s">
        <v>96</v>
      </c>
      <c r="D140" s="127" t="s">
        <v>13</v>
      </c>
      <c r="E140" s="128">
        <v>8.46767721E8</v>
      </c>
      <c r="F140" s="127" t="s">
        <v>1573</v>
      </c>
      <c r="G140" s="127" t="s">
        <v>1269</v>
      </c>
      <c r="H140" s="34"/>
    </row>
    <row r="141">
      <c r="A141" s="132">
        <f t="shared" si="1"/>
        <v>136</v>
      </c>
      <c r="B141" s="127" t="s">
        <v>1574</v>
      </c>
      <c r="C141" s="127" t="s">
        <v>1575</v>
      </c>
      <c r="D141" s="127" t="s">
        <v>13</v>
      </c>
      <c r="E141" s="128">
        <v>8.28379388E8</v>
      </c>
      <c r="F141" s="127" t="s">
        <v>1576</v>
      </c>
      <c r="G141" s="127" t="s">
        <v>1577</v>
      </c>
      <c r="H141" s="131">
        <v>1.0</v>
      </c>
    </row>
    <row r="142">
      <c r="A142" s="132">
        <f t="shared" si="1"/>
        <v>137</v>
      </c>
      <c r="B142" s="127" t="s">
        <v>649</v>
      </c>
      <c r="C142" s="127" t="s">
        <v>650</v>
      </c>
      <c r="D142" s="127" t="s">
        <v>13</v>
      </c>
      <c r="E142" s="128">
        <v>8.10834129E8</v>
      </c>
      <c r="F142" s="127" t="s">
        <v>651</v>
      </c>
      <c r="G142" s="127" t="s">
        <v>1414</v>
      </c>
      <c r="H142" s="131">
        <v>1.0</v>
      </c>
    </row>
    <row r="143">
      <c r="A143" s="132">
        <f t="shared" si="1"/>
        <v>138</v>
      </c>
      <c r="B143" s="127" t="s">
        <v>1578</v>
      </c>
      <c r="C143" s="127" t="s">
        <v>1579</v>
      </c>
      <c r="D143" s="127" t="s">
        <v>13</v>
      </c>
      <c r="E143" s="128">
        <v>8.21464849E8</v>
      </c>
      <c r="F143" s="127" t="s">
        <v>1580</v>
      </c>
      <c r="G143" s="127" t="s">
        <v>1581</v>
      </c>
      <c r="H143" s="34"/>
    </row>
    <row r="144">
      <c r="A144" s="132">
        <f t="shared" si="1"/>
        <v>139</v>
      </c>
      <c r="B144" s="127" t="s">
        <v>1582</v>
      </c>
      <c r="C144" s="127" t="s">
        <v>1007</v>
      </c>
      <c r="D144" s="127" t="s">
        <v>13</v>
      </c>
      <c r="E144" s="128">
        <v>9.99229546E8</v>
      </c>
      <c r="F144" s="127" t="s">
        <v>1583</v>
      </c>
      <c r="G144" s="127" t="s">
        <v>1584</v>
      </c>
      <c r="H144" s="34"/>
    </row>
    <row r="145">
      <c r="A145" s="132">
        <f t="shared" si="1"/>
        <v>140</v>
      </c>
      <c r="B145" s="127" t="s">
        <v>1183</v>
      </c>
      <c r="C145" s="127" t="s">
        <v>1184</v>
      </c>
      <c r="D145" s="127" t="s">
        <v>13</v>
      </c>
      <c r="E145" s="128">
        <v>8.21065027E8</v>
      </c>
      <c r="F145" s="127" t="s">
        <v>1185</v>
      </c>
      <c r="G145" s="127" t="s">
        <v>1265</v>
      </c>
      <c r="H145" s="34"/>
    </row>
    <row r="146">
      <c r="A146" s="132">
        <f t="shared" si="1"/>
        <v>141</v>
      </c>
      <c r="B146" s="127" t="s">
        <v>495</v>
      </c>
      <c r="C146" s="127" t="s">
        <v>657</v>
      </c>
      <c r="D146" s="127" t="s">
        <v>13</v>
      </c>
      <c r="E146" s="128">
        <v>8.24468218E8</v>
      </c>
      <c r="F146" s="127" t="s">
        <v>338</v>
      </c>
      <c r="G146" s="127" t="s">
        <v>1585</v>
      </c>
      <c r="H146" s="34"/>
    </row>
    <row r="147">
      <c r="A147" s="132">
        <f t="shared" si="1"/>
        <v>142</v>
      </c>
      <c r="B147" s="127" t="s">
        <v>495</v>
      </c>
      <c r="C147" s="127" t="s">
        <v>496</v>
      </c>
      <c r="D147" s="127" t="s">
        <v>13</v>
      </c>
      <c r="E147" s="128">
        <v>8.24894514E8</v>
      </c>
      <c r="F147" s="127" t="s">
        <v>497</v>
      </c>
      <c r="G147" s="127" t="s">
        <v>1586</v>
      </c>
      <c r="H147" s="34"/>
    </row>
    <row r="148">
      <c r="A148" s="132">
        <f t="shared" si="1"/>
        <v>143</v>
      </c>
      <c r="B148" s="127" t="s">
        <v>1190</v>
      </c>
      <c r="C148" s="127" t="s">
        <v>1587</v>
      </c>
      <c r="D148" s="127" t="s">
        <v>13</v>
      </c>
      <c r="E148" s="128">
        <v>8.27068248E8</v>
      </c>
      <c r="F148" s="127" t="s">
        <v>1588</v>
      </c>
      <c r="G148" s="127" t="s">
        <v>1589</v>
      </c>
      <c r="H148" s="34"/>
    </row>
    <row r="149">
      <c r="A149" s="132">
        <f t="shared" si="1"/>
        <v>144</v>
      </c>
      <c r="B149" s="127" t="s">
        <v>1590</v>
      </c>
      <c r="C149" s="127" t="s">
        <v>1591</v>
      </c>
      <c r="D149" s="127" t="s">
        <v>13</v>
      </c>
      <c r="E149" s="128">
        <v>9.92999047E8</v>
      </c>
      <c r="F149" s="127" t="s">
        <v>1592</v>
      </c>
      <c r="G149" s="127" t="s">
        <v>1593</v>
      </c>
      <c r="H149" s="34"/>
    </row>
    <row r="150">
      <c r="A150" s="132">
        <f t="shared" si="1"/>
        <v>145</v>
      </c>
      <c r="B150" s="127" t="s">
        <v>1594</v>
      </c>
      <c r="C150" s="127" t="s">
        <v>1595</v>
      </c>
      <c r="D150" s="127" t="s">
        <v>13</v>
      </c>
      <c r="E150" s="128">
        <v>8.59173643E8</v>
      </c>
      <c r="F150" s="127" t="s">
        <v>1596</v>
      </c>
      <c r="G150" s="127" t="s">
        <v>1269</v>
      </c>
      <c r="H150" s="34"/>
    </row>
    <row r="151">
      <c r="A151" s="132">
        <f t="shared" si="1"/>
        <v>146</v>
      </c>
      <c r="B151" s="127" t="s">
        <v>1597</v>
      </c>
      <c r="C151" s="127" t="s">
        <v>1598</v>
      </c>
      <c r="D151" s="127" t="s">
        <v>18</v>
      </c>
      <c r="E151" s="128">
        <v>8.21281948E8</v>
      </c>
      <c r="F151" s="127" t="s">
        <v>1599</v>
      </c>
      <c r="G151" s="127" t="s">
        <v>1265</v>
      </c>
      <c r="H151" s="131">
        <v>1.0</v>
      </c>
    </row>
    <row r="152">
      <c r="A152" s="132">
        <f t="shared" si="1"/>
        <v>147</v>
      </c>
      <c r="B152" s="127" t="s">
        <v>1600</v>
      </c>
      <c r="C152" s="127" t="s">
        <v>1601</v>
      </c>
      <c r="D152" s="127" t="s">
        <v>13</v>
      </c>
      <c r="E152" s="128">
        <v>8.98221816E8</v>
      </c>
      <c r="F152" s="127" t="s">
        <v>1602</v>
      </c>
      <c r="G152" s="127" t="s">
        <v>1265</v>
      </c>
      <c r="H152" s="34"/>
    </row>
    <row r="153">
      <c r="A153" s="132">
        <f t="shared" si="1"/>
        <v>148</v>
      </c>
      <c r="B153" s="127" t="s">
        <v>1603</v>
      </c>
      <c r="C153" s="127" t="s">
        <v>1604</v>
      </c>
      <c r="D153" s="127" t="s">
        <v>13</v>
      </c>
      <c r="E153" s="128">
        <v>9.81961965E8</v>
      </c>
      <c r="F153" s="127" t="s">
        <v>1605</v>
      </c>
      <c r="G153" s="127" t="s">
        <v>1269</v>
      </c>
      <c r="H153" s="131">
        <v>1.0</v>
      </c>
    </row>
    <row r="154">
      <c r="A154" s="132">
        <f t="shared" si="1"/>
        <v>149</v>
      </c>
      <c r="B154" s="127" t="s">
        <v>347</v>
      </c>
      <c r="C154" s="127" t="s">
        <v>348</v>
      </c>
      <c r="D154" s="127" t="s">
        <v>13</v>
      </c>
      <c r="E154" s="128">
        <v>9.91794335E8</v>
      </c>
      <c r="F154" s="127" t="s">
        <v>349</v>
      </c>
      <c r="G154" s="127" t="s">
        <v>1606</v>
      </c>
      <c r="H154" s="131">
        <v>1.0</v>
      </c>
    </row>
    <row r="155">
      <c r="A155" s="132">
        <f t="shared" si="1"/>
        <v>150</v>
      </c>
      <c r="B155" s="127" t="s">
        <v>347</v>
      </c>
      <c r="C155" s="130" t="s">
        <v>1607</v>
      </c>
      <c r="D155" s="127" t="s">
        <v>13</v>
      </c>
      <c r="E155" s="128">
        <v>8.98557114E8</v>
      </c>
      <c r="F155" s="127" t="s">
        <v>1608</v>
      </c>
      <c r="G155" s="127" t="s">
        <v>1247</v>
      </c>
      <c r="H155" s="34"/>
    </row>
    <row r="156">
      <c r="A156" s="132">
        <f t="shared" si="1"/>
        <v>151</v>
      </c>
      <c r="B156" s="127" t="s">
        <v>1609</v>
      </c>
      <c r="C156" s="127" t="s">
        <v>1610</v>
      </c>
      <c r="D156" s="127" t="s">
        <v>18</v>
      </c>
      <c r="E156" s="34"/>
      <c r="F156" s="127" t="s">
        <v>1611</v>
      </c>
      <c r="G156" s="34"/>
      <c r="H156" s="34"/>
    </row>
    <row r="157">
      <c r="A157" s="132">
        <f t="shared" si="1"/>
        <v>152</v>
      </c>
      <c r="B157" s="127" t="s">
        <v>1609</v>
      </c>
      <c r="C157" s="127" t="s">
        <v>1612</v>
      </c>
      <c r="D157" s="127" t="s">
        <v>18</v>
      </c>
      <c r="E157" s="128">
        <v>8.17944691E8</v>
      </c>
      <c r="F157" s="127" t="s">
        <v>1613</v>
      </c>
      <c r="G157" s="127" t="s">
        <v>1614</v>
      </c>
      <c r="H157" s="34"/>
    </row>
    <row r="158">
      <c r="A158" s="132">
        <f t="shared" si="1"/>
        <v>153</v>
      </c>
      <c r="B158" s="127" t="s">
        <v>1615</v>
      </c>
      <c r="C158" s="127" t="s">
        <v>1616</v>
      </c>
      <c r="D158" s="127" t="s">
        <v>13</v>
      </c>
      <c r="E158" s="128">
        <v>8.15403789E8</v>
      </c>
      <c r="F158" s="127" t="s">
        <v>1617</v>
      </c>
      <c r="G158" s="127" t="s">
        <v>1265</v>
      </c>
      <c r="H158" s="131">
        <v>1.0</v>
      </c>
    </row>
    <row r="159">
      <c r="A159" s="132">
        <f t="shared" si="1"/>
        <v>154</v>
      </c>
      <c r="B159" s="127" t="s">
        <v>1618</v>
      </c>
      <c r="C159" s="127" t="s">
        <v>416</v>
      </c>
      <c r="D159" s="127" t="s">
        <v>13</v>
      </c>
      <c r="E159" s="128">
        <v>8.47385091E8</v>
      </c>
      <c r="F159" s="127" t="s">
        <v>1619</v>
      </c>
      <c r="G159" s="127" t="s">
        <v>1620</v>
      </c>
      <c r="H159" s="34"/>
    </row>
    <row r="160">
      <c r="A160" s="132">
        <f t="shared" si="1"/>
        <v>155</v>
      </c>
      <c r="B160" s="127" t="s">
        <v>117</v>
      </c>
      <c r="C160" s="127" t="s">
        <v>1211</v>
      </c>
      <c r="D160" s="127" t="s">
        <v>13</v>
      </c>
      <c r="E160" s="128">
        <v>8.54314508E8</v>
      </c>
      <c r="F160" s="127" t="s">
        <v>1212</v>
      </c>
      <c r="G160" s="127" t="s">
        <v>1319</v>
      </c>
      <c r="H160" s="131">
        <v>1.0</v>
      </c>
    </row>
    <row r="161">
      <c r="A161" s="132">
        <f t="shared" si="1"/>
        <v>156</v>
      </c>
      <c r="B161" s="127" t="s">
        <v>1621</v>
      </c>
      <c r="C161" s="127" t="s">
        <v>1622</v>
      </c>
      <c r="D161" s="127" t="s">
        <v>18</v>
      </c>
      <c r="E161" s="128">
        <v>8.23168621E8</v>
      </c>
      <c r="F161" s="127" t="s">
        <v>1623</v>
      </c>
      <c r="G161" s="127" t="s">
        <v>1624</v>
      </c>
      <c r="H161" s="34"/>
    </row>
    <row r="162">
      <c r="A162" s="132">
        <f t="shared" si="1"/>
        <v>157</v>
      </c>
      <c r="B162" s="127" t="s">
        <v>88</v>
      </c>
      <c r="C162" s="127" t="s">
        <v>677</v>
      </c>
      <c r="D162" s="127" t="s">
        <v>13</v>
      </c>
      <c r="E162" s="128">
        <v>8.22992655E8</v>
      </c>
      <c r="F162" s="127" t="s">
        <v>678</v>
      </c>
      <c r="G162" s="127" t="s">
        <v>1625</v>
      </c>
      <c r="H162" s="34"/>
    </row>
    <row r="163">
      <c r="A163" s="132">
        <f t="shared" si="1"/>
        <v>158</v>
      </c>
      <c r="B163" s="127" t="s">
        <v>1626</v>
      </c>
      <c r="C163" s="127" t="s">
        <v>1627</v>
      </c>
      <c r="D163" s="127" t="s">
        <v>13</v>
      </c>
      <c r="E163" s="128">
        <v>8.22224245E8</v>
      </c>
      <c r="F163" s="127" t="s">
        <v>1628</v>
      </c>
      <c r="G163" s="127" t="s">
        <v>1629</v>
      </c>
      <c r="H163" s="131">
        <v>1.0</v>
      </c>
    </row>
    <row r="164">
      <c r="A164" s="132">
        <f t="shared" si="1"/>
        <v>159</v>
      </c>
      <c r="B164" s="127" t="s">
        <v>1630</v>
      </c>
      <c r="C164" s="127" t="s">
        <v>1631</v>
      </c>
      <c r="D164" s="127" t="s">
        <v>13</v>
      </c>
      <c r="E164" s="128">
        <v>8.4841809E8</v>
      </c>
      <c r="F164" s="127" t="s">
        <v>1632</v>
      </c>
      <c r="G164" s="127" t="s">
        <v>1633</v>
      </c>
      <c r="H164" s="34"/>
    </row>
    <row r="165">
      <c r="A165" s="132">
        <f t="shared" si="1"/>
        <v>160</v>
      </c>
      <c r="B165" s="127" t="s">
        <v>914</v>
      </c>
      <c r="C165" s="127" t="s">
        <v>915</v>
      </c>
      <c r="D165" s="127" t="s">
        <v>13</v>
      </c>
      <c r="E165" s="128">
        <v>8.95090953E8</v>
      </c>
      <c r="F165" s="127" t="s">
        <v>916</v>
      </c>
      <c r="G165" s="127" t="s">
        <v>1634</v>
      </c>
      <c r="H165" s="34"/>
    </row>
    <row r="166">
      <c r="A166" s="132">
        <f t="shared" si="1"/>
        <v>161</v>
      </c>
      <c r="B166" s="127" t="s">
        <v>917</v>
      </c>
      <c r="C166" s="127" t="s">
        <v>918</v>
      </c>
      <c r="D166" s="127" t="s">
        <v>13</v>
      </c>
      <c r="E166" s="128">
        <v>8.35922108E8</v>
      </c>
      <c r="F166" s="127" t="s">
        <v>919</v>
      </c>
      <c r="G166" s="127" t="s">
        <v>1635</v>
      </c>
      <c r="H166" s="34"/>
    </row>
    <row r="167">
      <c r="A167" s="132">
        <f t="shared" si="1"/>
        <v>162</v>
      </c>
      <c r="B167" s="127" t="s">
        <v>1636</v>
      </c>
      <c r="C167" s="127" t="s">
        <v>1637</v>
      </c>
      <c r="D167" s="127" t="s">
        <v>13</v>
      </c>
      <c r="E167" s="128">
        <v>8.25272436E8</v>
      </c>
      <c r="F167" s="127" t="s">
        <v>1638</v>
      </c>
      <c r="G167" s="127" t="s">
        <v>1425</v>
      </c>
      <c r="H167" s="131">
        <v>1.0</v>
      </c>
    </row>
    <row r="168">
      <c r="A168" s="132">
        <f t="shared" si="1"/>
        <v>163</v>
      </c>
      <c r="B168" s="127" t="s">
        <v>1639</v>
      </c>
      <c r="C168" s="127" t="s">
        <v>1640</v>
      </c>
      <c r="D168" s="127" t="s">
        <v>18</v>
      </c>
      <c r="E168" s="128">
        <v>9.99170368E8</v>
      </c>
      <c r="F168" s="127" t="s">
        <v>1641</v>
      </c>
      <c r="G168" s="127" t="s">
        <v>1448</v>
      </c>
      <c r="H168" s="34"/>
    </row>
    <row r="169">
      <c r="A169" s="132">
        <f t="shared" si="1"/>
        <v>164</v>
      </c>
      <c r="B169" s="127" t="s">
        <v>505</v>
      </c>
      <c r="C169" s="127" t="s">
        <v>50</v>
      </c>
      <c r="D169" s="127" t="s">
        <v>13</v>
      </c>
      <c r="E169" s="128">
        <v>8.12995373E8</v>
      </c>
      <c r="F169" s="127" t="s">
        <v>506</v>
      </c>
      <c r="G169" s="127" t="s">
        <v>1464</v>
      </c>
      <c r="H169" s="131">
        <v>1.0</v>
      </c>
    </row>
    <row r="170">
      <c r="A170" s="132">
        <f t="shared" si="1"/>
        <v>165</v>
      </c>
      <c r="B170" s="127" t="s">
        <v>1642</v>
      </c>
      <c r="C170" s="127" t="s">
        <v>1643</v>
      </c>
      <c r="D170" s="127" t="s">
        <v>13</v>
      </c>
      <c r="E170" s="128">
        <v>8.23297393E8</v>
      </c>
      <c r="F170" s="127" t="s">
        <v>1644</v>
      </c>
      <c r="G170" s="127" t="s">
        <v>1645</v>
      </c>
      <c r="H170" s="34"/>
    </row>
    <row r="171">
      <c r="A171" s="132">
        <f t="shared" si="1"/>
        <v>166</v>
      </c>
      <c r="B171" s="127" t="s">
        <v>1646</v>
      </c>
      <c r="C171" s="127" t="s">
        <v>1647</v>
      </c>
      <c r="D171" s="127" t="s">
        <v>13</v>
      </c>
      <c r="E171" s="128">
        <v>8.31583737E8</v>
      </c>
      <c r="F171" s="127" t="s">
        <v>1648</v>
      </c>
      <c r="G171" s="127" t="s">
        <v>1649</v>
      </c>
      <c r="H171" s="34"/>
    </row>
    <row r="172">
      <c r="A172" s="132">
        <f t="shared" si="1"/>
        <v>167</v>
      </c>
      <c r="B172" s="127" t="s">
        <v>921</v>
      </c>
      <c r="C172" s="127" t="s">
        <v>922</v>
      </c>
      <c r="D172" s="127" t="s">
        <v>13</v>
      </c>
      <c r="E172" s="128">
        <v>8.522223E8</v>
      </c>
      <c r="F172" s="127" t="s">
        <v>923</v>
      </c>
      <c r="G172" s="127" t="s">
        <v>1265</v>
      </c>
      <c r="H172" s="34"/>
    </row>
    <row r="173">
      <c r="A173" s="132">
        <f t="shared" si="1"/>
        <v>168</v>
      </c>
      <c r="B173" s="127" t="s">
        <v>1230</v>
      </c>
      <c r="C173" s="127" t="s">
        <v>1650</v>
      </c>
      <c r="D173" s="127" t="s">
        <v>13</v>
      </c>
      <c r="E173" s="128">
        <v>8.10834129E8</v>
      </c>
      <c r="F173" s="127" t="s">
        <v>1651</v>
      </c>
      <c r="G173" s="127" t="s">
        <v>1371</v>
      </c>
      <c r="H173" s="34"/>
    </row>
    <row r="174">
      <c r="A174" s="132">
        <f t="shared" si="1"/>
        <v>169</v>
      </c>
      <c r="B174" s="127" t="s">
        <v>1652</v>
      </c>
      <c r="C174" s="127" t="s">
        <v>1653</v>
      </c>
      <c r="D174" s="127" t="s">
        <v>13</v>
      </c>
      <c r="E174" s="128">
        <v>8.30605208E8</v>
      </c>
      <c r="F174" s="127" t="s">
        <v>1654</v>
      </c>
      <c r="G174" s="127" t="s">
        <v>1655</v>
      </c>
      <c r="H174" s="34"/>
    </row>
    <row r="175">
      <c r="A175" s="132">
        <f t="shared" si="1"/>
        <v>170</v>
      </c>
      <c r="B175" s="127" t="s">
        <v>52</v>
      </c>
      <c r="C175" s="127" t="s">
        <v>691</v>
      </c>
      <c r="D175" s="127" t="s">
        <v>13</v>
      </c>
      <c r="E175" s="128">
        <v>8.9638719E8</v>
      </c>
      <c r="F175" s="127" t="s">
        <v>527</v>
      </c>
      <c r="G175" s="127" t="s">
        <v>1656</v>
      </c>
      <c r="H175" s="34"/>
    </row>
    <row r="176">
      <c r="A176" s="132">
        <f t="shared" si="1"/>
        <v>171</v>
      </c>
      <c r="B176" s="133" t="s">
        <v>691</v>
      </c>
      <c r="C176" s="133" t="s">
        <v>52</v>
      </c>
      <c r="D176" s="133" t="s">
        <v>13</v>
      </c>
      <c r="E176" s="134">
        <v>8.9638719E8</v>
      </c>
      <c r="F176" s="133" t="s">
        <v>527</v>
      </c>
      <c r="G176" s="133" t="s">
        <v>1656</v>
      </c>
      <c r="H176" s="34"/>
    </row>
    <row r="177">
      <c r="A177" s="132">
        <f t="shared" si="1"/>
        <v>172</v>
      </c>
      <c r="B177" s="135" t="s">
        <v>1657</v>
      </c>
      <c r="C177" s="135" t="s">
        <v>1658</v>
      </c>
      <c r="D177" s="135" t="s">
        <v>13</v>
      </c>
      <c r="E177" s="136">
        <v>9.76765505E8</v>
      </c>
      <c r="F177" s="135" t="s">
        <v>1659</v>
      </c>
      <c r="G177" s="135" t="s">
        <v>1660</v>
      </c>
      <c r="H177" s="34"/>
    </row>
    <row r="178">
      <c r="A178" s="132">
        <f t="shared" si="1"/>
        <v>173</v>
      </c>
      <c r="B178" s="127" t="s">
        <v>1661</v>
      </c>
      <c r="C178" s="127" t="s">
        <v>1007</v>
      </c>
      <c r="D178" s="127" t="s">
        <v>18</v>
      </c>
      <c r="E178" s="128">
        <v>8.21957156E8</v>
      </c>
      <c r="F178" s="127" t="s">
        <v>1662</v>
      </c>
      <c r="G178" s="127" t="s">
        <v>1663</v>
      </c>
      <c r="H178" s="131">
        <v>1.0</v>
      </c>
    </row>
    <row r="179">
      <c r="A179" s="132">
        <f t="shared" si="1"/>
        <v>174</v>
      </c>
      <c r="B179" s="137" t="s">
        <v>317</v>
      </c>
      <c r="C179" s="137" t="s">
        <v>1664</v>
      </c>
      <c r="D179" s="137" t="s">
        <v>13</v>
      </c>
      <c r="E179" s="138">
        <v>8.18866316E8</v>
      </c>
      <c r="F179" s="137" t="s">
        <v>1665</v>
      </c>
      <c r="G179" s="137" t="s">
        <v>1663</v>
      </c>
      <c r="H179" s="131">
        <v>1.0</v>
      </c>
    </row>
    <row r="180">
      <c r="A180" s="132">
        <f t="shared" si="1"/>
        <v>175</v>
      </c>
      <c r="B180" s="137" t="s">
        <v>612</v>
      </c>
      <c r="C180" s="137" t="s">
        <v>1666</v>
      </c>
      <c r="D180" s="137" t="s">
        <v>13</v>
      </c>
      <c r="E180" s="138">
        <v>8.20969718E8</v>
      </c>
      <c r="F180" s="137" t="s">
        <v>1667</v>
      </c>
      <c r="G180" s="137" t="s">
        <v>1663</v>
      </c>
      <c r="H180" s="131">
        <v>1.0</v>
      </c>
    </row>
    <row r="181">
      <c r="A181" s="132">
        <f t="shared" si="1"/>
        <v>176</v>
      </c>
      <c r="B181" s="137" t="s">
        <v>1668</v>
      </c>
      <c r="C181" s="137" t="s">
        <v>1669</v>
      </c>
      <c r="D181" s="137" t="s">
        <v>13</v>
      </c>
      <c r="E181" s="138">
        <v>8.15960602E8</v>
      </c>
      <c r="F181" s="137" t="s">
        <v>1670</v>
      </c>
      <c r="G181" s="137" t="s">
        <v>1663</v>
      </c>
      <c r="H181" s="131">
        <v>1.0</v>
      </c>
    </row>
    <row r="182">
      <c r="A182" s="132">
        <f t="shared" si="1"/>
        <v>177</v>
      </c>
      <c r="B182" s="137" t="s">
        <v>1671</v>
      </c>
      <c r="C182" s="137" t="s">
        <v>1672</v>
      </c>
      <c r="D182" s="137" t="s">
        <v>13</v>
      </c>
      <c r="E182" s="138">
        <v>8.13254126E8</v>
      </c>
      <c r="F182" s="137" t="s">
        <v>1673</v>
      </c>
      <c r="G182" s="137" t="s">
        <v>1663</v>
      </c>
      <c r="H182" s="131">
        <v>1.0</v>
      </c>
    </row>
    <row r="183">
      <c r="A183" s="132">
        <f t="shared" si="1"/>
        <v>178</v>
      </c>
      <c r="B183" s="137" t="s">
        <v>1674</v>
      </c>
      <c r="C183" s="137" t="s">
        <v>1675</v>
      </c>
      <c r="D183" s="137" t="s">
        <v>13</v>
      </c>
      <c r="E183" s="138">
        <v>8.19314132E8</v>
      </c>
      <c r="F183" s="137" t="s">
        <v>1676</v>
      </c>
      <c r="G183" s="137" t="s">
        <v>1663</v>
      </c>
      <c r="H183" s="131">
        <v>1.0</v>
      </c>
    </row>
    <row r="184">
      <c r="A184" s="132">
        <f t="shared" si="1"/>
        <v>179</v>
      </c>
      <c r="B184" s="137" t="s">
        <v>1677</v>
      </c>
      <c r="C184" s="137" t="s">
        <v>1678</v>
      </c>
      <c r="D184" s="137" t="s">
        <v>18</v>
      </c>
      <c r="E184" s="138">
        <v>8.52178531E8</v>
      </c>
      <c r="F184" s="137" t="s">
        <v>1679</v>
      </c>
      <c r="G184" s="137" t="s">
        <v>1663</v>
      </c>
      <c r="H184" s="131">
        <v>1.0</v>
      </c>
    </row>
    <row r="185">
      <c r="A185" s="132">
        <f t="shared" si="1"/>
        <v>180</v>
      </c>
      <c r="B185" s="137" t="s">
        <v>347</v>
      </c>
      <c r="C185" s="137" t="s">
        <v>1680</v>
      </c>
      <c r="D185" s="137" t="s">
        <v>13</v>
      </c>
      <c r="E185" s="138">
        <v>8.98557114E8</v>
      </c>
      <c r="F185" s="137" t="s">
        <v>1608</v>
      </c>
      <c r="G185" s="137" t="s">
        <v>1663</v>
      </c>
      <c r="H185" s="131">
        <v>1.0</v>
      </c>
    </row>
    <row r="186">
      <c r="A186" s="132">
        <f t="shared" si="1"/>
        <v>181</v>
      </c>
      <c r="B186" s="137" t="s">
        <v>612</v>
      </c>
      <c r="C186" s="137" t="s">
        <v>1681</v>
      </c>
      <c r="D186" s="137" t="s">
        <v>13</v>
      </c>
      <c r="E186" s="138">
        <v>8.14919363E8</v>
      </c>
      <c r="F186" s="137" t="s">
        <v>1682</v>
      </c>
      <c r="G186" s="137" t="s">
        <v>1663</v>
      </c>
      <c r="H186" s="131">
        <v>1.0</v>
      </c>
    </row>
    <row r="187">
      <c r="A187" s="132">
        <f t="shared" si="1"/>
        <v>182</v>
      </c>
      <c r="B187" s="137" t="s">
        <v>1683</v>
      </c>
      <c r="C187" s="137" t="s">
        <v>568</v>
      </c>
      <c r="D187" s="137" t="s">
        <v>13</v>
      </c>
      <c r="E187" s="138">
        <v>8.99330717E8</v>
      </c>
      <c r="F187" s="137" t="s">
        <v>1684</v>
      </c>
      <c r="G187" s="137" t="s">
        <v>1663</v>
      </c>
      <c r="H187" s="131">
        <v>1.0</v>
      </c>
    </row>
    <row r="188">
      <c r="A188" s="132">
        <f t="shared" si="1"/>
        <v>183</v>
      </c>
      <c r="B188" s="137" t="s">
        <v>1166</v>
      </c>
      <c r="C188" s="137" t="s">
        <v>1685</v>
      </c>
      <c r="D188" s="137" t="s">
        <v>13</v>
      </c>
      <c r="E188" s="138">
        <v>8.25364692E8</v>
      </c>
      <c r="F188" s="137" t="s">
        <v>1686</v>
      </c>
      <c r="G188" s="137" t="s">
        <v>1663</v>
      </c>
      <c r="H188" s="131">
        <v>1.0</v>
      </c>
    </row>
    <row r="189">
      <c r="A189" s="132">
        <f t="shared" si="1"/>
        <v>184</v>
      </c>
      <c r="B189" s="137" t="s">
        <v>1687</v>
      </c>
      <c r="C189" s="137" t="s">
        <v>1688</v>
      </c>
      <c r="D189" s="137" t="s">
        <v>18</v>
      </c>
      <c r="E189" s="138">
        <v>8.97011899E8</v>
      </c>
      <c r="F189" s="137" t="s">
        <v>1689</v>
      </c>
      <c r="G189" s="137" t="s">
        <v>1663</v>
      </c>
      <c r="H189" s="131">
        <v>1.0</v>
      </c>
    </row>
    <row r="190">
      <c r="A190" s="132">
        <f t="shared" si="1"/>
        <v>185</v>
      </c>
      <c r="B190" s="137" t="s">
        <v>1690</v>
      </c>
      <c r="C190" s="137" t="s">
        <v>1691</v>
      </c>
      <c r="D190" s="137" t="s">
        <v>13</v>
      </c>
      <c r="E190" s="138">
        <v>9.94150466E8</v>
      </c>
      <c r="F190" s="137" t="s">
        <v>1692</v>
      </c>
      <c r="G190" s="137" t="s">
        <v>1663</v>
      </c>
      <c r="H190" s="131">
        <v>1.0</v>
      </c>
    </row>
    <row r="191">
      <c r="A191" s="132">
        <f t="shared" si="1"/>
        <v>186</v>
      </c>
      <c r="B191" s="137" t="s">
        <v>1693</v>
      </c>
      <c r="C191" s="137" t="s">
        <v>1694</v>
      </c>
      <c r="D191" s="137" t="s">
        <v>13</v>
      </c>
      <c r="E191" s="138">
        <v>8.94424494E8</v>
      </c>
      <c r="F191" s="137" t="s">
        <v>1695</v>
      </c>
      <c r="G191" s="137" t="s">
        <v>1663</v>
      </c>
      <c r="H191" s="131">
        <v>1.0</v>
      </c>
    </row>
    <row r="192">
      <c r="A192" s="132">
        <f t="shared" si="1"/>
        <v>187</v>
      </c>
      <c r="B192" s="137" t="s">
        <v>1696</v>
      </c>
      <c r="C192" s="137" t="s">
        <v>1697</v>
      </c>
      <c r="D192" s="137" t="s">
        <v>13</v>
      </c>
      <c r="E192" s="138">
        <v>9.70929629E8</v>
      </c>
      <c r="F192" s="137" t="s">
        <v>1698</v>
      </c>
      <c r="G192" s="137" t="s">
        <v>1663</v>
      </c>
      <c r="H192" s="131">
        <v>1.0</v>
      </c>
    </row>
    <row r="193">
      <c r="A193" s="132">
        <f t="shared" si="1"/>
        <v>188</v>
      </c>
      <c r="B193" s="137" t="s">
        <v>1699</v>
      </c>
      <c r="C193" s="137" t="s">
        <v>1700</v>
      </c>
      <c r="D193" s="137" t="s">
        <v>13</v>
      </c>
      <c r="E193" s="138">
        <v>8.2382563E7</v>
      </c>
      <c r="F193" s="137" t="s">
        <v>1701</v>
      </c>
      <c r="G193" s="137" t="s">
        <v>1663</v>
      </c>
      <c r="H193" s="131">
        <v>1.0</v>
      </c>
    </row>
    <row r="194">
      <c r="A194" s="132">
        <f t="shared" si="1"/>
        <v>189</v>
      </c>
      <c r="B194" s="137" t="s">
        <v>1702</v>
      </c>
      <c r="C194" s="137" t="s">
        <v>1703</v>
      </c>
      <c r="D194" s="137" t="s">
        <v>18</v>
      </c>
      <c r="E194" s="138">
        <v>9.78052914E8</v>
      </c>
      <c r="F194" s="137" t="s">
        <v>1704</v>
      </c>
      <c r="G194" s="137" t="s">
        <v>1663</v>
      </c>
      <c r="H194" s="131">
        <v>1.0</v>
      </c>
    </row>
    <row r="195">
      <c r="A195" s="132">
        <f t="shared" si="1"/>
        <v>190</v>
      </c>
      <c r="B195" s="137" t="s">
        <v>522</v>
      </c>
      <c r="C195" s="137" t="s">
        <v>523</v>
      </c>
      <c r="D195" s="137" t="s">
        <v>13</v>
      </c>
      <c r="E195" s="138">
        <v>8.200645E8</v>
      </c>
      <c r="F195" s="137" t="s">
        <v>524</v>
      </c>
      <c r="G195" s="137" t="s">
        <v>1663</v>
      </c>
      <c r="H195" s="131">
        <v>1.0</v>
      </c>
    </row>
    <row r="196">
      <c r="A196" s="132">
        <f t="shared" si="1"/>
        <v>191</v>
      </c>
      <c r="B196" s="137" t="s">
        <v>1705</v>
      </c>
      <c r="C196" s="137" t="s">
        <v>1706</v>
      </c>
      <c r="D196" s="137" t="s">
        <v>18</v>
      </c>
      <c r="E196" s="138">
        <v>9.00794436E8</v>
      </c>
      <c r="F196" s="137" t="s">
        <v>1707</v>
      </c>
      <c r="G196" s="137" t="s">
        <v>1663</v>
      </c>
      <c r="H196" s="131">
        <v>1.0</v>
      </c>
    </row>
    <row r="197">
      <c r="A197" s="132">
        <f t="shared" si="1"/>
        <v>192</v>
      </c>
      <c r="B197" s="137" t="s">
        <v>1708</v>
      </c>
      <c r="C197" s="137" t="s">
        <v>1607</v>
      </c>
      <c r="D197" s="137" t="s">
        <v>13</v>
      </c>
      <c r="E197" s="138">
        <v>8.2106336E8</v>
      </c>
      <c r="F197" s="137" t="s">
        <v>1709</v>
      </c>
      <c r="G197" s="137" t="s">
        <v>1663</v>
      </c>
      <c r="H197" s="131">
        <v>1.0</v>
      </c>
    </row>
    <row r="198">
      <c r="A198" s="132">
        <f t="shared" si="1"/>
        <v>193</v>
      </c>
      <c r="B198" s="137" t="s">
        <v>1710</v>
      </c>
      <c r="C198" s="137" t="s">
        <v>1711</v>
      </c>
      <c r="D198" s="137" t="s">
        <v>13</v>
      </c>
      <c r="E198" s="138">
        <v>8.1664442E8</v>
      </c>
      <c r="F198" s="137" t="s">
        <v>1712</v>
      </c>
      <c r="G198" s="137" t="s">
        <v>1663</v>
      </c>
      <c r="H198" s="131">
        <v>1.0</v>
      </c>
    </row>
    <row r="199">
      <c r="A199" s="132">
        <f t="shared" si="1"/>
        <v>194</v>
      </c>
      <c r="B199" s="137" t="s">
        <v>766</v>
      </c>
      <c r="C199" s="137" t="s">
        <v>1713</v>
      </c>
      <c r="D199" s="137" t="s">
        <v>13</v>
      </c>
      <c r="E199" s="138">
        <v>9.97691064E8</v>
      </c>
      <c r="F199" s="137" t="s">
        <v>1714</v>
      </c>
      <c r="G199" s="137" t="s">
        <v>1663</v>
      </c>
      <c r="H199" s="131">
        <v>1.0</v>
      </c>
    </row>
    <row r="200">
      <c r="A200" s="132">
        <f t="shared" si="1"/>
        <v>195</v>
      </c>
      <c r="B200" s="137" t="s">
        <v>1715</v>
      </c>
      <c r="C200" s="137" t="s">
        <v>1716</v>
      </c>
      <c r="D200" s="137" t="s">
        <v>13</v>
      </c>
      <c r="E200" s="138">
        <v>8.22104953E8</v>
      </c>
      <c r="F200" s="137" t="s">
        <v>1717</v>
      </c>
      <c r="G200" s="137" t="s">
        <v>1663</v>
      </c>
      <c r="H200" s="131">
        <v>1.0</v>
      </c>
    </row>
    <row r="201">
      <c r="A201" s="132">
        <f t="shared" si="1"/>
        <v>196</v>
      </c>
      <c r="B201" s="137" t="s">
        <v>1718</v>
      </c>
      <c r="C201" s="137" t="s">
        <v>1719</v>
      </c>
      <c r="D201" s="137" t="s">
        <v>18</v>
      </c>
      <c r="E201" s="138">
        <v>8.94752311E8</v>
      </c>
      <c r="F201" s="137" t="s">
        <v>1720</v>
      </c>
      <c r="G201" s="137" t="s">
        <v>1663</v>
      </c>
      <c r="H201" s="131">
        <v>1.0</v>
      </c>
    </row>
    <row r="202">
      <c r="A202" s="132">
        <f t="shared" si="1"/>
        <v>197</v>
      </c>
      <c r="B202" s="137" t="s">
        <v>564</v>
      </c>
      <c r="C202" s="137" t="s">
        <v>1721</v>
      </c>
      <c r="D202" s="137" t="s">
        <v>18</v>
      </c>
      <c r="E202" s="138" t="s">
        <v>1663</v>
      </c>
      <c r="F202" s="137" t="s">
        <v>1722</v>
      </c>
      <c r="G202" s="137" t="s">
        <v>1663</v>
      </c>
      <c r="H202" s="131">
        <v>1.0</v>
      </c>
    </row>
    <row r="203">
      <c r="A203" s="132">
        <f t="shared" si="1"/>
        <v>198</v>
      </c>
      <c r="B203" s="137" t="s">
        <v>1723</v>
      </c>
      <c r="C203" s="137" t="s">
        <v>1724</v>
      </c>
      <c r="D203" s="137" t="s">
        <v>13</v>
      </c>
      <c r="E203" s="138">
        <v>9.77269319E8</v>
      </c>
      <c r="F203" s="137" t="s">
        <v>1725</v>
      </c>
      <c r="G203" s="137" t="s">
        <v>1663</v>
      </c>
      <c r="H203" s="131">
        <v>1.0</v>
      </c>
    </row>
    <row r="204">
      <c r="H204" s="139">
        <f>SUM(H5:H203)</f>
        <v>76</v>
      </c>
    </row>
    <row r="205">
      <c r="H205" s="140">
        <f>COUNTIFS(F5:F203,"male",H5:H203,"1")</f>
        <v>0</v>
      </c>
    </row>
    <row r="206">
      <c r="H206" s="140">
        <f>COUNTIFS(D6:D203,"female",H6:H203,"1")</f>
        <v>14</v>
      </c>
    </row>
  </sheetData>
  <mergeCells count="2">
    <mergeCell ref="A1:H2"/>
    <mergeCell ref="B3:F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4.13"/>
    <col customWidth="1" min="6" max="6" width="56.25"/>
    <col customWidth="1" min="7" max="7" width="49.75"/>
  </cols>
  <sheetData>
    <row r="1">
      <c r="A1" s="1" t="s">
        <v>1726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41" t="s">
        <v>8</v>
      </c>
      <c r="H4" s="14" t="s">
        <v>324</v>
      </c>
      <c r="I4" s="14" t="s">
        <v>325</v>
      </c>
    </row>
    <row r="5">
      <c r="A5" s="15"/>
      <c r="B5" s="15"/>
      <c r="C5" s="16"/>
      <c r="D5" s="16"/>
      <c r="E5" s="16"/>
      <c r="F5" s="16"/>
      <c r="G5" s="142"/>
      <c r="H5" s="38" t="s">
        <v>1727</v>
      </c>
      <c r="I5" s="38" t="s">
        <v>1728</v>
      </c>
    </row>
    <row r="6">
      <c r="A6" s="143">
        <v>1.0</v>
      </c>
      <c r="B6" s="144" t="s">
        <v>940</v>
      </c>
      <c r="C6" s="144" t="s">
        <v>1729</v>
      </c>
      <c r="D6" s="144" t="s">
        <v>13</v>
      </c>
      <c r="E6" s="134">
        <v>8.52163419E8</v>
      </c>
      <c r="F6" s="144" t="s">
        <v>1730</v>
      </c>
      <c r="G6" s="145" t="s">
        <v>1731</v>
      </c>
      <c r="H6" s="22"/>
      <c r="I6" s="22"/>
      <c r="J6" s="36">
        <f t="shared" ref="J6:J108" si="1">COUNTA(H6:I6)</f>
        <v>0</v>
      </c>
      <c r="K6" s="146" t="b">
        <f t="shared" ref="K6:K108" si="2">COUNTIF(D6,"=female") * J6 &gt;=1</f>
        <v>0</v>
      </c>
    </row>
    <row r="7">
      <c r="A7" s="147">
        <v>2.0</v>
      </c>
      <c r="B7" s="148" t="s">
        <v>940</v>
      </c>
      <c r="C7" s="148" t="s">
        <v>1245</v>
      </c>
      <c r="D7" s="148" t="s">
        <v>13</v>
      </c>
      <c r="E7" s="136">
        <v>8.98156677E8</v>
      </c>
      <c r="F7" s="148" t="s">
        <v>1246</v>
      </c>
      <c r="G7" s="149" t="s">
        <v>1247</v>
      </c>
      <c r="H7" s="22">
        <v>1.0</v>
      </c>
      <c r="I7" s="44"/>
      <c r="J7" s="36">
        <f t="shared" si="1"/>
        <v>1</v>
      </c>
      <c r="K7" s="146" t="b">
        <f t="shared" si="2"/>
        <v>0</v>
      </c>
    </row>
    <row r="8">
      <c r="A8" s="147">
        <v>3.0</v>
      </c>
      <c r="B8" s="148" t="s">
        <v>952</v>
      </c>
      <c r="C8" s="148" t="s">
        <v>953</v>
      </c>
      <c r="D8" s="148" t="s">
        <v>18</v>
      </c>
      <c r="E8" s="136">
        <v>8.52191973E8</v>
      </c>
      <c r="F8" s="148" t="s">
        <v>954</v>
      </c>
      <c r="G8" s="149" t="s">
        <v>1264</v>
      </c>
      <c r="H8" s="150"/>
      <c r="I8" s="45"/>
      <c r="J8" s="36">
        <f t="shared" si="1"/>
        <v>0</v>
      </c>
      <c r="K8" s="146" t="b">
        <f t="shared" si="2"/>
        <v>0</v>
      </c>
    </row>
    <row r="9">
      <c r="A9" s="147">
        <v>4.0</v>
      </c>
      <c r="B9" s="148" t="s">
        <v>1732</v>
      </c>
      <c r="C9" s="148" t="s">
        <v>513</v>
      </c>
      <c r="D9" s="148" t="s">
        <v>13</v>
      </c>
      <c r="E9" s="136">
        <v>8.92313523E8</v>
      </c>
      <c r="F9" s="148" t="s">
        <v>1733</v>
      </c>
      <c r="G9" s="149" t="s">
        <v>1348</v>
      </c>
      <c r="H9" s="150"/>
      <c r="I9" s="45"/>
      <c r="J9" s="36">
        <f t="shared" si="1"/>
        <v>0</v>
      </c>
      <c r="K9" s="146" t="b">
        <f t="shared" si="2"/>
        <v>0</v>
      </c>
    </row>
    <row r="10">
      <c r="A10" s="147">
        <v>5.0</v>
      </c>
      <c r="B10" s="148" t="s">
        <v>955</v>
      </c>
      <c r="C10" s="148" t="s">
        <v>908</v>
      </c>
      <c r="D10" s="148" t="s">
        <v>13</v>
      </c>
      <c r="E10" s="136">
        <v>8.12330313E8</v>
      </c>
      <c r="F10" s="148" t="s">
        <v>956</v>
      </c>
      <c r="G10" s="149" t="s">
        <v>1734</v>
      </c>
      <c r="H10" s="150"/>
      <c r="I10" s="45"/>
      <c r="J10" s="36">
        <f t="shared" si="1"/>
        <v>0</v>
      </c>
      <c r="K10" s="146" t="b">
        <f t="shared" si="2"/>
        <v>0</v>
      </c>
    </row>
    <row r="11">
      <c r="A11" s="147">
        <v>6.0</v>
      </c>
      <c r="B11" s="148" t="s">
        <v>1735</v>
      </c>
      <c r="C11" s="148" t="s">
        <v>1736</v>
      </c>
      <c r="D11" s="148" t="s">
        <v>13</v>
      </c>
      <c r="E11" s="136">
        <v>8.919267E8</v>
      </c>
      <c r="F11" s="148" t="s">
        <v>1737</v>
      </c>
      <c r="G11" s="149" t="s">
        <v>1738</v>
      </c>
      <c r="H11" s="150"/>
      <c r="I11" s="45"/>
      <c r="J11" s="36">
        <f t="shared" si="1"/>
        <v>0</v>
      </c>
      <c r="K11" s="146" t="b">
        <f t="shared" si="2"/>
        <v>0</v>
      </c>
    </row>
    <row r="12">
      <c r="A12" s="147">
        <v>7.0</v>
      </c>
      <c r="B12" s="148" t="s">
        <v>1739</v>
      </c>
      <c r="C12" s="148" t="s">
        <v>1740</v>
      </c>
      <c r="D12" s="148" t="s">
        <v>13</v>
      </c>
      <c r="E12" s="136">
        <v>8.20433604E8</v>
      </c>
      <c r="F12" s="148" t="s">
        <v>1741</v>
      </c>
      <c r="G12" s="149" t="s">
        <v>1247</v>
      </c>
      <c r="H12" s="22">
        <v>1.0</v>
      </c>
      <c r="I12" s="44">
        <v>1.0</v>
      </c>
      <c r="J12" s="36">
        <f t="shared" si="1"/>
        <v>2</v>
      </c>
      <c r="K12" s="146" t="b">
        <f t="shared" si="2"/>
        <v>0</v>
      </c>
    </row>
    <row r="13">
      <c r="A13" s="147">
        <v>8.0</v>
      </c>
      <c r="B13" s="148" t="s">
        <v>727</v>
      </c>
      <c r="C13" s="148" t="s">
        <v>1742</v>
      </c>
      <c r="D13" s="148" t="s">
        <v>13</v>
      </c>
      <c r="E13" s="136">
        <v>9.74623701E8</v>
      </c>
      <c r="F13" s="148" t="s">
        <v>1743</v>
      </c>
      <c r="G13" s="149" t="s">
        <v>1744</v>
      </c>
      <c r="H13" s="22">
        <v>1.0</v>
      </c>
      <c r="I13" s="44">
        <v>1.0</v>
      </c>
      <c r="J13" s="36">
        <f t="shared" si="1"/>
        <v>2</v>
      </c>
      <c r="K13" s="146" t="b">
        <f t="shared" si="2"/>
        <v>0</v>
      </c>
    </row>
    <row r="14">
      <c r="A14" s="147">
        <v>9.0</v>
      </c>
      <c r="B14" s="148" t="s">
        <v>1745</v>
      </c>
      <c r="C14" s="148" t="s">
        <v>1240</v>
      </c>
      <c r="D14" s="148" t="s">
        <v>13</v>
      </c>
      <c r="E14" s="136">
        <v>8.12324494E8</v>
      </c>
      <c r="F14" s="148" t="s">
        <v>1746</v>
      </c>
      <c r="G14" s="149" t="s">
        <v>1747</v>
      </c>
      <c r="H14" s="45"/>
      <c r="I14" s="44">
        <v>1.0</v>
      </c>
      <c r="J14" s="36">
        <f t="shared" si="1"/>
        <v>1</v>
      </c>
      <c r="K14" s="146" t="b">
        <f t="shared" si="2"/>
        <v>0</v>
      </c>
    </row>
    <row r="15">
      <c r="A15" s="147">
        <v>10.0</v>
      </c>
      <c r="B15" s="148" t="s">
        <v>1748</v>
      </c>
      <c r="C15" s="148" t="s">
        <v>1749</v>
      </c>
      <c r="D15" s="148" t="s">
        <v>13</v>
      </c>
      <c r="E15" s="136">
        <v>8.98018707E8</v>
      </c>
      <c r="F15" s="148" t="s">
        <v>1750</v>
      </c>
      <c r="G15" s="149" t="s">
        <v>1751</v>
      </c>
      <c r="H15" s="45"/>
      <c r="I15" s="45"/>
      <c r="J15" s="36">
        <f t="shared" si="1"/>
        <v>0</v>
      </c>
      <c r="K15" s="146" t="b">
        <f t="shared" si="2"/>
        <v>0</v>
      </c>
    </row>
    <row r="16">
      <c r="A16" s="147">
        <v>11.0</v>
      </c>
      <c r="B16" s="148" t="s">
        <v>963</v>
      </c>
      <c r="C16" s="148" t="s">
        <v>964</v>
      </c>
      <c r="D16" s="148" t="s">
        <v>13</v>
      </c>
      <c r="E16" s="136">
        <v>8.23711643E8</v>
      </c>
      <c r="F16" s="148" t="s">
        <v>965</v>
      </c>
      <c r="G16" s="149" t="s">
        <v>1265</v>
      </c>
      <c r="H16" s="45"/>
      <c r="I16" s="45"/>
      <c r="J16" s="36">
        <f t="shared" si="1"/>
        <v>0</v>
      </c>
      <c r="K16" s="146" t="b">
        <f t="shared" si="2"/>
        <v>0</v>
      </c>
    </row>
    <row r="17">
      <c r="A17" s="147">
        <v>12.0</v>
      </c>
      <c r="B17" s="148" t="s">
        <v>744</v>
      </c>
      <c r="C17" s="148" t="s">
        <v>745</v>
      </c>
      <c r="D17" s="148" t="s">
        <v>13</v>
      </c>
      <c r="E17" s="136">
        <v>8.15704718E8</v>
      </c>
      <c r="F17" s="148" t="s">
        <v>746</v>
      </c>
      <c r="G17" s="149" t="s">
        <v>1322</v>
      </c>
      <c r="H17" s="44">
        <v>1.0</v>
      </c>
      <c r="I17" s="44">
        <v>1.0</v>
      </c>
      <c r="J17" s="36">
        <f t="shared" si="1"/>
        <v>2</v>
      </c>
      <c r="K17" s="146" t="b">
        <f t="shared" si="2"/>
        <v>0</v>
      </c>
    </row>
    <row r="18">
      <c r="A18" s="147">
        <v>13.0</v>
      </c>
      <c r="B18" s="148" t="s">
        <v>748</v>
      </c>
      <c r="C18" s="148" t="s">
        <v>1752</v>
      </c>
      <c r="D18" s="148" t="s">
        <v>13</v>
      </c>
      <c r="E18" s="136">
        <v>8.24073273E8</v>
      </c>
      <c r="F18" s="148" t="s">
        <v>1753</v>
      </c>
      <c r="G18" s="149" t="s">
        <v>1754</v>
      </c>
      <c r="H18" s="45"/>
      <c r="I18" s="45"/>
      <c r="J18" s="36">
        <f t="shared" si="1"/>
        <v>0</v>
      </c>
      <c r="K18" s="146" t="b">
        <f t="shared" si="2"/>
        <v>0</v>
      </c>
    </row>
    <row r="19">
      <c r="A19" s="147">
        <v>14.0</v>
      </c>
      <c r="B19" s="148" t="s">
        <v>748</v>
      </c>
      <c r="C19" s="148" t="s">
        <v>1755</v>
      </c>
      <c r="D19" s="148" t="s">
        <v>13</v>
      </c>
      <c r="E19" s="136">
        <v>8.13115404E8</v>
      </c>
      <c r="F19" s="148" t="s">
        <v>1756</v>
      </c>
      <c r="G19" s="149" t="s">
        <v>1269</v>
      </c>
      <c r="H19" s="44">
        <v>1.0</v>
      </c>
      <c r="I19" s="44">
        <v>1.0</v>
      </c>
      <c r="J19" s="36">
        <f t="shared" si="1"/>
        <v>2</v>
      </c>
      <c r="K19" s="146" t="b">
        <f t="shared" si="2"/>
        <v>0</v>
      </c>
    </row>
    <row r="20">
      <c r="A20" s="147">
        <v>15.0</v>
      </c>
      <c r="B20" s="148" t="s">
        <v>538</v>
      </c>
      <c r="C20" s="148" t="s">
        <v>539</v>
      </c>
      <c r="D20" s="148" t="s">
        <v>13</v>
      </c>
      <c r="E20" s="136">
        <v>8.59372104E8</v>
      </c>
      <c r="F20" s="148" t="s">
        <v>1757</v>
      </c>
      <c r="G20" s="149" t="s">
        <v>1265</v>
      </c>
      <c r="H20" s="44">
        <v>1.0</v>
      </c>
      <c r="I20" s="45"/>
      <c r="J20" s="36">
        <f t="shared" si="1"/>
        <v>1</v>
      </c>
      <c r="K20" s="146" t="b">
        <f t="shared" si="2"/>
        <v>0</v>
      </c>
    </row>
    <row r="21">
      <c r="A21" s="147">
        <v>16.0</v>
      </c>
      <c r="B21" s="148" t="s">
        <v>542</v>
      </c>
      <c r="C21" s="148" t="s">
        <v>1341</v>
      </c>
      <c r="D21" s="148" t="s">
        <v>13</v>
      </c>
      <c r="E21" s="136">
        <v>8.96456424E8</v>
      </c>
      <c r="F21" s="148" t="s">
        <v>1342</v>
      </c>
      <c r="G21" s="149" t="s">
        <v>1265</v>
      </c>
      <c r="H21" s="44">
        <v>1.0</v>
      </c>
      <c r="I21" s="44">
        <v>1.0</v>
      </c>
      <c r="J21" s="36">
        <f t="shared" si="1"/>
        <v>2</v>
      </c>
      <c r="K21" s="146" t="b">
        <f t="shared" si="2"/>
        <v>0</v>
      </c>
    </row>
    <row r="22">
      <c r="A22" s="147">
        <v>17.0</v>
      </c>
      <c r="B22" s="148" t="s">
        <v>973</v>
      </c>
      <c r="C22" s="148" t="s">
        <v>974</v>
      </c>
      <c r="D22" s="148" t="s">
        <v>13</v>
      </c>
      <c r="E22" s="136">
        <v>8.52502215E8</v>
      </c>
      <c r="F22" s="148" t="s">
        <v>975</v>
      </c>
      <c r="G22" s="149" t="s">
        <v>1319</v>
      </c>
      <c r="H22" s="44">
        <v>1.0</v>
      </c>
      <c r="I22" s="45"/>
      <c r="J22" s="36">
        <f t="shared" si="1"/>
        <v>1</v>
      </c>
      <c r="K22" s="146" t="b">
        <f t="shared" si="2"/>
        <v>0</v>
      </c>
    </row>
    <row r="23">
      <c r="A23" s="147">
        <v>18.0</v>
      </c>
      <c r="B23" s="148" t="s">
        <v>1346</v>
      </c>
      <c r="C23" s="148" t="s">
        <v>60</v>
      </c>
      <c r="D23" s="148" t="s">
        <v>13</v>
      </c>
      <c r="E23" s="136">
        <v>8.20682182E8</v>
      </c>
      <c r="F23" s="148" t="s">
        <v>550</v>
      </c>
      <c r="G23" s="149" t="s">
        <v>1758</v>
      </c>
      <c r="H23" s="45"/>
      <c r="I23" s="45"/>
      <c r="J23" s="36">
        <f t="shared" si="1"/>
        <v>0</v>
      </c>
      <c r="K23" s="146" t="b">
        <f t="shared" si="2"/>
        <v>0</v>
      </c>
    </row>
    <row r="24">
      <c r="A24" s="147">
        <v>19.0</v>
      </c>
      <c r="B24" s="148" t="s">
        <v>987</v>
      </c>
      <c r="C24" s="148" t="s">
        <v>988</v>
      </c>
      <c r="D24" s="148" t="s">
        <v>13</v>
      </c>
      <c r="E24" s="136">
        <v>8.29030604E8</v>
      </c>
      <c r="F24" s="148" t="s">
        <v>989</v>
      </c>
      <c r="G24" s="149" t="s">
        <v>1759</v>
      </c>
      <c r="H24" s="45"/>
      <c r="I24" s="45"/>
      <c r="J24" s="36">
        <f t="shared" si="1"/>
        <v>0</v>
      </c>
      <c r="K24" s="146" t="b">
        <f t="shared" si="2"/>
        <v>0</v>
      </c>
    </row>
    <row r="25">
      <c r="A25" s="147">
        <v>20.0</v>
      </c>
      <c r="B25" s="148" t="s">
        <v>1362</v>
      </c>
      <c r="C25" s="148" t="s">
        <v>1363</v>
      </c>
      <c r="D25" s="148" t="s">
        <v>13</v>
      </c>
      <c r="E25" s="136">
        <v>8.33844085E8</v>
      </c>
      <c r="F25" s="148" t="s">
        <v>1364</v>
      </c>
      <c r="G25" s="149" t="s">
        <v>1251</v>
      </c>
      <c r="H25" s="45"/>
      <c r="I25" s="45"/>
      <c r="J25" s="36">
        <f t="shared" si="1"/>
        <v>0</v>
      </c>
      <c r="K25" s="146" t="b">
        <f t="shared" si="2"/>
        <v>0</v>
      </c>
    </row>
    <row r="26">
      <c r="A26" s="147">
        <v>21.0</v>
      </c>
      <c r="B26" s="148" t="s">
        <v>1359</v>
      </c>
      <c r="C26" s="148" t="s">
        <v>69</v>
      </c>
      <c r="D26" s="148" t="s">
        <v>13</v>
      </c>
      <c r="E26" s="136">
        <v>8.28050018E8</v>
      </c>
      <c r="F26" s="148" t="s">
        <v>1360</v>
      </c>
      <c r="G26" s="149" t="s">
        <v>1361</v>
      </c>
      <c r="H26" s="45"/>
      <c r="I26" s="45"/>
      <c r="J26" s="36">
        <f t="shared" si="1"/>
        <v>0</v>
      </c>
      <c r="K26" s="146" t="b">
        <f t="shared" si="2"/>
        <v>0</v>
      </c>
    </row>
    <row r="27">
      <c r="A27" s="147">
        <v>22.0</v>
      </c>
      <c r="B27" s="148" t="s">
        <v>1760</v>
      </c>
      <c r="C27" s="148" t="s">
        <v>1761</v>
      </c>
      <c r="D27" s="148" t="s">
        <v>13</v>
      </c>
      <c r="E27" s="136">
        <v>8.29831583E8</v>
      </c>
      <c r="F27" s="148" t="s">
        <v>1762</v>
      </c>
      <c r="G27" s="149" t="s">
        <v>1269</v>
      </c>
      <c r="H27" s="44">
        <v>1.0</v>
      </c>
      <c r="I27" s="44">
        <v>1.0</v>
      </c>
      <c r="J27" s="36">
        <f t="shared" si="1"/>
        <v>2</v>
      </c>
      <c r="K27" s="146" t="b">
        <f t="shared" si="2"/>
        <v>0</v>
      </c>
    </row>
    <row r="28">
      <c r="A28" s="147">
        <v>23.0</v>
      </c>
      <c r="B28" s="148" t="s">
        <v>1763</v>
      </c>
      <c r="C28" s="148" t="s">
        <v>1764</v>
      </c>
      <c r="D28" s="148" t="s">
        <v>13</v>
      </c>
      <c r="E28" s="136">
        <v>8.21763261E8</v>
      </c>
      <c r="F28" s="148" t="s">
        <v>1765</v>
      </c>
      <c r="G28" s="149" t="s">
        <v>1269</v>
      </c>
      <c r="I28" s="41"/>
      <c r="J28" s="36">
        <f t="shared" si="1"/>
        <v>0</v>
      </c>
      <c r="K28" s="146" t="b">
        <f t="shared" si="2"/>
        <v>0</v>
      </c>
    </row>
    <row r="29">
      <c r="A29" s="147">
        <v>24.0</v>
      </c>
      <c r="B29" s="148" t="s">
        <v>1766</v>
      </c>
      <c r="C29" s="148" t="s">
        <v>1767</v>
      </c>
      <c r="D29" s="148" t="s">
        <v>18</v>
      </c>
      <c r="E29" s="136">
        <v>9.71656361E8</v>
      </c>
      <c r="F29" s="148" t="s">
        <v>1768</v>
      </c>
      <c r="G29" s="149" t="s">
        <v>1769</v>
      </c>
      <c r="H29" s="44">
        <v>1.0</v>
      </c>
      <c r="I29" s="44">
        <v>1.0</v>
      </c>
      <c r="J29" s="36">
        <f t="shared" si="1"/>
        <v>2</v>
      </c>
      <c r="K29" s="146" t="b">
        <f t="shared" si="2"/>
        <v>1</v>
      </c>
    </row>
    <row r="30">
      <c r="A30" s="147">
        <v>25.0</v>
      </c>
      <c r="B30" s="148" t="s">
        <v>1770</v>
      </c>
      <c r="C30" s="148" t="s">
        <v>1771</v>
      </c>
      <c r="D30" s="148" t="s">
        <v>13</v>
      </c>
      <c r="E30" s="136">
        <v>8.26062075E8</v>
      </c>
      <c r="F30" s="148" t="s">
        <v>1772</v>
      </c>
      <c r="G30" s="149" t="s">
        <v>1773</v>
      </c>
      <c r="H30" s="45"/>
      <c r="I30" s="45"/>
      <c r="J30" s="36">
        <f t="shared" si="1"/>
        <v>0</v>
      </c>
      <c r="K30" s="146" t="b">
        <f t="shared" si="2"/>
        <v>0</v>
      </c>
    </row>
    <row r="31">
      <c r="A31" s="147">
        <v>26.0</v>
      </c>
      <c r="B31" s="148" t="s">
        <v>1376</v>
      </c>
      <c r="C31" s="148" t="s">
        <v>1377</v>
      </c>
      <c r="D31" s="148" t="s">
        <v>18</v>
      </c>
      <c r="E31" s="136">
        <v>8.30953405E8</v>
      </c>
      <c r="F31" s="148" t="s">
        <v>1378</v>
      </c>
      <c r="G31" s="149" t="s">
        <v>1265</v>
      </c>
      <c r="H31" s="45"/>
      <c r="I31" s="45"/>
      <c r="J31" s="36">
        <f t="shared" si="1"/>
        <v>0</v>
      </c>
      <c r="K31" s="146" t="b">
        <f t="shared" si="2"/>
        <v>0</v>
      </c>
    </row>
    <row r="32">
      <c r="A32" s="147">
        <v>27.0</v>
      </c>
      <c r="B32" s="148" t="s">
        <v>1379</v>
      </c>
      <c r="C32" s="148" t="s">
        <v>1380</v>
      </c>
      <c r="D32" s="148" t="s">
        <v>13</v>
      </c>
      <c r="E32" s="136">
        <v>8.14588331E8</v>
      </c>
      <c r="F32" s="148" t="s">
        <v>1381</v>
      </c>
      <c r="G32" s="149" t="s">
        <v>1382</v>
      </c>
      <c r="H32" s="44">
        <v>1.0</v>
      </c>
      <c r="I32" s="44">
        <v>1.0</v>
      </c>
      <c r="J32" s="36">
        <f t="shared" si="1"/>
        <v>2</v>
      </c>
      <c r="K32" s="146" t="b">
        <f t="shared" si="2"/>
        <v>0</v>
      </c>
    </row>
    <row r="33">
      <c r="A33" s="147">
        <v>28.0</v>
      </c>
      <c r="B33" s="148" t="s">
        <v>1383</v>
      </c>
      <c r="C33" s="148" t="s">
        <v>1384</v>
      </c>
      <c r="D33" s="148" t="s">
        <v>13</v>
      </c>
      <c r="E33" s="136">
        <v>9.96738935E8</v>
      </c>
      <c r="F33" s="148" t="s">
        <v>1385</v>
      </c>
      <c r="G33" s="149" t="s">
        <v>1265</v>
      </c>
      <c r="H33" s="45"/>
      <c r="I33" s="45"/>
      <c r="J33" s="36">
        <f t="shared" si="1"/>
        <v>0</v>
      </c>
      <c r="K33" s="146" t="b">
        <f t="shared" si="2"/>
        <v>0</v>
      </c>
    </row>
    <row r="34">
      <c r="A34" s="147">
        <v>29.0</v>
      </c>
      <c r="B34" s="148" t="s">
        <v>994</v>
      </c>
      <c r="C34" s="148" t="s">
        <v>1386</v>
      </c>
      <c r="D34" s="148" t="s">
        <v>13</v>
      </c>
      <c r="E34" s="136">
        <v>8.99395434E8</v>
      </c>
      <c r="F34" s="148" t="s">
        <v>1387</v>
      </c>
      <c r="G34" s="149" t="s">
        <v>1774</v>
      </c>
      <c r="H34" s="45"/>
      <c r="I34" s="44">
        <v>1.0</v>
      </c>
      <c r="J34" s="36">
        <f t="shared" si="1"/>
        <v>1</v>
      </c>
      <c r="K34" s="146" t="b">
        <f t="shared" si="2"/>
        <v>0</v>
      </c>
    </row>
    <row r="35">
      <c r="A35" s="147">
        <v>30.0</v>
      </c>
      <c r="B35" s="148" t="s">
        <v>999</v>
      </c>
      <c r="C35" s="148" t="s">
        <v>1000</v>
      </c>
      <c r="D35" s="148" t="s">
        <v>13</v>
      </c>
      <c r="E35" s="136">
        <v>8.24053051E8</v>
      </c>
      <c r="F35" s="148" t="s">
        <v>1001</v>
      </c>
      <c r="G35" s="149" t="s">
        <v>1319</v>
      </c>
      <c r="H35" s="45"/>
      <c r="I35" s="45"/>
      <c r="J35" s="36">
        <f t="shared" si="1"/>
        <v>0</v>
      </c>
      <c r="K35" s="146" t="b">
        <f t="shared" si="2"/>
        <v>0</v>
      </c>
    </row>
    <row r="36">
      <c r="A36" s="147">
        <v>31.0</v>
      </c>
      <c r="B36" s="148" t="s">
        <v>272</v>
      </c>
      <c r="C36" s="148" t="s">
        <v>1775</v>
      </c>
      <c r="D36" s="148" t="s">
        <v>13</v>
      </c>
      <c r="E36" s="136">
        <v>9.78186482E8</v>
      </c>
      <c r="F36" s="148" t="s">
        <v>1776</v>
      </c>
      <c r="G36" s="149" t="s">
        <v>1777</v>
      </c>
      <c r="H36" s="44">
        <v>1.0</v>
      </c>
      <c r="I36" s="44">
        <v>1.0</v>
      </c>
      <c r="J36" s="36">
        <f t="shared" si="1"/>
        <v>2</v>
      </c>
      <c r="K36" s="146" t="b">
        <f t="shared" si="2"/>
        <v>0</v>
      </c>
    </row>
    <row r="37">
      <c r="A37" s="147">
        <v>32.0</v>
      </c>
      <c r="B37" s="148" t="s">
        <v>1778</v>
      </c>
      <c r="C37" s="148" t="s">
        <v>1779</v>
      </c>
      <c r="D37" s="148" t="s">
        <v>13</v>
      </c>
      <c r="E37" s="136">
        <v>8.30261644E8</v>
      </c>
      <c r="F37" s="148" t="s">
        <v>1780</v>
      </c>
      <c r="G37" s="149" t="s">
        <v>1781</v>
      </c>
      <c r="H37" s="45"/>
      <c r="I37" s="45"/>
      <c r="J37" s="36">
        <f t="shared" si="1"/>
        <v>0</v>
      </c>
      <c r="K37" s="146" t="b">
        <f t="shared" si="2"/>
        <v>0</v>
      </c>
    </row>
    <row r="38">
      <c r="A38" s="147">
        <v>33.0</v>
      </c>
      <c r="B38" s="148" t="s">
        <v>407</v>
      </c>
      <c r="C38" s="148" t="s">
        <v>408</v>
      </c>
      <c r="D38" s="148" t="s">
        <v>13</v>
      </c>
      <c r="E38" s="136">
        <v>8.46828584E8</v>
      </c>
      <c r="F38" s="148" t="s">
        <v>409</v>
      </c>
      <c r="G38" s="149" t="s">
        <v>1319</v>
      </c>
      <c r="H38" s="45"/>
      <c r="I38" s="45"/>
      <c r="J38" s="36">
        <f t="shared" si="1"/>
        <v>0</v>
      </c>
      <c r="K38" s="146" t="b">
        <f t="shared" si="2"/>
        <v>0</v>
      </c>
    </row>
    <row r="39">
      <c r="A39" s="147">
        <v>34.0</v>
      </c>
      <c r="B39" s="148" t="s">
        <v>1782</v>
      </c>
      <c r="C39" s="148" t="s">
        <v>1783</v>
      </c>
      <c r="D39" s="148" t="s">
        <v>13</v>
      </c>
      <c r="E39" s="136">
        <v>8.40690816E8</v>
      </c>
      <c r="F39" s="148" t="s">
        <v>1784</v>
      </c>
      <c r="G39" s="149" t="s">
        <v>1265</v>
      </c>
      <c r="H39" s="45"/>
      <c r="I39" s="45"/>
      <c r="J39" s="36">
        <f t="shared" si="1"/>
        <v>0</v>
      </c>
      <c r="K39" s="146" t="b">
        <f t="shared" si="2"/>
        <v>0</v>
      </c>
    </row>
    <row r="40">
      <c r="A40" s="147">
        <v>35.0</v>
      </c>
      <c r="B40" s="148" t="s">
        <v>1022</v>
      </c>
      <c r="C40" s="148" t="s">
        <v>1023</v>
      </c>
      <c r="D40" s="148" t="s">
        <v>13</v>
      </c>
      <c r="E40" s="136">
        <v>8.40158731E8</v>
      </c>
      <c r="F40" s="148" t="s">
        <v>1024</v>
      </c>
      <c r="G40" s="149" t="s">
        <v>1785</v>
      </c>
      <c r="H40" s="45"/>
      <c r="I40" s="45"/>
      <c r="J40" s="36">
        <f t="shared" si="1"/>
        <v>0</v>
      </c>
      <c r="K40" s="146" t="b">
        <f t="shared" si="2"/>
        <v>0</v>
      </c>
    </row>
    <row r="41">
      <c r="A41" s="147">
        <v>36.0</v>
      </c>
      <c r="B41" s="148" t="s">
        <v>1786</v>
      </c>
      <c r="C41" s="148" t="s">
        <v>332</v>
      </c>
      <c r="D41" s="148" t="s">
        <v>13</v>
      </c>
      <c r="E41" s="136">
        <v>8.40400604E8</v>
      </c>
      <c r="F41" s="148" t="s">
        <v>1787</v>
      </c>
      <c r="G41" s="149" t="s">
        <v>1319</v>
      </c>
      <c r="H41" s="45"/>
      <c r="I41" s="45"/>
      <c r="J41" s="36">
        <f t="shared" si="1"/>
        <v>0</v>
      </c>
      <c r="K41" s="146" t="b">
        <f t="shared" si="2"/>
        <v>0</v>
      </c>
    </row>
    <row r="42">
      <c r="A42" s="147">
        <v>37.0</v>
      </c>
      <c r="B42" s="148" t="s">
        <v>1786</v>
      </c>
      <c r="C42" s="148" t="s">
        <v>332</v>
      </c>
      <c r="D42" s="148" t="s">
        <v>13</v>
      </c>
      <c r="E42" s="136">
        <v>8.40400604E8</v>
      </c>
      <c r="F42" s="148" t="s">
        <v>1787</v>
      </c>
      <c r="G42" s="149" t="s">
        <v>1319</v>
      </c>
      <c r="H42" s="44">
        <v>1.0</v>
      </c>
      <c r="I42" s="44">
        <v>1.0</v>
      </c>
      <c r="J42" s="36">
        <f t="shared" si="1"/>
        <v>2</v>
      </c>
      <c r="K42" s="146" t="b">
        <f t="shared" si="2"/>
        <v>0</v>
      </c>
    </row>
    <row r="43">
      <c r="A43" s="147">
        <v>38.0</v>
      </c>
      <c r="B43" s="148" t="s">
        <v>431</v>
      </c>
      <c r="C43" s="148" t="s">
        <v>432</v>
      </c>
      <c r="D43" s="148" t="s">
        <v>13</v>
      </c>
      <c r="E43" s="136">
        <v>8.91887422E8</v>
      </c>
      <c r="F43" s="148" t="s">
        <v>433</v>
      </c>
      <c r="G43" s="149" t="s">
        <v>1265</v>
      </c>
      <c r="H43" s="44">
        <v>1.0</v>
      </c>
      <c r="I43" s="44">
        <v>1.0</v>
      </c>
      <c r="J43" s="36">
        <f t="shared" si="1"/>
        <v>2</v>
      </c>
      <c r="K43" s="146" t="b">
        <f t="shared" si="2"/>
        <v>0</v>
      </c>
    </row>
    <row r="44">
      <c r="A44" s="147">
        <v>39.0</v>
      </c>
      <c r="B44" s="148" t="s">
        <v>1788</v>
      </c>
      <c r="C44" s="148" t="s">
        <v>1789</v>
      </c>
      <c r="D44" s="148" t="s">
        <v>18</v>
      </c>
      <c r="E44" s="136">
        <v>8.20943224E8</v>
      </c>
      <c r="F44" s="148" t="s">
        <v>1790</v>
      </c>
      <c r="G44" s="149" t="s">
        <v>1318</v>
      </c>
      <c r="H44" s="44">
        <v>1.0</v>
      </c>
      <c r="I44" s="44">
        <v>1.0</v>
      </c>
      <c r="J44" s="36">
        <f t="shared" si="1"/>
        <v>2</v>
      </c>
      <c r="K44" s="146" t="b">
        <f t="shared" si="2"/>
        <v>1</v>
      </c>
    </row>
    <row r="45">
      <c r="A45" s="147">
        <v>40.0</v>
      </c>
      <c r="B45" s="148" t="s">
        <v>358</v>
      </c>
      <c r="C45" s="148" t="s">
        <v>359</v>
      </c>
      <c r="D45" s="148" t="s">
        <v>13</v>
      </c>
      <c r="E45" s="136">
        <v>8.31301434E8</v>
      </c>
      <c r="F45" s="148" t="s">
        <v>360</v>
      </c>
      <c r="G45" s="149" t="s">
        <v>1269</v>
      </c>
      <c r="H45" s="44">
        <v>1.0</v>
      </c>
      <c r="I45" s="44">
        <v>1.0</v>
      </c>
      <c r="J45" s="36">
        <f t="shared" si="1"/>
        <v>2</v>
      </c>
      <c r="K45" s="146" t="b">
        <f t="shared" si="2"/>
        <v>0</v>
      </c>
    </row>
    <row r="46">
      <c r="A46" s="147">
        <v>41.0</v>
      </c>
      <c r="B46" s="148" t="s">
        <v>589</v>
      </c>
      <c r="C46" s="148" t="s">
        <v>410</v>
      </c>
      <c r="D46" s="148" t="s">
        <v>13</v>
      </c>
      <c r="E46" s="136">
        <v>9.73443632E8</v>
      </c>
      <c r="F46" s="148" t="s">
        <v>590</v>
      </c>
      <c r="G46" s="149" t="s">
        <v>1269</v>
      </c>
      <c r="H46" s="45"/>
      <c r="I46" s="45"/>
      <c r="J46" s="36">
        <f t="shared" si="1"/>
        <v>0</v>
      </c>
      <c r="K46" s="146" t="b">
        <f t="shared" si="2"/>
        <v>0</v>
      </c>
    </row>
    <row r="47">
      <c r="A47" s="147">
        <v>42.0</v>
      </c>
      <c r="B47" s="148" t="s">
        <v>1791</v>
      </c>
      <c r="C47" s="148" t="s">
        <v>1792</v>
      </c>
      <c r="D47" s="148" t="s">
        <v>13</v>
      </c>
      <c r="E47" s="136">
        <v>9.7550586E8</v>
      </c>
      <c r="F47" s="148" t="s">
        <v>1793</v>
      </c>
      <c r="G47" s="149" t="s">
        <v>1794</v>
      </c>
      <c r="H47" s="44">
        <v>1.0</v>
      </c>
      <c r="I47" s="44">
        <v>1.0</v>
      </c>
      <c r="J47" s="36">
        <f t="shared" si="1"/>
        <v>2</v>
      </c>
      <c r="K47" s="146" t="b">
        <f t="shared" si="2"/>
        <v>0</v>
      </c>
    </row>
    <row r="48">
      <c r="A48" s="147">
        <v>43.0</v>
      </c>
      <c r="B48" s="148" t="s">
        <v>1795</v>
      </c>
      <c r="C48" s="148" t="s">
        <v>1796</v>
      </c>
      <c r="D48" s="148" t="s">
        <v>13</v>
      </c>
      <c r="E48" s="136">
        <v>8.16331474E8</v>
      </c>
      <c r="F48" s="148" t="s">
        <v>1797</v>
      </c>
      <c r="G48" s="149" t="s">
        <v>1486</v>
      </c>
      <c r="H48" s="44">
        <v>1.0</v>
      </c>
      <c r="I48" s="44">
        <v>1.0</v>
      </c>
      <c r="J48" s="36">
        <f t="shared" si="1"/>
        <v>2</v>
      </c>
      <c r="K48" s="146" t="b">
        <f t="shared" si="2"/>
        <v>0</v>
      </c>
    </row>
    <row r="49">
      <c r="A49" s="147">
        <v>44.0</v>
      </c>
      <c r="B49" s="148" t="s">
        <v>822</v>
      </c>
      <c r="C49" s="148" t="s">
        <v>1798</v>
      </c>
      <c r="D49" s="148" t="s">
        <v>13</v>
      </c>
      <c r="E49" s="136">
        <v>8.28237239E8</v>
      </c>
      <c r="F49" s="148" t="s">
        <v>1799</v>
      </c>
      <c r="G49" s="149" t="s">
        <v>1319</v>
      </c>
      <c r="H49" s="44">
        <v>1.0</v>
      </c>
      <c r="I49" s="44">
        <v>1.0</v>
      </c>
      <c r="J49" s="36">
        <f t="shared" si="1"/>
        <v>2</v>
      </c>
      <c r="K49" s="146" t="b">
        <f t="shared" si="2"/>
        <v>0</v>
      </c>
    </row>
    <row r="50">
      <c r="A50" s="147">
        <v>45.0</v>
      </c>
      <c r="B50" s="148" t="s">
        <v>1445</v>
      </c>
      <c r="C50" s="148" t="s">
        <v>1800</v>
      </c>
      <c r="D50" s="148" t="s">
        <v>13</v>
      </c>
      <c r="E50" s="136">
        <v>8.19056604E8</v>
      </c>
      <c r="F50" s="148" t="s">
        <v>1801</v>
      </c>
      <c r="G50" s="149" t="s">
        <v>1265</v>
      </c>
      <c r="H50" s="44">
        <v>1.0</v>
      </c>
      <c r="I50" s="44">
        <v>1.0</v>
      </c>
      <c r="J50" s="36">
        <f t="shared" si="1"/>
        <v>2</v>
      </c>
      <c r="K50" s="146" t="b">
        <f t="shared" si="2"/>
        <v>0</v>
      </c>
    </row>
    <row r="51">
      <c r="A51" s="147">
        <v>46.0</v>
      </c>
      <c r="B51" s="148" t="s">
        <v>1455</v>
      </c>
      <c r="C51" s="148" t="s">
        <v>1200</v>
      </c>
      <c r="D51" s="148" t="s">
        <v>13</v>
      </c>
      <c r="E51" s="136">
        <v>8.45039926E8</v>
      </c>
      <c r="F51" s="148" t="s">
        <v>1456</v>
      </c>
      <c r="G51" s="149" t="s">
        <v>1457</v>
      </c>
      <c r="H51" s="45"/>
      <c r="I51" s="45"/>
      <c r="J51" s="36">
        <f t="shared" si="1"/>
        <v>0</v>
      </c>
      <c r="K51" s="146" t="b">
        <f t="shared" si="2"/>
        <v>0</v>
      </c>
    </row>
    <row r="52">
      <c r="A52" s="147">
        <v>47.0</v>
      </c>
      <c r="B52" s="148" t="s">
        <v>90</v>
      </c>
      <c r="C52" s="148" t="s">
        <v>449</v>
      </c>
      <c r="D52" s="148" t="s">
        <v>13</v>
      </c>
      <c r="E52" s="136">
        <v>9.71438966E8</v>
      </c>
      <c r="F52" s="148" t="s">
        <v>450</v>
      </c>
      <c r="G52" s="149" t="s">
        <v>1269</v>
      </c>
      <c r="H52" s="44">
        <v>1.0</v>
      </c>
      <c r="I52" s="45"/>
      <c r="J52" s="36">
        <f t="shared" si="1"/>
        <v>1</v>
      </c>
      <c r="K52" s="146" t="b">
        <f t="shared" si="2"/>
        <v>0</v>
      </c>
    </row>
    <row r="53">
      <c r="A53" s="147">
        <v>48.0</v>
      </c>
      <c r="B53" s="148" t="s">
        <v>612</v>
      </c>
      <c r="C53" s="148" t="s">
        <v>613</v>
      </c>
      <c r="D53" s="148" t="s">
        <v>13</v>
      </c>
      <c r="E53" s="136">
        <v>8.16031477E8</v>
      </c>
      <c r="F53" s="148" t="s">
        <v>614</v>
      </c>
      <c r="G53" s="149" t="s">
        <v>1479</v>
      </c>
      <c r="H53" s="44">
        <v>1.0</v>
      </c>
      <c r="I53" s="44">
        <v>1.0</v>
      </c>
      <c r="J53" s="36">
        <f t="shared" si="1"/>
        <v>2</v>
      </c>
      <c r="K53" s="146" t="b">
        <f t="shared" si="2"/>
        <v>0</v>
      </c>
    </row>
    <row r="54">
      <c r="A54" s="147">
        <v>49.0</v>
      </c>
      <c r="B54" s="148" t="s">
        <v>838</v>
      </c>
      <c r="C54" s="148" t="s">
        <v>1090</v>
      </c>
      <c r="D54" s="148" t="s">
        <v>13</v>
      </c>
      <c r="E54" s="136">
        <v>8.16576941E8</v>
      </c>
      <c r="F54" s="148" t="s">
        <v>1091</v>
      </c>
      <c r="G54" s="149" t="s">
        <v>1802</v>
      </c>
      <c r="H54" s="45"/>
      <c r="I54" s="45"/>
      <c r="J54" s="36">
        <f t="shared" si="1"/>
        <v>0</v>
      </c>
      <c r="K54" s="146" t="b">
        <f t="shared" si="2"/>
        <v>0</v>
      </c>
    </row>
    <row r="55">
      <c r="A55" s="147">
        <v>50.0</v>
      </c>
      <c r="B55" s="148" t="s">
        <v>841</v>
      </c>
      <c r="C55" s="148" t="s">
        <v>1139</v>
      </c>
      <c r="D55" s="148" t="s">
        <v>13</v>
      </c>
      <c r="E55" s="136">
        <v>8.4846819E8</v>
      </c>
      <c r="F55" s="148" t="s">
        <v>1483</v>
      </c>
      <c r="G55" s="149" t="s">
        <v>1269</v>
      </c>
      <c r="H55" s="45"/>
      <c r="I55" s="45"/>
      <c r="J55" s="36">
        <f t="shared" si="1"/>
        <v>0</v>
      </c>
      <c r="K55" s="146" t="b">
        <f t="shared" si="2"/>
        <v>0</v>
      </c>
    </row>
    <row r="56">
      <c r="A56" s="147">
        <v>51.0</v>
      </c>
      <c r="B56" s="148" t="s">
        <v>841</v>
      </c>
      <c r="C56" s="148" t="s">
        <v>1803</v>
      </c>
      <c r="D56" s="148" t="s">
        <v>13</v>
      </c>
      <c r="E56" s="136">
        <v>8.11200822E8</v>
      </c>
      <c r="F56" s="148" t="s">
        <v>1804</v>
      </c>
      <c r="G56" s="149" t="s">
        <v>1318</v>
      </c>
      <c r="H56" s="45"/>
      <c r="I56" s="45"/>
      <c r="J56" s="36">
        <f t="shared" si="1"/>
        <v>0</v>
      </c>
      <c r="K56" s="146" t="b">
        <f t="shared" si="2"/>
        <v>0</v>
      </c>
    </row>
    <row r="57">
      <c r="A57" s="147">
        <v>52.0</v>
      </c>
      <c r="B57" s="148" t="s">
        <v>841</v>
      </c>
      <c r="C57" s="148" t="s">
        <v>1803</v>
      </c>
      <c r="D57" s="148" t="s">
        <v>13</v>
      </c>
      <c r="E57" s="136">
        <v>8.11200822E8</v>
      </c>
      <c r="F57" s="148" t="s">
        <v>1804</v>
      </c>
      <c r="G57" s="149" t="s">
        <v>1318</v>
      </c>
      <c r="H57" s="44">
        <v>1.0</v>
      </c>
      <c r="I57" s="44">
        <v>1.0</v>
      </c>
      <c r="J57" s="36">
        <f t="shared" si="1"/>
        <v>2</v>
      </c>
      <c r="K57" s="146" t="b">
        <f t="shared" si="2"/>
        <v>0</v>
      </c>
    </row>
    <row r="58">
      <c r="A58" s="147">
        <v>53.0</v>
      </c>
      <c r="B58" s="148" t="s">
        <v>1487</v>
      </c>
      <c r="C58" s="148" t="s">
        <v>1488</v>
      </c>
      <c r="D58" s="148" t="s">
        <v>13</v>
      </c>
      <c r="E58" s="136">
        <v>8.44710125E8</v>
      </c>
      <c r="F58" s="148" t="s">
        <v>1489</v>
      </c>
      <c r="G58" s="149" t="s">
        <v>1318</v>
      </c>
      <c r="H58" s="45"/>
      <c r="I58" s="45"/>
      <c r="J58" s="36">
        <f t="shared" si="1"/>
        <v>0</v>
      </c>
      <c r="K58" s="146" t="b">
        <f t="shared" si="2"/>
        <v>0</v>
      </c>
    </row>
    <row r="59">
      <c r="A59" s="147">
        <v>54.0</v>
      </c>
      <c r="B59" s="148" t="s">
        <v>52</v>
      </c>
      <c r="C59" s="148" t="s">
        <v>1105</v>
      </c>
      <c r="D59" s="148" t="s">
        <v>13</v>
      </c>
      <c r="E59" s="136">
        <v>8.40682838E8</v>
      </c>
      <c r="F59" s="148" t="s">
        <v>1106</v>
      </c>
      <c r="G59" s="149" t="s">
        <v>1265</v>
      </c>
      <c r="H59" s="44">
        <v>1.0</v>
      </c>
      <c r="I59" s="45"/>
      <c r="J59" s="36">
        <f t="shared" si="1"/>
        <v>1</v>
      </c>
      <c r="K59" s="146" t="b">
        <f t="shared" si="2"/>
        <v>0</v>
      </c>
    </row>
    <row r="60">
      <c r="A60" s="147">
        <v>55.0</v>
      </c>
      <c r="B60" s="148" t="s">
        <v>78</v>
      </c>
      <c r="C60" s="148" t="s">
        <v>1114</v>
      </c>
      <c r="D60" s="148" t="s">
        <v>13</v>
      </c>
      <c r="E60" s="136">
        <v>8.58938615E8</v>
      </c>
      <c r="F60" s="148" t="s">
        <v>1115</v>
      </c>
      <c r="G60" s="149" t="s">
        <v>1247</v>
      </c>
      <c r="H60" s="45"/>
      <c r="I60" s="45"/>
      <c r="J60" s="36">
        <f t="shared" si="1"/>
        <v>0</v>
      </c>
      <c r="K60" s="146" t="b">
        <f t="shared" si="2"/>
        <v>0</v>
      </c>
    </row>
    <row r="61">
      <c r="A61" s="147">
        <v>56.0</v>
      </c>
      <c r="B61" s="148" t="s">
        <v>1805</v>
      </c>
      <c r="C61" s="148" t="s">
        <v>1806</v>
      </c>
      <c r="D61" s="148" t="s">
        <v>18</v>
      </c>
      <c r="E61" s="136">
        <v>9.74273202E8</v>
      </c>
      <c r="F61" s="148" t="s">
        <v>1807</v>
      </c>
      <c r="G61" s="149" t="s">
        <v>1808</v>
      </c>
      <c r="H61" s="44">
        <v>1.0</v>
      </c>
      <c r="I61" s="44">
        <v>1.0</v>
      </c>
      <c r="J61" s="36">
        <f t="shared" si="1"/>
        <v>2</v>
      </c>
      <c r="K61" s="146" t="b">
        <f t="shared" si="2"/>
        <v>1</v>
      </c>
    </row>
    <row r="62">
      <c r="A62" s="147">
        <v>57.0</v>
      </c>
      <c r="B62" s="148" t="s">
        <v>1511</v>
      </c>
      <c r="C62" s="148" t="s">
        <v>144</v>
      </c>
      <c r="D62" s="148" t="s">
        <v>13</v>
      </c>
      <c r="E62" s="136">
        <v>8.40362008E8</v>
      </c>
      <c r="F62" s="148" t="s">
        <v>1512</v>
      </c>
      <c r="G62" s="149" t="s">
        <v>1513</v>
      </c>
      <c r="H62" s="41"/>
      <c r="I62" s="41"/>
      <c r="J62" s="36">
        <f t="shared" si="1"/>
        <v>0</v>
      </c>
      <c r="K62" s="146" t="b">
        <f t="shared" si="2"/>
        <v>0</v>
      </c>
    </row>
    <row r="63">
      <c r="A63" s="147">
        <v>58.0</v>
      </c>
      <c r="B63" s="148" t="s">
        <v>848</v>
      </c>
      <c r="C63" s="148" t="s">
        <v>849</v>
      </c>
      <c r="D63" s="148" t="s">
        <v>13</v>
      </c>
      <c r="E63" s="136">
        <v>8.54774243E8</v>
      </c>
      <c r="F63" s="148" t="s">
        <v>850</v>
      </c>
      <c r="G63" s="149" t="s">
        <v>1517</v>
      </c>
      <c r="H63" s="44">
        <v>1.0</v>
      </c>
      <c r="I63" s="44">
        <v>1.0</v>
      </c>
      <c r="J63" s="36">
        <f t="shared" si="1"/>
        <v>2</v>
      </c>
      <c r="K63" s="146" t="b">
        <f t="shared" si="2"/>
        <v>0</v>
      </c>
    </row>
    <row r="64">
      <c r="A64" s="147">
        <v>59.0</v>
      </c>
      <c r="B64" s="148" t="s">
        <v>1127</v>
      </c>
      <c r="C64" s="148" t="s">
        <v>1128</v>
      </c>
      <c r="D64" s="148" t="s">
        <v>13</v>
      </c>
      <c r="E64" s="136">
        <v>9.76075391E8</v>
      </c>
      <c r="F64" s="148" t="s">
        <v>1129</v>
      </c>
      <c r="G64" s="149" t="s">
        <v>1269</v>
      </c>
      <c r="H64" s="44">
        <v>1.0</v>
      </c>
      <c r="I64" s="44">
        <v>1.0</v>
      </c>
      <c r="J64" s="36">
        <f t="shared" si="1"/>
        <v>2</v>
      </c>
      <c r="K64" s="146" t="b">
        <f t="shared" si="2"/>
        <v>0</v>
      </c>
    </row>
    <row r="65">
      <c r="A65" s="147">
        <v>60.0</v>
      </c>
      <c r="B65" s="148" t="s">
        <v>858</v>
      </c>
      <c r="C65" s="148" t="s">
        <v>859</v>
      </c>
      <c r="D65" s="148" t="s">
        <v>13</v>
      </c>
      <c r="E65" s="136">
        <v>8.92047695E8</v>
      </c>
      <c r="F65" s="148" t="s">
        <v>860</v>
      </c>
      <c r="G65" s="149" t="s">
        <v>1486</v>
      </c>
      <c r="H65" s="41"/>
      <c r="I65" s="41"/>
      <c r="J65" s="36">
        <f t="shared" si="1"/>
        <v>0</v>
      </c>
      <c r="K65" s="146" t="b">
        <f t="shared" si="2"/>
        <v>0</v>
      </c>
    </row>
    <row r="66">
      <c r="A66" s="147">
        <v>61.0</v>
      </c>
      <c r="B66" s="148" t="s">
        <v>451</v>
      </c>
      <c r="C66" s="148" t="s">
        <v>452</v>
      </c>
      <c r="D66" s="148" t="s">
        <v>18</v>
      </c>
      <c r="E66" s="136">
        <v>8.36568996E8</v>
      </c>
      <c r="F66" s="148" t="s">
        <v>453</v>
      </c>
      <c r="G66" s="149" t="s">
        <v>1809</v>
      </c>
      <c r="H66" s="41"/>
      <c r="I66" s="41"/>
      <c r="J66" s="36">
        <f t="shared" si="1"/>
        <v>0</v>
      </c>
      <c r="K66" s="146" t="b">
        <f t="shared" si="2"/>
        <v>0</v>
      </c>
    </row>
    <row r="67">
      <c r="A67" s="147">
        <v>62.0</v>
      </c>
      <c r="B67" s="148" t="s">
        <v>1518</v>
      </c>
      <c r="C67" s="148" t="s">
        <v>1519</v>
      </c>
      <c r="D67" s="148" t="s">
        <v>13</v>
      </c>
      <c r="E67" s="136">
        <v>8.24400687E8</v>
      </c>
      <c r="F67" s="148" t="s">
        <v>1520</v>
      </c>
      <c r="G67" s="149" t="s">
        <v>1521</v>
      </c>
      <c r="H67" s="41"/>
      <c r="I67" s="41"/>
      <c r="J67" s="36">
        <f t="shared" si="1"/>
        <v>0</v>
      </c>
      <c r="K67" s="146" t="b">
        <f t="shared" si="2"/>
        <v>0</v>
      </c>
    </row>
    <row r="68">
      <c r="A68" s="147">
        <v>63.0</v>
      </c>
      <c r="B68" s="148" t="s">
        <v>1810</v>
      </c>
      <c r="C68" s="148" t="s">
        <v>1811</v>
      </c>
      <c r="D68" s="148" t="s">
        <v>13</v>
      </c>
      <c r="E68" s="136">
        <v>8.9611775E8</v>
      </c>
      <c r="F68" s="148" t="s">
        <v>1812</v>
      </c>
      <c r="G68" s="149" t="s">
        <v>1269</v>
      </c>
      <c r="H68" s="41"/>
      <c r="I68" s="41"/>
      <c r="J68" s="36">
        <f t="shared" si="1"/>
        <v>0</v>
      </c>
      <c r="K68" s="146" t="b">
        <f t="shared" si="2"/>
        <v>0</v>
      </c>
    </row>
    <row r="69">
      <c r="A69" s="147">
        <v>64.0</v>
      </c>
      <c r="B69" s="148" t="s">
        <v>1528</v>
      </c>
      <c r="C69" s="148" t="s">
        <v>1529</v>
      </c>
      <c r="D69" s="148" t="s">
        <v>13</v>
      </c>
      <c r="E69" s="136">
        <v>8.14173319E8</v>
      </c>
      <c r="F69" s="148" t="s">
        <v>1530</v>
      </c>
      <c r="G69" s="149" t="s">
        <v>1347</v>
      </c>
      <c r="H69" s="41"/>
      <c r="I69" s="41"/>
      <c r="J69" s="36">
        <f t="shared" si="1"/>
        <v>0</v>
      </c>
      <c r="K69" s="146" t="b">
        <f t="shared" si="2"/>
        <v>0</v>
      </c>
    </row>
    <row r="70">
      <c r="A70" s="147">
        <v>65.0</v>
      </c>
      <c r="B70" s="148" t="s">
        <v>1531</v>
      </c>
      <c r="C70" s="148" t="s">
        <v>1064</v>
      </c>
      <c r="D70" s="148" t="s">
        <v>13</v>
      </c>
      <c r="E70" s="136">
        <v>8.59169077E8</v>
      </c>
      <c r="F70" s="148" t="s">
        <v>1532</v>
      </c>
      <c r="G70" s="149" t="s">
        <v>1269</v>
      </c>
      <c r="H70" s="44">
        <v>1.0</v>
      </c>
      <c r="I70" s="41"/>
      <c r="J70" s="36">
        <f t="shared" si="1"/>
        <v>1</v>
      </c>
      <c r="K70" s="146" t="b">
        <f t="shared" si="2"/>
        <v>0</v>
      </c>
    </row>
    <row r="71">
      <c r="A71" s="147">
        <v>66.0</v>
      </c>
      <c r="B71" s="148" t="s">
        <v>1813</v>
      </c>
      <c r="C71" s="148" t="s">
        <v>1814</v>
      </c>
      <c r="D71" s="148" t="s">
        <v>13</v>
      </c>
      <c r="E71" s="136">
        <v>8.93373478E8</v>
      </c>
      <c r="F71" s="148" t="s">
        <v>1815</v>
      </c>
      <c r="G71" s="149" t="s">
        <v>1265</v>
      </c>
      <c r="H71" s="41"/>
      <c r="I71" s="41"/>
      <c r="J71" s="36">
        <f t="shared" si="1"/>
        <v>0</v>
      </c>
      <c r="K71" s="146" t="b">
        <f t="shared" si="2"/>
        <v>0</v>
      </c>
    </row>
    <row r="72">
      <c r="A72" s="147">
        <v>67.0</v>
      </c>
      <c r="B72" s="148" t="s">
        <v>1148</v>
      </c>
      <c r="C72" s="148" t="s">
        <v>1149</v>
      </c>
      <c r="D72" s="148" t="s">
        <v>13</v>
      </c>
      <c r="E72" s="136">
        <v>8.95559177E8</v>
      </c>
      <c r="F72" s="148" t="s">
        <v>1150</v>
      </c>
      <c r="G72" s="149" t="s">
        <v>1318</v>
      </c>
      <c r="H72" s="41"/>
      <c r="I72" s="41"/>
      <c r="J72" s="36">
        <f t="shared" si="1"/>
        <v>0</v>
      </c>
      <c r="K72" s="146" t="b">
        <f t="shared" si="2"/>
        <v>0</v>
      </c>
    </row>
    <row r="73">
      <c r="A73" s="147">
        <v>68.0</v>
      </c>
      <c r="B73" s="148" t="s">
        <v>1816</v>
      </c>
      <c r="C73" s="148" t="s">
        <v>1817</v>
      </c>
      <c r="D73" s="148" t="s">
        <v>18</v>
      </c>
      <c r="E73" s="136">
        <v>9.79520894E8</v>
      </c>
      <c r="F73" s="148" t="s">
        <v>1818</v>
      </c>
      <c r="G73" s="149" t="s">
        <v>1269</v>
      </c>
      <c r="H73" s="44">
        <v>1.0</v>
      </c>
      <c r="I73" s="44">
        <v>1.0</v>
      </c>
      <c r="J73" s="36">
        <f t="shared" si="1"/>
        <v>2</v>
      </c>
      <c r="K73" s="146" t="b">
        <f t="shared" si="2"/>
        <v>1</v>
      </c>
    </row>
    <row r="74">
      <c r="A74" s="147">
        <v>69.0</v>
      </c>
      <c r="B74" s="148" t="s">
        <v>328</v>
      </c>
      <c r="C74" s="148" t="s">
        <v>1544</v>
      </c>
      <c r="D74" s="148" t="s">
        <v>13</v>
      </c>
      <c r="E74" s="136">
        <v>8.93029636E8</v>
      </c>
      <c r="F74" s="148" t="s">
        <v>1545</v>
      </c>
      <c r="G74" s="149" t="s">
        <v>1265</v>
      </c>
      <c r="H74" s="44">
        <v>1.0</v>
      </c>
      <c r="I74" s="44">
        <v>1.0</v>
      </c>
      <c r="J74" s="36">
        <f t="shared" si="1"/>
        <v>2</v>
      </c>
      <c r="K74" s="146" t="b">
        <f t="shared" si="2"/>
        <v>0</v>
      </c>
    </row>
    <row r="75">
      <c r="A75" s="147">
        <v>70.0</v>
      </c>
      <c r="B75" s="148" t="s">
        <v>888</v>
      </c>
      <c r="C75" s="148" t="s">
        <v>889</v>
      </c>
      <c r="D75" s="148" t="s">
        <v>13</v>
      </c>
      <c r="E75" s="136">
        <v>8.2616215E8</v>
      </c>
      <c r="F75" s="148" t="s">
        <v>890</v>
      </c>
      <c r="G75" s="149" t="s">
        <v>1486</v>
      </c>
      <c r="H75" s="41"/>
      <c r="I75" s="41"/>
      <c r="J75" s="36">
        <f t="shared" si="1"/>
        <v>0</v>
      </c>
      <c r="K75" s="146" t="b">
        <f t="shared" si="2"/>
        <v>0</v>
      </c>
    </row>
    <row r="76">
      <c r="A76" s="147">
        <v>71.0</v>
      </c>
      <c r="B76" s="148" t="s">
        <v>282</v>
      </c>
      <c r="C76" s="148" t="s">
        <v>1172</v>
      </c>
      <c r="D76" s="148" t="s">
        <v>13</v>
      </c>
      <c r="E76" s="136">
        <v>8.3344654E8</v>
      </c>
      <c r="F76" s="148" t="s">
        <v>1173</v>
      </c>
      <c r="G76" s="149" t="s">
        <v>1819</v>
      </c>
      <c r="H76" s="41"/>
      <c r="I76" s="41"/>
      <c r="J76" s="36">
        <f t="shared" si="1"/>
        <v>0</v>
      </c>
      <c r="K76" s="146" t="b">
        <f t="shared" si="2"/>
        <v>0</v>
      </c>
    </row>
    <row r="77">
      <c r="A77" s="147">
        <v>72.0</v>
      </c>
      <c r="B77" s="148" t="s">
        <v>341</v>
      </c>
      <c r="C77" s="148" t="s">
        <v>1174</v>
      </c>
      <c r="D77" s="148" t="s">
        <v>13</v>
      </c>
      <c r="E77" s="136">
        <v>8.10276204E8</v>
      </c>
      <c r="F77" s="148" t="s">
        <v>342</v>
      </c>
      <c r="G77" s="149" t="s">
        <v>1247</v>
      </c>
      <c r="H77" s="41"/>
      <c r="I77" s="41"/>
      <c r="J77" s="36">
        <f t="shared" si="1"/>
        <v>0</v>
      </c>
      <c r="K77" s="146" t="b">
        <f t="shared" si="2"/>
        <v>0</v>
      </c>
    </row>
    <row r="78">
      <c r="A78" s="147">
        <v>73.0</v>
      </c>
      <c r="B78" s="148" t="s">
        <v>1568</v>
      </c>
      <c r="C78" s="148" t="s">
        <v>1569</v>
      </c>
      <c r="D78" s="148" t="s">
        <v>13</v>
      </c>
      <c r="E78" s="136">
        <v>9.73273264E8</v>
      </c>
      <c r="F78" s="148" t="s">
        <v>1570</v>
      </c>
      <c r="G78" s="149" t="s">
        <v>1571</v>
      </c>
      <c r="H78" s="41"/>
      <c r="I78" s="41"/>
      <c r="J78" s="36">
        <f t="shared" si="1"/>
        <v>0</v>
      </c>
      <c r="K78" s="146" t="b">
        <f t="shared" si="2"/>
        <v>0</v>
      </c>
    </row>
    <row r="79">
      <c r="A79" s="147">
        <v>74.0</v>
      </c>
      <c r="B79" s="148" t="s">
        <v>1572</v>
      </c>
      <c r="C79" s="148" t="s">
        <v>96</v>
      </c>
      <c r="D79" s="148" t="s">
        <v>13</v>
      </c>
      <c r="E79" s="136">
        <v>8.46767721E8</v>
      </c>
      <c r="F79" s="148" t="s">
        <v>1573</v>
      </c>
      <c r="G79" s="149" t="s">
        <v>1269</v>
      </c>
      <c r="H79" s="44">
        <v>1.0</v>
      </c>
      <c r="I79" s="44">
        <v>1.0</v>
      </c>
      <c r="J79" s="36">
        <f t="shared" si="1"/>
        <v>2</v>
      </c>
      <c r="K79" s="146" t="b">
        <f t="shared" si="2"/>
        <v>0</v>
      </c>
    </row>
    <row r="80">
      <c r="A80" s="147">
        <v>75.0</v>
      </c>
      <c r="B80" s="148" t="s">
        <v>649</v>
      </c>
      <c r="C80" s="148" t="s">
        <v>650</v>
      </c>
      <c r="D80" s="148" t="s">
        <v>13</v>
      </c>
      <c r="E80" s="136">
        <v>8.10834129E8</v>
      </c>
      <c r="F80" s="148" t="s">
        <v>651</v>
      </c>
      <c r="G80" s="149" t="s">
        <v>1371</v>
      </c>
      <c r="H80" s="44">
        <v>1.0</v>
      </c>
      <c r="I80" s="44">
        <v>1.0</v>
      </c>
      <c r="J80" s="36">
        <f t="shared" si="1"/>
        <v>2</v>
      </c>
      <c r="K80" s="146" t="b">
        <f t="shared" si="2"/>
        <v>0</v>
      </c>
    </row>
    <row r="81">
      <c r="A81" s="147">
        <v>76.0</v>
      </c>
      <c r="B81" s="148" t="s">
        <v>1820</v>
      </c>
      <c r="C81" s="148" t="s">
        <v>1821</v>
      </c>
      <c r="D81" s="148" t="s">
        <v>13</v>
      </c>
      <c r="E81" s="136">
        <v>8.20397281E8</v>
      </c>
      <c r="F81" s="148" t="s">
        <v>1822</v>
      </c>
      <c r="G81" s="149" t="s">
        <v>1823</v>
      </c>
      <c r="H81" s="44">
        <v>1.0</v>
      </c>
      <c r="I81" s="44"/>
      <c r="J81" s="36">
        <f t="shared" si="1"/>
        <v>1</v>
      </c>
      <c r="K81" s="146" t="b">
        <f t="shared" si="2"/>
        <v>0</v>
      </c>
    </row>
    <row r="82">
      <c r="A82" s="147">
        <v>77.0</v>
      </c>
      <c r="B82" s="148" t="s">
        <v>1582</v>
      </c>
      <c r="C82" s="148" t="s">
        <v>1007</v>
      </c>
      <c r="D82" s="148" t="s">
        <v>13</v>
      </c>
      <c r="E82" s="136">
        <v>9.99229546E8</v>
      </c>
      <c r="F82" s="148" t="s">
        <v>1583</v>
      </c>
      <c r="G82" s="149" t="s">
        <v>1824</v>
      </c>
      <c r="H82" s="41"/>
      <c r="I82" s="41"/>
      <c r="J82" s="36">
        <f t="shared" si="1"/>
        <v>0</v>
      </c>
      <c r="K82" s="146" t="b">
        <f t="shared" si="2"/>
        <v>0</v>
      </c>
    </row>
    <row r="83">
      <c r="A83" s="147">
        <v>78.0</v>
      </c>
      <c r="B83" s="148" t="s">
        <v>492</v>
      </c>
      <c r="C83" s="148" t="s">
        <v>493</v>
      </c>
      <c r="D83" s="148" t="s">
        <v>13</v>
      </c>
      <c r="E83" s="136">
        <v>9.99542627E8</v>
      </c>
      <c r="F83" s="148" t="s">
        <v>494</v>
      </c>
      <c r="G83" s="149" t="s">
        <v>1382</v>
      </c>
      <c r="H83" s="41"/>
      <c r="I83" s="41"/>
      <c r="J83" s="36">
        <f t="shared" si="1"/>
        <v>0</v>
      </c>
      <c r="K83" s="146" t="b">
        <f t="shared" si="2"/>
        <v>0</v>
      </c>
    </row>
    <row r="84">
      <c r="A84" s="147">
        <v>79.0</v>
      </c>
      <c r="B84" s="148" t="s">
        <v>495</v>
      </c>
      <c r="C84" s="148" t="s">
        <v>657</v>
      </c>
      <c r="D84" s="148" t="s">
        <v>13</v>
      </c>
      <c r="E84" s="136">
        <v>8.24468218E8</v>
      </c>
      <c r="F84" s="148" t="s">
        <v>338</v>
      </c>
      <c r="G84" s="149" t="s">
        <v>1585</v>
      </c>
      <c r="H84" s="44">
        <v>1.0</v>
      </c>
      <c r="I84" s="44">
        <v>1.0</v>
      </c>
      <c r="J84" s="36">
        <f t="shared" si="1"/>
        <v>2</v>
      </c>
      <c r="K84" s="146" t="b">
        <f t="shared" si="2"/>
        <v>0</v>
      </c>
    </row>
    <row r="85">
      <c r="A85" s="147">
        <v>80.0</v>
      </c>
      <c r="B85" s="148" t="s">
        <v>495</v>
      </c>
      <c r="C85" s="148" t="s">
        <v>496</v>
      </c>
      <c r="D85" s="148" t="s">
        <v>13</v>
      </c>
      <c r="E85" s="136">
        <v>8.24894514E8</v>
      </c>
      <c r="F85" s="148" t="s">
        <v>497</v>
      </c>
      <c r="G85" s="149" t="s">
        <v>1586</v>
      </c>
      <c r="H85" s="44">
        <v>1.0</v>
      </c>
      <c r="I85" s="44">
        <v>1.0</v>
      </c>
      <c r="J85" s="36">
        <f t="shared" si="1"/>
        <v>2</v>
      </c>
      <c r="K85" s="146" t="b">
        <f t="shared" si="2"/>
        <v>0</v>
      </c>
    </row>
    <row r="86">
      <c r="A86" s="147">
        <v>81.0</v>
      </c>
      <c r="B86" s="148" t="s">
        <v>495</v>
      </c>
      <c r="C86" s="148" t="s">
        <v>1825</v>
      </c>
      <c r="D86" s="148" t="s">
        <v>13</v>
      </c>
      <c r="E86" s="136">
        <v>9.78143254E8</v>
      </c>
      <c r="F86" s="148" t="s">
        <v>1826</v>
      </c>
      <c r="G86" s="149" t="s">
        <v>1827</v>
      </c>
      <c r="H86" s="44">
        <v>1.0</v>
      </c>
      <c r="I86" s="44">
        <v>1.0</v>
      </c>
      <c r="J86" s="36">
        <f t="shared" si="1"/>
        <v>2</v>
      </c>
      <c r="K86" s="146" t="b">
        <f t="shared" si="2"/>
        <v>0</v>
      </c>
    </row>
    <row r="87">
      <c r="A87" s="147">
        <v>82.0</v>
      </c>
      <c r="B87" s="148" t="s">
        <v>1190</v>
      </c>
      <c r="C87" s="148" t="s">
        <v>1191</v>
      </c>
      <c r="D87" s="148" t="s">
        <v>13</v>
      </c>
      <c r="E87" s="136">
        <v>8.92059694E8</v>
      </c>
      <c r="F87" s="148" t="s">
        <v>1192</v>
      </c>
      <c r="G87" s="149" t="s">
        <v>1828</v>
      </c>
      <c r="H87" s="44">
        <v>1.0</v>
      </c>
      <c r="I87" s="44">
        <v>1.0</v>
      </c>
      <c r="J87" s="36">
        <f t="shared" si="1"/>
        <v>2</v>
      </c>
      <c r="K87" s="146" t="b">
        <f t="shared" si="2"/>
        <v>0</v>
      </c>
    </row>
    <row r="88">
      <c r="A88" s="147">
        <v>83.0</v>
      </c>
      <c r="B88" s="148" t="s">
        <v>347</v>
      </c>
      <c r="C88" s="148" t="s">
        <v>1680</v>
      </c>
      <c r="D88" s="148" t="s">
        <v>13</v>
      </c>
      <c r="E88" s="136">
        <v>8.98557114E8</v>
      </c>
      <c r="F88" s="148" t="s">
        <v>1608</v>
      </c>
      <c r="G88" s="149" t="s">
        <v>1247</v>
      </c>
      <c r="H88" s="44">
        <v>1.0</v>
      </c>
      <c r="I88" s="44">
        <v>1.0</v>
      </c>
      <c r="J88" s="36">
        <f t="shared" si="1"/>
        <v>2</v>
      </c>
      <c r="K88" s="146" t="b">
        <f t="shared" si="2"/>
        <v>0</v>
      </c>
    </row>
    <row r="89">
      <c r="A89" s="147">
        <v>84.0</v>
      </c>
      <c r="B89" s="148" t="s">
        <v>1829</v>
      </c>
      <c r="C89" s="148" t="s">
        <v>1830</v>
      </c>
      <c r="D89" s="148" t="s">
        <v>13</v>
      </c>
      <c r="E89" s="136">
        <v>8.14855255E8</v>
      </c>
      <c r="F89" s="148" t="s">
        <v>1831</v>
      </c>
      <c r="G89" s="149" t="s">
        <v>1832</v>
      </c>
      <c r="H89" s="44">
        <v>1.0</v>
      </c>
      <c r="I89" s="44">
        <v>1.0</v>
      </c>
      <c r="J89" s="36">
        <f t="shared" si="1"/>
        <v>2</v>
      </c>
      <c r="K89" s="146" t="b">
        <f t="shared" si="2"/>
        <v>0</v>
      </c>
    </row>
    <row r="90">
      <c r="A90" s="147">
        <v>85.0</v>
      </c>
      <c r="B90" s="148" t="s">
        <v>1833</v>
      </c>
      <c r="C90" s="148" t="s">
        <v>1834</v>
      </c>
      <c r="D90" s="148" t="s">
        <v>13</v>
      </c>
      <c r="E90" s="136">
        <v>9.77109721E8</v>
      </c>
      <c r="F90" s="148" t="s">
        <v>1835</v>
      </c>
      <c r="G90" s="149" t="s">
        <v>1836</v>
      </c>
      <c r="H90" s="41"/>
      <c r="I90" s="41"/>
      <c r="J90" s="36">
        <f t="shared" si="1"/>
        <v>0</v>
      </c>
      <c r="K90" s="146" t="b">
        <f t="shared" si="2"/>
        <v>0</v>
      </c>
    </row>
    <row r="91">
      <c r="A91" s="147">
        <v>86.0</v>
      </c>
      <c r="B91" s="148" t="s">
        <v>117</v>
      </c>
      <c r="C91" s="148" t="s">
        <v>1211</v>
      </c>
      <c r="D91" s="148" t="s">
        <v>13</v>
      </c>
      <c r="E91" s="136">
        <v>8.54314508E8</v>
      </c>
      <c r="F91" s="148" t="s">
        <v>1212</v>
      </c>
      <c r="G91" s="149" t="s">
        <v>1319</v>
      </c>
      <c r="H91" s="41"/>
      <c r="I91" s="41"/>
      <c r="J91" s="36">
        <f t="shared" si="1"/>
        <v>0</v>
      </c>
      <c r="K91" s="146" t="b">
        <f t="shared" si="2"/>
        <v>0</v>
      </c>
    </row>
    <row r="92">
      <c r="A92" s="147">
        <v>87.0</v>
      </c>
      <c r="B92" s="148" t="s">
        <v>1621</v>
      </c>
      <c r="C92" s="148" t="s">
        <v>1837</v>
      </c>
      <c r="D92" s="148" t="s">
        <v>18</v>
      </c>
      <c r="E92" s="136">
        <v>8.24594048E8</v>
      </c>
      <c r="F92" s="148" t="s">
        <v>1838</v>
      </c>
      <c r="G92" s="149" t="s">
        <v>1839</v>
      </c>
      <c r="H92" s="41"/>
      <c r="I92" s="41"/>
      <c r="J92" s="36">
        <f t="shared" si="1"/>
        <v>0</v>
      </c>
      <c r="K92" s="146" t="b">
        <f t="shared" si="2"/>
        <v>0</v>
      </c>
    </row>
    <row r="93">
      <c r="A93" s="147">
        <v>88.0</v>
      </c>
      <c r="B93" s="148" t="s">
        <v>100</v>
      </c>
      <c r="C93" s="148" t="s">
        <v>498</v>
      </c>
      <c r="D93" s="148" t="s">
        <v>13</v>
      </c>
      <c r="E93" s="136">
        <v>9.76018035E8</v>
      </c>
      <c r="F93" s="148" t="s">
        <v>499</v>
      </c>
      <c r="G93" s="149" t="s">
        <v>1840</v>
      </c>
      <c r="H93" s="41"/>
      <c r="I93" s="44">
        <v>1.0</v>
      </c>
      <c r="J93" s="36">
        <f t="shared" si="1"/>
        <v>1</v>
      </c>
      <c r="K93" s="146" t="b">
        <f t="shared" si="2"/>
        <v>0</v>
      </c>
    </row>
    <row r="94">
      <c r="A94" s="147">
        <v>89.0</v>
      </c>
      <c r="B94" s="148" t="s">
        <v>100</v>
      </c>
      <c r="C94" s="148" t="s">
        <v>910</v>
      </c>
      <c r="D94" s="148" t="s">
        <v>13</v>
      </c>
      <c r="E94" s="136">
        <v>8.22303668E8</v>
      </c>
      <c r="F94" s="148" t="s">
        <v>911</v>
      </c>
      <c r="G94" s="149" t="s">
        <v>1269</v>
      </c>
      <c r="H94" s="44">
        <v>1.0</v>
      </c>
      <c r="I94" s="44">
        <v>1.0</v>
      </c>
      <c r="J94" s="36">
        <f t="shared" si="1"/>
        <v>2</v>
      </c>
      <c r="K94" s="146" t="b">
        <f t="shared" si="2"/>
        <v>0</v>
      </c>
    </row>
    <row r="95">
      <c r="A95" s="147">
        <v>90.0</v>
      </c>
      <c r="B95" s="148" t="s">
        <v>1841</v>
      </c>
      <c r="C95" s="148" t="s">
        <v>1842</v>
      </c>
      <c r="D95" s="148" t="s">
        <v>18</v>
      </c>
      <c r="E95" s="136">
        <v>8.31412243E8</v>
      </c>
      <c r="F95" s="148" t="s">
        <v>1843</v>
      </c>
      <c r="G95" s="149" t="s">
        <v>1265</v>
      </c>
      <c r="H95" s="44">
        <v>1.0</v>
      </c>
      <c r="I95" s="44">
        <v>1.0</v>
      </c>
      <c r="J95" s="36">
        <f t="shared" si="1"/>
        <v>2</v>
      </c>
      <c r="K95" s="146" t="b">
        <f t="shared" si="2"/>
        <v>1</v>
      </c>
    </row>
    <row r="96">
      <c r="A96" s="147">
        <v>91.0</v>
      </c>
      <c r="B96" s="148" t="s">
        <v>1217</v>
      </c>
      <c r="C96" s="148" t="s">
        <v>1218</v>
      </c>
      <c r="D96" s="148" t="s">
        <v>13</v>
      </c>
      <c r="E96" s="136">
        <v>8.14754554E8</v>
      </c>
      <c r="F96" s="148" t="s">
        <v>1219</v>
      </c>
      <c r="G96" s="149" t="s">
        <v>1269</v>
      </c>
      <c r="H96" s="44">
        <v>1.0</v>
      </c>
      <c r="I96" s="44">
        <v>1.0</v>
      </c>
      <c r="J96" s="36">
        <f t="shared" si="1"/>
        <v>2</v>
      </c>
      <c r="K96" s="146" t="b">
        <f t="shared" si="2"/>
        <v>0</v>
      </c>
    </row>
    <row r="97">
      <c r="A97" s="147">
        <v>92.0</v>
      </c>
      <c r="B97" s="148" t="s">
        <v>914</v>
      </c>
      <c r="C97" s="148" t="s">
        <v>915</v>
      </c>
      <c r="D97" s="148" t="s">
        <v>13</v>
      </c>
      <c r="E97" s="136">
        <v>8.95090953E8</v>
      </c>
      <c r="F97" s="148" t="s">
        <v>916</v>
      </c>
      <c r="G97" s="149" t="s">
        <v>1634</v>
      </c>
      <c r="H97" s="44">
        <v>1.0</v>
      </c>
      <c r="I97" s="44"/>
      <c r="J97" s="36">
        <f t="shared" si="1"/>
        <v>1</v>
      </c>
      <c r="K97" s="146" t="b">
        <f t="shared" si="2"/>
        <v>0</v>
      </c>
    </row>
    <row r="98">
      <c r="A98" s="147">
        <v>93.0</v>
      </c>
      <c r="B98" s="148" t="s">
        <v>917</v>
      </c>
      <c r="C98" s="148" t="s">
        <v>918</v>
      </c>
      <c r="D98" s="148" t="s">
        <v>13</v>
      </c>
      <c r="E98" s="136">
        <v>8.35922108E8</v>
      </c>
      <c r="F98" s="148" t="s">
        <v>919</v>
      </c>
      <c r="G98" s="149" t="s">
        <v>1635</v>
      </c>
      <c r="H98" s="44">
        <v>1.0</v>
      </c>
      <c r="I98" s="44">
        <v>1.0</v>
      </c>
      <c r="J98" s="36">
        <f t="shared" si="1"/>
        <v>2</v>
      </c>
      <c r="K98" s="146" t="b">
        <f t="shared" si="2"/>
        <v>0</v>
      </c>
    </row>
    <row r="99">
      <c r="A99" s="147">
        <v>94.0</v>
      </c>
      <c r="B99" s="148" t="s">
        <v>501</v>
      </c>
      <c r="C99" s="148" t="s">
        <v>410</v>
      </c>
      <c r="D99" s="148" t="s">
        <v>13</v>
      </c>
      <c r="E99" s="136">
        <v>8.10222305E8</v>
      </c>
      <c r="F99" s="148" t="s">
        <v>1844</v>
      </c>
      <c r="G99" s="149" t="s">
        <v>1845</v>
      </c>
      <c r="H99" s="44">
        <v>1.0</v>
      </c>
      <c r="I99" s="44">
        <v>1.0</v>
      </c>
      <c r="J99" s="36">
        <f t="shared" si="1"/>
        <v>2</v>
      </c>
      <c r="K99" s="146" t="b">
        <f t="shared" si="2"/>
        <v>0</v>
      </c>
    </row>
    <row r="100">
      <c r="A100" s="147">
        <v>95.0</v>
      </c>
      <c r="B100" s="148" t="s">
        <v>1846</v>
      </c>
      <c r="C100" s="148" t="s">
        <v>1847</v>
      </c>
      <c r="D100" s="148" t="s">
        <v>13</v>
      </c>
      <c r="E100" s="136">
        <v>8.13058259E8</v>
      </c>
      <c r="F100" s="148" t="s">
        <v>1848</v>
      </c>
      <c r="G100" s="149" t="s">
        <v>1849</v>
      </c>
      <c r="H100" s="41"/>
      <c r="I100" s="41"/>
      <c r="J100" s="36">
        <f t="shared" si="1"/>
        <v>0</v>
      </c>
      <c r="K100" s="146" t="b">
        <f t="shared" si="2"/>
        <v>0</v>
      </c>
    </row>
    <row r="101">
      <c r="A101" s="147">
        <v>96.0</v>
      </c>
      <c r="B101" s="148" t="s">
        <v>1639</v>
      </c>
      <c r="C101" s="148" t="s">
        <v>1640</v>
      </c>
      <c r="D101" s="148" t="s">
        <v>18</v>
      </c>
      <c r="E101" s="136">
        <v>9.99170368E8</v>
      </c>
      <c r="F101" s="148" t="s">
        <v>1641</v>
      </c>
      <c r="G101" s="149" t="s">
        <v>1448</v>
      </c>
      <c r="H101" s="44">
        <v>1.0</v>
      </c>
      <c r="I101" s="44">
        <v>1.0</v>
      </c>
      <c r="J101" s="36">
        <f t="shared" si="1"/>
        <v>2</v>
      </c>
      <c r="K101" s="146" t="b">
        <f t="shared" si="2"/>
        <v>1</v>
      </c>
    </row>
    <row r="102">
      <c r="A102" s="147">
        <v>97.0</v>
      </c>
      <c r="B102" s="148" t="s">
        <v>686</v>
      </c>
      <c r="C102" s="148" t="s">
        <v>687</v>
      </c>
      <c r="D102" s="148" t="s">
        <v>13</v>
      </c>
      <c r="E102" s="136">
        <v>8.99211243E8</v>
      </c>
      <c r="F102" s="148" t="s">
        <v>688</v>
      </c>
      <c r="G102" s="149" t="s">
        <v>1251</v>
      </c>
      <c r="H102" s="44">
        <v>1.0</v>
      </c>
      <c r="I102" s="44">
        <v>1.0</v>
      </c>
      <c r="J102" s="36">
        <f t="shared" si="1"/>
        <v>2</v>
      </c>
      <c r="K102" s="146" t="b">
        <f t="shared" si="2"/>
        <v>0</v>
      </c>
    </row>
    <row r="103">
      <c r="A103" s="147">
        <v>98.0</v>
      </c>
      <c r="B103" s="148" t="s">
        <v>1646</v>
      </c>
      <c r="C103" s="148" t="s">
        <v>1647</v>
      </c>
      <c r="D103" s="148" t="s">
        <v>13</v>
      </c>
      <c r="E103" s="136">
        <v>8.31583737E8</v>
      </c>
      <c r="F103" s="148" t="s">
        <v>1648</v>
      </c>
      <c r="G103" s="149" t="s">
        <v>1850</v>
      </c>
      <c r="H103" s="44">
        <v>1.0</v>
      </c>
      <c r="I103" s="44"/>
      <c r="J103" s="36">
        <f t="shared" si="1"/>
        <v>1</v>
      </c>
      <c r="K103" s="146" t="b">
        <f t="shared" si="2"/>
        <v>0</v>
      </c>
    </row>
    <row r="104">
      <c r="A104" s="147">
        <v>99.0</v>
      </c>
      <c r="B104" s="148" t="s">
        <v>1230</v>
      </c>
      <c r="C104" s="148" t="s">
        <v>1650</v>
      </c>
      <c r="D104" s="148" t="s">
        <v>13</v>
      </c>
      <c r="E104" s="136">
        <v>8.10834129E8</v>
      </c>
      <c r="F104" s="148" t="s">
        <v>1651</v>
      </c>
      <c r="G104" s="149" t="s">
        <v>1371</v>
      </c>
      <c r="H104" s="41"/>
      <c r="I104" s="41"/>
      <c r="J104" s="36">
        <f t="shared" si="1"/>
        <v>0</v>
      </c>
      <c r="K104" s="146" t="b">
        <f t="shared" si="2"/>
        <v>0</v>
      </c>
    </row>
    <row r="105">
      <c r="A105" s="147">
        <v>100.0</v>
      </c>
      <c r="B105" s="148" t="s">
        <v>1851</v>
      </c>
      <c r="C105" s="148" t="s">
        <v>1852</v>
      </c>
      <c r="D105" s="148" t="s">
        <v>13</v>
      </c>
      <c r="E105" s="136">
        <v>8.28411785E8</v>
      </c>
      <c r="F105" s="148" t="s">
        <v>1853</v>
      </c>
      <c r="G105" s="149" t="s">
        <v>1854</v>
      </c>
      <c r="H105" s="44">
        <v>1.0</v>
      </c>
      <c r="I105" s="41"/>
      <c r="J105" s="36">
        <f t="shared" si="1"/>
        <v>1</v>
      </c>
      <c r="K105" s="146" t="b">
        <f t="shared" si="2"/>
        <v>0</v>
      </c>
    </row>
    <row r="106">
      <c r="A106" s="147">
        <v>101.0</v>
      </c>
      <c r="B106" s="148" t="s">
        <v>691</v>
      </c>
      <c r="C106" s="148" t="s">
        <v>52</v>
      </c>
      <c r="D106" s="148" t="s">
        <v>13</v>
      </c>
      <c r="E106" s="136">
        <v>8.9638719E8</v>
      </c>
      <c r="F106" s="148" t="s">
        <v>527</v>
      </c>
      <c r="G106" s="149" t="s">
        <v>1269</v>
      </c>
      <c r="H106" s="41"/>
      <c r="I106" s="41"/>
      <c r="J106" s="36">
        <f t="shared" si="1"/>
        <v>0</v>
      </c>
      <c r="K106" s="146" t="b">
        <f t="shared" si="2"/>
        <v>0</v>
      </c>
    </row>
    <row r="107">
      <c r="A107" s="147">
        <v>102.0</v>
      </c>
      <c r="B107" s="148" t="s">
        <v>352</v>
      </c>
      <c r="C107" s="148" t="s">
        <v>1855</v>
      </c>
      <c r="D107" s="148" t="s">
        <v>13</v>
      </c>
      <c r="E107" s="136">
        <v>8.23440383E8</v>
      </c>
      <c r="F107" s="148" t="s">
        <v>1011</v>
      </c>
      <c r="G107" s="149" t="s">
        <v>1856</v>
      </c>
      <c r="H107" s="41"/>
      <c r="I107" s="41"/>
      <c r="J107" s="36">
        <f t="shared" si="1"/>
        <v>0</v>
      </c>
      <c r="K107" s="146" t="b">
        <f t="shared" si="2"/>
        <v>0</v>
      </c>
    </row>
    <row r="108">
      <c r="A108" s="147">
        <v>103.0</v>
      </c>
      <c r="B108" s="151" t="s">
        <v>1409</v>
      </c>
      <c r="C108" s="144" t="s">
        <v>1410</v>
      </c>
      <c r="D108" s="144" t="s">
        <v>13</v>
      </c>
      <c r="E108" s="134">
        <v>8.14784353E8</v>
      </c>
      <c r="F108" s="144" t="s">
        <v>1411</v>
      </c>
      <c r="G108" s="145" t="s">
        <v>1857</v>
      </c>
      <c r="H108" s="41"/>
      <c r="I108" s="44">
        <v>1.0</v>
      </c>
      <c r="J108" s="36">
        <f t="shared" si="1"/>
        <v>1</v>
      </c>
      <c r="K108" s="146" t="b">
        <f t="shared" si="2"/>
        <v>0</v>
      </c>
    </row>
    <row r="109">
      <c r="G109" s="152"/>
    </row>
    <row r="110">
      <c r="F110" s="146">
        <f>COUNTIF(D6:D108,"=female")</f>
        <v>10</v>
      </c>
      <c r="G110" s="152"/>
      <c r="H110" s="44">
        <f t="shared" ref="H110:I110" si="3">COUNTA(H6:H108)</f>
        <v>49</v>
      </c>
      <c r="I110" s="44">
        <f t="shared" si="3"/>
        <v>43</v>
      </c>
      <c r="J110" s="146">
        <f>COUNTIF(J6:J108,"&gt;=1")</f>
        <v>53</v>
      </c>
      <c r="K110" s="146">
        <f>COUNTIF(K6:K108,"=TRUE")</f>
        <v>6</v>
      </c>
    </row>
    <row r="111">
      <c r="G111" s="152"/>
    </row>
    <row r="112">
      <c r="G112" s="152"/>
    </row>
    <row r="113">
      <c r="G113" s="152"/>
    </row>
    <row r="114">
      <c r="G114" s="152"/>
    </row>
    <row r="115">
      <c r="G115" s="152"/>
    </row>
    <row r="116">
      <c r="G116" s="152"/>
    </row>
    <row r="117">
      <c r="G117" s="152"/>
    </row>
    <row r="118">
      <c r="G118" s="152"/>
    </row>
    <row r="119">
      <c r="G119" s="152"/>
    </row>
    <row r="120">
      <c r="G120" s="152"/>
    </row>
    <row r="121">
      <c r="G121" s="152"/>
    </row>
    <row r="122">
      <c r="G122" s="152"/>
    </row>
    <row r="123">
      <c r="G123" s="152"/>
    </row>
    <row r="124">
      <c r="G124" s="152"/>
    </row>
    <row r="125">
      <c r="G125" s="152"/>
    </row>
    <row r="126">
      <c r="G126" s="152"/>
    </row>
    <row r="127">
      <c r="G127" s="152"/>
    </row>
    <row r="128">
      <c r="G128" s="152"/>
    </row>
    <row r="129">
      <c r="G129" s="152"/>
    </row>
    <row r="130">
      <c r="G130" s="152"/>
    </row>
    <row r="131">
      <c r="G131" s="152"/>
    </row>
    <row r="132">
      <c r="G132" s="152"/>
    </row>
    <row r="133">
      <c r="G133" s="152"/>
    </row>
    <row r="134">
      <c r="G134" s="152"/>
    </row>
    <row r="135">
      <c r="G135" s="152"/>
    </row>
    <row r="136">
      <c r="G136" s="152"/>
    </row>
    <row r="137">
      <c r="G137" s="152"/>
    </row>
    <row r="138">
      <c r="G138" s="152"/>
    </row>
    <row r="139">
      <c r="G139" s="152"/>
    </row>
    <row r="140">
      <c r="G140" s="152"/>
    </row>
    <row r="141">
      <c r="G141" s="152"/>
    </row>
    <row r="142">
      <c r="G142" s="152"/>
    </row>
    <row r="143">
      <c r="G143" s="152"/>
    </row>
    <row r="144">
      <c r="G144" s="152"/>
    </row>
    <row r="145">
      <c r="G145" s="152"/>
    </row>
    <row r="146">
      <c r="G146" s="152"/>
    </row>
    <row r="147">
      <c r="G147" s="152"/>
    </row>
    <row r="148">
      <c r="G148" s="152"/>
    </row>
    <row r="149">
      <c r="G149" s="152"/>
    </row>
    <row r="150">
      <c r="G150" s="152"/>
    </row>
    <row r="151">
      <c r="G151" s="152"/>
    </row>
    <row r="152">
      <c r="G152" s="152"/>
    </row>
    <row r="153">
      <c r="G153" s="152"/>
    </row>
    <row r="154">
      <c r="G154" s="152"/>
    </row>
    <row r="155">
      <c r="G155" s="152"/>
    </row>
    <row r="156">
      <c r="G156" s="152"/>
    </row>
    <row r="157">
      <c r="G157" s="152"/>
    </row>
    <row r="158">
      <c r="G158" s="152"/>
    </row>
    <row r="159">
      <c r="G159" s="152"/>
    </row>
    <row r="160">
      <c r="G160" s="152"/>
    </row>
    <row r="161">
      <c r="G161" s="152"/>
    </row>
    <row r="162">
      <c r="G162" s="152"/>
    </row>
    <row r="163">
      <c r="G163" s="152"/>
    </row>
    <row r="164">
      <c r="G164" s="152"/>
    </row>
    <row r="165">
      <c r="G165" s="152"/>
    </row>
    <row r="166">
      <c r="G166" s="152"/>
    </row>
    <row r="167">
      <c r="G167" s="152"/>
    </row>
    <row r="168">
      <c r="G168" s="152"/>
    </row>
    <row r="169">
      <c r="G169" s="152"/>
    </row>
    <row r="170">
      <c r="G170" s="152"/>
    </row>
    <row r="171">
      <c r="G171" s="152"/>
    </row>
    <row r="172">
      <c r="G172" s="152"/>
    </row>
    <row r="173">
      <c r="G173" s="152"/>
    </row>
    <row r="174">
      <c r="G174" s="152"/>
    </row>
    <row r="175">
      <c r="G175" s="152"/>
    </row>
    <row r="176">
      <c r="G176" s="152"/>
    </row>
    <row r="177">
      <c r="G177" s="152"/>
    </row>
    <row r="178">
      <c r="G178" s="152"/>
    </row>
    <row r="179">
      <c r="G179" s="152"/>
    </row>
    <row r="180">
      <c r="G180" s="152"/>
    </row>
    <row r="181">
      <c r="G181" s="152"/>
    </row>
    <row r="182">
      <c r="G182" s="152"/>
    </row>
    <row r="183">
      <c r="G183" s="152"/>
    </row>
    <row r="184">
      <c r="G184" s="152"/>
    </row>
    <row r="185">
      <c r="G185" s="152"/>
    </row>
    <row r="186">
      <c r="G186" s="152"/>
    </row>
    <row r="187">
      <c r="G187" s="152"/>
    </row>
    <row r="188">
      <c r="G188" s="152"/>
    </row>
    <row r="189">
      <c r="G189" s="152"/>
    </row>
    <row r="190">
      <c r="G190" s="152"/>
    </row>
    <row r="191">
      <c r="G191" s="152"/>
    </row>
    <row r="192">
      <c r="G192" s="152"/>
    </row>
    <row r="193">
      <c r="G193" s="152"/>
    </row>
    <row r="194">
      <c r="G194" s="152"/>
    </row>
    <row r="195">
      <c r="G195" s="152"/>
    </row>
    <row r="196">
      <c r="G196" s="152"/>
    </row>
    <row r="197">
      <c r="G197" s="152"/>
    </row>
    <row r="198">
      <c r="G198" s="152"/>
    </row>
    <row r="199">
      <c r="G199" s="152"/>
    </row>
    <row r="200">
      <c r="G200" s="152"/>
    </row>
    <row r="201">
      <c r="G201" s="152"/>
    </row>
    <row r="202">
      <c r="G202" s="152"/>
    </row>
    <row r="203">
      <c r="G203" s="152"/>
    </row>
    <row r="204">
      <c r="G204" s="152"/>
    </row>
    <row r="205">
      <c r="G205" s="152"/>
    </row>
    <row r="206">
      <c r="G206" s="152"/>
    </row>
    <row r="207">
      <c r="G207" s="152"/>
    </row>
    <row r="208">
      <c r="G208" s="152"/>
    </row>
    <row r="209">
      <c r="G209" s="152"/>
    </row>
    <row r="210">
      <c r="G210" s="152"/>
    </row>
    <row r="211">
      <c r="G211" s="152"/>
    </row>
    <row r="212">
      <c r="G212" s="152"/>
    </row>
    <row r="213">
      <c r="G213" s="152"/>
    </row>
    <row r="214">
      <c r="G214" s="152"/>
    </row>
    <row r="215">
      <c r="G215" s="152"/>
    </row>
    <row r="216">
      <c r="G216" s="152"/>
    </row>
    <row r="217">
      <c r="G217" s="152"/>
    </row>
    <row r="218">
      <c r="G218" s="152"/>
    </row>
    <row r="219">
      <c r="G219" s="152"/>
    </row>
    <row r="220">
      <c r="G220" s="152"/>
    </row>
    <row r="221">
      <c r="G221" s="152"/>
    </row>
    <row r="222">
      <c r="G222" s="152"/>
    </row>
    <row r="223">
      <c r="G223" s="152"/>
    </row>
    <row r="224">
      <c r="G224" s="152"/>
    </row>
    <row r="225">
      <c r="G225" s="152"/>
    </row>
    <row r="226">
      <c r="G226" s="152"/>
    </row>
    <row r="227">
      <c r="G227" s="152"/>
    </row>
    <row r="228">
      <c r="G228" s="152"/>
    </row>
    <row r="229">
      <c r="G229" s="152"/>
    </row>
    <row r="230">
      <c r="G230" s="152"/>
    </row>
    <row r="231">
      <c r="G231" s="152"/>
    </row>
    <row r="232">
      <c r="G232" s="152"/>
    </row>
    <row r="233">
      <c r="G233" s="152"/>
    </row>
    <row r="234">
      <c r="G234" s="152"/>
    </row>
    <row r="235">
      <c r="G235" s="152"/>
    </row>
    <row r="236">
      <c r="G236" s="152"/>
    </row>
    <row r="237">
      <c r="G237" s="152"/>
    </row>
    <row r="238">
      <c r="G238" s="152"/>
    </row>
    <row r="239">
      <c r="G239" s="152"/>
    </row>
    <row r="240">
      <c r="G240" s="152"/>
    </row>
    <row r="241">
      <c r="G241" s="152"/>
    </row>
    <row r="242">
      <c r="G242" s="152"/>
    </row>
    <row r="243">
      <c r="G243" s="152"/>
    </row>
    <row r="244">
      <c r="G244" s="152"/>
    </row>
    <row r="245">
      <c r="G245" s="152"/>
    </row>
    <row r="246">
      <c r="G246" s="152"/>
    </row>
    <row r="247">
      <c r="G247" s="152"/>
    </row>
    <row r="248">
      <c r="G248" s="152"/>
    </row>
    <row r="249">
      <c r="G249" s="152"/>
    </row>
    <row r="250">
      <c r="G250" s="152"/>
    </row>
    <row r="251">
      <c r="G251" s="152"/>
    </row>
    <row r="252">
      <c r="G252" s="152"/>
    </row>
    <row r="253">
      <c r="G253" s="152"/>
    </row>
    <row r="254">
      <c r="G254" s="152"/>
    </row>
    <row r="255">
      <c r="G255" s="152"/>
    </row>
    <row r="256">
      <c r="G256" s="152"/>
    </row>
    <row r="257">
      <c r="G257" s="152"/>
    </row>
    <row r="258">
      <c r="G258" s="152"/>
    </row>
    <row r="259">
      <c r="G259" s="152"/>
    </row>
    <row r="260">
      <c r="G260" s="152"/>
    </row>
    <row r="261">
      <c r="G261" s="152"/>
    </row>
    <row r="262">
      <c r="G262" s="152"/>
    </row>
    <row r="263">
      <c r="G263" s="152"/>
    </row>
    <row r="264">
      <c r="G264" s="152"/>
    </row>
    <row r="265">
      <c r="G265" s="152"/>
    </row>
    <row r="266">
      <c r="G266" s="152"/>
    </row>
    <row r="267">
      <c r="G267" s="152"/>
    </row>
    <row r="268">
      <c r="G268" s="152"/>
    </row>
    <row r="269">
      <c r="G269" s="152"/>
    </row>
    <row r="270">
      <c r="G270" s="152"/>
    </row>
    <row r="271">
      <c r="G271" s="152"/>
    </row>
    <row r="272">
      <c r="G272" s="152"/>
    </row>
    <row r="273">
      <c r="G273" s="152"/>
    </row>
    <row r="274">
      <c r="G274" s="152"/>
    </row>
    <row r="275">
      <c r="G275" s="152"/>
    </row>
    <row r="276">
      <c r="G276" s="152"/>
    </row>
    <row r="277">
      <c r="G277" s="152"/>
    </row>
    <row r="278">
      <c r="G278" s="152"/>
    </row>
    <row r="279">
      <c r="G279" s="152"/>
    </row>
    <row r="280">
      <c r="G280" s="152"/>
    </row>
    <row r="281">
      <c r="G281" s="152"/>
    </row>
    <row r="282">
      <c r="G282" s="152"/>
    </row>
    <row r="283">
      <c r="G283" s="152"/>
    </row>
    <row r="284">
      <c r="G284" s="152"/>
    </row>
    <row r="285">
      <c r="G285" s="152"/>
    </row>
    <row r="286">
      <c r="G286" s="152"/>
    </row>
    <row r="287">
      <c r="G287" s="152"/>
    </row>
    <row r="288">
      <c r="G288" s="152"/>
    </row>
    <row r="289">
      <c r="G289" s="152"/>
    </row>
    <row r="290">
      <c r="G290" s="152"/>
    </row>
    <row r="291">
      <c r="G291" s="152"/>
    </row>
    <row r="292">
      <c r="G292" s="152"/>
    </row>
    <row r="293">
      <c r="G293" s="152"/>
    </row>
    <row r="294">
      <c r="G294" s="152"/>
    </row>
    <row r="295">
      <c r="G295" s="152"/>
    </row>
    <row r="296">
      <c r="G296" s="152"/>
    </row>
    <row r="297">
      <c r="G297" s="152"/>
    </row>
    <row r="298">
      <c r="G298" s="152"/>
    </row>
    <row r="299">
      <c r="G299" s="152"/>
    </row>
    <row r="300">
      <c r="G300" s="152"/>
    </row>
    <row r="301">
      <c r="G301" s="152"/>
    </row>
    <row r="302">
      <c r="G302" s="152"/>
    </row>
    <row r="303">
      <c r="G303" s="152"/>
    </row>
    <row r="304">
      <c r="G304" s="152"/>
    </row>
    <row r="305">
      <c r="G305" s="152"/>
    </row>
    <row r="306">
      <c r="G306" s="152"/>
    </row>
    <row r="307">
      <c r="G307" s="152"/>
    </row>
    <row r="308">
      <c r="G308" s="152"/>
    </row>
    <row r="309">
      <c r="G309" s="152"/>
    </row>
    <row r="310">
      <c r="G310" s="152"/>
    </row>
    <row r="311">
      <c r="G311" s="152"/>
    </row>
    <row r="312">
      <c r="G312" s="152"/>
    </row>
    <row r="313">
      <c r="G313" s="152"/>
    </row>
    <row r="314">
      <c r="G314" s="152"/>
    </row>
    <row r="315">
      <c r="G315" s="152"/>
    </row>
    <row r="316">
      <c r="G316" s="152"/>
    </row>
    <row r="317">
      <c r="G317" s="152"/>
    </row>
    <row r="318">
      <c r="G318" s="152"/>
    </row>
    <row r="319">
      <c r="G319" s="152"/>
    </row>
    <row r="320">
      <c r="G320" s="152"/>
    </row>
    <row r="321">
      <c r="G321" s="152"/>
    </row>
    <row r="322">
      <c r="G322" s="152"/>
    </row>
    <row r="323">
      <c r="G323" s="152"/>
    </row>
    <row r="324">
      <c r="G324" s="152"/>
    </row>
    <row r="325">
      <c r="G325" s="152"/>
    </row>
    <row r="326">
      <c r="G326" s="152"/>
    </row>
    <row r="327">
      <c r="G327" s="152"/>
    </row>
    <row r="328">
      <c r="G328" s="152"/>
    </row>
    <row r="329">
      <c r="G329" s="152"/>
    </row>
    <row r="330">
      <c r="G330" s="152"/>
    </row>
    <row r="331">
      <c r="G331" s="152"/>
    </row>
    <row r="332">
      <c r="G332" s="152"/>
    </row>
    <row r="333">
      <c r="G333" s="152"/>
    </row>
    <row r="334">
      <c r="G334" s="152"/>
    </row>
    <row r="335">
      <c r="G335" s="152"/>
    </row>
    <row r="336">
      <c r="G336" s="152"/>
    </row>
    <row r="337">
      <c r="G337" s="152"/>
    </row>
    <row r="338">
      <c r="G338" s="152"/>
    </row>
    <row r="339">
      <c r="G339" s="152"/>
    </row>
    <row r="340">
      <c r="G340" s="152"/>
    </row>
    <row r="341">
      <c r="G341" s="152"/>
    </row>
    <row r="342">
      <c r="G342" s="152"/>
    </row>
    <row r="343">
      <c r="G343" s="152"/>
    </row>
    <row r="344">
      <c r="G344" s="152"/>
    </row>
    <row r="345">
      <c r="G345" s="152"/>
    </row>
    <row r="346">
      <c r="G346" s="152"/>
    </row>
    <row r="347">
      <c r="G347" s="152"/>
    </row>
    <row r="348">
      <c r="G348" s="152"/>
    </row>
    <row r="349">
      <c r="G349" s="152"/>
    </row>
    <row r="350">
      <c r="G350" s="152"/>
    </row>
    <row r="351">
      <c r="G351" s="152"/>
    </row>
    <row r="352">
      <c r="G352" s="152"/>
    </row>
    <row r="353">
      <c r="G353" s="152"/>
    </row>
    <row r="354">
      <c r="G354" s="152"/>
    </row>
    <row r="355">
      <c r="G355" s="152"/>
    </row>
    <row r="356">
      <c r="G356" s="152"/>
    </row>
    <row r="357">
      <c r="G357" s="152"/>
    </row>
    <row r="358">
      <c r="G358" s="152"/>
    </row>
    <row r="359">
      <c r="G359" s="152"/>
    </row>
    <row r="360">
      <c r="G360" s="152"/>
    </row>
    <row r="361">
      <c r="G361" s="152"/>
    </row>
    <row r="362">
      <c r="G362" s="152"/>
    </row>
    <row r="363">
      <c r="G363" s="152"/>
    </row>
    <row r="364">
      <c r="G364" s="152"/>
    </row>
    <row r="365">
      <c r="G365" s="152"/>
    </row>
    <row r="366">
      <c r="G366" s="152"/>
    </row>
    <row r="367">
      <c r="G367" s="152"/>
    </row>
    <row r="368">
      <c r="G368" s="152"/>
    </row>
    <row r="369">
      <c r="G369" s="152"/>
    </row>
    <row r="370">
      <c r="G370" s="152"/>
    </row>
    <row r="371">
      <c r="G371" s="152"/>
    </row>
    <row r="372">
      <c r="G372" s="152"/>
    </row>
    <row r="373">
      <c r="G373" s="152"/>
    </row>
    <row r="374">
      <c r="G374" s="152"/>
    </row>
    <row r="375">
      <c r="G375" s="152"/>
    </row>
    <row r="376">
      <c r="G376" s="152"/>
    </row>
    <row r="377">
      <c r="G377" s="152"/>
    </row>
    <row r="378">
      <c r="G378" s="152"/>
    </row>
    <row r="379">
      <c r="G379" s="152"/>
    </row>
    <row r="380">
      <c r="G380" s="152"/>
    </row>
    <row r="381">
      <c r="G381" s="152"/>
    </row>
    <row r="382">
      <c r="G382" s="152"/>
    </row>
    <row r="383">
      <c r="G383" s="152"/>
    </row>
    <row r="384">
      <c r="G384" s="152"/>
    </row>
    <row r="385">
      <c r="G385" s="152"/>
    </row>
    <row r="386">
      <c r="G386" s="152"/>
    </row>
    <row r="387">
      <c r="G387" s="152"/>
    </row>
    <row r="388">
      <c r="G388" s="152"/>
    </row>
    <row r="389">
      <c r="G389" s="152"/>
    </row>
    <row r="390">
      <c r="G390" s="152"/>
    </row>
    <row r="391">
      <c r="G391" s="152"/>
    </row>
    <row r="392">
      <c r="G392" s="152"/>
    </row>
    <row r="393">
      <c r="G393" s="152"/>
    </row>
    <row r="394">
      <c r="G394" s="152"/>
    </row>
    <row r="395">
      <c r="G395" s="152"/>
    </row>
    <row r="396">
      <c r="G396" s="152"/>
    </row>
    <row r="397">
      <c r="G397" s="152"/>
    </row>
    <row r="398">
      <c r="G398" s="152"/>
    </row>
    <row r="399">
      <c r="G399" s="152"/>
    </row>
    <row r="400">
      <c r="G400" s="152"/>
    </row>
    <row r="401">
      <c r="G401" s="152"/>
    </row>
    <row r="402">
      <c r="G402" s="152"/>
    </row>
    <row r="403">
      <c r="G403" s="152"/>
    </row>
    <row r="404">
      <c r="G404" s="152"/>
    </row>
    <row r="405">
      <c r="G405" s="152"/>
    </row>
    <row r="406">
      <c r="G406" s="152"/>
    </row>
    <row r="407">
      <c r="G407" s="152"/>
    </row>
    <row r="408">
      <c r="G408" s="152"/>
    </row>
    <row r="409">
      <c r="G409" s="152"/>
    </row>
    <row r="410">
      <c r="G410" s="152"/>
    </row>
    <row r="411">
      <c r="G411" s="152"/>
    </row>
    <row r="412">
      <c r="G412" s="152"/>
    </row>
    <row r="413">
      <c r="G413" s="152"/>
    </row>
    <row r="414">
      <c r="G414" s="152"/>
    </row>
    <row r="415">
      <c r="G415" s="152"/>
    </row>
    <row r="416">
      <c r="G416" s="152"/>
    </row>
    <row r="417">
      <c r="G417" s="152"/>
    </row>
    <row r="418">
      <c r="G418" s="152"/>
    </row>
    <row r="419">
      <c r="G419" s="152"/>
    </row>
    <row r="420">
      <c r="G420" s="152"/>
    </row>
    <row r="421">
      <c r="G421" s="152"/>
    </row>
    <row r="422">
      <c r="G422" s="152"/>
    </row>
    <row r="423">
      <c r="G423" s="152"/>
    </row>
    <row r="424">
      <c r="G424" s="152"/>
    </row>
    <row r="425">
      <c r="G425" s="152"/>
    </row>
    <row r="426">
      <c r="G426" s="152"/>
    </row>
    <row r="427">
      <c r="G427" s="152"/>
    </row>
    <row r="428">
      <c r="G428" s="152"/>
    </row>
    <row r="429">
      <c r="G429" s="152"/>
    </row>
    <row r="430">
      <c r="G430" s="152"/>
    </row>
    <row r="431">
      <c r="G431" s="152"/>
    </row>
    <row r="432">
      <c r="G432" s="152"/>
    </row>
    <row r="433">
      <c r="G433" s="152"/>
    </row>
    <row r="434">
      <c r="G434" s="152"/>
    </row>
    <row r="435">
      <c r="G435" s="152"/>
    </row>
    <row r="436">
      <c r="G436" s="152"/>
    </row>
    <row r="437">
      <c r="G437" s="152"/>
    </row>
    <row r="438">
      <c r="G438" s="152"/>
    </row>
    <row r="439">
      <c r="G439" s="152"/>
    </row>
    <row r="440">
      <c r="G440" s="152"/>
    </row>
    <row r="441">
      <c r="G441" s="152"/>
    </row>
    <row r="442">
      <c r="G442" s="152"/>
    </row>
    <row r="443">
      <c r="G443" s="152"/>
    </row>
    <row r="444">
      <c r="G444" s="152"/>
    </row>
    <row r="445">
      <c r="G445" s="152"/>
    </row>
    <row r="446">
      <c r="G446" s="152"/>
    </row>
    <row r="447">
      <c r="G447" s="152"/>
    </row>
    <row r="448">
      <c r="G448" s="152"/>
    </row>
    <row r="449">
      <c r="G449" s="152"/>
    </row>
    <row r="450">
      <c r="G450" s="152"/>
    </row>
    <row r="451">
      <c r="G451" s="152"/>
    </row>
    <row r="452">
      <c r="G452" s="152"/>
    </row>
    <row r="453">
      <c r="G453" s="152"/>
    </row>
    <row r="454">
      <c r="G454" s="152"/>
    </row>
    <row r="455">
      <c r="G455" s="152"/>
    </row>
    <row r="456">
      <c r="G456" s="152"/>
    </row>
    <row r="457">
      <c r="G457" s="152"/>
    </row>
    <row r="458">
      <c r="G458" s="152"/>
    </row>
    <row r="459">
      <c r="G459" s="152"/>
    </row>
    <row r="460">
      <c r="G460" s="152"/>
    </row>
    <row r="461">
      <c r="G461" s="152"/>
    </row>
    <row r="462">
      <c r="G462" s="152"/>
    </row>
    <row r="463">
      <c r="G463" s="152"/>
    </row>
    <row r="464">
      <c r="G464" s="152"/>
    </row>
    <row r="465">
      <c r="G465" s="152"/>
    </row>
    <row r="466">
      <c r="G466" s="152"/>
    </row>
    <row r="467">
      <c r="G467" s="152"/>
    </row>
    <row r="468">
      <c r="G468" s="152"/>
    </row>
    <row r="469">
      <c r="G469" s="152"/>
    </row>
    <row r="470">
      <c r="G470" s="152"/>
    </row>
    <row r="471">
      <c r="G471" s="152"/>
    </row>
    <row r="472">
      <c r="G472" s="152"/>
    </row>
    <row r="473">
      <c r="G473" s="152"/>
    </row>
    <row r="474">
      <c r="G474" s="152"/>
    </row>
    <row r="475">
      <c r="G475" s="152"/>
    </row>
    <row r="476">
      <c r="G476" s="152"/>
    </row>
    <row r="477">
      <c r="G477" s="152"/>
    </row>
    <row r="478">
      <c r="G478" s="152"/>
    </row>
    <row r="479">
      <c r="G479" s="152"/>
    </row>
    <row r="480">
      <c r="G480" s="152"/>
    </row>
    <row r="481">
      <c r="G481" s="152"/>
    </row>
    <row r="482">
      <c r="G482" s="152"/>
    </row>
    <row r="483">
      <c r="G483" s="152"/>
    </row>
    <row r="484">
      <c r="G484" s="152"/>
    </row>
    <row r="485">
      <c r="G485" s="152"/>
    </row>
    <row r="486">
      <c r="G486" s="152"/>
    </row>
    <row r="487">
      <c r="G487" s="152"/>
    </row>
    <row r="488">
      <c r="G488" s="152"/>
    </row>
    <row r="489">
      <c r="G489" s="152"/>
    </row>
    <row r="490">
      <c r="G490" s="152"/>
    </row>
    <row r="491">
      <c r="G491" s="152"/>
    </row>
    <row r="492">
      <c r="G492" s="152"/>
    </row>
    <row r="493">
      <c r="G493" s="152"/>
    </row>
    <row r="494">
      <c r="G494" s="152"/>
    </row>
    <row r="495">
      <c r="G495" s="152"/>
    </row>
    <row r="496">
      <c r="G496" s="152"/>
    </row>
    <row r="497">
      <c r="G497" s="152"/>
    </row>
    <row r="498">
      <c r="G498" s="152"/>
    </row>
    <row r="499">
      <c r="G499" s="152"/>
    </row>
    <row r="500">
      <c r="G500" s="152"/>
    </row>
    <row r="501">
      <c r="G501" s="152"/>
    </row>
    <row r="502">
      <c r="G502" s="152"/>
    </row>
    <row r="503">
      <c r="G503" s="152"/>
    </row>
    <row r="504">
      <c r="G504" s="152"/>
    </row>
    <row r="505">
      <c r="G505" s="152"/>
    </row>
    <row r="506">
      <c r="G506" s="152"/>
    </row>
    <row r="507">
      <c r="G507" s="152"/>
    </row>
    <row r="508">
      <c r="G508" s="152"/>
    </row>
    <row r="509">
      <c r="G509" s="152"/>
    </row>
    <row r="510">
      <c r="G510" s="152"/>
    </row>
    <row r="511">
      <c r="G511" s="152"/>
    </row>
    <row r="512">
      <c r="G512" s="152"/>
    </row>
    <row r="513">
      <c r="G513" s="152"/>
    </row>
    <row r="514">
      <c r="G514" s="152"/>
    </row>
    <row r="515">
      <c r="G515" s="152"/>
    </row>
    <row r="516">
      <c r="G516" s="152"/>
    </row>
    <row r="517">
      <c r="G517" s="152"/>
    </row>
    <row r="518">
      <c r="G518" s="152"/>
    </row>
    <row r="519">
      <c r="G519" s="152"/>
    </row>
    <row r="520">
      <c r="G520" s="152"/>
    </row>
    <row r="521">
      <c r="G521" s="152"/>
    </row>
    <row r="522">
      <c r="G522" s="152"/>
    </row>
    <row r="523">
      <c r="G523" s="152"/>
    </row>
    <row r="524">
      <c r="G524" s="152"/>
    </row>
    <row r="525">
      <c r="G525" s="152"/>
    </row>
    <row r="526">
      <c r="G526" s="152"/>
    </row>
    <row r="527">
      <c r="G527" s="152"/>
    </row>
    <row r="528">
      <c r="G528" s="152"/>
    </row>
    <row r="529">
      <c r="G529" s="152"/>
    </row>
    <row r="530">
      <c r="G530" s="152"/>
    </row>
    <row r="531">
      <c r="G531" s="152"/>
    </row>
    <row r="532">
      <c r="G532" s="152"/>
    </row>
    <row r="533">
      <c r="G533" s="152"/>
    </row>
    <row r="534">
      <c r="G534" s="152"/>
    </row>
    <row r="535">
      <c r="G535" s="152"/>
    </row>
    <row r="536">
      <c r="G536" s="152"/>
    </row>
    <row r="537">
      <c r="G537" s="152"/>
    </row>
    <row r="538">
      <c r="G538" s="152"/>
    </row>
    <row r="539">
      <c r="G539" s="152"/>
    </row>
    <row r="540">
      <c r="G540" s="152"/>
    </row>
    <row r="541">
      <c r="G541" s="152"/>
    </row>
    <row r="542">
      <c r="G542" s="152"/>
    </row>
    <row r="543">
      <c r="G543" s="152"/>
    </row>
    <row r="544">
      <c r="G544" s="152"/>
    </row>
    <row r="545">
      <c r="G545" s="152"/>
    </row>
    <row r="546">
      <c r="G546" s="152"/>
    </row>
    <row r="547">
      <c r="G547" s="152"/>
    </row>
    <row r="548">
      <c r="G548" s="152"/>
    </row>
    <row r="549">
      <c r="G549" s="152"/>
    </row>
    <row r="550">
      <c r="G550" s="152"/>
    </row>
    <row r="551">
      <c r="G551" s="152"/>
    </row>
    <row r="552">
      <c r="G552" s="152"/>
    </row>
    <row r="553">
      <c r="G553" s="152"/>
    </row>
    <row r="554">
      <c r="G554" s="152"/>
    </row>
    <row r="555">
      <c r="G555" s="152"/>
    </row>
    <row r="556">
      <c r="G556" s="152"/>
    </row>
    <row r="557">
      <c r="G557" s="152"/>
    </row>
    <row r="558">
      <c r="G558" s="152"/>
    </row>
    <row r="559">
      <c r="G559" s="152"/>
    </row>
    <row r="560">
      <c r="G560" s="152"/>
    </row>
    <row r="561">
      <c r="G561" s="152"/>
    </row>
    <row r="562">
      <c r="G562" s="152"/>
    </row>
    <row r="563">
      <c r="G563" s="152"/>
    </row>
    <row r="564">
      <c r="G564" s="152"/>
    </row>
    <row r="565">
      <c r="G565" s="152"/>
    </row>
    <row r="566">
      <c r="G566" s="152"/>
    </row>
    <row r="567">
      <c r="G567" s="152"/>
    </row>
    <row r="568">
      <c r="G568" s="152"/>
    </row>
    <row r="569">
      <c r="G569" s="152"/>
    </row>
    <row r="570">
      <c r="G570" s="152"/>
    </row>
    <row r="571">
      <c r="G571" s="152"/>
    </row>
    <row r="572">
      <c r="G572" s="152"/>
    </row>
    <row r="573">
      <c r="G573" s="152"/>
    </row>
    <row r="574">
      <c r="G574" s="152"/>
    </row>
    <row r="575">
      <c r="G575" s="152"/>
    </row>
    <row r="576">
      <c r="G576" s="152"/>
    </row>
    <row r="577">
      <c r="G577" s="152"/>
    </row>
    <row r="578">
      <c r="G578" s="152"/>
    </row>
    <row r="579">
      <c r="G579" s="152"/>
    </row>
    <row r="580">
      <c r="G580" s="152"/>
    </row>
    <row r="581">
      <c r="G581" s="152"/>
    </row>
    <row r="582">
      <c r="G582" s="152"/>
    </row>
    <row r="583">
      <c r="G583" s="152"/>
    </row>
    <row r="584">
      <c r="G584" s="152"/>
    </row>
    <row r="585">
      <c r="G585" s="152"/>
    </row>
    <row r="586">
      <c r="G586" s="152"/>
    </row>
    <row r="587">
      <c r="G587" s="152"/>
    </row>
    <row r="588">
      <c r="G588" s="152"/>
    </row>
    <row r="589">
      <c r="G589" s="152"/>
    </row>
    <row r="590">
      <c r="G590" s="152"/>
    </row>
    <row r="591">
      <c r="G591" s="152"/>
    </row>
    <row r="592">
      <c r="G592" s="152"/>
    </row>
    <row r="593">
      <c r="G593" s="152"/>
    </row>
    <row r="594">
      <c r="G594" s="152"/>
    </row>
    <row r="595">
      <c r="G595" s="152"/>
    </row>
    <row r="596">
      <c r="G596" s="152"/>
    </row>
    <row r="597">
      <c r="G597" s="152"/>
    </row>
    <row r="598">
      <c r="G598" s="152"/>
    </row>
    <row r="599">
      <c r="G599" s="152"/>
    </row>
    <row r="600">
      <c r="G600" s="152"/>
    </row>
    <row r="601">
      <c r="G601" s="152"/>
    </row>
    <row r="602">
      <c r="G602" s="152"/>
    </row>
    <row r="603">
      <c r="G603" s="152"/>
    </row>
    <row r="604">
      <c r="G604" s="152"/>
    </row>
    <row r="605">
      <c r="G605" s="152"/>
    </row>
    <row r="606">
      <c r="G606" s="152"/>
    </row>
    <row r="607">
      <c r="G607" s="152"/>
    </row>
    <row r="608">
      <c r="G608" s="152"/>
    </row>
    <row r="609">
      <c r="G609" s="152"/>
    </row>
    <row r="610">
      <c r="G610" s="152"/>
    </row>
    <row r="611">
      <c r="G611" s="152"/>
    </row>
    <row r="612">
      <c r="G612" s="152"/>
    </row>
    <row r="613">
      <c r="G613" s="152"/>
    </row>
    <row r="614">
      <c r="G614" s="152"/>
    </row>
    <row r="615">
      <c r="G615" s="152"/>
    </row>
    <row r="616">
      <c r="G616" s="152"/>
    </row>
    <row r="617">
      <c r="G617" s="152"/>
    </row>
    <row r="618">
      <c r="G618" s="152"/>
    </row>
    <row r="619">
      <c r="G619" s="152"/>
    </row>
    <row r="620">
      <c r="G620" s="152"/>
    </row>
    <row r="621">
      <c r="G621" s="152"/>
    </row>
    <row r="622">
      <c r="G622" s="152"/>
    </row>
    <row r="623">
      <c r="G623" s="152"/>
    </row>
    <row r="624">
      <c r="G624" s="152"/>
    </row>
    <row r="625">
      <c r="G625" s="152"/>
    </row>
    <row r="626">
      <c r="G626" s="152"/>
    </row>
    <row r="627">
      <c r="G627" s="152"/>
    </row>
    <row r="628">
      <c r="G628" s="152"/>
    </row>
    <row r="629">
      <c r="G629" s="152"/>
    </row>
    <row r="630">
      <c r="G630" s="152"/>
    </row>
    <row r="631">
      <c r="G631" s="152"/>
    </row>
    <row r="632">
      <c r="G632" s="152"/>
    </row>
    <row r="633">
      <c r="G633" s="152"/>
    </row>
    <row r="634">
      <c r="G634" s="152"/>
    </row>
    <row r="635">
      <c r="G635" s="152"/>
    </row>
    <row r="636">
      <c r="G636" s="152"/>
    </row>
    <row r="637">
      <c r="G637" s="152"/>
    </row>
    <row r="638">
      <c r="G638" s="152"/>
    </row>
    <row r="639">
      <c r="G639" s="152"/>
    </row>
    <row r="640">
      <c r="G640" s="152"/>
    </row>
    <row r="641">
      <c r="G641" s="152"/>
    </row>
    <row r="642">
      <c r="G642" s="152"/>
    </row>
    <row r="643">
      <c r="G643" s="152"/>
    </row>
    <row r="644">
      <c r="G644" s="152"/>
    </row>
    <row r="645">
      <c r="G645" s="152"/>
    </row>
    <row r="646">
      <c r="G646" s="152"/>
    </row>
    <row r="647">
      <c r="G647" s="152"/>
    </row>
    <row r="648">
      <c r="G648" s="152"/>
    </row>
    <row r="649">
      <c r="G649" s="152"/>
    </row>
    <row r="650">
      <c r="G650" s="152"/>
    </row>
    <row r="651">
      <c r="G651" s="152"/>
    </row>
    <row r="652">
      <c r="G652" s="152"/>
    </row>
    <row r="653">
      <c r="G653" s="152"/>
    </row>
    <row r="654">
      <c r="G654" s="152"/>
    </row>
    <row r="655">
      <c r="G655" s="152"/>
    </row>
    <row r="656">
      <c r="G656" s="152"/>
    </row>
    <row r="657">
      <c r="G657" s="152"/>
    </row>
    <row r="658">
      <c r="G658" s="152"/>
    </row>
    <row r="659">
      <c r="G659" s="152"/>
    </row>
    <row r="660">
      <c r="G660" s="152"/>
    </row>
    <row r="661">
      <c r="G661" s="152"/>
    </row>
    <row r="662">
      <c r="G662" s="152"/>
    </row>
    <row r="663">
      <c r="G663" s="152"/>
    </row>
    <row r="664">
      <c r="G664" s="152"/>
    </row>
    <row r="665">
      <c r="G665" s="152"/>
    </row>
    <row r="666">
      <c r="G666" s="152"/>
    </row>
    <row r="667">
      <c r="G667" s="152"/>
    </row>
    <row r="668">
      <c r="G668" s="152"/>
    </row>
    <row r="669">
      <c r="G669" s="152"/>
    </row>
    <row r="670">
      <c r="G670" s="152"/>
    </row>
    <row r="671">
      <c r="G671" s="152"/>
    </row>
    <row r="672">
      <c r="G672" s="152"/>
    </row>
    <row r="673">
      <c r="G673" s="152"/>
    </row>
    <row r="674">
      <c r="G674" s="152"/>
    </row>
    <row r="675">
      <c r="G675" s="152"/>
    </row>
    <row r="676">
      <c r="G676" s="152"/>
    </row>
    <row r="677">
      <c r="G677" s="152"/>
    </row>
    <row r="678">
      <c r="G678" s="152"/>
    </row>
    <row r="679">
      <c r="G679" s="152"/>
    </row>
    <row r="680">
      <c r="G680" s="152"/>
    </row>
    <row r="681">
      <c r="G681" s="152"/>
    </row>
    <row r="682">
      <c r="G682" s="152"/>
    </row>
    <row r="683">
      <c r="G683" s="152"/>
    </row>
    <row r="684">
      <c r="G684" s="152"/>
    </row>
    <row r="685">
      <c r="G685" s="152"/>
    </row>
    <row r="686">
      <c r="G686" s="152"/>
    </row>
    <row r="687">
      <c r="G687" s="152"/>
    </row>
    <row r="688">
      <c r="G688" s="152"/>
    </row>
    <row r="689">
      <c r="G689" s="152"/>
    </row>
    <row r="690">
      <c r="G690" s="152"/>
    </row>
    <row r="691">
      <c r="G691" s="152"/>
    </row>
    <row r="692">
      <c r="G692" s="152"/>
    </row>
    <row r="693">
      <c r="G693" s="152"/>
    </row>
    <row r="694">
      <c r="G694" s="152"/>
    </row>
    <row r="695">
      <c r="G695" s="152"/>
    </row>
    <row r="696">
      <c r="G696" s="152"/>
    </row>
    <row r="697">
      <c r="G697" s="152"/>
    </row>
    <row r="698">
      <c r="G698" s="152"/>
    </row>
    <row r="699">
      <c r="G699" s="152"/>
    </row>
    <row r="700">
      <c r="G700" s="152"/>
    </row>
    <row r="701">
      <c r="G701" s="152"/>
    </row>
    <row r="702">
      <c r="G702" s="152"/>
    </row>
    <row r="703">
      <c r="G703" s="152"/>
    </row>
    <row r="704">
      <c r="G704" s="152"/>
    </row>
    <row r="705">
      <c r="G705" s="152"/>
    </row>
    <row r="706">
      <c r="G706" s="152"/>
    </row>
    <row r="707">
      <c r="G707" s="152"/>
    </row>
    <row r="708">
      <c r="G708" s="152"/>
    </row>
    <row r="709">
      <c r="G709" s="152"/>
    </row>
    <row r="710">
      <c r="G710" s="152"/>
    </row>
    <row r="711">
      <c r="G711" s="152"/>
    </row>
    <row r="712">
      <c r="G712" s="152"/>
    </row>
    <row r="713">
      <c r="G713" s="152"/>
    </row>
    <row r="714">
      <c r="G714" s="152"/>
    </row>
    <row r="715">
      <c r="G715" s="152"/>
    </row>
    <row r="716">
      <c r="G716" s="152"/>
    </row>
    <row r="717">
      <c r="G717" s="152"/>
    </row>
    <row r="718">
      <c r="G718" s="152"/>
    </row>
    <row r="719">
      <c r="G719" s="152"/>
    </row>
    <row r="720">
      <c r="G720" s="152"/>
    </row>
    <row r="721">
      <c r="G721" s="152"/>
    </row>
    <row r="722">
      <c r="G722" s="152"/>
    </row>
    <row r="723">
      <c r="G723" s="152"/>
    </row>
    <row r="724">
      <c r="G724" s="152"/>
    </row>
    <row r="725">
      <c r="G725" s="152"/>
    </row>
    <row r="726">
      <c r="G726" s="152"/>
    </row>
    <row r="727">
      <c r="G727" s="152"/>
    </row>
    <row r="728">
      <c r="G728" s="152"/>
    </row>
    <row r="729">
      <c r="G729" s="152"/>
    </row>
    <row r="730">
      <c r="G730" s="152"/>
    </row>
    <row r="731">
      <c r="G731" s="152"/>
    </row>
    <row r="732">
      <c r="G732" s="152"/>
    </row>
    <row r="733">
      <c r="G733" s="152"/>
    </row>
    <row r="734">
      <c r="G734" s="152"/>
    </row>
    <row r="735">
      <c r="G735" s="152"/>
    </row>
    <row r="736">
      <c r="G736" s="152"/>
    </row>
    <row r="737">
      <c r="G737" s="152"/>
    </row>
    <row r="738">
      <c r="G738" s="152"/>
    </row>
    <row r="739">
      <c r="G739" s="152"/>
    </row>
    <row r="740">
      <c r="G740" s="152"/>
    </row>
    <row r="741">
      <c r="G741" s="152"/>
    </row>
    <row r="742">
      <c r="G742" s="152"/>
    </row>
    <row r="743">
      <c r="G743" s="152"/>
    </row>
    <row r="744">
      <c r="G744" s="152"/>
    </row>
    <row r="745">
      <c r="G745" s="152"/>
    </row>
    <row r="746">
      <c r="G746" s="152"/>
    </row>
    <row r="747">
      <c r="G747" s="152"/>
    </row>
    <row r="748">
      <c r="G748" s="152"/>
    </row>
    <row r="749">
      <c r="G749" s="152"/>
    </row>
    <row r="750">
      <c r="G750" s="152"/>
    </row>
    <row r="751">
      <c r="G751" s="152"/>
    </row>
    <row r="752">
      <c r="G752" s="152"/>
    </row>
    <row r="753">
      <c r="G753" s="152"/>
    </row>
    <row r="754">
      <c r="G754" s="152"/>
    </row>
    <row r="755">
      <c r="G755" s="152"/>
    </row>
    <row r="756">
      <c r="G756" s="152"/>
    </row>
    <row r="757">
      <c r="G757" s="152"/>
    </row>
    <row r="758">
      <c r="G758" s="152"/>
    </row>
    <row r="759">
      <c r="G759" s="152"/>
    </row>
    <row r="760">
      <c r="G760" s="152"/>
    </row>
    <row r="761">
      <c r="G761" s="152"/>
    </row>
    <row r="762">
      <c r="G762" s="152"/>
    </row>
    <row r="763">
      <c r="G763" s="152"/>
    </row>
    <row r="764">
      <c r="G764" s="152"/>
    </row>
    <row r="765">
      <c r="G765" s="152"/>
    </row>
    <row r="766">
      <c r="G766" s="152"/>
    </row>
    <row r="767">
      <c r="G767" s="152"/>
    </row>
    <row r="768">
      <c r="G768" s="152"/>
    </row>
    <row r="769">
      <c r="G769" s="152"/>
    </row>
    <row r="770">
      <c r="G770" s="152"/>
    </row>
    <row r="771">
      <c r="G771" s="152"/>
    </row>
    <row r="772">
      <c r="G772" s="152"/>
    </row>
    <row r="773">
      <c r="G773" s="152"/>
    </row>
    <row r="774">
      <c r="G774" s="152"/>
    </row>
    <row r="775">
      <c r="G775" s="152"/>
    </row>
    <row r="776">
      <c r="G776" s="152"/>
    </row>
    <row r="777">
      <c r="G777" s="152"/>
    </row>
    <row r="778">
      <c r="G778" s="152"/>
    </row>
    <row r="779">
      <c r="G779" s="152"/>
    </row>
    <row r="780">
      <c r="G780" s="152"/>
    </row>
    <row r="781">
      <c r="G781" s="152"/>
    </row>
    <row r="782">
      <c r="G782" s="152"/>
    </row>
    <row r="783">
      <c r="G783" s="152"/>
    </row>
    <row r="784">
      <c r="G784" s="152"/>
    </row>
    <row r="785">
      <c r="G785" s="152"/>
    </row>
    <row r="786">
      <c r="G786" s="152"/>
    </row>
    <row r="787">
      <c r="G787" s="152"/>
    </row>
    <row r="788">
      <c r="G788" s="152"/>
    </row>
    <row r="789">
      <c r="G789" s="152"/>
    </row>
    <row r="790">
      <c r="G790" s="152"/>
    </row>
    <row r="791">
      <c r="G791" s="152"/>
    </row>
    <row r="792">
      <c r="G792" s="152"/>
    </row>
    <row r="793">
      <c r="G793" s="152"/>
    </row>
    <row r="794">
      <c r="G794" s="152"/>
    </row>
    <row r="795">
      <c r="G795" s="152"/>
    </row>
    <row r="796">
      <c r="G796" s="152"/>
    </row>
    <row r="797">
      <c r="G797" s="152"/>
    </row>
    <row r="798">
      <c r="G798" s="152"/>
    </row>
    <row r="799">
      <c r="G799" s="152"/>
    </row>
    <row r="800">
      <c r="G800" s="152"/>
    </row>
    <row r="801">
      <c r="G801" s="152"/>
    </row>
    <row r="802">
      <c r="G802" s="152"/>
    </row>
    <row r="803">
      <c r="G803" s="152"/>
    </row>
    <row r="804">
      <c r="G804" s="152"/>
    </row>
    <row r="805">
      <c r="G805" s="152"/>
    </row>
    <row r="806">
      <c r="G806" s="152"/>
    </row>
    <row r="807">
      <c r="G807" s="152"/>
    </row>
    <row r="808">
      <c r="G808" s="152"/>
    </row>
    <row r="809">
      <c r="G809" s="152"/>
    </row>
    <row r="810">
      <c r="G810" s="152"/>
    </row>
    <row r="811">
      <c r="G811" s="152"/>
    </row>
    <row r="812">
      <c r="G812" s="152"/>
    </row>
    <row r="813">
      <c r="G813" s="152"/>
    </row>
    <row r="814">
      <c r="G814" s="152"/>
    </row>
    <row r="815">
      <c r="G815" s="152"/>
    </row>
    <row r="816">
      <c r="G816" s="152"/>
    </row>
    <row r="817">
      <c r="G817" s="152"/>
    </row>
    <row r="818">
      <c r="G818" s="152"/>
    </row>
    <row r="819">
      <c r="G819" s="152"/>
    </row>
    <row r="820">
      <c r="G820" s="152"/>
    </row>
    <row r="821">
      <c r="G821" s="152"/>
    </row>
    <row r="822">
      <c r="G822" s="152"/>
    </row>
    <row r="823">
      <c r="G823" s="152"/>
    </row>
    <row r="824">
      <c r="G824" s="152"/>
    </row>
    <row r="825">
      <c r="G825" s="152"/>
    </row>
    <row r="826">
      <c r="G826" s="152"/>
    </row>
    <row r="827">
      <c r="G827" s="152"/>
    </row>
    <row r="828">
      <c r="G828" s="152"/>
    </row>
    <row r="829">
      <c r="G829" s="152"/>
    </row>
    <row r="830">
      <c r="G830" s="152"/>
    </row>
    <row r="831">
      <c r="G831" s="152"/>
    </row>
    <row r="832">
      <c r="G832" s="152"/>
    </row>
    <row r="833">
      <c r="G833" s="152"/>
    </row>
    <row r="834">
      <c r="G834" s="152"/>
    </row>
    <row r="835">
      <c r="G835" s="152"/>
    </row>
    <row r="836">
      <c r="G836" s="152"/>
    </row>
    <row r="837">
      <c r="G837" s="152"/>
    </row>
    <row r="838">
      <c r="G838" s="152"/>
    </row>
    <row r="839">
      <c r="G839" s="152"/>
    </row>
    <row r="840">
      <c r="G840" s="152"/>
    </row>
    <row r="841">
      <c r="G841" s="152"/>
    </row>
    <row r="842">
      <c r="G842" s="152"/>
    </row>
    <row r="843">
      <c r="G843" s="152"/>
    </row>
    <row r="844">
      <c r="G844" s="152"/>
    </row>
    <row r="845">
      <c r="G845" s="152"/>
    </row>
    <row r="846">
      <c r="G846" s="152"/>
    </row>
    <row r="847">
      <c r="G847" s="152"/>
    </row>
    <row r="848">
      <c r="G848" s="152"/>
    </row>
    <row r="849">
      <c r="G849" s="152"/>
    </row>
    <row r="850">
      <c r="G850" s="152"/>
    </row>
    <row r="851">
      <c r="G851" s="152"/>
    </row>
    <row r="852">
      <c r="G852" s="152"/>
    </row>
    <row r="853">
      <c r="G853" s="152"/>
    </row>
    <row r="854">
      <c r="G854" s="152"/>
    </row>
    <row r="855">
      <c r="G855" s="152"/>
    </row>
    <row r="856">
      <c r="G856" s="152"/>
    </row>
    <row r="857">
      <c r="G857" s="152"/>
    </row>
    <row r="858">
      <c r="G858" s="152"/>
    </row>
    <row r="859">
      <c r="G859" s="152"/>
    </row>
    <row r="860">
      <c r="G860" s="152"/>
    </row>
    <row r="861">
      <c r="G861" s="152"/>
    </row>
    <row r="862">
      <c r="G862" s="152"/>
    </row>
    <row r="863">
      <c r="G863" s="152"/>
    </row>
    <row r="864">
      <c r="G864" s="152"/>
    </row>
    <row r="865">
      <c r="G865" s="152"/>
    </row>
    <row r="866">
      <c r="G866" s="152"/>
    </row>
    <row r="867">
      <c r="G867" s="152"/>
    </row>
    <row r="868">
      <c r="G868" s="152"/>
    </row>
    <row r="869">
      <c r="G869" s="152"/>
    </row>
    <row r="870">
      <c r="G870" s="152"/>
    </row>
    <row r="871">
      <c r="G871" s="152"/>
    </row>
    <row r="872">
      <c r="G872" s="152"/>
    </row>
    <row r="873">
      <c r="G873" s="152"/>
    </row>
    <row r="874">
      <c r="G874" s="152"/>
    </row>
    <row r="875">
      <c r="G875" s="152"/>
    </row>
    <row r="876">
      <c r="G876" s="152"/>
    </row>
    <row r="877">
      <c r="G877" s="152"/>
    </row>
    <row r="878">
      <c r="G878" s="152"/>
    </row>
    <row r="879">
      <c r="G879" s="152"/>
    </row>
    <row r="880">
      <c r="G880" s="152"/>
    </row>
    <row r="881">
      <c r="G881" s="152"/>
    </row>
    <row r="882">
      <c r="G882" s="152"/>
    </row>
    <row r="883">
      <c r="G883" s="152"/>
    </row>
    <row r="884">
      <c r="G884" s="152"/>
    </row>
    <row r="885">
      <c r="G885" s="152"/>
    </row>
    <row r="886">
      <c r="G886" s="152"/>
    </row>
    <row r="887">
      <c r="G887" s="152"/>
    </row>
    <row r="888">
      <c r="G888" s="152"/>
    </row>
    <row r="889">
      <c r="G889" s="152"/>
    </row>
    <row r="890">
      <c r="G890" s="152"/>
    </row>
    <row r="891">
      <c r="G891" s="152"/>
    </row>
    <row r="892">
      <c r="G892" s="152"/>
    </row>
    <row r="893">
      <c r="G893" s="152"/>
    </row>
    <row r="894">
      <c r="G894" s="152"/>
    </row>
    <row r="895">
      <c r="G895" s="152"/>
    </row>
    <row r="896">
      <c r="G896" s="152"/>
    </row>
    <row r="897">
      <c r="G897" s="152"/>
    </row>
    <row r="898">
      <c r="G898" s="152"/>
    </row>
    <row r="899">
      <c r="G899" s="152"/>
    </row>
    <row r="900">
      <c r="G900" s="152"/>
    </row>
    <row r="901">
      <c r="G901" s="152"/>
    </row>
    <row r="902">
      <c r="G902" s="152"/>
    </row>
    <row r="903">
      <c r="G903" s="152"/>
    </row>
    <row r="904">
      <c r="G904" s="152"/>
    </row>
    <row r="905">
      <c r="G905" s="152"/>
    </row>
    <row r="906">
      <c r="G906" s="152"/>
    </row>
    <row r="907">
      <c r="G907" s="152"/>
    </row>
    <row r="908">
      <c r="G908" s="152"/>
    </row>
    <row r="909">
      <c r="G909" s="152"/>
    </row>
    <row r="910">
      <c r="G910" s="152"/>
    </row>
    <row r="911">
      <c r="G911" s="152"/>
    </row>
    <row r="912">
      <c r="G912" s="152"/>
    </row>
    <row r="913">
      <c r="G913" s="152"/>
    </row>
    <row r="914">
      <c r="G914" s="152"/>
    </row>
    <row r="915">
      <c r="G915" s="152"/>
    </row>
    <row r="916">
      <c r="G916" s="152"/>
    </row>
    <row r="917">
      <c r="G917" s="152"/>
    </row>
    <row r="918">
      <c r="G918" s="152"/>
    </row>
    <row r="919">
      <c r="G919" s="152"/>
    </row>
    <row r="920">
      <c r="G920" s="152"/>
    </row>
    <row r="921">
      <c r="G921" s="152"/>
    </row>
    <row r="922">
      <c r="G922" s="152"/>
    </row>
    <row r="923">
      <c r="G923" s="152"/>
    </row>
    <row r="924">
      <c r="G924" s="152"/>
    </row>
    <row r="925">
      <c r="G925" s="152"/>
    </row>
    <row r="926">
      <c r="G926" s="152"/>
    </row>
    <row r="927">
      <c r="G927" s="152"/>
    </row>
    <row r="928">
      <c r="G928" s="152"/>
    </row>
    <row r="929">
      <c r="G929" s="152"/>
    </row>
    <row r="930">
      <c r="G930" s="152"/>
    </row>
    <row r="931">
      <c r="G931" s="152"/>
    </row>
    <row r="932">
      <c r="G932" s="152"/>
    </row>
    <row r="933">
      <c r="G933" s="152"/>
    </row>
    <row r="934">
      <c r="G934" s="152"/>
    </row>
    <row r="935">
      <c r="G935" s="152"/>
    </row>
    <row r="936">
      <c r="G936" s="152"/>
    </row>
    <row r="937">
      <c r="G937" s="152"/>
    </row>
    <row r="938">
      <c r="G938" s="152"/>
    </row>
    <row r="939">
      <c r="G939" s="152"/>
    </row>
    <row r="940">
      <c r="G940" s="152"/>
    </row>
    <row r="941">
      <c r="G941" s="152"/>
    </row>
    <row r="942">
      <c r="G942" s="152"/>
    </row>
    <row r="943">
      <c r="G943" s="152"/>
    </row>
    <row r="944">
      <c r="G944" s="152"/>
    </row>
    <row r="945">
      <c r="G945" s="152"/>
    </row>
    <row r="946">
      <c r="G946" s="152"/>
    </row>
    <row r="947">
      <c r="G947" s="152"/>
    </row>
    <row r="948">
      <c r="G948" s="152"/>
    </row>
    <row r="949">
      <c r="G949" s="152"/>
    </row>
    <row r="950">
      <c r="G950" s="152"/>
    </row>
    <row r="951">
      <c r="G951" s="152"/>
    </row>
    <row r="952">
      <c r="G952" s="152"/>
    </row>
    <row r="953">
      <c r="G953" s="152"/>
    </row>
    <row r="954">
      <c r="G954" s="152"/>
    </row>
    <row r="955">
      <c r="G955" s="152"/>
    </row>
    <row r="956">
      <c r="G956" s="152"/>
    </row>
    <row r="957">
      <c r="G957" s="152"/>
    </row>
    <row r="958">
      <c r="G958" s="152"/>
    </row>
    <row r="959">
      <c r="G959" s="152"/>
    </row>
    <row r="960">
      <c r="G960" s="152"/>
    </row>
    <row r="961">
      <c r="G961" s="152"/>
    </row>
    <row r="962">
      <c r="G962" s="152"/>
    </row>
    <row r="963">
      <c r="G963" s="152"/>
    </row>
    <row r="964">
      <c r="G964" s="152"/>
    </row>
    <row r="965">
      <c r="G965" s="152"/>
    </row>
    <row r="966">
      <c r="G966" s="152"/>
    </row>
    <row r="967">
      <c r="G967" s="152"/>
    </row>
    <row r="968">
      <c r="G968" s="152"/>
    </row>
    <row r="969">
      <c r="G969" s="152"/>
    </row>
    <row r="970">
      <c r="G970" s="152"/>
    </row>
    <row r="971">
      <c r="G971" s="152"/>
    </row>
    <row r="972">
      <c r="G972" s="152"/>
    </row>
    <row r="973">
      <c r="G973" s="152"/>
    </row>
    <row r="974">
      <c r="G974" s="152"/>
    </row>
    <row r="975">
      <c r="G975" s="152"/>
    </row>
    <row r="976">
      <c r="G976" s="152"/>
    </row>
    <row r="977">
      <c r="G977" s="152"/>
    </row>
    <row r="978">
      <c r="G978" s="152"/>
    </row>
    <row r="979">
      <c r="G979" s="152"/>
    </row>
    <row r="980">
      <c r="G980" s="152"/>
    </row>
    <row r="981">
      <c r="G981" s="152"/>
    </row>
    <row r="982">
      <c r="G982" s="152"/>
    </row>
    <row r="983">
      <c r="G983" s="152"/>
    </row>
    <row r="984">
      <c r="G984" s="152"/>
    </row>
    <row r="985">
      <c r="G985" s="152"/>
    </row>
    <row r="986">
      <c r="G986" s="152"/>
    </row>
    <row r="987">
      <c r="G987" s="152"/>
    </row>
    <row r="988">
      <c r="G988" s="152"/>
    </row>
    <row r="989">
      <c r="G989" s="152"/>
    </row>
    <row r="990">
      <c r="G990" s="152"/>
    </row>
    <row r="991">
      <c r="G991" s="152"/>
    </row>
    <row r="992">
      <c r="G992" s="152"/>
    </row>
    <row r="993">
      <c r="G993" s="152"/>
    </row>
    <row r="994">
      <c r="G994" s="152"/>
    </row>
    <row r="995">
      <c r="G995" s="152"/>
    </row>
    <row r="996">
      <c r="G996" s="152"/>
    </row>
    <row r="997">
      <c r="G997" s="152"/>
    </row>
    <row r="998">
      <c r="G998" s="152"/>
    </row>
    <row r="999">
      <c r="G999" s="152"/>
    </row>
    <row r="1000">
      <c r="G1000" s="152"/>
    </row>
    <row r="1001">
      <c r="G1001" s="152"/>
    </row>
  </sheetData>
  <mergeCells count="2">
    <mergeCell ref="A1:I2"/>
    <mergeCell ref="B3:F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7.5"/>
    <col customWidth="1" min="3" max="3" width="20.75"/>
    <col customWidth="1" min="4" max="5" width="16.25"/>
    <col customWidth="1" min="6" max="6" width="46.0"/>
    <col customWidth="1" min="7" max="7" width="63.88"/>
  </cols>
  <sheetData>
    <row r="1">
      <c r="A1" s="1" t="s">
        <v>1858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937</v>
      </c>
      <c r="I4" s="14" t="s">
        <v>262</v>
      </c>
    </row>
    <row r="5">
      <c r="A5" s="15"/>
      <c r="B5" s="15"/>
      <c r="C5" s="16"/>
      <c r="D5" s="16"/>
      <c r="E5" s="16"/>
      <c r="F5" s="16"/>
      <c r="G5" s="16"/>
      <c r="H5" s="153" t="s">
        <v>938</v>
      </c>
      <c r="I5" s="153" t="s">
        <v>939</v>
      </c>
    </row>
    <row r="6">
      <c r="A6" s="40">
        <v>1.0</v>
      </c>
      <c r="B6" s="40" t="s">
        <v>960</v>
      </c>
      <c r="C6" s="40" t="s">
        <v>961</v>
      </c>
      <c r="D6" s="40" t="s">
        <v>13</v>
      </c>
      <c r="E6" s="40">
        <v>8.21087737E8</v>
      </c>
      <c r="F6" s="40" t="s">
        <v>962</v>
      </c>
      <c r="G6" s="40" t="s">
        <v>1859</v>
      </c>
      <c r="H6" s="40">
        <v>1.0</v>
      </c>
      <c r="I6" s="40">
        <v>1.0</v>
      </c>
    </row>
    <row r="7">
      <c r="A7" s="40">
        <v>2.0</v>
      </c>
      <c r="B7" s="40" t="s">
        <v>275</v>
      </c>
      <c r="C7" s="40" t="s">
        <v>60</v>
      </c>
      <c r="D7" s="40" t="s">
        <v>13</v>
      </c>
      <c r="E7" s="40">
        <v>8.20682182E8</v>
      </c>
      <c r="F7" s="40" t="s">
        <v>550</v>
      </c>
      <c r="G7" s="40" t="s">
        <v>1860</v>
      </c>
      <c r="H7" s="40">
        <v>1.0</v>
      </c>
      <c r="I7" s="40">
        <v>1.0</v>
      </c>
    </row>
    <row r="8">
      <c r="A8" s="40">
        <v>3.0</v>
      </c>
      <c r="B8" s="40" t="s">
        <v>1528</v>
      </c>
      <c r="C8" s="40" t="s">
        <v>1529</v>
      </c>
      <c r="D8" s="40" t="s">
        <v>13</v>
      </c>
      <c r="E8" s="40">
        <v>8.14173319E8</v>
      </c>
      <c r="F8" s="40" t="s">
        <v>1530</v>
      </c>
      <c r="G8" s="40" t="s">
        <v>879</v>
      </c>
      <c r="H8" s="40">
        <v>1.0</v>
      </c>
      <c r="I8" s="40">
        <v>1.0</v>
      </c>
    </row>
    <row r="9">
      <c r="A9" s="40">
        <v>4.0</v>
      </c>
      <c r="B9" s="40" t="s">
        <v>1861</v>
      </c>
      <c r="C9" s="40" t="s">
        <v>1862</v>
      </c>
      <c r="D9" s="40" t="s">
        <v>13</v>
      </c>
      <c r="E9" s="40">
        <v>9.73606402E8</v>
      </c>
      <c r="F9" s="40" t="s">
        <v>1863</v>
      </c>
      <c r="G9" s="40" t="s">
        <v>879</v>
      </c>
      <c r="H9" s="40">
        <v>1.0</v>
      </c>
      <c r="I9" s="40">
        <v>1.0</v>
      </c>
    </row>
    <row r="10">
      <c r="A10" s="40">
        <v>5.0</v>
      </c>
      <c r="B10" s="40" t="s">
        <v>1864</v>
      </c>
      <c r="C10" s="40" t="s">
        <v>319</v>
      </c>
      <c r="D10" s="40" t="s">
        <v>18</v>
      </c>
      <c r="E10" s="40">
        <v>9.77719902E8</v>
      </c>
      <c r="F10" s="40" t="s">
        <v>1865</v>
      </c>
      <c r="G10" s="40" t="s">
        <v>1866</v>
      </c>
      <c r="H10" s="40">
        <v>1.0</v>
      </c>
      <c r="I10" s="40">
        <v>1.0</v>
      </c>
    </row>
    <row r="11">
      <c r="A11" s="40">
        <v>6.0</v>
      </c>
      <c r="B11" s="40" t="s">
        <v>1867</v>
      </c>
      <c r="C11" s="40" t="s">
        <v>1868</v>
      </c>
      <c r="D11" s="40" t="s">
        <v>13</v>
      </c>
      <c r="E11" s="40">
        <v>8.13292524E8</v>
      </c>
      <c r="F11" s="40" t="s">
        <v>1869</v>
      </c>
      <c r="G11" s="40" t="s">
        <v>1860</v>
      </c>
      <c r="H11" s="40">
        <v>1.0</v>
      </c>
      <c r="I11" s="40">
        <v>1.0</v>
      </c>
    </row>
    <row r="12">
      <c r="A12" s="40">
        <v>7.0</v>
      </c>
      <c r="B12" s="40" t="s">
        <v>1330</v>
      </c>
      <c r="C12" s="40" t="s">
        <v>1870</v>
      </c>
      <c r="D12" s="40" t="s">
        <v>13</v>
      </c>
      <c r="E12" s="40">
        <v>8.50483543E8</v>
      </c>
      <c r="F12" s="40" t="s">
        <v>1871</v>
      </c>
      <c r="G12" s="40" t="s">
        <v>1860</v>
      </c>
      <c r="H12" s="40"/>
      <c r="I12" s="40">
        <v>1.0</v>
      </c>
    </row>
    <row r="13">
      <c r="A13" s="40">
        <v>8.0</v>
      </c>
      <c r="B13" s="40" t="s">
        <v>37</v>
      </c>
      <c r="C13" s="40" t="s">
        <v>697</v>
      </c>
      <c r="D13" s="40" t="s">
        <v>13</v>
      </c>
      <c r="E13" s="40">
        <v>9.79458728E8</v>
      </c>
      <c r="F13" s="40" t="s">
        <v>1872</v>
      </c>
      <c r="G13" s="40" t="s">
        <v>1860</v>
      </c>
      <c r="H13" s="40">
        <v>1.0</v>
      </c>
      <c r="I13" s="40">
        <v>1.0</v>
      </c>
    </row>
    <row r="14">
      <c r="A14" s="40">
        <v>9.0</v>
      </c>
      <c r="B14" s="40" t="s">
        <v>1873</v>
      </c>
      <c r="C14" s="40" t="s">
        <v>1874</v>
      </c>
      <c r="D14" s="40" t="s">
        <v>13</v>
      </c>
      <c r="E14" s="40">
        <v>9.99838848E8</v>
      </c>
      <c r="F14" s="40" t="s">
        <v>1875</v>
      </c>
      <c r="G14" s="40" t="s">
        <v>1860</v>
      </c>
      <c r="H14" s="40">
        <v>1.0</v>
      </c>
      <c r="I14" s="40">
        <v>1.0</v>
      </c>
    </row>
    <row r="15">
      <c r="A15" s="40">
        <v>10.0</v>
      </c>
      <c r="B15" s="40" t="s">
        <v>645</v>
      </c>
      <c r="C15" s="40" t="s">
        <v>646</v>
      </c>
      <c r="D15" s="40" t="s">
        <v>13</v>
      </c>
      <c r="E15" s="40">
        <v>8.2818584E8</v>
      </c>
      <c r="F15" s="40" t="s">
        <v>647</v>
      </c>
      <c r="G15" s="40" t="s">
        <v>1876</v>
      </c>
      <c r="H15" s="40">
        <v>1.0</v>
      </c>
      <c r="I15" s="40">
        <v>1.0</v>
      </c>
    </row>
    <row r="16">
      <c r="A16" s="40">
        <v>11.0</v>
      </c>
      <c r="B16" s="40" t="s">
        <v>1233</v>
      </c>
      <c r="C16" s="40" t="s">
        <v>1877</v>
      </c>
      <c r="D16" s="40" t="s">
        <v>13</v>
      </c>
      <c r="E16" s="40">
        <v>8.14856324E8</v>
      </c>
      <c r="F16" s="40" t="s">
        <v>1878</v>
      </c>
      <c r="G16" s="40" t="s">
        <v>1879</v>
      </c>
      <c r="H16" s="40">
        <v>1.0</v>
      </c>
      <c r="I16" s="40">
        <v>1.0</v>
      </c>
    </row>
    <row r="17">
      <c r="A17" s="40">
        <v>12.0</v>
      </c>
      <c r="B17" s="40" t="s">
        <v>1805</v>
      </c>
      <c r="C17" s="40" t="s">
        <v>1880</v>
      </c>
      <c r="D17" s="40" t="s">
        <v>18</v>
      </c>
      <c r="E17" s="40">
        <v>8.15088713E8</v>
      </c>
      <c r="F17" s="40" t="s">
        <v>1881</v>
      </c>
      <c r="G17" s="40" t="s">
        <v>700</v>
      </c>
      <c r="H17" s="40">
        <v>1.0</v>
      </c>
      <c r="I17" s="40">
        <v>1.0</v>
      </c>
    </row>
    <row r="18">
      <c r="A18" s="40">
        <v>13.0</v>
      </c>
      <c r="B18" s="40" t="s">
        <v>1022</v>
      </c>
      <c r="C18" s="40" t="s">
        <v>1882</v>
      </c>
      <c r="D18" s="40" t="s">
        <v>13</v>
      </c>
      <c r="E18" s="40">
        <v>8.08748286E8</v>
      </c>
      <c r="F18" s="40" t="s">
        <v>1883</v>
      </c>
      <c r="G18" s="40" t="s">
        <v>1879</v>
      </c>
      <c r="H18" s="40">
        <v>1.0</v>
      </c>
      <c r="I18" s="40">
        <v>1.0</v>
      </c>
    </row>
    <row r="19">
      <c r="A19" s="40">
        <v>14.0</v>
      </c>
      <c r="B19" s="40" t="s">
        <v>347</v>
      </c>
      <c r="C19" s="40" t="s">
        <v>348</v>
      </c>
      <c r="D19" s="40" t="s">
        <v>13</v>
      </c>
      <c r="E19" s="40">
        <v>9.91794335E8</v>
      </c>
      <c r="F19" s="40" t="s">
        <v>349</v>
      </c>
      <c r="G19" s="40" t="s">
        <v>1884</v>
      </c>
      <c r="H19" s="40">
        <v>1.0</v>
      </c>
      <c r="I19" s="40">
        <v>1.0</v>
      </c>
    </row>
    <row r="20">
      <c r="A20" s="40">
        <v>15.0</v>
      </c>
      <c r="B20" s="40" t="s">
        <v>1885</v>
      </c>
      <c r="C20" s="40" t="s">
        <v>1886</v>
      </c>
      <c r="D20" s="40" t="s">
        <v>13</v>
      </c>
      <c r="E20" s="40">
        <v>8.91655124E8</v>
      </c>
      <c r="F20" s="40" t="s">
        <v>346</v>
      </c>
      <c r="G20" s="40" t="s">
        <v>281</v>
      </c>
      <c r="H20" s="40">
        <v>1.0</v>
      </c>
      <c r="I20" s="40">
        <v>1.0</v>
      </c>
    </row>
    <row r="21">
      <c r="A21" s="40">
        <v>16.0</v>
      </c>
      <c r="B21" s="40" t="s">
        <v>973</v>
      </c>
      <c r="C21" s="40" t="s">
        <v>974</v>
      </c>
      <c r="D21" s="40" t="s">
        <v>13</v>
      </c>
      <c r="E21" s="40">
        <v>8.52502215E8</v>
      </c>
      <c r="F21" s="40" t="s">
        <v>975</v>
      </c>
      <c r="G21" s="40" t="s">
        <v>1887</v>
      </c>
      <c r="H21" s="40">
        <v>1.0</v>
      </c>
      <c r="I21" s="40">
        <v>1.0</v>
      </c>
    </row>
    <row r="22">
      <c r="A22" s="40">
        <v>17.0</v>
      </c>
      <c r="B22" s="40" t="s">
        <v>1888</v>
      </c>
      <c r="C22" s="40" t="s">
        <v>318</v>
      </c>
      <c r="D22" s="40" t="s">
        <v>13</v>
      </c>
      <c r="E22" s="40">
        <v>8.17757429E8</v>
      </c>
      <c r="F22" s="40" t="s">
        <v>698</v>
      </c>
      <c r="G22" s="40" t="s">
        <v>1887</v>
      </c>
      <c r="H22" s="40">
        <v>1.0</v>
      </c>
      <c r="I22" s="40"/>
    </row>
    <row r="23">
      <c r="A23" s="40">
        <v>18.0</v>
      </c>
      <c r="B23" s="40" t="s">
        <v>567</v>
      </c>
      <c r="C23" s="40" t="s">
        <v>568</v>
      </c>
      <c r="D23" s="40" t="s">
        <v>13</v>
      </c>
      <c r="E23" s="40">
        <v>8.54843376E8</v>
      </c>
      <c r="F23" s="40" t="s">
        <v>569</v>
      </c>
      <c r="G23" s="40" t="s">
        <v>790</v>
      </c>
      <c r="H23" s="40">
        <v>1.0</v>
      </c>
      <c r="I23" s="40">
        <v>1.0</v>
      </c>
    </row>
    <row r="24">
      <c r="A24" s="40">
        <v>19.0</v>
      </c>
      <c r="B24" s="40" t="s">
        <v>670</v>
      </c>
      <c r="C24" s="40" t="s">
        <v>671</v>
      </c>
      <c r="D24" s="40" t="s">
        <v>13</v>
      </c>
      <c r="E24" s="40">
        <v>8.15815856E8</v>
      </c>
      <c r="F24" s="40" t="s">
        <v>672</v>
      </c>
      <c r="G24" s="40" t="s">
        <v>1887</v>
      </c>
      <c r="H24" s="40">
        <v>1.0</v>
      </c>
      <c r="I24" s="40">
        <v>1.0</v>
      </c>
    </row>
    <row r="25">
      <c r="A25" s="40">
        <v>20.0</v>
      </c>
      <c r="B25" s="40" t="s">
        <v>1889</v>
      </c>
      <c r="C25" s="40" t="s">
        <v>1890</v>
      </c>
      <c r="D25" s="40" t="s">
        <v>13</v>
      </c>
      <c r="E25" s="40">
        <v>8.17055166E8</v>
      </c>
      <c r="F25" s="40"/>
      <c r="G25" s="40" t="s">
        <v>281</v>
      </c>
      <c r="H25" s="40">
        <v>1.0</v>
      </c>
      <c r="I25" s="40">
        <v>1.0</v>
      </c>
    </row>
  </sheetData>
  <mergeCells count="2">
    <mergeCell ref="A1:I2"/>
    <mergeCell ref="B3:F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16.25"/>
    <col customWidth="1" min="6" max="6" width="43.0"/>
    <col customWidth="1" min="7" max="7" width="33.38"/>
  </cols>
  <sheetData>
    <row r="1">
      <c r="A1" s="1" t="s">
        <v>1891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939</v>
      </c>
    </row>
    <row r="6">
      <c r="A6" s="40">
        <v>1.0</v>
      </c>
      <c r="B6" s="40" t="s">
        <v>1892</v>
      </c>
      <c r="C6" s="40" t="s">
        <v>1893</v>
      </c>
      <c r="D6" s="40" t="s">
        <v>13</v>
      </c>
      <c r="E6" s="40">
        <v>8.5573352E8</v>
      </c>
      <c r="F6" s="40" t="s">
        <v>1894</v>
      </c>
      <c r="G6" s="40" t="s">
        <v>1895</v>
      </c>
      <c r="H6" s="40">
        <v>1.0</v>
      </c>
    </row>
    <row r="7">
      <c r="A7" s="40">
        <v>2.0</v>
      </c>
      <c r="B7" s="40" t="s">
        <v>1190</v>
      </c>
      <c r="C7" s="40" t="s">
        <v>1896</v>
      </c>
      <c r="D7" s="40" t="s">
        <v>13</v>
      </c>
      <c r="E7" s="40"/>
      <c r="F7" s="40"/>
      <c r="G7" s="40"/>
      <c r="H7" s="40">
        <v>1.0</v>
      </c>
    </row>
    <row r="8">
      <c r="A8" s="40">
        <v>3.0</v>
      </c>
      <c r="B8" s="40" t="s">
        <v>1897</v>
      </c>
      <c r="C8" s="40" t="s">
        <v>1898</v>
      </c>
      <c r="D8" s="40" t="s">
        <v>13</v>
      </c>
      <c r="E8" s="40">
        <v>8.12622231E8</v>
      </c>
      <c r="F8" s="40"/>
      <c r="G8" s="40" t="s">
        <v>1899</v>
      </c>
      <c r="H8" s="40">
        <v>1.0</v>
      </c>
    </row>
    <row r="9">
      <c r="A9" s="40">
        <v>4.0</v>
      </c>
      <c r="B9" s="40" t="s">
        <v>1900</v>
      </c>
      <c r="C9" s="40" t="s">
        <v>1901</v>
      </c>
      <c r="D9" s="40" t="s">
        <v>18</v>
      </c>
      <c r="E9" s="40"/>
      <c r="F9" s="40"/>
      <c r="G9" s="40" t="s">
        <v>1899</v>
      </c>
      <c r="H9" s="40">
        <v>1.0</v>
      </c>
    </row>
    <row r="10">
      <c r="A10" s="40">
        <v>5.0</v>
      </c>
      <c r="B10" s="40" t="s">
        <v>1902</v>
      </c>
      <c r="C10" s="40"/>
      <c r="D10" s="40" t="s">
        <v>13</v>
      </c>
      <c r="E10" s="40"/>
      <c r="F10" s="40"/>
      <c r="G10" s="40" t="s">
        <v>1899</v>
      </c>
      <c r="H10" s="40">
        <v>1.0</v>
      </c>
    </row>
    <row r="11">
      <c r="A11" s="40">
        <v>6.0</v>
      </c>
      <c r="B11" s="40" t="s">
        <v>11</v>
      </c>
      <c r="C11" s="40" t="s">
        <v>12</v>
      </c>
      <c r="D11" s="40" t="s">
        <v>13</v>
      </c>
      <c r="E11" s="40">
        <v>8.20556816E8</v>
      </c>
      <c r="F11" s="40" t="s">
        <v>534</v>
      </c>
      <c r="G11" s="40" t="s">
        <v>1899</v>
      </c>
      <c r="H11" s="40">
        <v>1.0</v>
      </c>
    </row>
    <row r="12">
      <c r="A12" s="40">
        <v>7.0</v>
      </c>
      <c r="B12" s="40" t="s">
        <v>696</v>
      </c>
      <c r="C12" s="40" t="s">
        <v>697</v>
      </c>
      <c r="D12" s="40" t="s">
        <v>13</v>
      </c>
      <c r="E12" s="40">
        <v>8.17757429E8</v>
      </c>
      <c r="F12" s="40" t="s">
        <v>698</v>
      </c>
      <c r="G12" s="40" t="s">
        <v>312</v>
      </c>
      <c r="H12" s="40">
        <v>1.0</v>
      </c>
    </row>
    <row r="13">
      <c r="A13" s="40">
        <v>8.0</v>
      </c>
      <c r="B13" s="40" t="s">
        <v>1903</v>
      </c>
      <c r="C13" s="40" t="s">
        <v>1904</v>
      </c>
      <c r="D13" s="40" t="s">
        <v>13</v>
      </c>
      <c r="E13" s="40">
        <v>9.97532609E8</v>
      </c>
      <c r="F13" s="40" t="s">
        <v>1905</v>
      </c>
      <c r="G13" s="40" t="s">
        <v>312</v>
      </c>
      <c r="H13" s="40">
        <v>1.0</v>
      </c>
    </row>
    <row r="14">
      <c r="A14" s="40">
        <v>9.0</v>
      </c>
      <c r="B14" s="40" t="s">
        <v>412</v>
      </c>
      <c r="C14" s="40" t="s">
        <v>1906</v>
      </c>
      <c r="D14" s="40" t="s">
        <v>13</v>
      </c>
      <c r="E14" s="40">
        <v>8.13738977E8</v>
      </c>
      <c r="F14" s="40" t="s">
        <v>794</v>
      </c>
      <c r="G14" s="40" t="s">
        <v>312</v>
      </c>
      <c r="H14" s="40">
        <v>1.0</v>
      </c>
    </row>
    <row r="15">
      <c r="A15" s="40">
        <v>10.0</v>
      </c>
      <c r="B15" s="40" t="s">
        <v>542</v>
      </c>
      <c r="C15" s="40" t="s">
        <v>1907</v>
      </c>
      <c r="D15" s="40" t="s">
        <v>13</v>
      </c>
      <c r="E15" s="40">
        <v>8.98236915E8</v>
      </c>
      <c r="F15" s="40" t="s">
        <v>1908</v>
      </c>
      <c r="G15" s="40" t="s">
        <v>700</v>
      </c>
      <c r="H15" s="40">
        <v>1.0</v>
      </c>
    </row>
    <row r="16">
      <c r="A16" s="40">
        <v>11.0</v>
      </c>
      <c r="B16" s="40" t="s">
        <v>264</v>
      </c>
      <c r="C16" s="40" t="s">
        <v>265</v>
      </c>
      <c r="D16" s="40" t="s">
        <v>13</v>
      </c>
      <c r="E16" s="40">
        <v>9.94156466E8</v>
      </c>
      <c r="F16" s="40"/>
      <c r="G16" s="40" t="s">
        <v>266</v>
      </c>
      <c r="H16" s="40">
        <v>1.0</v>
      </c>
    </row>
    <row r="17">
      <c r="A17" s="40">
        <v>12.0</v>
      </c>
      <c r="B17" s="40" t="s">
        <v>1037</v>
      </c>
      <c r="C17" s="40" t="s">
        <v>1909</v>
      </c>
      <c r="D17" s="40" t="s">
        <v>13</v>
      </c>
      <c r="E17" s="40">
        <v>9.79496754E8</v>
      </c>
      <c r="F17" s="40" t="s">
        <v>1910</v>
      </c>
      <c r="G17" s="40" t="s">
        <v>281</v>
      </c>
      <c r="H17" s="40">
        <v>1.0</v>
      </c>
    </row>
    <row r="18">
      <c r="A18" s="40">
        <v>13.0</v>
      </c>
      <c r="B18" s="40" t="s">
        <v>269</v>
      </c>
      <c r="C18" s="40" t="s">
        <v>270</v>
      </c>
      <c r="D18" s="40" t="s">
        <v>13</v>
      </c>
      <c r="E18" s="40">
        <v>8.51954874E8</v>
      </c>
      <c r="F18" s="40"/>
      <c r="G18" s="40" t="s">
        <v>271</v>
      </c>
      <c r="H18" s="40">
        <v>1.0</v>
      </c>
    </row>
    <row r="19">
      <c r="A19" s="40">
        <v>14.0</v>
      </c>
      <c r="B19" s="40" t="s">
        <v>1911</v>
      </c>
      <c r="C19" s="40" t="s">
        <v>1912</v>
      </c>
      <c r="D19" s="40" t="s">
        <v>18</v>
      </c>
      <c r="E19" s="40">
        <v>8.12359488E8</v>
      </c>
      <c r="F19" s="40"/>
      <c r="G19" s="40" t="s">
        <v>1913</v>
      </c>
      <c r="H19" s="40">
        <v>1.0</v>
      </c>
    </row>
    <row r="20">
      <c r="A20" s="40">
        <v>15.0</v>
      </c>
      <c r="B20" s="40" t="s">
        <v>612</v>
      </c>
      <c r="C20" s="40" t="s">
        <v>1914</v>
      </c>
      <c r="D20" s="40" t="s">
        <v>13</v>
      </c>
      <c r="E20" s="40">
        <v>8.27518582E8</v>
      </c>
      <c r="F20" s="40" t="s">
        <v>1915</v>
      </c>
      <c r="G20" s="40" t="s">
        <v>285</v>
      </c>
      <c r="H20" s="40">
        <v>1.0</v>
      </c>
    </row>
  </sheetData>
  <mergeCells count="2">
    <mergeCell ref="A1:H2"/>
    <mergeCell ref="B3:F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13"/>
    <col customWidth="1" min="6" max="6" width="10.25"/>
    <col customWidth="1" min="7" max="7" width="52.88"/>
  </cols>
  <sheetData>
    <row r="1">
      <c r="A1" s="1" t="s">
        <v>1916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38" t="s">
        <v>1917</v>
      </c>
      <c r="I5" s="38" t="s">
        <v>1918</v>
      </c>
      <c r="J5" s="38" t="s">
        <v>1919</v>
      </c>
    </row>
    <row r="6">
      <c r="A6" s="39">
        <v>1.0</v>
      </c>
      <c r="B6" s="40" t="s">
        <v>379</v>
      </c>
      <c r="C6" s="40" t="s">
        <v>380</v>
      </c>
      <c r="D6" s="21" t="s">
        <v>13</v>
      </c>
      <c r="E6" s="154">
        <v>8.20707593E8</v>
      </c>
      <c r="F6" s="21" t="s">
        <v>381</v>
      </c>
      <c r="G6" s="21" t="s">
        <v>1920</v>
      </c>
      <c r="H6" s="22"/>
      <c r="I6" s="22"/>
      <c r="J6" s="22"/>
    </row>
    <row r="7">
      <c r="A7" s="39">
        <v>2.0</v>
      </c>
      <c r="B7" s="40" t="s">
        <v>1732</v>
      </c>
      <c r="C7" s="40" t="s">
        <v>513</v>
      </c>
      <c r="D7" s="21" t="s">
        <v>13</v>
      </c>
      <c r="E7" s="154">
        <v>8.29013452E8</v>
      </c>
      <c r="F7" s="21" t="s">
        <v>1733</v>
      </c>
      <c r="G7" s="21" t="s">
        <v>1921</v>
      </c>
      <c r="H7" s="22">
        <v>1.0</v>
      </c>
      <c r="I7" s="44">
        <v>1.0</v>
      </c>
      <c r="J7" s="22">
        <v>1.0</v>
      </c>
    </row>
    <row r="8">
      <c r="A8" s="39">
        <v>3.0</v>
      </c>
      <c r="B8" s="40" t="s">
        <v>386</v>
      </c>
      <c r="C8" s="40" t="s">
        <v>387</v>
      </c>
      <c r="D8" s="21" t="s">
        <v>13</v>
      </c>
      <c r="E8" s="154">
        <v>8.51553869E8</v>
      </c>
      <c r="F8" s="21" t="s">
        <v>388</v>
      </c>
      <c r="G8" s="21" t="s">
        <v>393</v>
      </c>
      <c r="H8" s="150"/>
      <c r="I8" s="44"/>
      <c r="J8" s="22"/>
    </row>
    <row r="9">
      <c r="A9" s="39">
        <v>4.0</v>
      </c>
      <c r="B9" s="40" t="s">
        <v>724</v>
      </c>
      <c r="C9" s="40" t="s">
        <v>725</v>
      </c>
      <c r="D9" s="21" t="s">
        <v>13</v>
      </c>
      <c r="E9" s="154">
        <v>8.24130267E8</v>
      </c>
      <c r="F9" s="21" t="s">
        <v>726</v>
      </c>
      <c r="G9" s="21" t="s">
        <v>393</v>
      </c>
      <c r="H9" s="150"/>
      <c r="I9" s="45"/>
      <c r="J9" s="150"/>
    </row>
    <row r="10">
      <c r="A10" s="39">
        <v>5.0</v>
      </c>
      <c r="B10" s="40" t="s">
        <v>1888</v>
      </c>
      <c r="C10" s="40" t="s">
        <v>318</v>
      </c>
      <c r="D10" s="21" t="s">
        <v>13</v>
      </c>
      <c r="E10" s="154">
        <v>8.17757429E8</v>
      </c>
      <c r="F10" s="21" t="s">
        <v>698</v>
      </c>
      <c r="G10" s="21" t="s">
        <v>393</v>
      </c>
      <c r="H10" s="150"/>
      <c r="I10" s="45"/>
      <c r="J10" s="150"/>
    </row>
    <row r="11">
      <c r="A11" s="39">
        <v>6.0</v>
      </c>
      <c r="B11" s="40" t="s">
        <v>960</v>
      </c>
      <c r="C11" s="40" t="s">
        <v>961</v>
      </c>
      <c r="D11" s="21" t="s">
        <v>13</v>
      </c>
      <c r="E11" s="154">
        <v>8.21087737E8</v>
      </c>
      <c r="F11" s="21" t="s">
        <v>962</v>
      </c>
      <c r="G11" s="21" t="s">
        <v>1922</v>
      </c>
      <c r="H11" s="150"/>
      <c r="I11" s="45"/>
      <c r="J11" s="150"/>
    </row>
    <row r="12">
      <c r="A12" s="39">
        <v>7.0</v>
      </c>
      <c r="B12" s="40" t="s">
        <v>1301</v>
      </c>
      <c r="C12" s="40" t="s">
        <v>1302</v>
      </c>
      <c r="D12" s="21" t="s">
        <v>13</v>
      </c>
      <c r="E12" s="154">
        <v>8.96309012E8</v>
      </c>
      <c r="F12" s="21" t="s">
        <v>1303</v>
      </c>
      <c r="G12" s="21" t="s">
        <v>1922</v>
      </c>
      <c r="H12" s="22">
        <v>1.0</v>
      </c>
      <c r="I12" s="44"/>
      <c r="J12" s="22"/>
    </row>
    <row r="13">
      <c r="A13" s="39">
        <v>8.0</v>
      </c>
      <c r="B13" s="40" t="s">
        <v>739</v>
      </c>
      <c r="C13" s="40" t="s">
        <v>655</v>
      </c>
      <c r="D13" s="21" t="s">
        <v>13</v>
      </c>
      <c r="E13" s="154">
        <v>8.20929692E8</v>
      </c>
      <c r="F13" s="21" t="s">
        <v>740</v>
      </c>
      <c r="G13" s="21" t="s">
        <v>1923</v>
      </c>
      <c r="H13" s="22">
        <v>1.0</v>
      </c>
      <c r="I13" s="44">
        <v>1.0</v>
      </c>
      <c r="J13" s="22">
        <v>1.0</v>
      </c>
    </row>
    <row r="14">
      <c r="A14" s="39">
        <v>9.0</v>
      </c>
      <c r="B14" s="40" t="s">
        <v>1330</v>
      </c>
      <c r="C14" s="40" t="s">
        <v>1924</v>
      </c>
      <c r="D14" s="21" t="s">
        <v>13</v>
      </c>
      <c r="E14" s="154">
        <v>8.15843529E8</v>
      </c>
      <c r="F14" s="21" t="s">
        <v>1925</v>
      </c>
      <c r="G14" s="21" t="s">
        <v>393</v>
      </c>
      <c r="H14" s="44">
        <v>1.0</v>
      </c>
      <c r="I14" s="44">
        <v>1.0</v>
      </c>
      <c r="J14" s="45"/>
    </row>
    <row r="15">
      <c r="A15" s="39">
        <v>10.0</v>
      </c>
      <c r="B15" s="40" t="s">
        <v>542</v>
      </c>
      <c r="C15" s="40" t="s">
        <v>543</v>
      </c>
      <c r="D15" s="21" t="s">
        <v>13</v>
      </c>
      <c r="E15" s="154">
        <v>8.55240638E8</v>
      </c>
      <c r="F15" s="21" t="s">
        <v>544</v>
      </c>
      <c r="G15" s="21" t="s">
        <v>1921</v>
      </c>
      <c r="H15" s="44">
        <v>1.0</v>
      </c>
      <c r="I15" s="44">
        <v>1.0</v>
      </c>
      <c r="J15" s="45"/>
    </row>
    <row r="16">
      <c r="A16" s="39">
        <v>11.0</v>
      </c>
      <c r="B16" s="40" t="s">
        <v>275</v>
      </c>
      <c r="C16" s="40" t="s">
        <v>60</v>
      </c>
      <c r="D16" s="21" t="s">
        <v>13</v>
      </c>
      <c r="E16" s="154">
        <v>8.20682182E8</v>
      </c>
      <c r="F16" s="21" t="s">
        <v>550</v>
      </c>
      <c r="G16" s="21" t="s">
        <v>1923</v>
      </c>
      <c r="H16" s="45"/>
      <c r="I16" s="45"/>
      <c r="J16" s="45"/>
    </row>
    <row r="17">
      <c r="A17" s="39">
        <v>12.0</v>
      </c>
      <c r="B17" s="40" t="s">
        <v>1383</v>
      </c>
      <c r="C17" s="40" t="s">
        <v>1384</v>
      </c>
      <c r="D17" s="21" t="s">
        <v>13</v>
      </c>
      <c r="E17" s="154">
        <v>9.96738935E8</v>
      </c>
      <c r="F17" s="21" t="s">
        <v>1385</v>
      </c>
      <c r="G17" s="21" t="s">
        <v>1926</v>
      </c>
      <c r="H17" s="44">
        <v>1.0</v>
      </c>
      <c r="I17" s="44"/>
      <c r="J17" s="44"/>
    </row>
    <row r="18">
      <c r="A18" s="39">
        <v>13.0</v>
      </c>
      <c r="B18" s="40" t="s">
        <v>1927</v>
      </c>
      <c r="C18" s="40" t="s">
        <v>1928</v>
      </c>
      <c r="D18" s="21" t="s">
        <v>13</v>
      </c>
      <c r="E18" s="154">
        <v>8.95168519E8</v>
      </c>
      <c r="F18" s="21" t="s">
        <v>1929</v>
      </c>
      <c r="G18" s="21" t="s">
        <v>1923</v>
      </c>
      <c r="H18" s="45"/>
      <c r="I18" s="45"/>
      <c r="J18" s="45"/>
    </row>
    <row r="19">
      <c r="A19" s="39">
        <v>14.0</v>
      </c>
      <c r="B19" s="40" t="s">
        <v>994</v>
      </c>
      <c r="C19" s="40" t="s">
        <v>1386</v>
      </c>
      <c r="D19" s="21" t="s">
        <v>13</v>
      </c>
      <c r="E19" s="154">
        <v>8.99395434E8</v>
      </c>
      <c r="F19" s="21" t="s">
        <v>1387</v>
      </c>
      <c r="G19" s="21" t="s">
        <v>1930</v>
      </c>
      <c r="H19" s="44">
        <v>1.0</v>
      </c>
      <c r="I19" s="44">
        <v>1.0</v>
      </c>
      <c r="J19" s="44">
        <v>1.0</v>
      </c>
    </row>
    <row r="20">
      <c r="A20" s="39">
        <v>15.0</v>
      </c>
      <c r="B20" s="40" t="s">
        <v>564</v>
      </c>
      <c r="C20" s="40" t="s">
        <v>565</v>
      </c>
      <c r="D20" s="21" t="s">
        <v>18</v>
      </c>
      <c r="E20" s="154">
        <v>8.27645363E8</v>
      </c>
      <c r="F20" s="21" t="s">
        <v>566</v>
      </c>
      <c r="G20" s="21" t="s">
        <v>471</v>
      </c>
      <c r="H20" s="44">
        <v>1.0</v>
      </c>
      <c r="I20" s="44">
        <v>1.0</v>
      </c>
      <c r="J20" s="44">
        <v>1.0</v>
      </c>
    </row>
    <row r="21">
      <c r="A21" s="39">
        <v>16.0</v>
      </c>
      <c r="B21" s="40" t="s">
        <v>567</v>
      </c>
      <c r="C21" s="40" t="s">
        <v>568</v>
      </c>
      <c r="D21" s="21" t="s">
        <v>13</v>
      </c>
      <c r="E21" s="154">
        <v>8.54843376E8</v>
      </c>
      <c r="F21" s="21" t="s">
        <v>569</v>
      </c>
      <c r="G21" s="21" t="s">
        <v>421</v>
      </c>
      <c r="H21" s="44">
        <v>1.0</v>
      </c>
      <c r="I21" s="44">
        <v>1.0</v>
      </c>
      <c r="J21" s="44">
        <v>1.0</v>
      </c>
    </row>
    <row r="22">
      <c r="A22" s="39">
        <v>17.0</v>
      </c>
      <c r="B22" s="40" t="s">
        <v>1012</v>
      </c>
      <c r="C22" s="40" t="s">
        <v>1013</v>
      </c>
      <c r="D22" s="21" t="s">
        <v>13</v>
      </c>
      <c r="E22" s="154">
        <v>8.25633833E8</v>
      </c>
      <c r="F22" s="21" t="s">
        <v>1014</v>
      </c>
      <c r="G22" s="21" t="s">
        <v>1931</v>
      </c>
      <c r="H22" s="44">
        <v>1.0</v>
      </c>
      <c r="I22" s="44">
        <v>1.0</v>
      </c>
      <c r="J22" s="45"/>
    </row>
    <row r="23">
      <c r="A23" s="39">
        <v>18.0</v>
      </c>
      <c r="B23" s="40" t="s">
        <v>412</v>
      </c>
      <c r="C23" s="40" t="s">
        <v>793</v>
      </c>
      <c r="D23" s="21" t="s">
        <v>13</v>
      </c>
      <c r="E23" s="154">
        <v>8.13738977E8</v>
      </c>
      <c r="F23" s="21" t="s">
        <v>794</v>
      </c>
      <c r="G23" s="21" t="s">
        <v>393</v>
      </c>
      <c r="H23" s="44">
        <v>1.0</v>
      </c>
      <c r="I23" s="45"/>
      <c r="J23" s="45"/>
    </row>
    <row r="24">
      <c r="A24" s="39">
        <v>19.0</v>
      </c>
      <c r="B24" s="40" t="s">
        <v>1022</v>
      </c>
      <c r="C24" s="40" t="s">
        <v>1932</v>
      </c>
      <c r="D24" s="21" t="s">
        <v>13</v>
      </c>
      <c r="E24" s="154">
        <v>8.5107119E8</v>
      </c>
      <c r="F24" s="21" t="s">
        <v>1933</v>
      </c>
      <c r="G24" s="21" t="s">
        <v>1934</v>
      </c>
      <c r="H24" s="45"/>
      <c r="I24" s="45"/>
      <c r="J24" s="45"/>
    </row>
    <row r="25">
      <c r="A25" s="39">
        <v>20.0</v>
      </c>
      <c r="B25" s="40" t="s">
        <v>814</v>
      </c>
      <c r="C25" s="40" t="s">
        <v>815</v>
      </c>
      <c r="D25" s="21" t="s">
        <v>13</v>
      </c>
      <c r="E25" s="154">
        <v>8.22997818E8</v>
      </c>
      <c r="F25" s="21" t="s">
        <v>816</v>
      </c>
      <c r="G25" s="21" t="s">
        <v>1935</v>
      </c>
      <c r="H25" s="45"/>
      <c r="I25" s="45"/>
      <c r="J25" s="45"/>
    </row>
    <row r="26">
      <c r="A26" s="39">
        <v>21.0</v>
      </c>
      <c r="B26" s="40" t="s">
        <v>818</v>
      </c>
      <c r="C26" s="40" t="s">
        <v>819</v>
      </c>
      <c r="D26" s="21" t="s">
        <v>13</v>
      </c>
      <c r="E26" s="154">
        <v>9.76164432E8</v>
      </c>
      <c r="F26" s="21" t="s">
        <v>820</v>
      </c>
      <c r="G26" s="21" t="s">
        <v>1931</v>
      </c>
      <c r="H26" s="45"/>
      <c r="I26" s="45"/>
      <c r="J26" s="45"/>
    </row>
    <row r="27">
      <c r="A27" s="39">
        <v>22.0</v>
      </c>
      <c r="B27" s="40" t="s">
        <v>1795</v>
      </c>
      <c r="C27" s="40" t="s">
        <v>1796</v>
      </c>
      <c r="D27" s="21" t="s">
        <v>13</v>
      </c>
      <c r="E27" s="154">
        <v>8.16331474E8</v>
      </c>
      <c r="F27" s="21" t="s">
        <v>1797</v>
      </c>
      <c r="G27" s="21" t="s">
        <v>1936</v>
      </c>
      <c r="H27" s="44">
        <v>1.0</v>
      </c>
      <c r="I27" s="44">
        <v>1.0</v>
      </c>
      <c r="J27" s="44">
        <v>1.0</v>
      </c>
    </row>
    <row r="28">
      <c r="A28" s="39">
        <v>23.0</v>
      </c>
      <c r="B28" s="40" t="s">
        <v>1051</v>
      </c>
      <c r="C28" s="40" t="s">
        <v>1052</v>
      </c>
      <c r="D28" s="21" t="s">
        <v>13</v>
      </c>
      <c r="E28" s="154">
        <v>8.08718805E8</v>
      </c>
      <c r="F28" s="21" t="s">
        <v>1053</v>
      </c>
      <c r="G28" s="21" t="s">
        <v>393</v>
      </c>
      <c r="H28" s="45"/>
      <c r="I28" s="44">
        <v>1.0</v>
      </c>
      <c r="J28" s="45"/>
    </row>
    <row r="29">
      <c r="A29" s="39">
        <v>24.0</v>
      </c>
      <c r="B29" s="40" t="s">
        <v>518</v>
      </c>
      <c r="C29" s="40" t="s">
        <v>595</v>
      </c>
      <c r="D29" s="21" t="s">
        <v>13</v>
      </c>
      <c r="E29" s="154">
        <v>8.22400635E8</v>
      </c>
      <c r="F29" s="21" t="s">
        <v>596</v>
      </c>
      <c r="G29" s="21" t="s">
        <v>1937</v>
      </c>
      <c r="H29" s="45"/>
      <c r="I29" s="45"/>
      <c r="J29" s="45"/>
    </row>
    <row r="30">
      <c r="A30" s="39">
        <v>25.0</v>
      </c>
      <c r="B30" s="40" t="s">
        <v>601</v>
      </c>
      <c r="C30" s="40" t="s">
        <v>602</v>
      </c>
      <c r="D30" s="21" t="s">
        <v>13</v>
      </c>
      <c r="E30" s="154">
        <v>9.71648935E8</v>
      </c>
      <c r="F30" s="21" t="s">
        <v>603</v>
      </c>
      <c r="G30" s="21" t="s">
        <v>1920</v>
      </c>
      <c r="H30" s="45"/>
      <c r="I30" s="45"/>
      <c r="J30" s="45"/>
    </row>
    <row r="31">
      <c r="A31" s="39">
        <v>26.0</v>
      </c>
      <c r="B31" s="40" t="s">
        <v>37</v>
      </c>
      <c r="C31" s="40" t="s">
        <v>598</v>
      </c>
      <c r="D31" s="21" t="s">
        <v>13</v>
      </c>
      <c r="E31" s="154">
        <v>9.75253452E8</v>
      </c>
      <c r="F31" s="21" t="s">
        <v>599</v>
      </c>
      <c r="G31" s="21" t="s">
        <v>1938</v>
      </c>
      <c r="H31" s="45"/>
      <c r="I31" s="45"/>
      <c r="J31" s="45"/>
    </row>
    <row r="32">
      <c r="A32" s="39">
        <v>27.0</v>
      </c>
      <c r="B32" s="40" t="s">
        <v>825</v>
      </c>
      <c r="C32" s="40" t="s">
        <v>826</v>
      </c>
      <c r="D32" s="21" t="s">
        <v>13</v>
      </c>
      <c r="E32" s="154">
        <v>8.33079583E8</v>
      </c>
      <c r="F32" s="21" t="s">
        <v>827</v>
      </c>
      <c r="G32" s="21" t="s">
        <v>430</v>
      </c>
      <c r="H32" s="45"/>
      <c r="I32" s="45"/>
      <c r="J32" s="45"/>
    </row>
    <row r="33">
      <c r="A33" s="39">
        <v>28.0</v>
      </c>
      <c r="B33" s="40" t="s">
        <v>1060</v>
      </c>
      <c r="C33" s="40" t="s">
        <v>1939</v>
      </c>
      <c r="D33" s="21" t="s">
        <v>13</v>
      </c>
      <c r="E33" s="154">
        <v>8.44703015E8</v>
      </c>
      <c r="F33" s="21" t="s">
        <v>1940</v>
      </c>
      <c r="G33" s="21" t="s">
        <v>1936</v>
      </c>
      <c r="H33" s="45"/>
      <c r="I33" s="45"/>
      <c r="J33" s="45"/>
    </row>
    <row r="34">
      <c r="A34" s="39">
        <v>29.0</v>
      </c>
      <c r="B34" s="40" t="s">
        <v>609</v>
      </c>
      <c r="C34" s="40" t="s">
        <v>610</v>
      </c>
      <c r="D34" s="21" t="s">
        <v>13</v>
      </c>
      <c r="E34" s="154">
        <v>8.584964E8</v>
      </c>
      <c r="F34" s="21" t="s">
        <v>611</v>
      </c>
      <c r="G34" s="21" t="s">
        <v>1941</v>
      </c>
      <c r="H34" s="44">
        <v>1.0</v>
      </c>
      <c r="I34" s="45"/>
      <c r="J34" s="45"/>
    </row>
    <row r="35">
      <c r="A35" s="39">
        <v>30.0</v>
      </c>
      <c r="B35" s="40" t="s">
        <v>1942</v>
      </c>
      <c r="C35" s="40" t="s">
        <v>831</v>
      </c>
      <c r="D35" s="21" t="s">
        <v>13</v>
      </c>
      <c r="E35" s="154">
        <v>8.97517355E8</v>
      </c>
      <c r="F35" s="21" t="s">
        <v>832</v>
      </c>
      <c r="G35" s="21" t="s">
        <v>1920</v>
      </c>
      <c r="H35" s="45"/>
      <c r="I35" s="45"/>
      <c r="J35" s="45"/>
    </row>
    <row r="36">
      <c r="A36" s="39">
        <v>31.0</v>
      </c>
      <c r="B36" s="40" t="s">
        <v>838</v>
      </c>
      <c r="C36" s="40" t="s">
        <v>1943</v>
      </c>
      <c r="D36" s="21" t="s">
        <v>13</v>
      </c>
      <c r="E36" s="154">
        <v>8.27480743E8</v>
      </c>
      <c r="F36" s="21" t="s">
        <v>1944</v>
      </c>
      <c r="G36" s="21" t="s">
        <v>393</v>
      </c>
      <c r="H36" s="45"/>
      <c r="I36" s="45"/>
      <c r="J36" s="45"/>
    </row>
    <row r="37">
      <c r="A37" s="39">
        <v>32.0</v>
      </c>
      <c r="B37" s="40" t="s">
        <v>841</v>
      </c>
      <c r="C37" s="40" t="s">
        <v>1945</v>
      </c>
      <c r="D37" s="21" t="s">
        <v>13</v>
      </c>
      <c r="E37" s="154">
        <v>8.21361413E8</v>
      </c>
      <c r="F37" s="21" t="s">
        <v>1946</v>
      </c>
      <c r="G37" s="21" t="s">
        <v>1947</v>
      </c>
      <c r="H37" s="45"/>
      <c r="I37" s="45"/>
      <c r="J37" s="45"/>
    </row>
    <row r="38">
      <c r="A38" s="39">
        <v>33.0</v>
      </c>
      <c r="B38" s="40" t="s">
        <v>841</v>
      </c>
      <c r="C38" s="40" t="s">
        <v>1803</v>
      </c>
      <c r="D38" s="21" t="s">
        <v>13</v>
      </c>
      <c r="E38" s="154">
        <v>8.11200822E8</v>
      </c>
      <c r="F38" s="21" t="s">
        <v>1804</v>
      </c>
      <c r="G38" s="21" t="s">
        <v>393</v>
      </c>
      <c r="H38" s="44">
        <v>1.0</v>
      </c>
      <c r="I38" s="45"/>
      <c r="J38" s="44">
        <v>1.0</v>
      </c>
    </row>
    <row r="39">
      <c r="A39" s="39">
        <v>34.0</v>
      </c>
      <c r="B39" s="40" t="s">
        <v>78</v>
      </c>
      <c r="C39" s="40" t="s">
        <v>1114</v>
      </c>
      <c r="D39" s="21" t="s">
        <v>13</v>
      </c>
      <c r="E39" s="154">
        <v>8.58938615E8</v>
      </c>
      <c r="F39" s="21" t="s">
        <v>1115</v>
      </c>
      <c r="G39" s="21" t="s">
        <v>1934</v>
      </c>
      <c r="H39" s="45"/>
      <c r="I39" s="45"/>
      <c r="J39" s="45"/>
    </row>
    <row r="40">
      <c r="A40" s="39">
        <v>35.0</v>
      </c>
      <c r="B40" s="40" t="s">
        <v>848</v>
      </c>
      <c r="C40" s="40" t="s">
        <v>849</v>
      </c>
      <c r="D40" s="21" t="s">
        <v>13</v>
      </c>
      <c r="E40" s="154">
        <v>8.54774243E8</v>
      </c>
      <c r="F40" s="21" t="s">
        <v>850</v>
      </c>
      <c r="G40" s="21" t="s">
        <v>1926</v>
      </c>
      <c r="H40" s="44">
        <v>1.0</v>
      </c>
      <c r="I40" s="44">
        <v>1.0</v>
      </c>
      <c r="J40" s="44">
        <v>1.0</v>
      </c>
    </row>
    <row r="41">
      <c r="A41" s="39">
        <v>36.0</v>
      </c>
      <c r="B41" s="40" t="s">
        <v>1127</v>
      </c>
      <c r="C41" s="40" t="s">
        <v>1128</v>
      </c>
      <c r="D41" s="21" t="s">
        <v>13</v>
      </c>
      <c r="E41" s="154">
        <v>9.76075391E8</v>
      </c>
      <c r="F41" s="21" t="s">
        <v>1129</v>
      </c>
      <c r="G41" s="21" t="s">
        <v>393</v>
      </c>
      <c r="H41" s="44">
        <v>1.0</v>
      </c>
      <c r="I41" s="44">
        <v>1.0</v>
      </c>
      <c r="J41" s="44">
        <v>1.0</v>
      </c>
    </row>
    <row r="42">
      <c r="A42" s="39">
        <v>37.0</v>
      </c>
      <c r="B42" s="40" t="s">
        <v>635</v>
      </c>
      <c r="C42" s="40" t="s">
        <v>636</v>
      </c>
      <c r="D42" s="21" t="s">
        <v>13</v>
      </c>
      <c r="E42" s="154">
        <v>8.23455499E8</v>
      </c>
      <c r="F42" s="21" t="s">
        <v>637</v>
      </c>
      <c r="G42" s="21" t="s">
        <v>1938</v>
      </c>
      <c r="H42" s="45"/>
      <c r="I42" s="45"/>
      <c r="J42" s="45"/>
    </row>
    <row r="43">
      <c r="A43" s="39">
        <v>38.0</v>
      </c>
      <c r="B43" s="40" t="s">
        <v>855</v>
      </c>
      <c r="C43" s="40" t="s">
        <v>856</v>
      </c>
      <c r="D43" s="21" t="s">
        <v>13</v>
      </c>
      <c r="E43" s="154">
        <v>8.33162501E8</v>
      </c>
      <c r="F43" s="21" t="s">
        <v>857</v>
      </c>
      <c r="G43" s="21" t="s">
        <v>393</v>
      </c>
      <c r="H43" s="44">
        <v>1.0</v>
      </c>
      <c r="I43" s="44">
        <v>1.0</v>
      </c>
      <c r="J43" s="44">
        <v>1.0</v>
      </c>
    </row>
    <row r="44">
      <c r="A44" s="39">
        <v>39.0</v>
      </c>
      <c r="B44" s="40" t="s">
        <v>1948</v>
      </c>
      <c r="C44" s="40" t="s">
        <v>1949</v>
      </c>
      <c r="D44" s="21" t="s">
        <v>13</v>
      </c>
      <c r="E44" s="154">
        <v>8.51787937E8</v>
      </c>
      <c r="F44" s="21" t="s">
        <v>1950</v>
      </c>
      <c r="G44" s="21" t="s">
        <v>1926</v>
      </c>
      <c r="H44" s="45"/>
      <c r="I44" s="45"/>
      <c r="J44" s="45"/>
    </row>
    <row r="45">
      <c r="A45" s="39">
        <v>40.0</v>
      </c>
      <c r="B45" s="40" t="s">
        <v>1148</v>
      </c>
      <c r="C45" s="40" t="s">
        <v>1149</v>
      </c>
      <c r="D45" s="21" t="s">
        <v>13</v>
      </c>
      <c r="E45" s="154">
        <v>8.95559177E8</v>
      </c>
      <c r="F45" s="21" t="s">
        <v>1150</v>
      </c>
      <c r="G45" s="21" t="s">
        <v>1938</v>
      </c>
      <c r="H45" s="44">
        <v>1.0</v>
      </c>
      <c r="I45" s="45"/>
      <c r="J45" s="45"/>
    </row>
    <row r="46">
      <c r="A46" s="39">
        <v>41.0</v>
      </c>
      <c r="B46" s="40" t="s">
        <v>876</v>
      </c>
      <c r="C46" s="40" t="s">
        <v>877</v>
      </c>
      <c r="D46" s="21" t="s">
        <v>13</v>
      </c>
      <c r="E46" s="154">
        <v>9.95584902E8</v>
      </c>
      <c r="F46" s="21" t="s">
        <v>878</v>
      </c>
      <c r="G46" s="21" t="s">
        <v>1923</v>
      </c>
      <c r="H46" s="44"/>
      <c r="I46" s="44"/>
      <c r="J46" s="45"/>
    </row>
    <row r="47">
      <c r="A47" s="39">
        <v>42.0</v>
      </c>
      <c r="B47" s="40" t="s">
        <v>881</v>
      </c>
      <c r="C47" s="40" t="s">
        <v>882</v>
      </c>
      <c r="D47" s="21" t="s">
        <v>13</v>
      </c>
      <c r="E47" s="154">
        <v>8.20923705E8</v>
      </c>
      <c r="F47" s="21" t="s">
        <v>883</v>
      </c>
      <c r="G47" s="21" t="s">
        <v>1922</v>
      </c>
      <c r="H47" s="44">
        <v>1.0</v>
      </c>
      <c r="I47" s="44">
        <v>1.0</v>
      </c>
      <c r="J47" s="44"/>
    </row>
    <row r="48">
      <c r="A48" s="39">
        <v>43.0</v>
      </c>
      <c r="B48" s="40" t="s">
        <v>1951</v>
      </c>
      <c r="C48" s="40" t="s">
        <v>1952</v>
      </c>
      <c r="D48" s="21" t="s">
        <v>18</v>
      </c>
      <c r="E48" s="154">
        <v>8.11201675E8</v>
      </c>
      <c r="F48" s="21" t="s">
        <v>1953</v>
      </c>
      <c r="G48" s="21" t="s">
        <v>1920</v>
      </c>
      <c r="H48" s="44">
        <v>1.0</v>
      </c>
      <c r="I48" s="44">
        <v>1.0</v>
      </c>
      <c r="J48" s="44">
        <v>1.0</v>
      </c>
    </row>
    <row r="49">
      <c r="A49" s="39">
        <v>44.0</v>
      </c>
      <c r="B49" s="40" t="s">
        <v>885</v>
      </c>
      <c r="C49" s="40" t="s">
        <v>886</v>
      </c>
      <c r="D49" s="21" t="s">
        <v>13</v>
      </c>
      <c r="E49" s="154">
        <v>8.51064632E8</v>
      </c>
      <c r="F49" s="21" t="s">
        <v>887</v>
      </c>
      <c r="G49" s="21" t="s">
        <v>1922</v>
      </c>
      <c r="H49" s="44">
        <v>1.0</v>
      </c>
      <c r="I49" s="44">
        <v>1.0</v>
      </c>
      <c r="J49" s="44">
        <v>1.0</v>
      </c>
    </row>
    <row r="50">
      <c r="A50" s="39">
        <v>45.0</v>
      </c>
      <c r="B50" s="40" t="s">
        <v>1954</v>
      </c>
      <c r="C50" s="40" t="s">
        <v>612</v>
      </c>
      <c r="D50" s="21" t="s">
        <v>13</v>
      </c>
      <c r="E50" s="154">
        <v>8.94177194E8</v>
      </c>
      <c r="F50" s="21" t="s">
        <v>1955</v>
      </c>
      <c r="G50" s="21" t="s">
        <v>1937</v>
      </c>
      <c r="H50" s="45"/>
      <c r="I50" s="45"/>
      <c r="J50" s="45"/>
    </row>
    <row r="51">
      <c r="A51" s="39">
        <v>46.0</v>
      </c>
      <c r="B51" s="40" t="s">
        <v>645</v>
      </c>
      <c r="C51" s="40" t="s">
        <v>646</v>
      </c>
      <c r="D51" s="21" t="s">
        <v>13</v>
      </c>
      <c r="E51" s="154">
        <v>8.2818584E8</v>
      </c>
      <c r="F51" s="21" t="s">
        <v>647</v>
      </c>
      <c r="G51" s="21" t="s">
        <v>1935</v>
      </c>
      <c r="H51" s="45"/>
      <c r="I51" s="45"/>
      <c r="J51" s="45"/>
    </row>
    <row r="52">
      <c r="A52" s="39">
        <v>47.0</v>
      </c>
      <c r="B52" s="40" t="s">
        <v>477</v>
      </c>
      <c r="C52" s="40" t="s">
        <v>478</v>
      </c>
      <c r="D52" s="21" t="s">
        <v>18</v>
      </c>
      <c r="E52" s="154">
        <v>8.2807943E8</v>
      </c>
      <c r="F52" s="21" t="s">
        <v>479</v>
      </c>
      <c r="G52" s="21" t="s">
        <v>1921</v>
      </c>
      <c r="H52" s="45"/>
      <c r="I52" s="45"/>
      <c r="J52" s="45"/>
    </row>
    <row r="53">
      <c r="A53" s="39">
        <v>48.0</v>
      </c>
      <c r="B53" s="155" t="s">
        <v>282</v>
      </c>
      <c r="C53" s="40" t="s">
        <v>480</v>
      </c>
      <c r="D53" s="21" t="s">
        <v>13</v>
      </c>
      <c r="E53" s="154">
        <v>9.95691993E8</v>
      </c>
      <c r="F53" s="21" t="s">
        <v>481</v>
      </c>
      <c r="G53" s="21" t="s">
        <v>393</v>
      </c>
      <c r="H53" s="44">
        <v>1.0</v>
      </c>
      <c r="I53" s="45"/>
      <c r="J53" s="44">
        <v>1.0</v>
      </c>
    </row>
    <row r="54">
      <c r="A54" s="39">
        <v>49.0</v>
      </c>
      <c r="B54" s="40" t="s">
        <v>1956</v>
      </c>
      <c r="C54" s="40" t="s">
        <v>1957</v>
      </c>
      <c r="D54" s="21" t="s">
        <v>13</v>
      </c>
      <c r="E54" s="154">
        <v>8.43330604E8</v>
      </c>
      <c r="F54" s="21" t="s">
        <v>1958</v>
      </c>
      <c r="G54" s="21" t="s">
        <v>1926</v>
      </c>
      <c r="H54" s="45"/>
      <c r="I54" s="45"/>
      <c r="J54" s="45"/>
    </row>
    <row r="55">
      <c r="A55" s="39">
        <v>50.0</v>
      </c>
      <c r="B55" s="40" t="s">
        <v>649</v>
      </c>
      <c r="C55" s="40" t="s">
        <v>650</v>
      </c>
      <c r="D55" s="21" t="s">
        <v>13</v>
      </c>
      <c r="E55" s="154">
        <v>8.10834129E8</v>
      </c>
      <c r="F55" s="21" t="s">
        <v>651</v>
      </c>
      <c r="G55" s="21" t="s">
        <v>1959</v>
      </c>
      <c r="H55" s="45"/>
      <c r="I55" s="45"/>
      <c r="J55" s="45"/>
    </row>
    <row r="56">
      <c r="A56" s="39">
        <v>51.0</v>
      </c>
      <c r="B56" s="40" t="s">
        <v>670</v>
      </c>
      <c r="C56" s="40" t="s">
        <v>671</v>
      </c>
      <c r="D56" s="21" t="s">
        <v>13</v>
      </c>
      <c r="E56" s="154">
        <v>8.15815856E8</v>
      </c>
      <c r="F56" s="21" t="s">
        <v>672</v>
      </c>
      <c r="G56" s="21" t="s">
        <v>1934</v>
      </c>
      <c r="H56" s="45"/>
      <c r="I56" s="45"/>
      <c r="J56" s="45"/>
    </row>
    <row r="57">
      <c r="A57" s="39">
        <v>52.0</v>
      </c>
      <c r="B57" s="40" t="s">
        <v>1960</v>
      </c>
      <c r="C57" s="40" t="s">
        <v>1961</v>
      </c>
      <c r="D57" s="21" t="s">
        <v>13</v>
      </c>
      <c r="E57" s="154">
        <v>8.12909552E8</v>
      </c>
      <c r="F57" s="21" t="s">
        <v>1962</v>
      </c>
      <c r="G57" s="21" t="s">
        <v>393</v>
      </c>
      <c r="H57" s="45"/>
      <c r="I57" s="45"/>
      <c r="J57" s="45"/>
    </row>
    <row r="58">
      <c r="A58" s="39">
        <v>53.0</v>
      </c>
      <c r="B58" s="40" t="s">
        <v>1963</v>
      </c>
      <c r="C58" s="40" t="s">
        <v>1964</v>
      </c>
      <c r="D58" s="21" t="s">
        <v>13</v>
      </c>
      <c r="E58" s="154">
        <v>8.91735478E8</v>
      </c>
      <c r="F58" s="21" t="s">
        <v>1965</v>
      </c>
      <c r="G58" s="21" t="s">
        <v>393</v>
      </c>
      <c r="H58" s="44">
        <v>1.0</v>
      </c>
      <c r="I58" s="44">
        <v>1.0</v>
      </c>
      <c r="J58" s="44">
        <v>1.0</v>
      </c>
    </row>
    <row r="59">
      <c r="A59" s="39">
        <v>54.0</v>
      </c>
      <c r="B59" s="40" t="s">
        <v>921</v>
      </c>
      <c r="C59" s="40" t="s">
        <v>922</v>
      </c>
      <c r="D59" s="21" t="s">
        <v>13</v>
      </c>
      <c r="E59" s="154">
        <v>8.522223E8</v>
      </c>
      <c r="F59" s="21" t="s">
        <v>923</v>
      </c>
      <c r="G59" s="21" t="s">
        <v>1926</v>
      </c>
      <c r="H59" s="45"/>
      <c r="I59" s="44">
        <v>1.0</v>
      </c>
      <c r="J59" s="45"/>
    </row>
    <row r="60">
      <c r="A60" s="39">
        <v>55.0</v>
      </c>
      <c r="B60" s="21" t="s">
        <v>11</v>
      </c>
      <c r="C60" s="21" t="s">
        <v>533</v>
      </c>
      <c r="D60" s="21" t="s">
        <v>13</v>
      </c>
      <c r="E60" s="154">
        <v>8.20556836E8</v>
      </c>
      <c r="F60" s="21" t="s">
        <v>534</v>
      </c>
      <c r="G60" s="21" t="s">
        <v>389</v>
      </c>
      <c r="H60" s="156"/>
      <c r="I60" s="157">
        <v>1.0</v>
      </c>
      <c r="J60" s="62">
        <v>1.0</v>
      </c>
    </row>
    <row r="61">
      <c r="A61" s="39">
        <v>56.0</v>
      </c>
      <c r="B61" s="32"/>
      <c r="C61" s="32"/>
      <c r="D61" s="32"/>
      <c r="E61" s="32"/>
      <c r="F61" s="32"/>
      <c r="G61" s="32"/>
      <c r="H61" s="45"/>
      <c r="I61" s="45"/>
      <c r="J61" s="45"/>
    </row>
  </sheetData>
  <mergeCells count="2">
    <mergeCell ref="A1:J2"/>
    <mergeCell ref="B3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97.75"/>
  </cols>
  <sheetData>
    <row r="1">
      <c r="A1" s="1" t="s">
        <v>1966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937</v>
      </c>
      <c r="I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1967</v>
      </c>
      <c r="I5" s="38" t="s">
        <v>1968</v>
      </c>
    </row>
    <row r="6">
      <c r="A6" s="40">
        <v>1.0</v>
      </c>
      <c r="B6" s="40" t="s">
        <v>1969</v>
      </c>
      <c r="C6" s="40" t="s">
        <v>1970</v>
      </c>
      <c r="D6" s="40" t="s">
        <v>18</v>
      </c>
      <c r="E6" s="40">
        <v>8.27645363E8</v>
      </c>
      <c r="F6" s="40" t="s">
        <v>566</v>
      </c>
      <c r="G6" s="40" t="s">
        <v>1971</v>
      </c>
      <c r="H6" s="40">
        <v>1.0</v>
      </c>
      <c r="I6" s="40"/>
    </row>
    <row r="7">
      <c r="A7" s="40">
        <v>2.0</v>
      </c>
      <c r="B7" s="40" t="s">
        <v>332</v>
      </c>
      <c r="C7" s="40" t="s">
        <v>333</v>
      </c>
      <c r="D7" s="40" t="s">
        <v>13</v>
      </c>
      <c r="E7" s="40">
        <v>9.76964615E8</v>
      </c>
      <c r="F7" s="40" t="s">
        <v>334</v>
      </c>
      <c r="G7" s="40" t="s">
        <v>335</v>
      </c>
      <c r="H7" s="40">
        <v>1.0</v>
      </c>
      <c r="I7" s="40"/>
    </row>
    <row r="8">
      <c r="A8" s="40">
        <v>3.0</v>
      </c>
      <c r="B8" s="40" t="s">
        <v>347</v>
      </c>
      <c r="C8" s="40" t="s">
        <v>348</v>
      </c>
      <c r="D8" s="40" t="s">
        <v>13</v>
      </c>
      <c r="E8" s="40">
        <v>9.91794335E8</v>
      </c>
      <c r="F8" s="40" t="s">
        <v>349</v>
      </c>
      <c r="G8" s="40" t="s">
        <v>1884</v>
      </c>
      <c r="H8" s="40">
        <v>1.0</v>
      </c>
      <c r="I8" s="40">
        <v>1.0</v>
      </c>
    </row>
    <row r="9">
      <c r="A9" s="40">
        <v>4.0</v>
      </c>
      <c r="B9" s="40" t="s">
        <v>1972</v>
      </c>
      <c r="C9" s="40" t="s">
        <v>1973</v>
      </c>
      <c r="D9" s="40" t="s">
        <v>13</v>
      </c>
      <c r="E9" s="40">
        <v>9.76075391E8</v>
      </c>
      <c r="F9" s="40" t="s">
        <v>1129</v>
      </c>
      <c r="G9" s="40" t="s">
        <v>1887</v>
      </c>
      <c r="H9" s="40">
        <v>1.0</v>
      </c>
      <c r="I9" s="40">
        <v>1.0</v>
      </c>
    </row>
    <row r="10">
      <c r="A10" s="40">
        <v>5.0</v>
      </c>
      <c r="B10" s="40" t="s">
        <v>680</v>
      </c>
      <c r="C10" s="40" t="s">
        <v>1974</v>
      </c>
      <c r="D10" s="40" t="s">
        <v>13</v>
      </c>
      <c r="E10" s="40">
        <v>9.95546589E8</v>
      </c>
      <c r="F10" s="40" t="s">
        <v>718</v>
      </c>
      <c r="G10" s="40" t="s">
        <v>1975</v>
      </c>
      <c r="H10" s="40">
        <v>1.0</v>
      </c>
      <c r="I10" s="40">
        <v>1.0</v>
      </c>
    </row>
    <row r="11">
      <c r="A11" s="40">
        <v>6.0</v>
      </c>
      <c r="B11" s="40" t="s">
        <v>317</v>
      </c>
      <c r="C11" s="40" t="s">
        <v>1309</v>
      </c>
      <c r="D11" s="40" t="s">
        <v>13</v>
      </c>
      <c r="E11" s="40">
        <v>8.22236716E8</v>
      </c>
      <c r="F11" s="40" t="s">
        <v>1310</v>
      </c>
      <c r="G11" s="40" t="s">
        <v>700</v>
      </c>
      <c r="H11" s="40">
        <v>1.0</v>
      </c>
      <c r="I11" s="40">
        <v>1.0</v>
      </c>
    </row>
    <row r="12">
      <c r="A12" s="40">
        <v>7.0</v>
      </c>
      <c r="B12" s="40" t="s">
        <v>1976</v>
      </c>
      <c r="C12" s="40" t="s">
        <v>1384</v>
      </c>
      <c r="D12" s="40" t="s">
        <v>13</v>
      </c>
      <c r="E12" s="40">
        <v>9.96738935E8</v>
      </c>
      <c r="F12" s="40" t="s">
        <v>1385</v>
      </c>
      <c r="G12" s="40" t="s">
        <v>1977</v>
      </c>
      <c r="H12" s="40">
        <v>1.0</v>
      </c>
      <c r="I12" s="40">
        <v>1.0</v>
      </c>
    </row>
    <row r="13">
      <c r="A13" s="40">
        <v>8.0</v>
      </c>
      <c r="B13" s="40" t="s">
        <v>921</v>
      </c>
      <c r="C13" s="40" t="s">
        <v>1978</v>
      </c>
      <c r="D13" s="40" t="s">
        <v>13</v>
      </c>
      <c r="E13" s="40">
        <v>8.522223E8</v>
      </c>
      <c r="F13" s="40" t="s">
        <v>923</v>
      </c>
      <c r="G13" s="40" t="s">
        <v>1979</v>
      </c>
      <c r="H13" s="40">
        <v>1.0</v>
      </c>
      <c r="I13" s="40">
        <v>1.0</v>
      </c>
    </row>
    <row r="14">
      <c r="A14" s="40">
        <v>9.0</v>
      </c>
      <c r="B14" s="40" t="s">
        <v>1980</v>
      </c>
      <c r="C14" s="40" t="s">
        <v>1981</v>
      </c>
      <c r="D14" s="40" t="s">
        <v>13</v>
      </c>
      <c r="E14" s="40">
        <v>8.91735478E8</v>
      </c>
      <c r="F14" s="40" t="s">
        <v>1965</v>
      </c>
      <c r="G14" s="40" t="s">
        <v>415</v>
      </c>
      <c r="H14" s="40">
        <v>1.0</v>
      </c>
      <c r="I14" s="40">
        <v>1.0</v>
      </c>
    </row>
    <row r="15">
      <c r="A15" s="40">
        <v>10.0</v>
      </c>
      <c r="B15" s="40" t="s">
        <v>1982</v>
      </c>
      <c r="C15" s="40" t="s">
        <v>1983</v>
      </c>
      <c r="D15" s="40" t="s">
        <v>13</v>
      </c>
      <c r="E15" s="40">
        <v>8.21938721E8</v>
      </c>
      <c r="F15" s="40" t="s">
        <v>1477</v>
      </c>
      <c r="G15" s="40" t="s">
        <v>1984</v>
      </c>
      <c r="H15" s="40">
        <v>1.0</v>
      </c>
      <c r="I15" s="40"/>
    </row>
    <row r="16">
      <c r="A16" s="40">
        <v>11.0</v>
      </c>
      <c r="B16" s="40" t="s">
        <v>1985</v>
      </c>
      <c r="C16" s="40" t="s">
        <v>1986</v>
      </c>
      <c r="D16" s="40" t="s">
        <v>13</v>
      </c>
      <c r="E16" s="40">
        <v>8.12808145E8</v>
      </c>
      <c r="F16" s="40" t="s">
        <v>1987</v>
      </c>
      <c r="G16" s="40" t="s">
        <v>1988</v>
      </c>
      <c r="H16" s="40">
        <v>1.0</v>
      </c>
      <c r="I16" s="40">
        <v>1.0</v>
      </c>
    </row>
    <row r="17">
      <c r="A17" s="40">
        <v>12.0</v>
      </c>
      <c r="B17" s="40" t="s">
        <v>1989</v>
      </c>
      <c r="C17" s="40" t="s">
        <v>1990</v>
      </c>
      <c r="D17" s="40" t="s">
        <v>13</v>
      </c>
      <c r="E17" s="40">
        <v>9.74318407E8</v>
      </c>
      <c r="F17" s="40" t="s">
        <v>1103</v>
      </c>
      <c r="G17" s="40" t="s">
        <v>1991</v>
      </c>
      <c r="H17" s="40">
        <v>1.0</v>
      </c>
      <c r="I17" s="40">
        <v>1.0</v>
      </c>
    </row>
    <row r="18">
      <c r="A18" s="40">
        <v>13.0</v>
      </c>
      <c r="B18" s="40" t="s">
        <v>1992</v>
      </c>
      <c r="C18" s="40" t="s">
        <v>1993</v>
      </c>
      <c r="D18" s="40" t="s">
        <v>18</v>
      </c>
      <c r="E18" s="40">
        <v>8.20699421E8</v>
      </c>
      <c r="F18" s="40" t="s">
        <v>1994</v>
      </c>
      <c r="G18" s="40" t="s">
        <v>1995</v>
      </c>
      <c r="H18" s="40">
        <v>1.0</v>
      </c>
      <c r="I18" s="40">
        <v>1.0</v>
      </c>
    </row>
    <row r="19">
      <c r="A19" s="40">
        <v>14.0</v>
      </c>
      <c r="B19" s="40" t="s">
        <v>1582</v>
      </c>
      <c r="C19" s="40" t="s">
        <v>1007</v>
      </c>
      <c r="D19" s="40" t="s">
        <v>13</v>
      </c>
      <c r="E19" s="40">
        <v>9.99229546E8</v>
      </c>
      <c r="F19" s="40" t="s">
        <v>1583</v>
      </c>
      <c r="G19" s="40" t="s">
        <v>1996</v>
      </c>
      <c r="H19" s="40">
        <v>1.0</v>
      </c>
      <c r="I19" s="40">
        <v>1.0</v>
      </c>
    </row>
    <row r="20">
      <c r="A20" s="40">
        <v>15.0</v>
      </c>
      <c r="B20" s="40" t="s">
        <v>1997</v>
      </c>
      <c r="C20" s="40" t="s">
        <v>1998</v>
      </c>
      <c r="D20" s="40" t="s">
        <v>13</v>
      </c>
      <c r="E20" s="40">
        <v>9.72699048E8</v>
      </c>
      <c r="F20" s="40" t="s">
        <v>780</v>
      </c>
      <c r="G20" s="40" t="s">
        <v>1999</v>
      </c>
      <c r="H20" s="40">
        <v>1.0</v>
      </c>
      <c r="I20" s="40">
        <v>1.0</v>
      </c>
    </row>
    <row r="21">
      <c r="A21" s="40">
        <v>16.0</v>
      </c>
      <c r="B21" s="40" t="s">
        <v>612</v>
      </c>
      <c r="C21" s="40" t="s">
        <v>613</v>
      </c>
      <c r="D21" s="40" t="s">
        <v>13</v>
      </c>
      <c r="E21" s="40">
        <v>8.16031477E8</v>
      </c>
      <c r="F21" s="40" t="s">
        <v>614</v>
      </c>
      <c r="G21" s="40" t="s">
        <v>1015</v>
      </c>
      <c r="H21" s="40">
        <v>1.0</v>
      </c>
      <c r="I21" s="40"/>
    </row>
    <row r="22">
      <c r="A22" s="40">
        <v>17.0</v>
      </c>
      <c r="B22" s="40" t="s">
        <v>782</v>
      </c>
      <c r="C22" s="40" t="s">
        <v>783</v>
      </c>
      <c r="D22" s="40" t="s">
        <v>13</v>
      </c>
      <c r="E22" s="40">
        <v>8.52344093E8</v>
      </c>
      <c r="F22" s="40" t="s">
        <v>784</v>
      </c>
      <c r="G22" s="40" t="s">
        <v>1887</v>
      </c>
      <c r="H22" s="40">
        <v>1.0</v>
      </c>
      <c r="I22" s="40">
        <v>1.0</v>
      </c>
    </row>
    <row r="23">
      <c r="A23" s="40">
        <v>18.0</v>
      </c>
      <c r="B23" s="40" t="s">
        <v>282</v>
      </c>
      <c r="C23" s="40" t="s">
        <v>1172</v>
      </c>
      <c r="D23" s="40" t="s">
        <v>13</v>
      </c>
      <c r="E23" s="40">
        <v>8.3344654E8</v>
      </c>
      <c r="F23" s="40" t="s">
        <v>1173</v>
      </c>
      <c r="G23" s="40" t="s">
        <v>2000</v>
      </c>
      <c r="H23" s="40">
        <v>1.0</v>
      </c>
      <c r="I23" s="40">
        <v>1.0</v>
      </c>
    </row>
    <row r="24">
      <c r="A24" s="40">
        <v>19.0</v>
      </c>
      <c r="B24" s="40" t="s">
        <v>2001</v>
      </c>
      <c r="C24" s="40" t="s">
        <v>2002</v>
      </c>
      <c r="D24" s="40" t="s">
        <v>13</v>
      </c>
      <c r="E24" s="40">
        <v>8.12050843E8</v>
      </c>
      <c r="F24" s="40" t="s">
        <v>2003</v>
      </c>
      <c r="G24" s="40" t="s">
        <v>2004</v>
      </c>
      <c r="H24" s="40">
        <v>1.0</v>
      </c>
      <c r="I24" s="40">
        <v>1.0</v>
      </c>
    </row>
    <row r="25">
      <c r="A25" s="40">
        <v>20.0</v>
      </c>
      <c r="B25" s="40" t="s">
        <v>2005</v>
      </c>
      <c r="C25" s="40" t="s">
        <v>1792</v>
      </c>
      <c r="D25" s="40" t="s">
        <v>13</v>
      </c>
      <c r="E25" s="40">
        <v>8.34602443E8</v>
      </c>
      <c r="F25" s="40" t="s">
        <v>2006</v>
      </c>
      <c r="G25" s="40" t="s">
        <v>389</v>
      </c>
      <c r="H25" s="40">
        <v>1.0</v>
      </c>
      <c r="I25" s="40">
        <v>1.0</v>
      </c>
    </row>
    <row r="26">
      <c r="A26" s="40">
        <v>21.0</v>
      </c>
      <c r="B26" s="40" t="s">
        <v>2007</v>
      </c>
      <c r="C26" s="40" t="s">
        <v>2008</v>
      </c>
      <c r="D26" s="40" t="s">
        <v>13</v>
      </c>
      <c r="E26" s="40">
        <v>8.18035169E8</v>
      </c>
      <c r="F26" s="40" t="s">
        <v>575</v>
      </c>
      <c r="G26" s="40" t="s">
        <v>1887</v>
      </c>
      <c r="H26" s="40"/>
      <c r="I26" s="40">
        <v>1.0</v>
      </c>
    </row>
    <row r="27">
      <c r="A27" s="40">
        <v>22.0</v>
      </c>
      <c r="B27" s="40" t="s">
        <v>1214</v>
      </c>
      <c r="C27" s="40" t="s">
        <v>2009</v>
      </c>
      <c r="D27" s="40" t="s">
        <v>18</v>
      </c>
      <c r="E27" s="40">
        <v>8.91457286E8</v>
      </c>
      <c r="F27" s="40" t="s">
        <v>1216</v>
      </c>
      <c r="G27" s="40" t="s">
        <v>2010</v>
      </c>
      <c r="H27" s="40">
        <v>1.0</v>
      </c>
      <c r="I27" s="40"/>
    </row>
    <row r="28">
      <c r="A28" s="40">
        <v>23.0</v>
      </c>
      <c r="B28" s="40" t="s">
        <v>2011</v>
      </c>
      <c r="C28" s="40" t="s">
        <v>2012</v>
      </c>
      <c r="D28" s="40" t="s">
        <v>13</v>
      </c>
      <c r="E28" s="40">
        <v>8.12287478E8</v>
      </c>
      <c r="F28" s="40" t="s">
        <v>2013</v>
      </c>
      <c r="G28" s="40" t="s">
        <v>309</v>
      </c>
      <c r="H28" s="40">
        <v>1.0</v>
      </c>
      <c r="I28" s="40"/>
    </row>
    <row r="29">
      <c r="A29" s="40">
        <v>24.0</v>
      </c>
      <c r="B29" s="40" t="s">
        <v>612</v>
      </c>
      <c r="C29" s="40" t="s">
        <v>2014</v>
      </c>
      <c r="D29" s="40" t="s">
        <v>13</v>
      </c>
      <c r="E29" s="40">
        <v>8.94177194E8</v>
      </c>
      <c r="F29" s="40" t="s">
        <v>1955</v>
      </c>
      <c r="G29" s="40" t="s">
        <v>2015</v>
      </c>
      <c r="H29" s="40">
        <v>1.0</v>
      </c>
      <c r="I29" s="40">
        <v>1.0</v>
      </c>
    </row>
    <row r="30">
      <c r="A30" s="40">
        <v>25.0</v>
      </c>
      <c r="B30" s="40" t="s">
        <v>2016</v>
      </c>
      <c r="C30" s="40" t="s">
        <v>2017</v>
      </c>
      <c r="D30" s="40" t="s">
        <v>18</v>
      </c>
      <c r="E30" s="40">
        <v>9.75262279E8</v>
      </c>
      <c r="F30" s="40" t="s">
        <v>1198</v>
      </c>
      <c r="G30" s="40" t="s">
        <v>1887</v>
      </c>
      <c r="H30" s="40">
        <v>1.0</v>
      </c>
      <c r="I30" s="40">
        <v>1.0</v>
      </c>
    </row>
    <row r="31">
      <c r="A31" s="40">
        <v>26.0</v>
      </c>
      <c r="B31" s="40" t="s">
        <v>2018</v>
      </c>
      <c r="C31" s="40" t="s">
        <v>362</v>
      </c>
      <c r="D31" s="40" t="s">
        <v>13</v>
      </c>
      <c r="E31" s="40">
        <v>9.7413378E8</v>
      </c>
      <c r="F31" s="40" t="s">
        <v>2019</v>
      </c>
      <c r="G31" s="40" t="s">
        <v>415</v>
      </c>
      <c r="H31" s="40">
        <v>1.0</v>
      </c>
      <c r="I31" s="40"/>
    </row>
    <row r="32">
      <c r="A32" s="40">
        <v>27.0</v>
      </c>
      <c r="B32" s="40" t="s">
        <v>1531</v>
      </c>
      <c r="C32" s="40" t="s">
        <v>1064</v>
      </c>
      <c r="D32" s="40" t="s">
        <v>13</v>
      </c>
      <c r="E32" s="40">
        <v>8.27582513E8</v>
      </c>
      <c r="F32" s="40" t="s">
        <v>1532</v>
      </c>
      <c r="G32" s="40" t="s">
        <v>2000</v>
      </c>
      <c r="H32" s="40">
        <v>1.0</v>
      </c>
      <c r="I32" s="40">
        <v>1.0</v>
      </c>
    </row>
    <row r="33">
      <c r="A33" s="40">
        <v>28.0</v>
      </c>
      <c r="B33" s="40" t="s">
        <v>2020</v>
      </c>
      <c r="C33" s="40" t="s">
        <v>2021</v>
      </c>
      <c r="D33" s="40" t="s">
        <v>13</v>
      </c>
      <c r="E33" s="40">
        <v>8.10834129E8</v>
      </c>
      <c r="F33" s="40" t="s">
        <v>1651</v>
      </c>
      <c r="G33" s="40" t="s">
        <v>652</v>
      </c>
      <c r="H33" s="40">
        <v>1.0</v>
      </c>
      <c r="I33" s="40">
        <v>1.0</v>
      </c>
    </row>
    <row r="34">
      <c r="A34" s="40">
        <v>29.0</v>
      </c>
      <c r="B34" s="40" t="s">
        <v>473</v>
      </c>
      <c r="C34" s="40" t="s">
        <v>697</v>
      </c>
      <c r="D34" s="40" t="s">
        <v>13</v>
      </c>
      <c r="E34" s="40">
        <v>8.54708119E8</v>
      </c>
      <c r="F34" s="40" t="s">
        <v>2022</v>
      </c>
      <c r="G34" s="40" t="s">
        <v>389</v>
      </c>
      <c r="H34" s="40">
        <v>1.0</v>
      </c>
      <c r="I34" s="40">
        <v>1.0</v>
      </c>
    </row>
    <row r="35">
      <c r="A35" s="40">
        <v>30.0</v>
      </c>
      <c r="B35" s="40" t="s">
        <v>994</v>
      </c>
      <c r="C35" s="40" t="s">
        <v>1386</v>
      </c>
      <c r="D35" s="40" t="s">
        <v>13</v>
      </c>
      <c r="E35" s="40">
        <v>8.99395434E8</v>
      </c>
      <c r="F35" s="40" t="s">
        <v>1387</v>
      </c>
      <c r="G35" s="40" t="s">
        <v>2023</v>
      </c>
      <c r="H35" s="40">
        <v>1.0</v>
      </c>
      <c r="I35" s="40">
        <v>1.0</v>
      </c>
    </row>
    <row r="36">
      <c r="A36" s="40">
        <v>31.0</v>
      </c>
      <c r="B36" s="40" t="s">
        <v>2024</v>
      </c>
      <c r="C36" s="40" t="s">
        <v>2025</v>
      </c>
      <c r="D36" s="40" t="s">
        <v>13</v>
      </c>
      <c r="E36" s="40">
        <v>9.9576255E7</v>
      </c>
      <c r="F36" s="40" t="s">
        <v>1291</v>
      </c>
      <c r="G36" s="40" t="s">
        <v>312</v>
      </c>
      <c r="H36" s="40">
        <v>1.0</v>
      </c>
      <c r="I36" s="40">
        <v>1.0</v>
      </c>
    </row>
    <row r="37">
      <c r="A37" s="40">
        <v>32.0</v>
      </c>
      <c r="B37" s="40" t="s">
        <v>646</v>
      </c>
      <c r="C37" s="40" t="s">
        <v>2026</v>
      </c>
      <c r="D37" s="40" t="s">
        <v>13</v>
      </c>
      <c r="E37" s="40">
        <v>8.53480907E8</v>
      </c>
      <c r="F37" s="40" t="s">
        <v>2027</v>
      </c>
      <c r="G37" s="40" t="s">
        <v>312</v>
      </c>
      <c r="H37" s="40">
        <v>1.0</v>
      </c>
      <c r="I37" s="40">
        <v>1.0</v>
      </c>
    </row>
    <row r="38">
      <c r="A38" s="40">
        <v>33.0</v>
      </c>
      <c r="B38" s="40" t="s">
        <v>727</v>
      </c>
      <c r="C38" s="40" t="s">
        <v>2028</v>
      </c>
      <c r="D38" s="40" t="s">
        <v>13</v>
      </c>
      <c r="E38" s="40">
        <v>8.17757429E8</v>
      </c>
      <c r="F38" s="40" t="s">
        <v>698</v>
      </c>
      <c r="G38" s="40" t="s">
        <v>312</v>
      </c>
      <c r="H38" s="40">
        <v>1.0</v>
      </c>
      <c r="I38" s="40">
        <v>1.0</v>
      </c>
    </row>
  </sheetData>
  <mergeCells count="2">
    <mergeCell ref="A1:I2"/>
    <mergeCell ref="B3:F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97.75"/>
  </cols>
  <sheetData>
    <row r="1">
      <c r="A1" s="1" t="s">
        <v>2029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1968</v>
      </c>
    </row>
    <row r="6">
      <c r="A6" s="40">
        <v>1.0</v>
      </c>
      <c r="B6" s="40" t="s">
        <v>2030</v>
      </c>
      <c r="C6" s="40" t="s">
        <v>628</v>
      </c>
      <c r="D6" s="40" t="s">
        <v>2031</v>
      </c>
      <c r="E6" s="40">
        <v>8.51156846E8</v>
      </c>
      <c r="F6" s="40" t="s">
        <v>629</v>
      </c>
      <c r="G6" s="40" t="s">
        <v>2032</v>
      </c>
      <c r="H6" s="40">
        <v>1.0</v>
      </c>
    </row>
    <row r="7">
      <c r="A7" s="40">
        <v>2.0</v>
      </c>
      <c r="B7" s="40" t="s">
        <v>2033</v>
      </c>
      <c r="C7" s="40" t="s">
        <v>24</v>
      </c>
      <c r="D7" s="40" t="s">
        <v>2031</v>
      </c>
      <c r="E7" s="40">
        <v>8.12391275E8</v>
      </c>
      <c r="F7" s="40" t="s">
        <v>2034</v>
      </c>
      <c r="G7" s="40" t="s">
        <v>281</v>
      </c>
      <c r="H7" s="40">
        <v>1.0</v>
      </c>
    </row>
    <row r="8">
      <c r="A8" s="40">
        <v>3.0</v>
      </c>
      <c r="B8" s="40" t="s">
        <v>228</v>
      </c>
      <c r="C8" s="40" t="s">
        <v>1108</v>
      </c>
      <c r="D8" s="40" t="s">
        <v>2031</v>
      </c>
      <c r="E8" s="40">
        <v>9.92142259E8</v>
      </c>
      <c r="F8" s="40" t="s">
        <v>2035</v>
      </c>
      <c r="G8" s="40" t="s">
        <v>281</v>
      </c>
      <c r="H8" s="40">
        <v>1.0</v>
      </c>
    </row>
    <row r="9">
      <c r="A9" s="40">
        <v>4.0</v>
      </c>
      <c r="B9" s="40" t="s">
        <v>2036</v>
      </c>
      <c r="C9" s="40" t="s">
        <v>12</v>
      </c>
      <c r="D9" s="40" t="s">
        <v>2031</v>
      </c>
      <c r="E9" s="40">
        <v>8.95003679E8</v>
      </c>
      <c r="F9" s="40" t="s">
        <v>534</v>
      </c>
      <c r="G9" s="40" t="s">
        <v>312</v>
      </c>
      <c r="H9" s="40">
        <v>1.0</v>
      </c>
    </row>
    <row r="10">
      <c r="A10" s="40">
        <v>5.0</v>
      </c>
      <c r="B10" s="40" t="s">
        <v>2037</v>
      </c>
      <c r="C10" s="40" t="s">
        <v>279</v>
      </c>
      <c r="D10" s="40"/>
      <c r="E10" s="40">
        <v>8.9486809E7</v>
      </c>
      <c r="F10" s="40" t="s">
        <v>280</v>
      </c>
      <c r="G10" s="40" t="s">
        <v>309</v>
      </c>
      <c r="H10" s="40">
        <v>1.0</v>
      </c>
    </row>
    <row r="11">
      <c r="A11" s="40">
        <v>6.0</v>
      </c>
      <c r="B11" s="40" t="s">
        <v>1441</v>
      </c>
      <c r="C11" s="40" t="s">
        <v>2038</v>
      </c>
      <c r="D11" s="40" t="s">
        <v>2031</v>
      </c>
      <c r="E11" s="40">
        <v>8.40015859E8</v>
      </c>
      <c r="F11" s="40" t="s">
        <v>2039</v>
      </c>
      <c r="G11" s="40" t="s">
        <v>312</v>
      </c>
      <c r="H11" s="40">
        <v>1.0</v>
      </c>
    </row>
    <row r="12">
      <c r="A12" s="40">
        <v>7.0</v>
      </c>
      <c r="B12" s="40" t="s">
        <v>222</v>
      </c>
      <c r="C12" s="40" t="s">
        <v>103</v>
      </c>
      <c r="D12" s="40" t="s">
        <v>2031</v>
      </c>
      <c r="E12" s="40">
        <v>8.29084314E8</v>
      </c>
      <c r="F12" s="40" t="s">
        <v>423</v>
      </c>
      <c r="G12" s="40" t="s">
        <v>312</v>
      </c>
      <c r="H12" s="40">
        <v>1.0</v>
      </c>
    </row>
    <row r="13">
      <c r="A13" s="40">
        <v>8.0</v>
      </c>
      <c r="B13" s="40" t="s">
        <v>228</v>
      </c>
      <c r="C13" s="40" t="s">
        <v>53</v>
      </c>
      <c r="D13" s="40" t="s">
        <v>2031</v>
      </c>
      <c r="E13" s="40">
        <v>8.17220936E8</v>
      </c>
      <c r="F13" s="40" t="s">
        <v>2040</v>
      </c>
      <c r="G13" s="40" t="s">
        <v>2041</v>
      </c>
      <c r="H13" s="40">
        <v>1.0</v>
      </c>
    </row>
    <row r="14">
      <c r="A14" s="40">
        <v>9.0</v>
      </c>
      <c r="B14" s="40" t="s">
        <v>716</v>
      </c>
      <c r="C14" s="40" t="s">
        <v>2042</v>
      </c>
      <c r="D14" s="40" t="s">
        <v>2031</v>
      </c>
      <c r="E14" s="40">
        <v>8.12999373E8</v>
      </c>
      <c r="F14" s="40" t="s">
        <v>2043</v>
      </c>
      <c r="G14" s="40" t="s">
        <v>375</v>
      </c>
      <c r="H14" s="40">
        <v>1.0</v>
      </c>
    </row>
    <row r="15">
      <c r="A15" s="40">
        <v>10.0</v>
      </c>
      <c r="B15" s="40" t="s">
        <v>2044</v>
      </c>
      <c r="C15" s="40" t="s">
        <v>265</v>
      </c>
      <c r="D15" s="40" t="s">
        <v>2031</v>
      </c>
      <c r="E15" s="40">
        <v>9.94156466E8</v>
      </c>
      <c r="F15" s="40"/>
      <c r="G15" s="40" t="s">
        <v>266</v>
      </c>
      <c r="H15" s="40">
        <v>1.0</v>
      </c>
    </row>
    <row r="16">
      <c r="A16" s="40">
        <v>11.0</v>
      </c>
      <c r="B16" s="40" t="s">
        <v>2045</v>
      </c>
      <c r="C16" s="40" t="s">
        <v>703</v>
      </c>
      <c r="D16" s="40" t="s">
        <v>2031</v>
      </c>
      <c r="E16" s="40">
        <v>8.99159973E8</v>
      </c>
      <c r="F16" s="40" t="s">
        <v>2046</v>
      </c>
      <c r="G16" s="40" t="s">
        <v>1092</v>
      </c>
      <c r="H16" s="40">
        <v>1.0</v>
      </c>
    </row>
    <row r="17">
      <c r="A17" s="40">
        <v>12.0</v>
      </c>
      <c r="B17" s="40" t="s">
        <v>2047</v>
      </c>
      <c r="C17" s="40" t="s">
        <v>2048</v>
      </c>
      <c r="D17" s="40" t="s">
        <v>2031</v>
      </c>
      <c r="E17" s="40">
        <v>8.94899886E8</v>
      </c>
      <c r="F17" s="40" t="s">
        <v>2049</v>
      </c>
      <c r="G17" s="40"/>
      <c r="H17" s="40">
        <v>1.0</v>
      </c>
    </row>
    <row r="18">
      <c r="A18" s="40">
        <v>13.0</v>
      </c>
      <c r="B18" s="40" t="s">
        <v>2050</v>
      </c>
      <c r="C18" s="40" t="s">
        <v>1909</v>
      </c>
      <c r="D18" s="40" t="s">
        <v>2031</v>
      </c>
      <c r="E18" s="40">
        <v>9.79496754E8</v>
      </c>
      <c r="F18" s="40" t="s">
        <v>1039</v>
      </c>
      <c r="G18" s="40" t="s">
        <v>281</v>
      </c>
      <c r="H18" s="40">
        <v>1.0</v>
      </c>
    </row>
    <row r="19">
      <c r="A19" s="40">
        <v>14.0</v>
      </c>
      <c r="B19" s="40" t="s">
        <v>2051</v>
      </c>
      <c r="C19" s="40" t="s">
        <v>2052</v>
      </c>
      <c r="D19" s="40" t="s">
        <v>2031</v>
      </c>
      <c r="E19" s="40">
        <v>8.23020305E8</v>
      </c>
      <c r="F19" s="40" t="s">
        <v>2053</v>
      </c>
      <c r="G19" s="40"/>
      <c r="H19" s="40">
        <v>1.0</v>
      </c>
    </row>
    <row r="20">
      <c r="A20" s="40">
        <v>15.0</v>
      </c>
      <c r="B20" s="40" t="s">
        <v>2054</v>
      </c>
      <c r="C20" s="40" t="s">
        <v>270</v>
      </c>
      <c r="D20" s="40" t="s">
        <v>2031</v>
      </c>
      <c r="E20" s="40">
        <v>8.51954874E8</v>
      </c>
      <c r="F20" s="40"/>
      <c r="G20" s="40" t="s">
        <v>271</v>
      </c>
      <c r="H20" s="40">
        <v>1.0</v>
      </c>
    </row>
    <row r="21">
      <c r="A21" s="40">
        <v>16.0</v>
      </c>
      <c r="B21" s="40" t="s">
        <v>2055</v>
      </c>
      <c r="C21" s="40" t="s">
        <v>2056</v>
      </c>
      <c r="D21" s="40" t="s">
        <v>2031</v>
      </c>
      <c r="E21" s="40">
        <v>8.30705878E8</v>
      </c>
      <c r="F21" s="40" t="s">
        <v>2057</v>
      </c>
      <c r="G21" s="40" t="s">
        <v>309</v>
      </c>
      <c r="H21" s="40">
        <v>1.0</v>
      </c>
    </row>
    <row r="22">
      <c r="A22" s="40">
        <v>17.0</v>
      </c>
      <c r="B22" s="40" t="s">
        <v>2058</v>
      </c>
      <c r="C22" s="40" t="s">
        <v>2059</v>
      </c>
      <c r="D22" s="40" t="s">
        <v>2031</v>
      </c>
      <c r="E22" s="40"/>
      <c r="F22" s="40"/>
      <c r="G22" s="40" t="s">
        <v>309</v>
      </c>
      <c r="H22" s="40">
        <v>1.0</v>
      </c>
    </row>
    <row r="23">
      <c r="A23" s="40">
        <v>18.0</v>
      </c>
      <c r="B23" s="40" t="s">
        <v>175</v>
      </c>
      <c r="C23" s="40" t="s">
        <v>2060</v>
      </c>
      <c r="D23" s="40" t="s">
        <v>2031</v>
      </c>
      <c r="E23" s="40"/>
      <c r="F23" s="40" t="s">
        <v>559</v>
      </c>
      <c r="G23" s="40"/>
      <c r="H23" s="40">
        <v>1.0</v>
      </c>
    </row>
    <row r="24">
      <c r="A24" s="40">
        <v>19.0</v>
      </c>
      <c r="B24" s="40" t="s">
        <v>2061</v>
      </c>
      <c r="C24" s="40" t="s">
        <v>2062</v>
      </c>
      <c r="D24" s="40" t="s">
        <v>2031</v>
      </c>
      <c r="E24" s="40">
        <v>8.29235977E8</v>
      </c>
      <c r="F24" s="40" t="s">
        <v>2063</v>
      </c>
      <c r="G24" s="40" t="s">
        <v>309</v>
      </c>
      <c r="H24" s="40">
        <v>1.0</v>
      </c>
    </row>
    <row r="25">
      <c r="A25" s="39"/>
      <c r="B25" s="40"/>
      <c r="C25" s="40"/>
      <c r="D25" s="40"/>
      <c r="E25" s="40"/>
      <c r="F25" s="40"/>
      <c r="G25" s="45"/>
    </row>
    <row r="26">
      <c r="A26" s="39"/>
      <c r="B26" s="40"/>
      <c r="C26" s="40"/>
      <c r="D26" s="40"/>
      <c r="E26" s="40"/>
      <c r="F26" s="40"/>
      <c r="G26" s="40"/>
      <c r="H26" s="45"/>
    </row>
    <row r="27">
      <c r="A27" s="39"/>
      <c r="B27" s="40"/>
      <c r="C27" s="40"/>
      <c r="D27" s="40"/>
      <c r="E27" s="40"/>
      <c r="F27" s="40"/>
      <c r="G27" s="40"/>
      <c r="H27" s="45"/>
    </row>
    <row r="28">
      <c r="A28" s="39"/>
      <c r="B28" s="40"/>
      <c r="C28" s="40"/>
      <c r="E28" s="40"/>
      <c r="F28" s="40"/>
      <c r="G28" s="40"/>
      <c r="H28" s="45"/>
    </row>
    <row r="29">
      <c r="A29" s="39"/>
      <c r="B29" s="40"/>
      <c r="C29" s="40"/>
      <c r="E29" s="40"/>
      <c r="F29" s="40"/>
      <c r="G29" s="40"/>
      <c r="H29" s="45"/>
    </row>
    <row r="30">
      <c r="A30" s="39"/>
      <c r="B30" s="40"/>
      <c r="C30" s="40"/>
      <c r="E30" s="40"/>
      <c r="F30" s="40"/>
      <c r="G30" s="40"/>
      <c r="H30" s="45"/>
    </row>
    <row r="31">
      <c r="A31" s="39"/>
      <c r="B31" s="40"/>
      <c r="C31" s="40"/>
      <c r="E31" s="40"/>
      <c r="F31" s="40"/>
      <c r="G31" s="40"/>
      <c r="H31" s="45"/>
    </row>
    <row r="32">
      <c r="A32" s="39"/>
      <c r="B32" s="40"/>
      <c r="C32" s="40"/>
      <c r="E32" s="40"/>
      <c r="F32" s="40"/>
      <c r="G32" s="40"/>
      <c r="H32" s="45"/>
    </row>
    <row r="33">
      <c r="A33" s="39"/>
      <c r="B33" s="40"/>
      <c r="C33" s="40"/>
      <c r="E33" s="40"/>
      <c r="F33" s="40"/>
      <c r="G33" s="40"/>
      <c r="H33" s="45"/>
    </row>
    <row r="34">
      <c r="A34" s="39"/>
      <c r="B34" s="40"/>
      <c r="C34" s="40"/>
      <c r="E34" s="40"/>
      <c r="F34" s="40"/>
      <c r="G34" s="40"/>
      <c r="H34" s="45"/>
    </row>
    <row r="35">
      <c r="A35" s="39"/>
      <c r="B35" s="40"/>
      <c r="C35" s="40"/>
      <c r="E35" s="40"/>
      <c r="F35" s="40"/>
      <c r="G35" s="40"/>
      <c r="H35" s="45"/>
    </row>
    <row r="36">
      <c r="A36" s="39"/>
      <c r="B36" s="40"/>
      <c r="C36" s="40"/>
      <c r="E36" s="40"/>
      <c r="F36" s="40"/>
      <c r="G36" s="40"/>
      <c r="H36" s="45"/>
    </row>
    <row r="37">
      <c r="A37" s="39"/>
      <c r="B37" s="40"/>
      <c r="C37" s="40"/>
      <c r="E37" s="40"/>
      <c r="F37" s="40"/>
      <c r="G37" s="40"/>
      <c r="H37" s="45"/>
    </row>
    <row r="38">
      <c r="A38" s="39"/>
      <c r="B38" s="40"/>
      <c r="C38" s="40"/>
      <c r="E38" s="40"/>
      <c r="F38" s="40"/>
      <c r="G38" s="40"/>
      <c r="H38" s="45"/>
    </row>
    <row r="39">
      <c r="A39" s="39"/>
      <c r="B39" s="40"/>
      <c r="C39" s="40"/>
      <c r="E39" s="40"/>
      <c r="F39" s="40"/>
      <c r="G39" s="40"/>
      <c r="H39" s="45"/>
    </row>
    <row r="40">
      <c r="A40" s="39"/>
      <c r="B40" s="40"/>
      <c r="C40" s="40"/>
      <c r="E40" s="40"/>
      <c r="F40" s="40"/>
      <c r="G40" s="40"/>
      <c r="H40" s="45"/>
    </row>
    <row r="41">
      <c r="A41" s="39"/>
      <c r="B41" s="40"/>
      <c r="C41" s="40"/>
      <c r="E41" s="40"/>
      <c r="F41" s="40"/>
      <c r="G41" s="40"/>
      <c r="H41" s="45"/>
    </row>
    <row r="42">
      <c r="A42" s="39"/>
      <c r="B42" s="40"/>
      <c r="C42" s="40"/>
      <c r="E42" s="40"/>
      <c r="F42" s="40"/>
      <c r="G42" s="40"/>
      <c r="H42" s="45"/>
    </row>
    <row r="43">
      <c r="A43" s="39"/>
      <c r="B43" s="40"/>
      <c r="C43" s="40"/>
      <c r="E43" s="40"/>
      <c r="F43" s="40"/>
      <c r="G43" s="40"/>
      <c r="H43" s="45"/>
    </row>
    <row r="44">
      <c r="A44" s="39"/>
      <c r="B44" s="40"/>
      <c r="C44" s="40"/>
      <c r="E44" s="40"/>
      <c r="F44" s="40"/>
      <c r="G44" s="40"/>
      <c r="H44" s="45"/>
    </row>
    <row r="45">
      <c r="A45" s="39"/>
      <c r="B45" s="40"/>
      <c r="C45" s="40"/>
      <c r="E45" s="40"/>
      <c r="F45" s="40"/>
      <c r="G45" s="40"/>
      <c r="H45" s="45"/>
    </row>
    <row r="46">
      <c r="A46" s="39"/>
      <c r="B46" s="40"/>
      <c r="C46" s="40"/>
      <c r="E46" s="40"/>
      <c r="F46" s="40"/>
      <c r="G46" s="40"/>
      <c r="H46" s="45"/>
    </row>
    <row r="47">
      <c r="A47" s="39"/>
      <c r="B47" s="40"/>
      <c r="C47" s="40"/>
      <c r="D47" s="40"/>
      <c r="E47" s="40"/>
      <c r="F47" s="40"/>
      <c r="G47" s="40"/>
      <c r="H47" s="45"/>
    </row>
    <row r="48">
      <c r="A48" s="39"/>
      <c r="B48" s="155"/>
      <c r="C48" s="40"/>
      <c r="D48" s="40"/>
      <c r="E48" s="40"/>
      <c r="F48" s="40"/>
      <c r="G48" s="40"/>
      <c r="H48" s="45"/>
    </row>
    <row r="49">
      <c r="A49" s="39"/>
      <c r="B49" s="40"/>
      <c r="C49" s="40"/>
      <c r="D49" s="40"/>
      <c r="E49" s="40"/>
      <c r="F49" s="40"/>
      <c r="G49" s="40"/>
      <c r="H49" s="45"/>
    </row>
    <row r="50">
      <c r="A50" s="39"/>
      <c r="B50" s="40"/>
      <c r="C50" s="40"/>
      <c r="D50" s="40"/>
      <c r="E50" s="40"/>
      <c r="F50" s="40"/>
      <c r="G50" s="40"/>
      <c r="H50" s="45"/>
    </row>
    <row r="51">
      <c r="A51" s="39"/>
      <c r="B51" s="40"/>
      <c r="C51" s="40"/>
      <c r="D51" s="40"/>
      <c r="E51" s="40"/>
      <c r="F51" s="40"/>
      <c r="G51" s="40"/>
      <c r="H51" s="45"/>
    </row>
    <row r="52">
      <c r="A52" s="39"/>
      <c r="B52" s="40"/>
      <c r="C52" s="40"/>
      <c r="D52" s="40"/>
      <c r="E52" s="40"/>
      <c r="F52" s="40"/>
      <c r="G52" s="40"/>
      <c r="H52" s="45"/>
    </row>
    <row r="53">
      <c r="A53" s="39"/>
      <c r="B53" s="40"/>
      <c r="C53" s="40"/>
      <c r="D53" s="40"/>
      <c r="E53" s="40"/>
      <c r="F53" s="40"/>
      <c r="G53" s="40"/>
      <c r="H53" s="45"/>
    </row>
    <row r="54">
      <c r="A54" s="39"/>
      <c r="B54" s="40"/>
      <c r="C54" s="40"/>
      <c r="D54" s="40"/>
      <c r="E54" s="40"/>
      <c r="F54" s="40"/>
      <c r="G54" s="40"/>
      <c r="H54" s="45"/>
    </row>
    <row r="55">
      <c r="A55" s="39"/>
      <c r="B55" s="32"/>
      <c r="C55" s="40"/>
      <c r="D55" s="40"/>
      <c r="E55" s="40"/>
      <c r="F55" s="40"/>
      <c r="G55" s="40"/>
      <c r="H55" s="45"/>
    </row>
    <row r="56">
      <c r="A56" s="39"/>
      <c r="B56" s="32"/>
      <c r="C56" s="40"/>
      <c r="D56" s="40"/>
      <c r="E56" s="40"/>
      <c r="F56" s="40"/>
      <c r="G56" s="40"/>
      <c r="H56" s="45"/>
    </row>
    <row r="57">
      <c r="C57" s="40"/>
      <c r="D57" s="40"/>
      <c r="E57" s="40"/>
      <c r="F57" s="40"/>
      <c r="G57" s="40"/>
    </row>
    <row r="58">
      <c r="C58" s="40"/>
      <c r="D58" s="40"/>
      <c r="E58" s="40"/>
      <c r="F58" s="40"/>
      <c r="G58" s="40"/>
    </row>
    <row r="59">
      <c r="C59" s="40"/>
      <c r="D59" s="40"/>
      <c r="E59" s="40"/>
      <c r="F59" s="40"/>
      <c r="G59" s="40"/>
    </row>
    <row r="60">
      <c r="C60" s="40"/>
      <c r="D60" s="40"/>
      <c r="E60" s="40"/>
      <c r="F60" s="40"/>
      <c r="G60" s="40"/>
    </row>
    <row r="61">
      <c r="C61" s="40"/>
      <c r="D61" s="40"/>
      <c r="E61" s="40"/>
      <c r="F61" s="40"/>
      <c r="G61" s="40"/>
    </row>
    <row r="62">
      <c r="C62" s="40"/>
      <c r="D62" s="40"/>
      <c r="E62" s="40"/>
      <c r="F62" s="40"/>
      <c r="G62" s="40"/>
    </row>
    <row r="63">
      <c r="C63" s="40"/>
      <c r="D63" s="40"/>
      <c r="E63" s="40"/>
      <c r="F63" s="40"/>
      <c r="G63" s="40"/>
    </row>
    <row r="64">
      <c r="C64" s="40"/>
      <c r="D64" s="40"/>
      <c r="E64" s="40"/>
      <c r="F64" s="40"/>
      <c r="G64" s="40"/>
    </row>
    <row r="65">
      <c r="C65" s="40"/>
      <c r="D65" s="40"/>
      <c r="E65" s="40"/>
      <c r="F65" s="40"/>
      <c r="G65" s="40"/>
    </row>
    <row r="66">
      <c r="C66" s="40"/>
      <c r="D66" s="40"/>
      <c r="E66" s="40"/>
      <c r="F66" s="40"/>
      <c r="G66" s="40"/>
    </row>
    <row r="67">
      <c r="C67" s="40"/>
      <c r="D67" s="40"/>
      <c r="E67" s="40"/>
      <c r="F67" s="40"/>
      <c r="G67" s="40"/>
    </row>
    <row r="68">
      <c r="C68" s="40"/>
      <c r="D68" s="40"/>
      <c r="E68" s="40"/>
      <c r="F68" s="40"/>
      <c r="G68" s="40"/>
    </row>
    <row r="69">
      <c r="C69" s="40"/>
      <c r="D69" s="40"/>
      <c r="E69" s="40"/>
      <c r="F69" s="40"/>
      <c r="G69" s="40"/>
    </row>
    <row r="70">
      <c r="C70" s="40"/>
      <c r="D70" s="40"/>
      <c r="E70" s="40"/>
      <c r="F70" s="40"/>
      <c r="G70" s="40"/>
    </row>
    <row r="71">
      <c r="C71" s="40"/>
      <c r="D71" s="40"/>
      <c r="E71" s="40"/>
      <c r="F71" s="40"/>
      <c r="G71" s="40"/>
    </row>
  </sheetData>
  <mergeCells count="2">
    <mergeCell ref="A1:H2"/>
    <mergeCell ref="B3:F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6.63"/>
    <col customWidth="1" min="4" max="5" width="16.25"/>
    <col customWidth="1" min="6" max="6" width="48.75"/>
    <col customWidth="1" min="7" max="7" width="25.88"/>
  </cols>
  <sheetData>
    <row r="1">
      <c r="A1" s="1" t="s">
        <v>2064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38" t="s">
        <v>2065</v>
      </c>
      <c r="I5" s="38" t="s">
        <v>2066</v>
      </c>
      <c r="J5" s="38" t="s">
        <v>2067</v>
      </c>
    </row>
    <row r="6">
      <c r="A6" s="53">
        <v>1.0</v>
      </c>
      <c r="B6" s="21" t="s">
        <v>940</v>
      </c>
      <c r="C6" s="21" t="s">
        <v>1729</v>
      </c>
      <c r="D6" s="21" t="s">
        <v>13</v>
      </c>
      <c r="E6" s="154">
        <v>8.52163419E8</v>
      </c>
      <c r="F6" s="21" t="s">
        <v>1730</v>
      </c>
      <c r="G6" s="21" t="s">
        <v>393</v>
      </c>
      <c r="H6" s="22"/>
      <c r="I6" s="22"/>
      <c r="J6" s="22"/>
    </row>
    <row r="7">
      <c r="A7" s="53">
        <v>2.0</v>
      </c>
      <c r="B7" s="21" t="s">
        <v>940</v>
      </c>
      <c r="C7" s="21" t="s">
        <v>1245</v>
      </c>
      <c r="D7" s="21" t="s">
        <v>13</v>
      </c>
      <c r="E7" s="154">
        <v>8.98156677E8</v>
      </c>
      <c r="F7" s="21" t="s">
        <v>1246</v>
      </c>
      <c r="G7" s="21" t="s">
        <v>1934</v>
      </c>
      <c r="H7" s="22">
        <v>1.0</v>
      </c>
      <c r="I7" s="44">
        <v>1.0</v>
      </c>
      <c r="J7" s="22">
        <v>1.0</v>
      </c>
    </row>
    <row r="8">
      <c r="A8" s="53">
        <v>3.0</v>
      </c>
      <c r="B8" s="21" t="s">
        <v>2068</v>
      </c>
      <c r="C8" s="21" t="s">
        <v>2069</v>
      </c>
      <c r="D8" s="21" t="s">
        <v>13</v>
      </c>
      <c r="E8" s="154">
        <v>9.99339909E8</v>
      </c>
      <c r="F8" s="21" t="s">
        <v>2070</v>
      </c>
      <c r="G8" s="21" t="s">
        <v>2071</v>
      </c>
      <c r="H8" s="22">
        <v>1.0</v>
      </c>
      <c r="I8" s="45"/>
      <c r="J8" s="150"/>
    </row>
    <row r="9">
      <c r="A9" s="53">
        <v>4.0</v>
      </c>
      <c r="B9" s="21" t="s">
        <v>952</v>
      </c>
      <c r="C9" s="21" t="s">
        <v>953</v>
      </c>
      <c r="D9" s="21" t="s">
        <v>18</v>
      </c>
      <c r="E9" s="154">
        <v>8.52191973E8</v>
      </c>
      <c r="F9" s="21" t="s">
        <v>954</v>
      </c>
      <c r="G9" s="21" t="s">
        <v>2072</v>
      </c>
      <c r="H9" s="150"/>
      <c r="I9" s="45"/>
      <c r="J9" s="150"/>
    </row>
    <row r="10">
      <c r="A10" s="53">
        <v>5.0</v>
      </c>
      <c r="B10" s="21" t="s">
        <v>386</v>
      </c>
      <c r="C10" s="21" t="s">
        <v>387</v>
      </c>
      <c r="D10" s="21" t="s">
        <v>13</v>
      </c>
      <c r="E10" s="154">
        <v>8.51553869E8</v>
      </c>
      <c r="F10" s="21" t="s">
        <v>388</v>
      </c>
      <c r="G10" s="21" t="s">
        <v>393</v>
      </c>
      <c r="H10" s="150"/>
      <c r="I10" s="45"/>
      <c r="J10" s="150"/>
    </row>
    <row r="11">
      <c r="A11" s="53">
        <v>6.0</v>
      </c>
      <c r="B11" s="21" t="s">
        <v>1735</v>
      </c>
      <c r="C11" s="21" t="s">
        <v>2073</v>
      </c>
      <c r="D11" s="21" t="s">
        <v>13</v>
      </c>
      <c r="E11" s="154">
        <v>8.13705796E8</v>
      </c>
      <c r="F11" s="21" t="s">
        <v>2074</v>
      </c>
      <c r="G11" s="21" t="s">
        <v>1920</v>
      </c>
      <c r="H11" s="22">
        <v>1.0</v>
      </c>
      <c r="I11" s="44">
        <v>1.0</v>
      </c>
      <c r="J11" s="22">
        <v>1.0</v>
      </c>
    </row>
    <row r="12">
      <c r="A12" s="53">
        <v>7.0</v>
      </c>
      <c r="B12" s="21" t="s">
        <v>1286</v>
      </c>
      <c r="C12" s="21" t="s">
        <v>253</v>
      </c>
      <c r="D12" s="21" t="s">
        <v>13</v>
      </c>
      <c r="E12" s="154">
        <v>8.22010917E8</v>
      </c>
      <c r="F12" s="21" t="s">
        <v>1287</v>
      </c>
      <c r="G12" s="21" t="s">
        <v>1926</v>
      </c>
      <c r="H12" s="22">
        <v>1.0</v>
      </c>
      <c r="I12" s="44">
        <v>1.0</v>
      </c>
      <c r="J12" s="22"/>
    </row>
    <row r="13">
      <c r="A13" s="53">
        <v>8.0</v>
      </c>
      <c r="B13" s="21" t="s">
        <v>1289</v>
      </c>
      <c r="C13" s="21" t="s">
        <v>1290</v>
      </c>
      <c r="D13" s="21" t="s">
        <v>13</v>
      </c>
      <c r="E13" s="154">
        <v>9.95762655E8</v>
      </c>
      <c r="F13" s="21" t="s">
        <v>1291</v>
      </c>
      <c r="G13" s="21" t="s">
        <v>393</v>
      </c>
      <c r="H13" s="22">
        <v>1.0</v>
      </c>
      <c r="I13" s="44">
        <v>1.0</v>
      </c>
      <c r="J13" s="22"/>
    </row>
    <row r="14">
      <c r="A14" s="53">
        <v>9.0</v>
      </c>
      <c r="B14" s="21" t="s">
        <v>1301</v>
      </c>
      <c r="C14" s="21" t="s">
        <v>1302</v>
      </c>
      <c r="D14" s="21" t="s">
        <v>13</v>
      </c>
      <c r="E14" s="154">
        <v>8.96309012E8</v>
      </c>
      <c r="F14" s="21" t="s">
        <v>1303</v>
      </c>
      <c r="G14" s="21" t="s">
        <v>1922</v>
      </c>
      <c r="H14" s="44">
        <v>1.0</v>
      </c>
      <c r="I14" s="44">
        <v>1.0</v>
      </c>
      <c r="J14" s="44">
        <v>1.0</v>
      </c>
    </row>
    <row r="15">
      <c r="A15" s="53">
        <v>10.0</v>
      </c>
      <c r="B15" s="21" t="s">
        <v>11</v>
      </c>
      <c r="C15" s="21" t="s">
        <v>533</v>
      </c>
      <c r="D15" s="21" t="s">
        <v>13</v>
      </c>
      <c r="E15" s="154">
        <v>8.95003679E8</v>
      </c>
      <c r="F15" s="21" t="s">
        <v>534</v>
      </c>
      <c r="G15" s="21" t="s">
        <v>393</v>
      </c>
      <c r="H15" s="45"/>
      <c r="I15" s="45"/>
      <c r="J15" s="45"/>
    </row>
    <row r="16">
      <c r="A16" s="53">
        <v>11.0</v>
      </c>
      <c r="B16" s="21" t="s">
        <v>535</v>
      </c>
      <c r="C16" s="21" t="s">
        <v>536</v>
      </c>
      <c r="D16" s="21" t="s">
        <v>13</v>
      </c>
      <c r="E16" s="154">
        <v>8.98498387E8</v>
      </c>
      <c r="F16" s="21" t="s">
        <v>537</v>
      </c>
      <c r="G16" s="21" t="s">
        <v>1926</v>
      </c>
      <c r="H16" s="45"/>
      <c r="I16" s="45"/>
      <c r="J16" s="45"/>
    </row>
    <row r="17">
      <c r="A17" s="53">
        <v>12.0</v>
      </c>
      <c r="B17" s="21" t="s">
        <v>1748</v>
      </c>
      <c r="C17" s="21" t="s">
        <v>1749</v>
      </c>
      <c r="D17" s="21" t="s">
        <v>13</v>
      </c>
      <c r="E17" s="154">
        <v>8.98018707E8</v>
      </c>
      <c r="F17" s="21" t="s">
        <v>1750</v>
      </c>
      <c r="G17" s="21" t="s">
        <v>1922</v>
      </c>
      <c r="H17" s="45"/>
      <c r="I17" s="45"/>
      <c r="J17" s="45"/>
    </row>
    <row r="18">
      <c r="A18" s="53">
        <v>13.0</v>
      </c>
      <c r="B18" s="21" t="s">
        <v>739</v>
      </c>
      <c r="C18" s="21" t="s">
        <v>655</v>
      </c>
      <c r="D18" s="21" t="s">
        <v>13</v>
      </c>
      <c r="E18" s="154">
        <v>8.20929692E8</v>
      </c>
      <c r="F18" s="21" t="s">
        <v>740</v>
      </c>
      <c r="G18" s="21" t="s">
        <v>1922</v>
      </c>
      <c r="H18" s="44">
        <v>1.0</v>
      </c>
      <c r="I18" s="44">
        <v>1.0</v>
      </c>
      <c r="J18" s="44">
        <v>1.0</v>
      </c>
    </row>
    <row r="19">
      <c r="A19" s="53">
        <v>14.0</v>
      </c>
      <c r="B19" s="21" t="s">
        <v>2075</v>
      </c>
      <c r="C19" s="21" t="s">
        <v>2076</v>
      </c>
      <c r="D19" s="21" t="s">
        <v>13</v>
      </c>
      <c r="E19" s="154">
        <v>9.79811837E8</v>
      </c>
      <c r="F19" s="21" t="s">
        <v>2077</v>
      </c>
      <c r="G19" s="21" t="s">
        <v>393</v>
      </c>
      <c r="H19" s="45"/>
      <c r="I19" s="45"/>
      <c r="J19" s="45"/>
    </row>
    <row r="20">
      <c r="A20" s="53">
        <v>15.0</v>
      </c>
      <c r="B20" s="21" t="s">
        <v>332</v>
      </c>
      <c r="C20" s="21" t="s">
        <v>2078</v>
      </c>
      <c r="D20" s="21" t="s">
        <v>13</v>
      </c>
      <c r="E20" s="154">
        <v>8.16938172E8</v>
      </c>
      <c r="F20" s="21" t="s">
        <v>2079</v>
      </c>
      <c r="G20" s="21" t="s">
        <v>393</v>
      </c>
      <c r="H20" s="44">
        <v>1.0</v>
      </c>
      <c r="I20" s="44">
        <v>1.0</v>
      </c>
      <c r="J20" s="45"/>
    </row>
    <row r="21">
      <c r="A21" s="53">
        <v>16.0</v>
      </c>
      <c r="B21" s="21" t="s">
        <v>744</v>
      </c>
      <c r="C21" s="21" t="s">
        <v>745</v>
      </c>
      <c r="D21" s="21" t="s">
        <v>13</v>
      </c>
      <c r="E21" s="154">
        <v>8.15704718E8</v>
      </c>
      <c r="F21" s="21" t="s">
        <v>746</v>
      </c>
      <c r="G21" s="21" t="s">
        <v>2071</v>
      </c>
      <c r="H21" s="44">
        <v>1.0</v>
      </c>
      <c r="I21" s="45"/>
      <c r="J21" s="45"/>
    </row>
    <row r="22">
      <c r="A22" s="53">
        <v>17.0</v>
      </c>
      <c r="B22" s="21" t="s">
        <v>748</v>
      </c>
      <c r="C22" s="21" t="s">
        <v>749</v>
      </c>
      <c r="D22" s="21" t="s">
        <v>13</v>
      </c>
      <c r="E22" s="154">
        <v>8.23718648E8</v>
      </c>
      <c r="F22" s="21" t="s">
        <v>750</v>
      </c>
      <c r="G22" s="21" t="s">
        <v>2071</v>
      </c>
      <c r="H22" s="44">
        <v>1.0</v>
      </c>
      <c r="I22" s="44">
        <v>1.0</v>
      </c>
      <c r="J22" s="44">
        <v>1.0</v>
      </c>
    </row>
    <row r="23">
      <c r="A23" s="53">
        <v>18.0</v>
      </c>
      <c r="B23" s="21" t="s">
        <v>2080</v>
      </c>
      <c r="C23" s="21" t="s">
        <v>2081</v>
      </c>
      <c r="D23" s="21" t="s">
        <v>13</v>
      </c>
      <c r="E23" s="154">
        <v>8.11269717E8</v>
      </c>
      <c r="F23" s="21" t="s">
        <v>2082</v>
      </c>
      <c r="G23" s="21" t="s">
        <v>1922</v>
      </c>
      <c r="H23" s="44">
        <v>1.0</v>
      </c>
      <c r="I23" s="45"/>
      <c r="J23" s="45"/>
    </row>
    <row r="24">
      <c r="A24" s="53">
        <v>19.0</v>
      </c>
      <c r="B24" s="21" t="s">
        <v>542</v>
      </c>
      <c r="C24" s="21" t="s">
        <v>2083</v>
      </c>
      <c r="D24" s="21" t="s">
        <v>13</v>
      </c>
      <c r="E24" s="154">
        <v>8.19733943E8</v>
      </c>
      <c r="F24" s="21" t="s">
        <v>2084</v>
      </c>
      <c r="G24" s="21" t="s">
        <v>393</v>
      </c>
      <c r="H24" s="44">
        <v>1.0</v>
      </c>
      <c r="I24" s="44">
        <v>1.0</v>
      </c>
      <c r="J24" s="44">
        <v>1.0</v>
      </c>
    </row>
    <row r="25">
      <c r="A25" s="53">
        <v>20.0</v>
      </c>
      <c r="B25" s="21" t="s">
        <v>542</v>
      </c>
      <c r="C25" s="21" t="s">
        <v>543</v>
      </c>
      <c r="D25" s="21" t="s">
        <v>13</v>
      </c>
      <c r="E25" s="154">
        <v>8.55240638E8</v>
      </c>
      <c r="F25" s="21" t="s">
        <v>544</v>
      </c>
      <c r="G25" s="21" t="s">
        <v>1921</v>
      </c>
      <c r="H25" s="45"/>
      <c r="I25" s="45"/>
      <c r="J25" s="45"/>
    </row>
    <row r="26">
      <c r="A26" s="53">
        <v>21.0</v>
      </c>
      <c r="B26" s="21" t="s">
        <v>275</v>
      </c>
      <c r="C26" s="21" t="s">
        <v>756</v>
      </c>
      <c r="D26" s="21" t="s">
        <v>13</v>
      </c>
      <c r="E26" s="154">
        <v>8.19002695E8</v>
      </c>
      <c r="F26" s="21" t="s">
        <v>757</v>
      </c>
      <c r="G26" s="21" t="s">
        <v>393</v>
      </c>
      <c r="H26" s="45"/>
      <c r="I26" s="45"/>
      <c r="J26" s="44">
        <v>1.0</v>
      </c>
    </row>
    <row r="27">
      <c r="A27" s="53">
        <v>22.0</v>
      </c>
      <c r="B27" s="21" t="s">
        <v>1359</v>
      </c>
      <c r="C27" s="21" t="s">
        <v>2085</v>
      </c>
      <c r="D27" s="21" t="s">
        <v>13</v>
      </c>
      <c r="E27" s="154">
        <v>8.9262597E8</v>
      </c>
      <c r="F27" s="21" t="s">
        <v>2086</v>
      </c>
      <c r="G27" s="21" t="s">
        <v>421</v>
      </c>
      <c r="H27" s="45"/>
      <c r="I27" s="45"/>
      <c r="J27" s="45"/>
    </row>
    <row r="28">
      <c r="A28" s="53">
        <v>23.0</v>
      </c>
      <c r="B28" s="21" t="s">
        <v>770</v>
      </c>
      <c r="C28" s="21" t="s">
        <v>771</v>
      </c>
      <c r="D28" s="21" t="s">
        <v>13</v>
      </c>
      <c r="E28" s="154">
        <v>8.28634879E8</v>
      </c>
      <c r="F28" s="21" t="s">
        <v>772</v>
      </c>
      <c r="G28" s="21" t="s">
        <v>1923</v>
      </c>
      <c r="H28" s="44">
        <v>1.0</v>
      </c>
      <c r="I28" s="44">
        <v>1.0</v>
      </c>
      <c r="J28" s="45"/>
    </row>
    <row r="29">
      <c r="A29" s="53">
        <v>24.0</v>
      </c>
      <c r="B29" s="21" t="s">
        <v>2087</v>
      </c>
      <c r="C29" s="21" t="s">
        <v>1771</v>
      </c>
      <c r="D29" s="21" t="s">
        <v>13</v>
      </c>
      <c r="E29" s="154">
        <v>8.10623228E8</v>
      </c>
      <c r="F29" s="21" t="s">
        <v>1772</v>
      </c>
      <c r="G29" s="21" t="s">
        <v>1921</v>
      </c>
      <c r="H29" s="44">
        <v>1.0</v>
      </c>
      <c r="I29" s="44">
        <v>1.0</v>
      </c>
      <c r="J29" s="44">
        <v>1.0</v>
      </c>
    </row>
    <row r="30">
      <c r="A30" s="53">
        <v>25.0</v>
      </c>
      <c r="B30" s="21" t="s">
        <v>2088</v>
      </c>
      <c r="C30" s="21" t="s">
        <v>2089</v>
      </c>
      <c r="D30" s="21" t="s">
        <v>13</v>
      </c>
      <c r="E30" s="154">
        <v>8.2790933E8</v>
      </c>
      <c r="F30" s="21" t="s">
        <v>2090</v>
      </c>
      <c r="G30" s="21" t="s">
        <v>393</v>
      </c>
      <c r="H30" s="44">
        <v>1.0</v>
      </c>
      <c r="I30" s="44">
        <v>1.0</v>
      </c>
      <c r="J30" s="44">
        <v>1.0</v>
      </c>
    </row>
    <row r="31">
      <c r="A31" s="53">
        <v>26.0</v>
      </c>
      <c r="B31" s="21" t="s">
        <v>1383</v>
      </c>
      <c r="C31" s="21" t="s">
        <v>1384</v>
      </c>
      <c r="D31" s="21" t="s">
        <v>13</v>
      </c>
      <c r="E31" s="154">
        <v>9.96738935E8</v>
      </c>
      <c r="F31" s="21" t="s">
        <v>1385</v>
      </c>
      <c r="G31" s="21" t="s">
        <v>1926</v>
      </c>
      <c r="H31" s="44">
        <v>1.0</v>
      </c>
      <c r="I31" s="44">
        <v>1.0</v>
      </c>
      <c r="J31" s="45"/>
    </row>
    <row r="32">
      <c r="A32" s="53">
        <v>27.0</v>
      </c>
      <c r="B32" s="21" t="s">
        <v>2091</v>
      </c>
      <c r="C32" s="21" t="s">
        <v>2092</v>
      </c>
      <c r="D32" s="21" t="s">
        <v>13</v>
      </c>
      <c r="E32" s="154">
        <v>8.26575905E8</v>
      </c>
      <c r="F32" s="21" t="s">
        <v>2093</v>
      </c>
      <c r="G32" s="21" t="s">
        <v>393</v>
      </c>
      <c r="H32" s="45"/>
      <c r="I32" s="45"/>
      <c r="J32" s="45"/>
    </row>
    <row r="33">
      <c r="A33" s="53">
        <v>28.0</v>
      </c>
      <c r="B33" s="21" t="s">
        <v>999</v>
      </c>
      <c r="C33" s="21" t="s">
        <v>1000</v>
      </c>
      <c r="D33" s="21" t="s">
        <v>13</v>
      </c>
      <c r="E33" s="154">
        <v>8.24053051E8</v>
      </c>
      <c r="F33" s="21" t="s">
        <v>1001</v>
      </c>
      <c r="G33" s="21" t="s">
        <v>1926</v>
      </c>
      <c r="H33" s="45"/>
      <c r="I33" s="45"/>
      <c r="J33" s="45"/>
    </row>
    <row r="34">
      <c r="A34" s="53">
        <v>29.0</v>
      </c>
      <c r="B34" s="21" t="s">
        <v>785</v>
      </c>
      <c r="C34" s="21" t="s">
        <v>786</v>
      </c>
      <c r="D34" s="21" t="s">
        <v>13</v>
      </c>
      <c r="E34" s="154">
        <v>8.19664909E8</v>
      </c>
      <c r="F34" s="21" t="s">
        <v>787</v>
      </c>
      <c r="G34" s="21" t="s">
        <v>2071</v>
      </c>
      <c r="H34" s="44">
        <v>1.0</v>
      </c>
      <c r="I34" s="44">
        <v>1.0</v>
      </c>
      <c r="J34" s="44">
        <v>1.0</v>
      </c>
    </row>
    <row r="35">
      <c r="A35" s="53">
        <v>30.0</v>
      </c>
      <c r="B35" s="21" t="s">
        <v>272</v>
      </c>
      <c r="C35" s="21" t="s">
        <v>2094</v>
      </c>
      <c r="D35" s="21" t="s">
        <v>13</v>
      </c>
      <c r="E35" s="154">
        <v>8.17679452E8</v>
      </c>
      <c r="F35" s="21" t="s">
        <v>2095</v>
      </c>
      <c r="G35" s="21" t="s">
        <v>393</v>
      </c>
      <c r="H35" s="44">
        <v>1.0</v>
      </c>
      <c r="I35" s="44">
        <v>1.0</v>
      </c>
      <c r="J35" s="44">
        <v>1.0</v>
      </c>
    </row>
    <row r="36">
      <c r="A36" s="53">
        <v>31.0</v>
      </c>
      <c r="B36" s="21" t="s">
        <v>2096</v>
      </c>
      <c r="C36" s="21" t="s">
        <v>408</v>
      </c>
      <c r="D36" s="21" t="s">
        <v>13</v>
      </c>
      <c r="E36" s="154">
        <v>8.46828584E8</v>
      </c>
      <c r="F36" s="21" t="s">
        <v>409</v>
      </c>
      <c r="G36" s="21" t="s">
        <v>393</v>
      </c>
      <c r="H36" s="44">
        <v>1.0</v>
      </c>
      <c r="I36" s="44">
        <v>1.0</v>
      </c>
      <c r="J36" s="44">
        <v>1.0</v>
      </c>
    </row>
    <row r="37">
      <c r="A37" s="53">
        <v>32.0</v>
      </c>
      <c r="B37" s="21" t="s">
        <v>119</v>
      </c>
      <c r="C37" s="21" t="s">
        <v>742</v>
      </c>
      <c r="D37" s="21" t="s">
        <v>13</v>
      </c>
      <c r="E37" s="154">
        <v>8.28351987E8</v>
      </c>
      <c r="F37" s="21" t="s">
        <v>1394</v>
      </c>
      <c r="G37" s="21" t="s">
        <v>393</v>
      </c>
      <c r="H37" s="44">
        <v>1.0</v>
      </c>
      <c r="I37" s="44">
        <v>1.0</v>
      </c>
      <c r="J37" s="45"/>
    </row>
    <row r="38">
      <c r="A38" s="53">
        <v>33.0</v>
      </c>
      <c r="B38" s="21" t="s">
        <v>564</v>
      </c>
      <c r="C38" s="21" t="s">
        <v>565</v>
      </c>
      <c r="D38" s="21" t="s">
        <v>18</v>
      </c>
      <c r="E38" s="154">
        <v>8.27645363E8</v>
      </c>
      <c r="F38" s="21" t="s">
        <v>566</v>
      </c>
      <c r="G38" s="21" t="s">
        <v>471</v>
      </c>
      <c r="H38" s="44">
        <v>1.0</v>
      </c>
      <c r="I38" s="45"/>
      <c r="J38" s="45"/>
    </row>
    <row r="39">
      <c r="A39" s="53">
        <v>34.0</v>
      </c>
      <c r="B39" s="21" t="s">
        <v>1012</v>
      </c>
      <c r="C39" s="21" t="s">
        <v>742</v>
      </c>
      <c r="D39" s="21" t="s">
        <v>13</v>
      </c>
      <c r="E39" s="154">
        <v>9.98731679E8</v>
      </c>
      <c r="F39" s="21" t="s">
        <v>2097</v>
      </c>
      <c r="G39" s="21" t="s">
        <v>393</v>
      </c>
      <c r="H39" s="45"/>
      <c r="I39" s="45"/>
      <c r="J39" s="45"/>
    </row>
    <row r="40">
      <c r="A40" s="53">
        <v>35.0</v>
      </c>
      <c r="B40" s="21" t="s">
        <v>412</v>
      </c>
      <c r="C40" s="21" t="s">
        <v>416</v>
      </c>
      <c r="D40" s="21" t="s">
        <v>13</v>
      </c>
      <c r="E40" s="154">
        <v>8.92498539E8</v>
      </c>
      <c r="F40" s="21" t="s">
        <v>417</v>
      </c>
      <c r="G40" s="21" t="s">
        <v>430</v>
      </c>
      <c r="H40" s="45"/>
      <c r="I40" s="45"/>
      <c r="J40" s="45"/>
    </row>
    <row r="41">
      <c r="A41" s="53">
        <v>36.0</v>
      </c>
      <c r="B41" s="21" t="s">
        <v>102</v>
      </c>
      <c r="C41" s="21" t="s">
        <v>422</v>
      </c>
      <c r="D41" s="21" t="s">
        <v>13</v>
      </c>
      <c r="E41" s="154">
        <v>8.29084314E8</v>
      </c>
      <c r="F41" s="21" t="s">
        <v>423</v>
      </c>
      <c r="G41" s="21" t="s">
        <v>393</v>
      </c>
      <c r="H41" s="45"/>
      <c r="I41" s="45"/>
      <c r="J41" s="45"/>
    </row>
    <row r="42">
      <c r="A42" s="53">
        <v>37.0</v>
      </c>
      <c r="B42" s="21" t="s">
        <v>573</v>
      </c>
      <c r="C42" s="21" t="s">
        <v>574</v>
      </c>
      <c r="D42" s="21" t="s">
        <v>13</v>
      </c>
      <c r="E42" s="154">
        <v>8.18035169E8</v>
      </c>
      <c r="F42" s="21" t="s">
        <v>575</v>
      </c>
      <c r="G42" s="21" t="s">
        <v>393</v>
      </c>
      <c r="H42" s="45"/>
      <c r="I42" s="45"/>
      <c r="J42" s="45"/>
    </row>
    <row r="43">
      <c r="A43" s="53">
        <v>38.0</v>
      </c>
      <c r="B43" s="21" t="s">
        <v>1406</v>
      </c>
      <c r="C43" s="21" t="s">
        <v>677</v>
      </c>
      <c r="D43" s="21" t="s">
        <v>13</v>
      </c>
      <c r="E43" s="154">
        <v>8.31238459E8</v>
      </c>
      <c r="F43" s="21" t="s">
        <v>1407</v>
      </c>
      <c r="G43" s="21" t="s">
        <v>1926</v>
      </c>
      <c r="H43" s="45"/>
      <c r="I43" s="45"/>
      <c r="J43" s="45"/>
    </row>
    <row r="44">
      <c r="A44" s="53">
        <v>39.0</v>
      </c>
      <c r="B44" s="21" t="s">
        <v>2098</v>
      </c>
      <c r="C44" s="21" t="s">
        <v>2099</v>
      </c>
      <c r="D44" s="21" t="s">
        <v>13</v>
      </c>
      <c r="E44" s="154">
        <v>9.7806829E8</v>
      </c>
      <c r="F44" s="21" t="s">
        <v>2100</v>
      </c>
      <c r="G44" s="21" t="s">
        <v>2071</v>
      </c>
      <c r="H44" s="44">
        <v>1.0</v>
      </c>
      <c r="I44" s="45"/>
      <c r="J44" s="45"/>
    </row>
    <row r="45">
      <c r="A45" s="53">
        <v>40.0</v>
      </c>
      <c r="B45" s="21" t="s">
        <v>424</v>
      </c>
      <c r="C45" s="21" t="s">
        <v>425</v>
      </c>
      <c r="D45" s="21" t="s">
        <v>13</v>
      </c>
      <c r="E45" s="154">
        <v>8.5625448E8</v>
      </c>
      <c r="F45" s="21" t="s">
        <v>426</v>
      </c>
      <c r="G45" s="21" t="s">
        <v>1934</v>
      </c>
      <c r="H45" s="45"/>
      <c r="I45" s="45"/>
      <c r="J45" s="45"/>
    </row>
    <row r="46">
      <c r="A46" s="53">
        <v>41.0</v>
      </c>
      <c r="B46" s="21" t="s">
        <v>2101</v>
      </c>
      <c r="C46" s="21" t="s">
        <v>1792</v>
      </c>
      <c r="D46" s="21" t="s">
        <v>13</v>
      </c>
      <c r="E46" s="154">
        <v>8.34602443E8</v>
      </c>
      <c r="F46" s="21" t="s">
        <v>2006</v>
      </c>
      <c r="G46" s="21" t="s">
        <v>393</v>
      </c>
      <c r="H46" s="45"/>
      <c r="I46" s="45"/>
      <c r="J46" s="45"/>
    </row>
    <row r="47">
      <c r="A47" s="53">
        <v>42.0</v>
      </c>
      <c r="B47" s="21" t="s">
        <v>582</v>
      </c>
      <c r="C47" s="21" t="s">
        <v>1000</v>
      </c>
      <c r="D47" s="21" t="s">
        <v>13</v>
      </c>
      <c r="E47" s="154">
        <v>8.54816076E8</v>
      </c>
      <c r="F47" s="21" t="s">
        <v>1025</v>
      </c>
      <c r="G47" s="21" t="s">
        <v>1923</v>
      </c>
      <c r="H47" s="44">
        <v>1.0</v>
      </c>
      <c r="I47" s="45"/>
      <c r="J47" s="45"/>
    </row>
    <row r="48">
      <c r="A48" s="53">
        <v>43.0</v>
      </c>
      <c r="B48" s="21" t="s">
        <v>800</v>
      </c>
      <c r="C48" s="21" t="s">
        <v>801</v>
      </c>
      <c r="D48" s="21" t="s">
        <v>13</v>
      </c>
      <c r="E48" s="154">
        <v>8.40036474E8</v>
      </c>
      <c r="F48" s="21" t="s">
        <v>802</v>
      </c>
      <c r="G48" s="21" t="s">
        <v>2071</v>
      </c>
      <c r="H48" s="44">
        <v>1.0</v>
      </c>
      <c r="I48" s="44">
        <v>1.0</v>
      </c>
      <c r="J48" s="44">
        <v>1.0</v>
      </c>
    </row>
    <row r="49">
      <c r="A49" s="53">
        <v>44.0</v>
      </c>
      <c r="B49" s="21" t="s">
        <v>358</v>
      </c>
      <c r="C49" s="21" t="s">
        <v>359</v>
      </c>
      <c r="D49" s="21" t="s">
        <v>13</v>
      </c>
      <c r="E49" s="154">
        <v>8.31301434E8</v>
      </c>
      <c r="F49" s="21" t="s">
        <v>360</v>
      </c>
      <c r="G49" s="21" t="s">
        <v>1922</v>
      </c>
      <c r="H49" s="45"/>
      <c r="I49" s="44">
        <v>1.0</v>
      </c>
      <c r="J49" s="45"/>
    </row>
    <row r="50">
      <c r="A50" s="53">
        <v>45.0</v>
      </c>
      <c r="B50" s="21" t="s">
        <v>2102</v>
      </c>
      <c r="C50" s="21" t="s">
        <v>2103</v>
      </c>
      <c r="D50" s="21" t="s">
        <v>13</v>
      </c>
      <c r="E50" s="154">
        <v>8.13820608E8</v>
      </c>
      <c r="F50" s="21" t="s">
        <v>2104</v>
      </c>
      <c r="G50" s="21" t="s">
        <v>1941</v>
      </c>
      <c r="H50" s="45"/>
      <c r="I50" s="45"/>
      <c r="J50" s="45"/>
    </row>
    <row r="51">
      <c r="A51" s="53">
        <v>46.0</v>
      </c>
      <c r="B51" s="21" t="s">
        <v>589</v>
      </c>
      <c r="C51" s="21" t="s">
        <v>410</v>
      </c>
      <c r="D51" s="21" t="s">
        <v>13</v>
      </c>
      <c r="E51" s="154">
        <v>9.73443632E8</v>
      </c>
      <c r="F51" s="21" t="s">
        <v>590</v>
      </c>
      <c r="G51" s="21" t="s">
        <v>421</v>
      </c>
      <c r="H51" s="45"/>
      <c r="I51" s="45"/>
      <c r="J51" s="45"/>
    </row>
    <row r="52">
      <c r="A52" s="53">
        <v>47.0</v>
      </c>
      <c r="B52" s="21" t="s">
        <v>1433</v>
      </c>
      <c r="C52" s="21" t="s">
        <v>1434</v>
      </c>
      <c r="D52" s="21" t="s">
        <v>13</v>
      </c>
      <c r="E52" s="154">
        <v>8.21234909E8</v>
      </c>
      <c r="F52" s="21" t="s">
        <v>1435</v>
      </c>
      <c r="G52" s="21" t="s">
        <v>2071</v>
      </c>
      <c r="H52" s="44">
        <v>1.0</v>
      </c>
      <c r="I52" s="45"/>
      <c r="J52" s="45"/>
    </row>
    <row r="53">
      <c r="A53" s="53">
        <v>48.0</v>
      </c>
      <c r="B53" s="21" t="s">
        <v>818</v>
      </c>
      <c r="C53" s="21" t="s">
        <v>819</v>
      </c>
      <c r="D53" s="21" t="s">
        <v>13</v>
      </c>
      <c r="E53" s="154">
        <v>9.76164432E8</v>
      </c>
      <c r="F53" s="21" t="s">
        <v>820</v>
      </c>
      <c r="G53" s="21" t="s">
        <v>1947</v>
      </c>
      <c r="H53" s="45"/>
      <c r="I53" s="45"/>
      <c r="J53" s="45"/>
    </row>
    <row r="54">
      <c r="A54" s="53">
        <v>49.0</v>
      </c>
      <c r="B54" s="21" t="s">
        <v>1047</v>
      </c>
      <c r="C54" s="21" t="s">
        <v>1048</v>
      </c>
      <c r="D54" s="21" t="s">
        <v>13</v>
      </c>
      <c r="E54" s="154">
        <v>8.14083248E8</v>
      </c>
      <c r="F54" s="21" t="s">
        <v>1049</v>
      </c>
      <c r="G54" s="21" t="s">
        <v>2105</v>
      </c>
      <c r="H54" s="44">
        <v>1.0</v>
      </c>
      <c r="I54" s="44">
        <v>1.0</v>
      </c>
      <c r="J54" s="44">
        <v>1.0</v>
      </c>
    </row>
    <row r="55">
      <c r="A55" s="53">
        <v>50.0</v>
      </c>
      <c r="B55" s="21" t="s">
        <v>37</v>
      </c>
      <c r="C55" s="21" t="s">
        <v>2106</v>
      </c>
      <c r="D55" s="21" t="s">
        <v>13</v>
      </c>
      <c r="E55" s="154">
        <v>9.99179458E8</v>
      </c>
      <c r="F55" s="21" t="s">
        <v>2107</v>
      </c>
      <c r="G55" s="21" t="s">
        <v>1937</v>
      </c>
      <c r="H55" s="44"/>
      <c r="I55" s="44"/>
      <c r="J55" s="44"/>
    </row>
    <row r="56">
      <c r="A56" s="53">
        <v>51.0</v>
      </c>
      <c r="B56" s="21" t="s">
        <v>601</v>
      </c>
      <c r="C56" s="21" t="s">
        <v>602</v>
      </c>
      <c r="D56" s="21" t="s">
        <v>13</v>
      </c>
      <c r="E56" s="154">
        <v>9.71648935E8</v>
      </c>
      <c r="F56" s="21" t="s">
        <v>603</v>
      </c>
      <c r="G56" s="21" t="s">
        <v>2071</v>
      </c>
      <c r="H56" s="44">
        <v>1.0</v>
      </c>
      <c r="I56" s="44">
        <v>1.0</v>
      </c>
      <c r="J56" s="44">
        <v>1.0</v>
      </c>
    </row>
    <row r="57">
      <c r="A57" s="53">
        <v>52.0</v>
      </c>
      <c r="B57" s="21" t="s">
        <v>1070</v>
      </c>
      <c r="C57" s="21" t="s">
        <v>1071</v>
      </c>
      <c r="D57" s="21" t="s">
        <v>13</v>
      </c>
      <c r="E57" s="154">
        <v>8.29474392E8</v>
      </c>
      <c r="F57" s="21" t="s">
        <v>1072</v>
      </c>
      <c r="G57" s="21" t="s">
        <v>1938</v>
      </c>
      <c r="H57" s="45"/>
      <c r="I57" s="45"/>
      <c r="J57" s="45"/>
    </row>
    <row r="58">
      <c r="A58" s="53">
        <v>53.0</v>
      </c>
      <c r="B58" s="21" t="s">
        <v>1455</v>
      </c>
      <c r="C58" s="21" t="s">
        <v>1200</v>
      </c>
      <c r="D58" s="21" t="s">
        <v>13</v>
      </c>
      <c r="E58" s="154">
        <v>8.45039926E8</v>
      </c>
      <c r="F58" s="21" t="s">
        <v>1456</v>
      </c>
      <c r="G58" s="21" t="s">
        <v>2108</v>
      </c>
      <c r="H58" s="45"/>
      <c r="I58" s="45"/>
      <c r="J58" s="45"/>
    </row>
    <row r="59">
      <c r="A59" s="53">
        <v>54.0</v>
      </c>
      <c r="B59" s="21" t="s">
        <v>828</v>
      </c>
      <c r="C59" s="21" t="s">
        <v>742</v>
      </c>
      <c r="D59" s="21" t="s">
        <v>13</v>
      </c>
      <c r="E59" s="154">
        <v>8.53670299E8</v>
      </c>
      <c r="F59" s="21" t="s">
        <v>829</v>
      </c>
      <c r="G59" s="21" t="s">
        <v>471</v>
      </c>
      <c r="H59" s="45"/>
      <c r="I59" s="45"/>
      <c r="J59" s="45"/>
    </row>
    <row r="60">
      <c r="A60" s="53">
        <v>55.0</v>
      </c>
      <c r="B60" s="21" t="s">
        <v>609</v>
      </c>
      <c r="C60" s="21" t="s">
        <v>610</v>
      </c>
      <c r="D60" s="21" t="s">
        <v>13</v>
      </c>
      <c r="E60" s="154">
        <v>8.584964E8</v>
      </c>
      <c r="F60" s="21" t="s">
        <v>611</v>
      </c>
      <c r="G60" s="21" t="s">
        <v>1941</v>
      </c>
      <c r="H60" s="44">
        <v>1.0</v>
      </c>
      <c r="I60" s="44">
        <v>1.0</v>
      </c>
      <c r="J60" s="45"/>
    </row>
    <row r="61">
      <c r="A61" s="53">
        <v>56.0</v>
      </c>
      <c r="B61" s="21" t="s">
        <v>90</v>
      </c>
      <c r="C61" s="21" t="s">
        <v>1074</v>
      </c>
      <c r="D61" s="21" t="s">
        <v>13</v>
      </c>
      <c r="E61" s="154">
        <v>8.27262433E8</v>
      </c>
      <c r="F61" s="158" t="s">
        <v>1075</v>
      </c>
      <c r="G61" s="21" t="s">
        <v>1922</v>
      </c>
      <c r="H61" s="44">
        <v>1.0</v>
      </c>
      <c r="I61" s="44">
        <v>1.0</v>
      </c>
      <c r="J61" s="44">
        <v>1.0</v>
      </c>
    </row>
    <row r="62">
      <c r="A62" s="53">
        <v>57.0</v>
      </c>
      <c r="B62" s="21" t="s">
        <v>90</v>
      </c>
      <c r="C62" s="21" t="s">
        <v>513</v>
      </c>
      <c r="D62" s="21" t="s">
        <v>13</v>
      </c>
      <c r="E62" s="154">
        <v>8.90352242E8</v>
      </c>
      <c r="F62" s="21" t="s">
        <v>2109</v>
      </c>
      <c r="G62" s="21" t="s">
        <v>393</v>
      </c>
      <c r="H62" s="44">
        <v>1.0</v>
      </c>
      <c r="I62" s="41"/>
      <c r="J62" s="41"/>
    </row>
    <row r="63">
      <c r="A63" s="53">
        <v>58.0</v>
      </c>
      <c r="B63" s="21" t="s">
        <v>612</v>
      </c>
      <c r="C63" s="21" t="s">
        <v>615</v>
      </c>
      <c r="D63" s="21" t="s">
        <v>13</v>
      </c>
      <c r="E63" s="154">
        <v>8.25930444E8</v>
      </c>
      <c r="F63" s="21" t="s">
        <v>616</v>
      </c>
      <c r="G63" s="21" t="s">
        <v>393</v>
      </c>
      <c r="H63" s="41"/>
      <c r="I63" s="41"/>
      <c r="J63" s="41"/>
    </row>
    <row r="64">
      <c r="A64" s="53">
        <v>59.0</v>
      </c>
      <c r="B64" s="21" t="s">
        <v>841</v>
      </c>
      <c r="C64" s="21" t="s">
        <v>742</v>
      </c>
      <c r="D64" s="21" t="s">
        <v>13</v>
      </c>
      <c r="E64" s="154">
        <v>9.7413378E8</v>
      </c>
      <c r="F64" s="21" t="s">
        <v>2019</v>
      </c>
      <c r="G64" s="21" t="s">
        <v>1926</v>
      </c>
      <c r="H64" s="44">
        <v>1.0</v>
      </c>
      <c r="I64" s="41"/>
      <c r="J64" s="41"/>
    </row>
    <row r="65">
      <c r="A65" s="53">
        <v>60.0</v>
      </c>
      <c r="B65" s="21" t="s">
        <v>841</v>
      </c>
      <c r="C65" s="21" t="s">
        <v>1803</v>
      </c>
      <c r="D65" s="21" t="s">
        <v>13</v>
      </c>
      <c r="E65" s="154">
        <v>8.11200822E8</v>
      </c>
      <c r="F65" s="21" t="s">
        <v>1804</v>
      </c>
      <c r="G65" s="21" t="s">
        <v>393</v>
      </c>
      <c r="H65" s="44">
        <v>1.0</v>
      </c>
      <c r="I65" s="44">
        <v>1.0</v>
      </c>
      <c r="J65" s="44">
        <v>1.0</v>
      </c>
    </row>
    <row r="66">
      <c r="A66" s="53">
        <v>61.0</v>
      </c>
      <c r="B66" s="21" t="s">
        <v>1487</v>
      </c>
      <c r="C66" s="21" t="s">
        <v>1488</v>
      </c>
      <c r="D66" s="21" t="s">
        <v>13</v>
      </c>
      <c r="E66" s="154">
        <v>8.44710125E8</v>
      </c>
      <c r="F66" s="21" t="s">
        <v>1489</v>
      </c>
      <c r="G66" s="21" t="s">
        <v>1937</v>
      </c>
      <c r="H66" s="41"/>
      <c r="I66" s="41"/>
      <c r="J66" s="41"/>
    </row>
    <row r="67">
      <c r="A67" s="53">
        <v>62.0</v>
      </c>
      <c r="B67" s="21" t="s">
        <v>52</v>
      </c>
      <c r="C67" s="21" t="s">
        <v>1105</v>
      </c>
      <c r="D67" s="21" t="s">
        <v>13</v>
      </c>
      <c r="E67" s="154">
        <v>8.40682838E8</v>
      </c>
      <c r="F67" s="21" t="s">
        <v>1106</v>
      </c>
      <c r="G67" s="21" t="s">
        <v>1947</v>
      </c>
      <c r="H67" s="41"/>
      <c r="I67" s="41"/>
      <c r="J67" s="41"/>
    </row>
    <row r="68">
      <c r="A68" s="53">
        <v>63.0</v>
      </c>
      <c r="B68" s="21" t="s">
        <v>1127</v>
      </c>
      <c r="C68" s="21" t="s">
        <v>1128</v>
      </c>
      <c r="D68" s="21" t="s">
        <v>13</v>
      </c>
      <c r="E68" s="154">
        <v>9.76075391E8</v>
      </c>
      <c r="F68" s="21" t="s">
        <v>1129</v>
      </c>
      <c r="G68" s="21" t="s">
        <v>393</v>
      </c>
      <c r="H68" s="159">
        <v>1.0</v>
      </c>
      <c r="I68" s="159">
        <v>1.0</v>
      </c>
      <c r="J68" s="32"/>
    </row>
    <row r="69">
      <c r="A69" s="53">
        <v>64.0</v>
      </c>
      <c r="B69" s="21" t="s">
        <v>855</v>
      </c>
      <c r="C69" s="21" t="s">
        <v>856</v>
      </c>
      <c r="D69" s="21" t="s">
        <v>13</v>
      </c>
      <c r="E69" s="154">
        <v>8.28988756E8</v>
      </c>
      <c r="F69" s="21" t="s">
        <v>857</v>
      </c>
      <c r="G69" s="21" t="s">
        <v>393</v>
      </c>
      <c r="H69" s="159">
        <v>1.0</v>
      </c>
      <c r="I69" s="159">
        <v>1.0</v>
      </c>
      <c r="J69" s="159">
        <v>1.0</v>
      </c>
    </row>
    <row r="70">
      <c r="A70" s="53">
        <v>65.0</v>
      </c>
      <c r="B70" s="21" t="s">
        <v>2110</v>
      </c>
      <c r="C70" s="21" t="s">
        <v>2111</v>
      </c>
      <c r="D70" s="21" t="s">
        <v>13</v>
      </c>
      <c r="E70" s="154">
        <v>8.42445076E8</v>
      </c>
      <c r="F70" s="21" t="s">
        <v>2112</v>
      </c>
      <c r="G70" s="21" t="s">
        <v>421</v>
      </c>
      <c r="H70" s="159">
        <v>1.0</v>
      </c>
      <c r="I70" s="159">
        <v>1.0</v>
      </c>
      <c r="J70" s="159">
        <v>1.0</v>
      </c>
    </row>
    <row r="71">
      <c r="A71" s="53">
        <v>66.0</v>
      </c>
      <c r="B71" s="21" t="s">
        <v>2113</v>
      </c>
      <c r="C71" s="21" t="s">
        <v>1026</v>
      </c>
      <c r="D71" s="21" t="s">
        <v>13</v>
      </c>
      <c r="E71" s="154">
        <v>8.27991842E8</v>
      </c>
      <c r="F71" s="21" t="s">
        <v>2114</v>
      </c>
      <c r="G71" s="21" t="s">
        <v>393</v>
      </c>
      <c r="H71" s="159">
        <v>1.0</v>
      </c>
      <c r="I71" s="159">
        <v>1.0</v>
      </c>
      <c r="J71" s="159">
        <v>1.0</v>
      </c>
    </row>
    <row r="72">
      <c r="A72" s="53">
        <v>67.0</v>
      </c>
      <c r="B72" s="21" t="s">
        <v>1518</v>
      </c>
      <c r="C72" s="21" t="s">
        <v>1519</v>
      </c>
      <c r="D72" s="21" t="s">
        <v>13</v>
      </c>
      <c r="E72" s="154">
        <v>8.24400687E8</v>
      </c>
      <c r="F72" s="21" t="s">
        <v>1520</v>
      </c>
      <c r="G72" s="21" t="s">
        <v>1934</v>
      </c>
      <c r="H72" s="159">
        <v>1.0</v>
      </c>
      <c r="I72" s="32"/>
      <c r="J72" s="32"/>
    </row>
    <row r="73">
      <c r="A73" s="53">
        <v>68.0</v>
      </c>
      <c r="B73" s="21" t="s">
        <v>2115</v>
      </c>
      <c r="C73" s="21" t="s">
        <v>513</v>
      </c>
      <c r="D73" s="21" t="s">
        <v>13</v>
      </c>
      <c r="E73" s="154">
        <v>8.95797158E8</v>
      </c>
      <c r="F73" s="21" t="s">
        <v>2116</v>
      </c>
      <c r="G73" s="21" t="s">
        <v>2072</v>
      </c>
      <c r="H73" s="159">
        <v>1.0</v>
      </c>
      <c r="I73" s="159">
        <v>1.0</v>
      </c>
      <c r="J73" s="159">
        <v>1.0</v>
      </c>
    </row>
    <row r="74">
      <c r="A74" s="53">
        <v>69.0</v>
      </c>
      <c r="B74" s="21" t="s">
        <v>2117</v>
      </c>
      <c r="C74" s="21" t="s">
        <v>2118</v>
      </c>
      <c r="D74" s="21" t="s">
        <v>13</v>
      </c>
      <c r="E74" s="154">
        <v>8.27770458E8</v>
      </c>
      <c r="F74" s="21" t="s">
        <v>2119</v>
      </c>
      <c r="G74" s="21" t="s">
        <v>393</v>
      </c>
      <c r="H74" s="159"/>
      <c r="I74" s="32"/>
      <c r="J74" s="32"/>
    </row>
    <row r="75">
      <c r="A75" s="53">
        <v>70.0</v>
      </c>
      <c r="B75" s="21" t="s">
        <v>1948</v>
      </c>
      <c r="C75" s="21" t="s">
        <v>1949</v>
      </c>
      <c r="D75" s="21" t="s">
        <v>13</v>
      </c>
      <c r="E75" s="154">
        <v>8.51787937E8</v>
      </c>
      <c r="F75" s="21" t="s">
        <v>1950</v>
      </c>
      <c r="G75" s="21" t="s">
        <v>1926</v>
      </c>
      <c r="H75" s="159">
        <v>1.0</v>
      </c>
      <c r="I75" s="159">
        <v>1.0</v>
      </c>
      <c r="J75" s="159">
        <v>1.0</v>
      </c>
    </row>
    <row r="76">
      <c r="A76" s="53">
        <v>71.0</v>
      </c>
      <c r="B76" s="21" t="s">
        <v>1531</v>
      </c>
      <c r="C76" s="21" t="s">
        <v>1064</v>
      </c>
      <c r="D76" s="21" t="s">
        <v>13</v>
      </c>
      <c r="E76" s="154">
        <v>8.59169077E8</v>
      </c>
      <c r="F76" s="21" t="s">
        <v>1532</v>
      </c>
      <c r="G76" s="21" t="s">
        <v>393</v>
      </c>
      <c r="H76" s="159">
        <v>1.0</v>
      </c>
      <c r="I76" s="159">
        <v>1.0</v>
      </c>
      <c r="J76" s="159">
        <v>1.0</v>
      </c>
    </row>
    <row r="77">
      <c r="A77" s="53">
        <v>72.0</v>
      </c>
      <c r="B77" s="21" t="s">
        <v>2120</v>
      </c>
      <c r="C77" s="21" t="s">
        <v>2121</v>
      </c>
      <c r="D77" s="21" t="s">
        <v>13</v>
      </c>
      <c r="E77" s="154">
        <v>8.92016566E8</v>
      </c>
      <c r="F77" s="21" t="s">
        <v>2122</v>
      </c>
      <c r="G77" s="21" t="s">
        <v>2123</v>
      </c>
      <c r="H77" s="159">
        <v>1.0</v>
      </c>
      <c r="I77" s="159">
        <v>1.0</v>
      </c>
      <c r="J77" s="159">
        <v>1.0</v>
      </c>
    </row>
    <row r="78">
      <c r="A78" s="53">
        <v>73.0</v>
      </c>
      <c r="B78" s="21" t="s">
        <v>1541</v>
      </c>
      <c r="C78" s="21" t="s">
        <v>1542</v>
      </c>
      <c r="D78" s="21" t="s">
        <v>13</v>
      </c>
      <c r="E78" s="154">
        <v>9.9179593E8</v>
      </c>
      <c r="F78" s="21" t="s">
        <v>1543</v>
      </c>
      <c r="G78" s="21" t="s">
        <v>393</v>
      </c>
      <c r="H78" s="159">
        <v>1.0</v>
      </c>
      <c r="I78" s="159">
        <v>1.0</v>
      </c>
      <c r="J78" s="159">
        <v>1.0</v>
      </c>
    </row>
    <row r="79">
      <c r="A79" s="53">
        <v>74.0</v>
      </c>
      <c r="B79" s="21" t="s">
        <v>1779</v>
      </c>
      <c r="C79" s="21" t="s">
        <v>2124</v>
      </c>
      <c r="D79" s="21" t="s">
        <v>13</v>
      </c>
      <c r="E79" s="154">
        <v>8.14368217E8</v>
      </c>
      <c r="F79" s="21" t="s">
        <v>2125</v>
      </c>
      <c r="G79" s="21" t="s">
        <v>1921</v>
      </c>
      <c r="H79" s="159">
        <v>1.0</v>
      </c>
      <c r="I79" s="159">
        <v>1.0</v>
      </c>
      <c r="J79" s="32"/>
    </row>
    <row r="80">
      <c r="A80" s="53">
        <v>75.0</v>
      </c>
      <c r="B80" s="21" t="s">
        <v>477</v>
      </c>
      <c r="C80" s="21" t="s">
        <v>478</v>
      </c>
      <c r="D80" s="21" t="s">
        <v>18</v>
      </c>
      <c r="E80" s="154">
        <v>8.2807943E8</v>
      </c>
      <c r="F80" s="21" t="s">
        <v>479</v>
      </c>
      <c r="G80" s="21" t="s">
        <v>393</v>
      </c>
      <c r="H80" s="159">
        <v>1.0</v>
      </c>
      <c r="I80" s="159">
        <v>1.0</v>
      </c>
      <c r="J80" s="159">
        <v>1.0</v>
      </c>
    </row>
    <row r="81">
      <c r="A81" s="53">
        <v>76.0</v>
      </c>
      <c r="B81" s="21" t="s">
        <v>282</v>
      </c>
      <c r="C81" s="21" t="s">
        <v>1172</v>
      </c>
      <c r="D81" s="21" t="s">
        <v>13</v>
      </c>
      <c r="E81" s="154">
        <v>8.3344654E8</v>
      </c>
      <c r="F81" s="21" t="s">
        <v>1173</v>
      </c>
      <c r="G81" s="21" t="s">
        <v>393</v>
      </c>
      <c r="H81" s="159">
        <v>1.0</v>
      </c>
      <c r="I81" s="32"/>
      <c r="J81" s="32"/>
    </row>
    <row r="82">
      <c r="A82" s="53">
        <v>77.0</v>
      </c>
      <c r="B82" s="21" t="s">
        <v>282</v>
      </c>
      <c r="C82" s="21" t="s">
        <v>225</v>
      </c>
      <c r="D82" s="21" t="s">
        <v>13</v>
      </c>
      <c r="E82" s="154">
        <v>9.79153766E8</v>
      </c>
      <c r="F82" s="21" t="s">
        <v>2126</v>
      </c>
      <c r="G82" s="21" t="s">
        <v>1921</v>
      </c>
      <c r="H82" s="32"/>
      <c r="I82" s="32"/>
      <c r="J82" s="32"/>
    </row>
    <row r="83">
      <c r="A83" s="53">
        <v>78.0</v>
      </c>
      <c r="B83" s="21" t="s">
        <v>282</v>
      </c>
      <c r="C83" s="21" t="s">
        <v>480</v>
      </c>
      <c r="D83" s="21" t="s">
        <v>13</v>
      </c>
      <c r="E83" s="154">
        <v>9.95691993E8</v>
      </c>
      <c r="F83" s="21" t="s">
        <v>481</v>
      </c>
      <c r="G83" s="21" t="s">
        <v>1926</v>
      </c>
      <c r="H83" s="159">
        <v>1.0</v>
      </c>
      <c r="I83" s="159">
        <v>1.0</v>
      </c>
      <c r="J83" s="159">
        <v>1.0</v>
      </c>
    </row>
    <row r="84">
      <c r="A84" s="53">
        <v>79.0</v>
      </c>
      <c r="B84" s="21" t="s">
        <v>341</v>
      </c>
      <c r="C84" s="21" t="s">
        <v>1174</v>
      </c>
      <c r="D84" s="21" t="s">
        <v>13</v>
      </c>
      <c r="E84" s="154">
        <v>8.10276204E8</v>
      </c>
      <c r="F84" s="21" t="s">
        <v>342</v>
      </c>
      <c r="G84" s="21" t="s">
        <v>1934</v>
      </c>
      <c r="H84" s="32"/>
      <c r="I84" s="32"/>
      <c r="J84" s="32"/>
    </row>
    <row r="85">
      <c r="A85" s="53">
        <v>80.0</v>
      </c>
      <c r="B85" s="21" t="s">
        <v>482</v>
      </c>
      <c r="C85" s="21" t="s">
        <v>483</v>
      </c>
      <c r="D85" s="21" t="s">
        <v>13</v>
      </c>
      <c r="E85" s="154">
        <v>8.99292403E8</v>
      </c>
      <c r="F85" s="21" t="s">
        <v>484</v>
      </c>
      <c r="G85" s="21" t="s">
        <v>393</v>
      </c>
      <c r="H85" s="159">
        <v>1.0</v>
      </c>
      <c r="I85" s="159">
        <v>1.0</v>
      </c>
      <c r="J85" s="159">
        <v>1.0</v>
      </c>
    </row>
    <row r="86">
      <c r="A86" s="53">
        <v>81.0</v>
      </c>
      <c r="B86" s="21" t="s">
        <v>1568</v>
      </c>
      <c r="C86" s="21" t="s">
        <v>1569</v>
      </c>
      <c r="D86" s="21" t="s">
        <v>13</v>
      </c>
      <c r="E86" s="154">
        <v>9.73273264E8</v>
      </c>
      <c r="F86" s="21" t="s">
        <v>1570</v>
      </c>
      <c r="G86" s="21" t="s">
        <v>393</v>
      </c>
      <c r="H86" s="159"/>
      <c r="I86" s="32"/>
      <c r="J86" s="32"/>
    </row>
    <row r="87">
      <c r="A87" s="53">
        <v>82.0</v>
      </c>
      <c r="B87" s="21" t="s">
        <v>1572</v>
      </c>
      <c r="C87" s="21" t="s">
        <v>96</v>
      </c>
      <c r="D87" s="21" t="s">
        <v>13</v>
      </c>
      <c r="E87" s="154">
        <v>8.46767721E8</v>
      </c>
      <c r="F87" s="21" t="s">
        <v>1573</v>
      </c>
      <c r="G87" s="21" t="s">
        <v>393</v>
      </c>
      <c r="H87" s="159">
        <v>1.0</v>
      </c>
      <c r="I87" s="32"/>
      <c r="J87" s="32"/>
    </row>
    <row r="88">
      <c r="A88" s="53">
        <v>83.0</v>
      </c>
      <c r="B88" s="21" t="s">
        <v>653</v>
      </c>
      <c r="C88" s="21" t="s">
        <v>605</v>
      </c>
      <c r="D88" s="21" t="s">
        <v>13</v>
      </c>
      <c r="E88" s="154">
        <v>8.53648823E8</v>
      </c>
      <c r="F88" s="21" t="s">
        <v>654</v>
      </c>
      <c r="G88" s="21" t="s">
        <v>393</v>
      </c>
      <c r="H88" s="159">
        <v>1.0</v>
      </c>
      <c r="I88" s="159">
        <v>1.0</v>
      </c>
      <c r="J88" s="32"/>
    </row>
    <row r="89">
      <c r="A89" s="53">
        <v>84.0</v>
      </c>
      <c r="B89" s="21" t="s">
        <v>646</v>
      </c>
      <c r="C89" s="21" t="s">
        <v>2026</v>
      </c>
      <c r="D89" s="21" t="s">
        <v>13</v>
      </c>
      <c r="E89" s="154">
        <v>8.53480907E8</v>
      </c>
      <c r="F89" s="21" t="s">
        <v>2027</v>
      </c>
      <c r="G89" s="21" t="s">
        <v>393</v>
      </c>
      <c r="H89" s="159">
        <v>1.0</v>
      </c>
      <c r="I89" s="159">
        <v>1.0</v>
      </c>
      <c r="J89" s="159">
        <v>1.0</v>
      </c>
    </row>
    <row r="90">
      <c r="A90" s="53">
        <v>85.0</v>
      </c>
      <c r="B90" s="21" t="s">
        <v>495</v>
      </c>
      <c r="C90" s="21" t="s">
        <v>657</v>
      </c>
      <c r="D90" s="21" t="s">
        <v>13</v>
      </c>
      <c r="E90" s="154">
        <v>8.24468218E8</v>
      </c>
      <c r="F90" s="21" t="s">
        <v>338</v>
      </c>
      <c r="G90" s="21" t="s">
        <v>1934</v>
      </c>
      <c r="H90" s="32"/>
      <c r="I90" s="32"/>
      <c r="J90" s="32"/>
    </row>
    <row r="91">
      <c r="A91" s="53">
        <v>86.0</v>
      </c>
      <c r="B91" s="21" t="s">
        <v>1196</v>
      </c>
      <c r="C91" s="21" t="s">
        <v>1197</v>
      </c>
      <c r="D91" s="21" t="s">
        <v>18</v>
      </c>
      <c r="E91" s="154">
        <v>9.75262279E8</v>
      </c>
      <c r="F91" s="21" t="s">
        <v>1198</v>
      </c>
      <c r="G91" s="21" t="s">
        <v>393</v>
      </c>
      <c r="H91" s="32"/>
      <c r="I91" s="32"/>
      <c r="J91" s="32"/>
    </row>
    <row r="92">
      <c r="A92" s="53">
        <v>87.0</v>
      </c>
      <c r="B92" s="21" t="s">
        <v>347</v>
      </c>
      <c r="C92" s="21" t="s">
        <v>348</v>
      </c>
      <c r="D92" s="21" t="s">
        <v>13</v>
      </c>
      <c r="E92" s="154">
        <v>9.91794335E8</v>
      </c>
      <c r="F92" s="21" t="s">
        <v>349</v>
      </c>
      <c r="G92" s="21" t="s">
        <v>1941</v>
      </c>
      <c r="H92" s="32"/>
      <c r="I92" s="32"/>
      <c r="J92" s="32"/>
    </row>
    <row r="93">
      <c r="A93" s="53">
        <v>88.0</v>
      </c>
      <c r="B93" s="21" t="s">
        <v>1609</v>
      </c>
      <c r="C93" s="21" t="s">
        <v>1610</v>
      </c>
      <c r="D93" s="21" t="s">
        <v>18</v>
      </c>
      <c r="E93" s="154">
        <v>8.08895755E8</v>
      </c>
      <c r="F93" s="21" t="s">
        <v>1611</v>
      </c>
      <c r="G93" s="21" t="s">
        <v>1947</v>
      </c>
      <c r="H93" s="32"/>
      <c r="I93" s="32"/>
      <c r="J93" s="32"/>
    </row>
    <row r="94">
      <c r="A94" s="53">
        <v>89.0</v>
      </c>
      <c r="B94" s="21" t="s">
        <v>1829</v>
      </c>
      <c r="C94" s="21" t="s">
        <v>1830</v>
      </c>
      <c r="D94" s="21" t="s">
        <v>13</v>
      </c>
      <c r="E94" s="154">
        <v>8.14855255E8</v>
      </c>
      <c r="F94" s="21" t="s">
        <v>1831</v>
      </c>
      <c r="G94" s="21" t="s">
        <v>393</v>
      </c>
      <c r="H94" s="159">
        <v>1.0</v>
      </c>
      <c r="I94" s="159">
        <v>1.0</v>
      </c>
      <c r="J94" s="159">
        <v>1.0</v>
      </c>
    </row>
    <row r="95">
      <c r="A95" s="53">
        <v>90.0</v>
      </c>
      <c r="B95" s="21" t="s">
        <v>666</v>
      </c>
      <c r="C95" s="21" t="s">
        <v>667</v>
      </c>
      <c r="D95" s="21" t="s">
        <v>13</v>
      </c>
      <c r="E95" s="154">
        <v>8.19884977E8</v>
      </c>
      <c r="F95" s="21" t="s">
        <v>668</v>
      </c>
      <c r="G95" s="21" t="s">
        <v>2071</v>
      </c>
      <c r="H95" s="159">
        <v>1.0</v>
      </c>
      <c r="I95" s="32"/>
      <c r="J95" s="32"/>
    </row>
    <row r="96">
      <c r="A96" s="53">
        <v>91.0</v>
      </c>
      <c r="B96" s="21" t="s">
        <v>670</v>
      </c>
      <c r="C96" s="21" t="s">
        <v>671</v>
      </c>
      <c r="D96" s="21" t="s">
        <v>13</v>
      </c>
      <c r="E96" s="154">
        <v>8.15815856E8</v>
      </c>
      <c r="F96" s="21" t="s">
        <v>672</v>
      </c>
      <c r="G96" s="21" t="s">
        <v>393</v>
      </c>
      <c r="H96" s="159">
        <v>1.0</v>
      </c>
      <c r="I96" s="159">
        <v>1.0</v>
      </c>
      <c r="J96" s="159">
        <v>1.0</v>
      </c>
    </row>
    <row r="97">
      <c r="A97" s="53">
        <v>92.0</v>
      </c>
      <c r="B97" s="21" t="s">
        <v>88</v>
      </c>
      <c r="C97" s="21" t="s">
        <v>677</v>
      </c>
      <c r="D97" s="21" t="s">
        <v>13</v>
      </c>
      <c r="E97" s="154">
        <v>8.22992655E8</v>
      </c>
      <c r="F97" s="21" t="s">
        <v>678</v>
      </c>
      <c r="G97" s="21" t="s">
        <v>2072</v>
      </c>
      <c r="H97" s="159">
        <v>1.0</v>
      </c>
      <c r="I97" s="159">
        <v>1.0</v>
      </c>
      <c r="J97" s="32"/>
    </row>
    <row r="98">
      <c r="A98" s="53">
        <v>93.0</v>
      </c>
      <c r="B98" s="21" t="s">
        <v>1214</v>
      </c>
      <c r="C98" s="21" t="s">
        <v>1215</v>
      </c>
      <c r="D98" s="21" t="s">
        <v>18</v>
      </c>
      <c r="E98" s="154">
        <v>8.91457286E8</v>
      </c>
      <c r="F98" s="21" t="s">
        <v>1216</v>
      </c>
      <c r="G98" s="21" t="s">
        <v>393</v>
      </c>
      <c r="H98" s="159">
        <v>1.0</v>
      </c>
      <c r="I98" s="159">
        <v>1.0</v>
      </c>
      <c r="J98" s="159">
        <v>1.0</v>
      </c>
    </row>
    <row r="99">
      <c r="A99" s="53">
        <v>94.0</v>
      </c>
      <c r="B99" s="21" t="s">
        <v>1963</v>
      </c>
      <c r="C99" s="21" t="s">
        <v>1964</v>
      </c>
      <c r="D99" s="21" t="s">
        <v>13</v>
      </c>
      <c r="E99" s="154">
        <v>8.91735478E8</v>
      </c>
      <c r="F99" s="21" t="s">
        <v>1965</v>
      </c>
      <c r="G99" s="21" t="s">
        <v>1926</v>
      </c>
      <c r="H99" s="159">
        <v>1.0</v>
      </c>
      <c r="I99" s="159">
        <v>1.0</v>
      </c>
      <c r="J99" s="32"/>
    </row>
    <row r="100">
      <c r="A100" s="53">
        <v>95.0</v>
      </c>
      <c r="B100" s="21" t="s">
        <v>2127</v>
      </c>
      <c r="C100" s="21" t="s">
        <v>2128</v>
      </c>
      <c r="D100" s="21" t="s">
        <v>13</v>
      </c>
      <c r="E100" s="154">
        <v>8.96422716E8</v>
      </c>
      <c r="F100" s="21" t="s">
        <v>2129</v>
      </c>
      <c r="G100" s="21" t="s">
        <v>393</v>
      </c>
      <c r="H100" s="159">
        <v>1.0</v>
      </c>
      <c r="I100" s="159">
        <v>1.0</v>
      </c>
      <c r="J100" s="159">
        <v>1.0</v>
      </c>
    </row>
    <row r="101">
      <c r="A101" s="53">
        <v>96.0</v>
      </c>
      <c r="B101" s="21" t="s">
        <v>2130</v>
      </c>
      <c r="C101" s="21" t="s">
        <v>2131</v>
      </c>
      <c r="D101" s="21" t="s">
        <v>13</v>
      </c>
      <c r="E101" s="154">
        <v>8.24888572E8</v>
      </c>
      <c r="F101" s="21" t="s">
        <v>2132</v>
      </c>
      <c r="G101" s="21" t="s">
        <v>393</v>
      </c>
      <c r="H101" s="32"/>
      <c r="I101" s="32"/>
      <c r="J101" s="32"/>
    </row>
    <row r="102">
      <c r="A102" s="53">
        <v>97.0</v>
      </c>
      <c r="B102" s="21" t="s">
        <v>914</v>
      </c>
      <c r="C102" s="21" t="s">
        <v>915</v>
      </c>
      <c r="D102" s="21" t="s">
        <v>13</v>
      </c>
      <c r="E102" s="154">
        <v>8.95090953E8</v>
      </c>
      <c r="F102" s="21" t="s">
        <v>916</v>
      </c>
      <c r="G102" s="21" t="s">
        <v>1934</v>
      </c>
      <c r="H102" s="32"/>
      <c r="I102" s="32"/>
      <c r="J102" s="32"/>
    </row>
    <row r="103">
      <c r="A103" s="53">
        <v>98.0</v>
      </c>
      <c r="B103" s="21" t="s">
        <v>1639</v>
      </c>
      <c r="C103" s="21" t="s">
        <v>1640</v>
      </c>
      <c r="D103" s="21" t="s">
        <v>18</v>
      </c>
      <c r="E103" s="154">
        <v>9.99170368E8</v>
      </c>
      <c r="F103" s="21" t="s">
        <v>1641</v>
      </c>
      <c r="G103" s="21" t="s">
        <v>421</v>
      </c>
      <c r="H103" s="32"/>
      <c r="I103" s="32"/>
      <c r="J103" s="32"/>
    </row>
    <row r="104">
      <c r="A104" s="53">
        <v>99.0</v>
      </c>
      <c r="B104" s="21" t="s">
        <v>505</v>
      </c>
      <c r="C104" s="21" t="s">
        <v>50</v>
      </c>
      <c r="D104" s="21" t="s">
        <v>13</v>
      </c>
      <c r="E104" s="154">
        <v>8.12995373E8</v>
      </c>
      <c r="F104" s="21" t="s">
        <v>506</v>
      </c>
      <c r="G104" s="21" t="s">
        <v>1947</v>
      </c>
      <c r="H104" s="32"/>
      <c r="I104" s="32"/>
      <c r="J104" s="32"/>
    </row>
    <row r="105">
      <c r="A105" s="53">
        <v>100.0</v>
      </c>
      <c r="B105" s="21" t="s">
        <v>2133</v>
      </c>
      <c r="C105" s="21" t="s">
        <v>2134</v>
      </c>
      <c r="D105" s="21" t="s">
        <v>13</v>
      </c>
      <c r="E105" s="154">
        <v>8.26869063E8</v>
      </c>
      <c r="F105" s="21" t="s">
        <v>2135</v>
      </c>
      <c r="G105" s="21" t="s">
        <v>1926</v>
      </c>
      <c r="H105" s="32"/>
      <c r="I105" s="32"/>
      <c r="J105" s="32"/>
    </row>
    <row r="106">
      <c r="A106" s="53">
        <v>101.0</v>
      </c>
      <c r="B106" s="21" t="s">
        <v>921</v>
      </c>
      <c r="C106" s="21" t="s">
        <v>922</v>
      </c>
      <c r="D106" s="21" t="s">
        <v>13</v>
      </c>
      <c r="E106" s="154">
        <v>8.522223E8</v>
      </c>
      <c r="F106" s="21" t="s">
        <v>923</v>
      </c>
      <c r="G106" s="21" t="s">
        <v>2136</v>
      </c>
      <c r="H106" s="32"/>
      <c r="I106" s="159">
        <v>1.0</v>
      </c>
      <c r="J106" s="32"/>
    </row>
    <row r="107">
      <c r="A107" s="53">
        <v>102.0</v>
      </c>
      <c r="B107" s="21" t="s">
        <v>1230</v>
      </c>
      <c r="C107" s="21" t="s">
        <v>1650</v>
      </c>
      <c r="D107" s="21" t="s">
        <v>13</v>
      </c>
      <c r="E107" s="154">
        <v>8.10834129E8</v>
      </c>
      <c r="F107" s="21" t="s">
        <v>1651</v>
      </c>
      <c r="G107" s="21" t="s">
        <v>1938</v>
      </c>
      <c r="H107" s="32"/>
      <c r="I107" s="32"/>
      <c r="J107" s="32"/>
    </row>
    <row r="108">
      <c r="A108" s="53">
        <v>103.0</v>
      </c>
      <c r="B108" s="21" t="s">
        <v>352</v>
      </c>
      <c r="C108" s="21" t="s">
        <v>1855</v>
      </c>
      <c r="D108" s="21" t="s">
        <v>13</v>
      </c>
      <c r="E108" s="154">
        <v>8.23440383E8</v>
      </c>
      <c r="F108" s="21" t="s">
        <v>1011</v>
      </c>
      <c r="G108" s="21" t="s">
        <v>1934</v>
      </c>
      <c r="H108" s="32"/>
      <c r="I108" s="32"/>
      <c r="J108" s="32"/>
    </row>
    <row r="109">
      <c r="A109" s="53">
        <v>104.0</v>
      </c>
      <c r="B109" s="40" t="s">
        <v>1732</v>
      </c>
      <c r="C109" s="40" t="s">
        <v>513</v>
      </c>
      <c r="D109" s="21" t="s">
        <v>13</v>
      </c>
      <c r="E109" s="154">
        <v>8.29013452E8</v>
      </c>
      <c r="F109" s="21" t="s">
        <v>1733</v>
      </c>
      <c r="G109" s="21" t="s">
        <v>1921</v>
      </c>
      <c r="H109" s="22">
        <v>1.0</v>
      </c>
      <c r="I109" s="44">
        <v>1.0</v>
      </c>
      <c r="J109" s="22">
        <v>1.0</v>
      </c>
    </row>
    <row r="110">
      <c r="A110" s="53">
        <v>105.0</v>
      </c>
      <c r="B110" s="40" t="s">
        <v>2137</v>
      </c>
      <c r="C110" s="40" t="s">
        <v>2138</v>
      </c>
      <c r="D110" s="21" t="s">
        <v>18</v>
      </c>
      <c r="E110" s="154"/>
      <c r="F110" s="21"/>
      <c r="G110" s="21" t="s">
        <v>393</v>
      </c>
      <c r="H110" s="22">
        <v>1.0</v>
      </c>
      <c r="I110" s="44">
        <v>1.0</v>
      </c>
      <c r="J110" s="22">
        <v>1.0</v>
      </c>
    </row>
  </sheetData>
  <mergeCells count="2">
    <mergeCell ref="A1:J2"/>
    <mergeCell ref="B3:F3"/>
  </mergeCells>
  <hyperlinks>
    <hyperlink r:id="rId1" ref="F61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16.25"/>
    <col customWidth="1" min="6" max="6" width="48.38"/>
    <col customWidth="1" min="7" max="7" width="97.75"/>
  </cols>
  <sheetData>
    <row r="1">
      <c r="A1" s="1" t="s">
        <v>2064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38" t="s">
        <v>2065</v>
      </c>
      <c r="I5" s="38" t="s">
        <v>2066</v>
      </c>
      <c r="J5" s="38" t="s">
        <v>2067</v>
      </c>
    </row>
    <row r="6">
      <c r="A6" s="53">
        <v>1.0</v>
      </c>
      <c r="B6" s="21" t="s">
        <v>940</v>
      </c>
      <c r="C6" s="21" t="s">
        <v>1729</v>
      </c>
      <c r="D6" s="21" t="s">
        <v>13</v>
      </c>
      <c r="E6" s="154">
        <v>8.52163419E8</v>
      </c>
      <c r="F6" s="21" t="s">
        <v>1730</v>
      </c>
      <c r="G6" s="21" t="s">
        <v>393</v>
      </c>
      <c r="H6" s="22"/>
      <c r="I6" s="22"/>
      <c r="J6" s="22"/>
      <c r="K6" s="36">
        <f t="shared" ref="K6:K75" si="1">COUNTA(H6:J6)</f>
        <v>0</v>
      </c>
      <c r="L6" s="146" t="b">
        <f t="shared" ref="L6:L69" si="2">COUNTIF(D6,"=female") * K6 &gt;=1</f>
        <v>0</v>
      </c>
    </row>
    <row r="7">
      <c r="A7" s="53">
        <v>2.0</v>
      </c>
      <c r="B7" s="21" t="s">
        <v>716</v>
      </c>
      <c r="C7" s="21" t="s">
        <v>717</v>
      </c>
      <c r="D7" s="21" t="s">
        <v>13</v>
      </c>
      <c r="E7" s="154">
        <v>9.95546589E8</v>
      </c>
      <c r="F7" s="21" t="s">
        <v>718</v>
      </c>
      <c r="G7" s="21" t="s">
        <v>1934</v>
      </c>
      <c r="H7" s="22"/>
      <c r="I7" s="44"/>
      <c r="J7" s="22"/>
      <c r="K7" s="36">
        <f t="shared" si="1"/>
        <v>0</v>
      </c>
      <c r="L7" s="146" t="b">
        <f t="shared" si="2"/>
        <v>0</v>
      </c>
    </row>
    <row r="8">
      <c r="A8" s="53">
        <v>3.0</v>
      </c>
      <c r="B8" s="21" t="s">
        <v>1732</v>
      </c>
      <c r="C8" s="21" t="s">
        <v>513</v>
      </c>
      <c r="D8" s="21" t="s">
        <v>13</v>
      </c>
      <c r="E8" s="154">
        <v>8.92313523E8</v>
      </c>
      <c r="F8" s="21" t="s">
        <v>1733</v>
      </c>
      <c r="G8" s="21" t="s">
        <v>1733</v>
      </c>
      <c r="H8" s="22" t="s">
        <v>2139</v>
      </c>
      <c r="I8" s="44" t="s">
        <v>2139</v>
      </c>
      <c r="J8" s="22" t="s">
        <v>2139</v>
      </c>
      <c r="K8" s="36">
        <f t="shared" si="1"/>
        <v>3</v>
      </c>
      <c r="L8" s="146" t="b">
        <f t="shared" si="2"/>
        <v>0</v>
      </c>
    </row>
    <row r="9">
      <c r="A9" s="53">
        <v>4.0</v>
      </c>
      <c r="B9" s="21" t="s">
        <v>317</v>
      </c>
      <c r="C9" s="21" t="s">
        <v>1309</v>
      </c>
      <c r="D9" s="21" t="s">
        <v>13</v>
      </c>
      <c r="E9" s="154">
        <v>8.22236716E8</v>
      </c>
      <c r="F9" s="21" t="s">
        <v>1310</v>
      </c>
      <c r="G9" s="21" t="s">
        <v>1922</v>
      </c>
      <c r="H9" s="22" t="s">
        <v>2139</v>
      </c>
      <c r="I9" s="44" t="s">
        <v>2139</v>
      </c>
      <c r="J9" s="22" t="s">
        <v>2139</v>
      </c>
      <c r="K9" s="36">
        <f t="shared" si="1"/>
        <v>3</v>
      </c>
      <c r="L9" s="146" t="b">
        <f t="shared" si="2"/>
        <v>0</v>
      </c>
    </row>
    <row r="10">
      <c r="A10" s="53">
        <v>5.0</v>
      </c>
      <c r="B10" s="21" t="s">
        <v>748</v>
      </c>
      <c r="C10" s="21" t="s">
        <v>1752</v>
      </c>
      <c r="D10" s="21" t="s">
        <v>13</v>
      </c>
      <c r="E10" s="154">
        <v>8.24073273E8</v>
      </c>
      <c r="F10" s="21" t="s">
        <v>1753</v>
      </c>
      <c r="G10" s="21" t="s">
        <v>2140</v>
      </c>
      <c r="H10" s="150"/>
      <c r="I10" s="45"/>
      <c r="J10" s="150"/>
      <c r="K10" s="36">
        <f t="shared" si="1"/>
        <v>0</v>
      </c>
      <c r="L10" s="146" t="b">
        <f t="shared" si="2"/>
        <v>0</v>
      </c>
    </row>
    <row r="11">
      <c r="A11" s="53">
        <v>6.0</v>
      </c>
      <c r="B11" s="21" t="s">
        <v>970</v>
      </c>
      <c r="C11" s="21" t="s">
        <v>971</v>
      </c>
      <c r="D11" s="21" t="s">
        <v>13</v>
      </c>
      <c r="E11" s="154">
        <v>8.27512915E8</v>
      </c>
      <c r="F11" s="21" t="s">
        <v>972</v>
      </c>
      <c r="G11" s="21" t="s">
        <v>1947</v>
      </c>
      <c r="H11" s="150"/>
      <c r="I11" s="45"/>
      <c r="J11" s="150"/>
      <c r="K11" s="36">
        <f t="shared" si="1"/>
        <v>0</v>
      </c>
      <c r="L11" s="146" t="b">
        <f t="shared" si="2"/>
        <v>0</v>
      </c>
    </row>
    <row r="12">
      <c r="A12" s="53">
        <v>7.0</v>
      </c>
      <c r="B12" s="21" t="s">
        <v>542</v>
      </c>
      <c r="C12" s="21" t="s">
        <v>543</v>
      </c>
      <c r="D12" s="21" t="s">
        <v>13</v>
      </c>
      <c r="E12" s="154">
        <v>8.55240638E8</v>
      </c>
      <c r="F12" s="21" t="s">
        <v>544</v>
      </c>
      <c r="G12" s="21" t="s">
        <v>1921</v>
      </c>
      <c r="H12" s="22"/>
      <c r="I12" s="44"/>
      <c r="J12" s="22"/>
      <c r="K12" s="36">
        <f t="shared" si="1"/>
        <v>0</v>
      </c>
      <c r="L12" s="146" t="b">
        <f t="shared" si="2"/>
        <v>0</v>
      </c>
    </row>
    <row r="13">
      <c r="A13" s="53">
        <v>8.0</v>
      </c>
      <c r="B13" s="21" t="s">
        <v>542</v>
      </c>
      <c r="C13" s="21" t="s">
        <v>1341</v>
      </c>
      <c r="D13" s="21" t="s">
        <v>13</v>
      </c>
      <c r="E13" s="154">
        <v>8.96456424E8</v>
      </c>
      <c r="F13" s="21" t="s">
        <v>1342</v>
      </c>
      <c r="G13" s="21" t="s">
        <v>393</v>
      </c>
      <c r="H13" s="22" t="s">
        <v>2139</v>
      </c>
      <c r="I13" s="44" t="s">
        <v>2139</v>
      </c>
      <c r="J13" s="22" t="s">
        <v>2139</v>
      </c>
      <c r="K13" s="36">
        <f t="shared" si="1"/>
        <v>3</v>
      </c>
      <c r="L13" s="146" t="b">
        <f t="shared" si="2"/>
        <v>0</v>
      </c>
    </row>
    <row r="14">
      <c r="A14" s="53">
        <v>9.0</v>
      </c>
      <c r="B14" s="21" t="s">
        <v>1359</v>
      </c>
      <c r="C14" s="21" t="s">
        <v>69</v>
      </c>
      <c r="D14" s="21" t="s">
        <v>13</v>
      </c>
      <c r="E14" s="154">
        <v>8.28050018E8</v>
      </c>
      <c r="F14" s="21" t="s">
        <v>1360</v>
      </c>
      <c r="G14" s="21" t="s">
        <v>2071</v>
      </c>
      <c r="H14" s="44" t="s">
        <v>2139</v>
      </c>
      <c r="I14" s="44" t="s">
        <v>2139</v>
      </c>
      <c r="J14" s="44" t="s">
        <v>2139</v>
      </c>
      <c r="K14" s="36">
        <f t="shared" si="1"/>
        <v>3</v>
      </c>
      <c r="L14" s="146" t="b">
        <f t="shared" si="2"/>
        <v>0</v>
      </c>
    </row>
    <row r="15">
      <c r="A15" s="53">
        <v>10.0</v>
      </c>
      <c r="B15" s="21" t="s">
        <v>1760</v>
      </c>
      <c r="C15" s="21" t="s">
        <v>1761</v>
      </c>
      <c r="D15" s="21" t="s">
        <v>13</v>
      </c>
      <c r="E15" s="154">
        <v>8.29831583E8</v>
      </c>
      <c r="F15" s="21" t="s">
        <v>1762</v>
      </c>
      <c r="G15" s="21" t="s">
        <v>393</v>
      </c>
      <c r="H15" s="44" t="s">
        <v>2139</v>
      </c>
      <c r="I15" s="44" t="s">
        <v>2139</v>
      </c>
      <c r="J15" s="44" t="s">
        <v>2139</v>
      </c>
      <c r="K15" s="36">
        <f t="shared" si="1"/>
        <v>3</v>
      </c>
      <c r="L15" s="146" t="b">
        <f t="shared" si="2"/>
        <v>0</v>
      </c>
    </row>
    <row r="16">
      <c r="A16" s="53">
        <v>11.0</v>
      </c>
      <c r="B16" s="21" t="s">
        <v>1383</v>
      </c>
      <c r="C16" s="21" t="s">
        <v>1384</v>
      </c>
      <c r="D16" s="21" t="s">
        <v>13</v>
      </c>
      <c r="E16" s="154">
        <v>9.96738935E8</v>
      </c>
      <c r="F16" s="21" t="s">
        <v>1385</v>
      </c>
      <c r="G16" s="21" t="s">
        <v>1926</v>
      </c>
      <c r="H16" s="45"/>
      <c r="I16" s="45"/>
      <c r="J16" s="45"/>
      <c r="K16" s="36">
        <f t="shared" si="1"/>
        <v>0</v>
      </c>
      <c r="L16" s="146" t="b">
        <f t="shared" si="2"/>
        <v>0</v>
      </c>
    </row>
    <row r="17">
      <c r="A17" s="53">
        <v>12.0</v>
      </c>
      <c r="B17" s="21" t="s">
        <v>994</v>
      </c>
      <c r="C17" s="21" t="s">
        <v>1386</v>
      </c>
      <c r="D17" s="21" t="s">
        <v>13</v>
      </c>
      <c r="E17" s="154">
        <v>8.99395434E8</v>
      </c>
      <c r="F17" s="21" t="s">
        <v>1387</v>
      </c>
      <c r="G17" s="21" t="s">
        <v>1930</v>
      </c>
      <c r="H17" s="44" t="s">
        <v>2139</v>
      </c>
      <c r="I17" s="44" t="s">
        <v>2139</v>
      </c>
      <c r="J17" s="44" t="s">
        <v>2139</v>
      </c>
      <c r="K17" s="36">
        <f t="shared" si="1"/>
        <v>3</v>
      </c>
      <c r="L17" s="146" t="b">
        <f t="shared" si="2"/>
        <v>0</v>
      </c>
    </row>
    <row r="18">
      <c r="A18" s="53">
        <v>13.0</v>
      </c>
      <c r="B18" s="21" t="s">
        <v>778</v>
      </c>
      <c r="C18" s="21" t="s">
        <v>779</v>
      </c>
      <c r="D18" s="21" t="s">
        <v>13</v>
      </c>
      <c r="E18" s="154">
        <v>9.72699048E8</v>
      </c>
      <c r="F18" s="21" t="s">
        <v>780</v>
      </c>
      <c r="G18" s="21" t="s">
        <v>1920</v>
      </c>
      <c r="H18" s="44" t="s">
        <v>2139</v>
      </c>
      <c r="I18" s="44" t="s">
        <v>2139</v>
      </c>
      <c r="J18" s="44" t="s">
        <v>2139</v>
      </c>
      <c r="K18" s="36">
        <f t="shared" si="1"/>
        <v>3</v>
      </c>
      <c r="L18" s="146" t="b">
        <f t="shared" si="2"/>
        <v>0</v>
      </c>
    </row>
    <row r="19">
      <c r="A19" s="53">
        <v>14.0</v>
      </c>
      <c r="B19" s="21" t="s">
        <v>272</v>
      </c>
      <c r="C19" s="21" t="s">
        <v>1167</v>
      </c>
      <c r="D19" s="21" t="s">
        <v>13</v>
      </c>
      <c r="E19" s="154">
        <v>8.98952734E8</v>
      </c>
      <c r="F19" s="21" t="s">
        <v>2141</v>
      </c>
      <c r="G19" s="21" t="s">
        <v>2071</v>
      </c>
      <c r="H19" s="44" t="s">
        <v>2139</v>
      </c>
      <c r="I19" s="44" t="s">
        <v>2139</v>
      </c>
      <c r="J19" s="44" t="s">
        <v>2139</v>
      </c>
      <c r="K19" s="36">
        <f t="shared" si="1"/>
        <v>3</v>
      </c>
      <c r="L19" s="146" t="b">
        <f t="shared" si="2"/>
        <v>0</v>
      </c>
    </row>
    <row r="20">
      <c r="A20" s="53">
        <v>15.0</v>
      </c>
      <c r="B20" s="21" t="s">
        <v>564</v>
      </c>
      <c r="C20" s="21" t="s">
        <v>1397</v>
      </c>
      <c r="D20" s="21" t="s">
        <v>18</v>
      </c>
      <c r="E20" s="154">
        <v>8.17529423E8</v>
      </c>
      <c r="F20" s="21" t="s">
        <v>1398</v>
      </c>
      <c r="G20" s="21" t="s">
        <v>1926</v>
      </c>
      <c r="H20" s="45"/>
      <c r="I20" s="45"/>
      <c r="J20" s="45"/>
      <c r="K20" s="36">
        <f t="shared" si="1"/>
        <v>0</v>
      </c>
      <c r="L20" s="146" t="b">
        <f t="shared" si="2"/>
        <v>0</v>
      </c>
    </row>
    <row r="21">
      <c r="A21" s="53">
        <v>16.0</v>
      </c>
      <c r="B21" s="21" t="s">
        <v>412</v>
      </c>
      <c r="C21" s="21" t="s">
        <v>416</v>
      </c>
      <c r="D21" s="21" t="s">
        <v>13</v>
      </c>
      <c r="E21" s="154">
        <v>8.92498539E8</v>
      </c>
      <c r="F21" s="21" t="s">
        <v>417</v>
      </c>
      <c r="G21" s="21" t="s">
        <v>430</v>
      </c>
      <c r="H21" s="45"/>
      <c r="I21" s="45"/>
      <c r="J21" s="45"/>
      <c r="K21" s="36">
        <f t="shared" si="1"/>
        <v>0</v>
      </c>
      <c r="L21" s="146" t="b">
        <f t="shared" si="2"/>
        <v>0</v>
      </c>
    </row>
    <row r="22">
      <c r="A22" s="53">
        <v>17.0</v>
      </c>
      <c r="B22" s="21" t="s">
        <v>1406</v>
      </c>
      <c r="C22" s="21" t="s">
        <v>677</v>
      </c>
      <c r="D22" s="21" t="s">
        <v>13</v>
      </c>
      <c r="E22" s="154">
        <v>8.31238459E8</v>
      </c>
      <c r="F22" s="21" t="s">
        <v>1407</v>
      </c>
      <c r="G22" s="21" t="s">
        <v>1926</v>
      </c>
      <c r="H22" s="44" t="s">
        <v>2139</v>
      </c>
      <c r="I22" s="44" t="s">
        <v>2139</v>
      </c>
      <c r="J22" s="44" t="s">
        <v>2139</v>
      </c>
      <c r="K22" s="36">
        <f t="shared" si="1"/>
        <v>3</v>
      </c>
      <c r="L22" s="146" t="b">
        <f t="shared" si="2"/>
        <v>0</v>
      </c>
    </row>
    <row r="23">
      <c r="A23" s="53">
        <v>18.0</v>
      </c>
      <c r="B23" s="21" t="s">
        <v>1022</v>
      </c>
      <c r="C23" s="21" t="s">
        <v>1023</v>
      </c>
      <c r="D23" s="21" t="s">
        <v>13</v>
      </c>
      <c r="E23" s="154">
        <v>8.40158731E8</v>
      </c>
      <c r="F23" s="21" t="s">
        <v>1024</v>
      </c>
      <c r="G23" s="21" t="s">
        <v>1921</v>
      </c>
      <c r="H23" s="44" t="s">
        <v>2139</v>
      </c>
      <c r="I23" s="44" t="s">
        <v>2139</v>
      </c>
      <c r="J23" s="44" t="s">
        <v>2139</v>
      </c>
      <c r="K23" s="36">
        <f t="shared" si="1"/>
        <v>3</v>
      </c>
      <c r="L23" s="146" t="b">
        <f t="shared" si="2"/>
        <v>0</v>
      </c>
    </row>
    <row r="24">
      <c r="A24" s="53">
        <v>19.0</v>
      </c>
      <c r="B24" s="21" t="s">
        <v>2142</v>
      </c>
      <c r="C24" s="21" t="s">
        <v>2143</v>
      </c>
      <c r="D24" s="21" t="s">
        <v>13</v>
      </c>
      <c r="E24" s="154">
        <v>8.22044296E8</v>
      </c>
      <c r="F24" s="21" t="s">
        <v>2144</v>
      </c>
      <c r="G24" s="21" t="s">
        <v>1922</v>
      </c>
      <c r="H24" s="45"/>
      <c r="I24" s="45"/>
      <c r="J24" s="45"/>
      <c r="K24" s="36">
        <f t="shared" si="1"/>
        <v>0</v>
      </c>
      <c r="L24" s="146" t="b">
        <f t="shared" si="2"/>
        <v>0</v>
      </c>
    </row>
    <row r="25">
      <c r="A25" s="53">
        <v>20.0</v>
      </c>
      <c r="B25" s="21" t="s">
        <v>431</v>
      </c>
      <c r="C25" s="21" t="s">
        <v>432</v>
      </c>
      <c r="D25" s="21" t="s">
        <v>13</v>
      </c>
      <c r="E25" s="154">
        <v>8.91887422E8</v>
      </c>
      <c r="F25" s="21" t="s">
        <v>433</v>
      </c>
      <c r="G25" s="160" t="s">
        <v>2145</v>
      </c>
      <c r="H25" s="44" t="s">
        <v>2139</v>
      </c>
      <c r="I25" s="45"/>
      <c r="J25" s="45"/>
      <c r="K25" s="36">
        <f t="shared" si="1"/>
        <v>1</v>
      </c>
      <c r="L25" s="146" t="b">
        <f t="shared" si="2"/>
        <v>0</v>
      </c>
    </row>
    <row r="26">
      <c r="A26" s="53">
        <v>21.0</v>
      </c>
      <c r="B26" s="21" t="s">
        <v>1696</v>
      </c>
      <c r="C26" s="21" t="s">
        <v>2146</v>
      </c>
      <c r="D26" s="21" t="s">
        <v>13</v>
      </c>
      <c r="E26" s="154">
        <v>8.42245587E8</v>
      </c>
      <c r="F26" s="21" t="s">
        <v>2147</v>
      </c>
      <c r="G26" s="160" t="s">
        <v>2071</v>
      </c>
      <c r="H26" s="45"/>
      <c r="I26" s="45"/>
      <c r="J26" s="45"/>
      <c r="K26" s="36">
        <f t="shared" si="1"/>
        <v>0</v>
      </c>
      <c r="L26" s="146" t="b">
        <f t="shared" si="2"/>
        <v>0</v>
      </c>
    </row>
    <row r="27">
      <c r="A27" s="53">
        <v>22.0</v>
      </c>
      <c r="B27" s="21" t="s">
        <v>358</v>
      </c>
      <c r="C27" s="21" t="s">
        <v>359</v>
      </c>
      <c r="D27" s="21" t="s">
        <v>13</v>
      </c>
      <c r="E27" s="154">
        <v>8.31301434E8</v>
      </c>
      <c r="F27" s="21" t="s">
        <v>360</v>
      </c>
      <c r="G27" s="21" t="s">
        <v>1922</v>
      </c>
      <c r="H27" s="45"/>
      <c r="I27" s="45"/>
      <c r="J27" s="45"/>
      <c r="K27" s="36">
        <f t="shared" si="1"/>
        <v>0</v>
      </c>
      <c r="L27" s="146" t="b">
        <f t="shared" si="2"/>
        <v>0</v>
      </c>
    </row>
    <row r="28">
      <c r="A28" s="53">
        <v>23.0</v>
      </c>
      <c r="B28" s="21" t="s">
        <v>814</v>
      </c>
      <c r="C28" s="21" t="s">
        <v>2148</v>
      </c>
      <c r="D28" s="21" t="s">
        <v>13</v>
      </c>
      <c r="E28" s="154">
        <v>8.1814799E8</v>
      </c>
      <c r="F28" s="21" t="s">
        <v>2149</v>
      </c>
      <c r="G28" s="21" t="s">
        <v>1959</v>
      </c>
      <c r="H28" s="44" t="s">
        <v>2139</v>
      </c>
      <c r="I28" s="44" t="s">
        <v>2139</v>
      </c>
      <c r="J28" s="44" t="s">
        <v>2139</v>
      </c>
      <c r="K28" s="36">
        <f t="shared" si="1"/>
        <v>3</v>
      </c>
      <c r="L28" s="146" t="b">
        <f t="shared" si="2"/>
        <v>0</v>
      </c>
    </row>
    <row r="29">
      <c r="A29" s="53">
        <v>24.0</v>
      </c>
      <c r="B29" s="21" t="s">
        <v>442</v>
      </c>
      <c r="C29" s="21" t="s">
        <v>443</v>
      </c>
      <c r="D29" s="21" t="s">
        <v>13</v>
      </c>
      <c r="E29" s="154">
        <v>8.25351136E8</v>
      </c>
      <c r="F29" s="21" t="s">
        <v>444</v>
      </c>
      <c r="G29" s="21" t="s">
        <v>2105</v>
      </c>
      <c r="H29" s="45"/>
      <c r="I29" s="45"/>
      <c r="J29" s="45"/>
      <c r="K29" s="36">
        <f t="shared" si="1"/>
        <v>0</v>
      </c>
      <c r="L29" s="146" t="b">
        <f t="shared" si="2"/>
        <v>0</v>
      </c>
    </row>
    <row r="30">
      <c r="A30" s="53">
        <v>25.0</v>
      </c>
      <c r="B30" s="21" t="s">
        <v>1430</v>
      </c>
      <c r="C30" s="21" t="s">
        <v>1431</v>
      </c>
      <c r="D30" s="21" t="s">
        <v>13</v>
      </c>
      <c r="E30" s="154">
        <v>8.42729904E8</v>
      </c>
      <c r="F30" s="21" t="s">
        <v>1432</v>
      </c>
      <c r="G30" s="21" t="s">
        <v>1926</v>
      </c>
      <c r="H30" s="45"/>
      <c r="I30" s="45"/>
      <c r="J30" s="45"/>
      <c r="K30" s="36">
        <f t="shared" si="1"/>
        <v>0</v>
      </c>
      <c r="L30" s="146" t="b">
        <f t="shared" si="2"/>
        <v>0</v>
      </c>
    </row>
    <row r="31">
      <c r="A31" s="53">
        <v>26.0</v>
      </c>
      <c r="B31" s="21" t="s">
        <v>589</v>
      </c>
      <c r="C31" s="21" t="s">
        <v>410</v>
      </c>
      <c r="D31" s="21" t="s">
        <v>13</v>
      </c>
      <c r="E31" s="154">
        <v>9.73443632E8</v>
      </c>
      <c r="F31" s="21" t="s">
        <v>590</v>
      </c>
      <c r="G31" s="21" t="s">
        <v>421</v>
      </c>
      <c r="H31" s="45"/>
      <c r="I31" s="45"/>
      <c r="J31" s="45"/>
      <c r="K31" s="36">
        <f t="shared" si="1"/>
        <v>0</v>
      </c>
      <c r="L31" s="146" t="b">
        <f t="shared" si="2"/>
        <v>0</v>
      </c>
    </row>
    <row r="32">
      <c r="A32" s="53">
        <v>27.0</v>
      </c>
      <c r="B32" s="21" t="s">
        <v>518</v>
      </c>
      <c r="C32" s="21" t="s">
        <v>595</v>
      </c>
      <c r="D32" s="21" t="s">
        <v>13</v>
      </c>
      <c r="E32" s="154">
        <v>8.22400635E8</v>
      </c>
      <c r="F32" s="21" t="s">
        <v>596</v>
      </c>
      <c r="G32" s="21" t="s">
        <v>1937</v>
      </c>
      <c r="H32" s="45"/>
      <c r="I32" s="45"/>
      <c r="J32" s="45"/>
      <c r="K32" s="36">
        <f t="shared" si="1"/>
        <v>0</v>
      </c>
      <c r="L32" s="146" t="b">
        <f t="shared" si="2"/>
        <v>0</v>
      </c>
    </row>
    <row r="33">
      <c r="A33" s="53">
        <v>28.0</v>
      </c>
      <c r="B33" s="21" t="s">
        <v>1441</v>
      </c>
      <c r="C33" s="21" t="s">
        <v>1442</v>
      </c>
      <c r="D33" s="21" t="s">
        <v>13</v>
      </c>
      <c r="E33" s="154">
        <v>8.13510911E8</v>
      </c>
      <c r="F33" s="21" t="s">
        <v>1443</v>
      </c>
      <c r="G33" s="21" t="s">
        <v>2071</v>
      </c>
      <c r="H33" s="44" t="s">
        <v>2139</v>
      </c>
      <c r="I33" s="45"/>
      <c r="J33" s="45"/>
      <c r="K33" s="36">
        <f t="shared" si="1"/>
        <v>1</v>
      </c>
      <c r="L33" s="146" t="b">
        <f t="shared" si="2"/>
        <v>0</v>
      </c>
    </row>
    <row r="34">
      <c r="A34" s="53">
        <v>29.0</v>
      </c>
      <c r="B34" s="21" t="s">
        <v>601</v>
      </c>
      <c r="C34" s="21" t="s">
        <v>602</v>
      </c>
      <c r="D34" s="21" t="s">
        <v>13</v>
      </c>
      <c r="E34" s="154">
        <v>9.71648935E8</v>
      </c>
      <c r="F34" s="21" t="s">
        <v>603</v>
      </c>
      <c r="G34" s="21" t="s">
        <v>2071</v>
      </c>
      <c r="H34" s="45"/>
      <c r="I34" s="45"/>
      <c r="J34" s="45"/>
      <c r="K34" s="36">
        <f t="shared" si="1"/>
        <v>0</v>
      </c>
      <c r="L34" s="146" t="b">
        <f t="shared" si="2"/>
        <v>0</v>
      </c>
    </row>
    <row r="35">
      <c r="A35" s="53">
        <v>30.0</v>
      </c>
      <c r="B35" s="21" t="s">
        <v>1455</v>
      </c>
      <c r="C35" s="21" t="s">
        <v>1200</v>
      </c>
      <c r="D35" s="21" t="s">
        <v>13</v>
      </c>
      <c r="E35" s="154">
        <v>8.45039926E8</v>
      </c>
      <c r="F35" s="21" t="s">
        <v>1456</v>
      </c>
      <c r="G35" s="21" t="s">
        <v>2108</v>
      </c>
      <c r="H35" s="44" t="s">
        <v>2139</v>
      </c>
      <c r="I35" s="44" t="s">
        <v>2139</v>
      </c>
      <c r="J35" s="44" t="s">
        <v>2139</v>
      </c>
      <c r="K35" s="36">
        <f t="shared" si="1"/>
        <v>3</v>
      </c>
      <c r="L35" s="146" t="b">
        <f t="shared" si="2"/>
        <v>0</v>
      </c>
    </row>
    <row r="36">
      <c r="A36" s="53">
        <v>31.0</v>
      </c>
      <c r="B36" s="21" t="s">
        <v>828</v>
      </c>
      <c r="C36" s="21" t="s">
        <v>742</v>
      </c>
      <c r="D36" s="21" t="s">
        <v>13</v>
      </c>
      <c r="E36" s="154">
        <v>8.53670299E8</v>
      </c>
      <c r="F36" s="21" t="s">
        <v>829</v>
      </c>
      <c r="G36" s="21" t="s">
        <v>471</v>
      </c>
      <c r="H36" s="44" t="s">
        <v>2139</v>
      </c>
      <c r="I36" s="44" t="s">
        <v>2139</v>
      </c>
      <c r="J36" s="44" t="s">
        <v>2139</v>
      </c>
      <c r="K36" s="36">
        <f t="shared" si="1"/>
        <v>3</v>
      </c>
      <c r="L36" s="146" t="b">
        <f t="shared" si="2"/>
        <v>0</v>
      </c>
    </row>
    <row r="37">
      <c r="A37" s="53">
        <v>32.0</v>
      </c>
      <c r="B37" s="21" t="s">
        <v>609</v>
      </c>
      <c r="C37" s="21" t="s">
        <v>610</v>
      </c>
      <c r="D37" s="21" t="s">
        <v>13</v>
      </c>
      <c r="E37" s="154">
        <v>8.584964E8</v>
      </c>
      <c r="F37" s="21" t="s">
        <v>611</v>
      </c>
      <c r="G37" s="21" t="s">
        <v>1941</v>
      </c>
      <c r="H37" s="45"/>
      <c r="I37" s="45"/>
      <c r="J37" s="45"/>
      <c r="K37" s="36">
        <f t="shared" si="1"/>
        <v>0</v>
      </c>
      <c r="L37" s="146" t="b">
        <f t="shared" si="2"/>
        <v>0</v>
      </c>
    </row>
    <row r="38">
      <c r="A38" s="53">
        <v>33.0</v>
      </c>
      <c r="B38" s="21" t="s">
        <v>612</v>
      </c>
      <c r="C38" s="21" t="s">
        <v>1476</v>
      </c>
      <c r="D38" s="21" t="s">
        <v>13</v>
      </c>
      <c r="E38" s="154">
        <v>8.21938721E8</v>
      </c>
      <c r="F38" s="21" t="s">
        <v>1477</v>
      </c>
      <c r="G38" s="21" t="s">
        <v>2150</v>
      </c>
      <c r="H38" s="45"/>
      <c r="I38" s="45"/>
      <c r="J38" s="45"/>
      <c r="K38" s="36">
        <f t="shared" si="1"/>
        <v>0</v>
      </c>
      <c r="L38" s="146" t="b">
        <f t="shared" si="2"/>
        <v>0</v>
      </c>
    </row>
    <row r="39">
      <c r="A39" s="53">
        <v>34.0</v>
      </c>
      <c r="B39" s="21" t="s">
        <v>78</v>
      </c>
      <c r="C39" s="21" t="s">
        <v>1114</v>
      </c>
      <c r="D39" s="21" t="s">
        <v>13</v>
      </c>
      <c r="E39" s="154">
        <v>8.58938615E8</v>
      </c>
      <c r="F39" s="21" t="s">
        <v>1115</v>
      </c>
      <c r="G39" s="21" t="s">
        <v>1934</v>
      </c>
      <c r="H39" s="45"/>
      <c r="I39" s="45"/>
      <c r="J39" s="45"/>
      <c r="K39" s="36">
        <f t="shared" si="1"/>
        <v>0</v>
      </c>
      <c r="L39" s="146" t="b">
        <f t="shared" si="2"/>
        <v>0</v>
      </c>
    </row>
    <row r="40">
      <c r="A40" s="53">
        <v>35.0</v>
      </c>
      <c r="B40" s="21" t="s">
        <v>627</v>
      </c>
      <c r="C40" s="21" t="s">
        <v>628</v>
      </c>
      <c r="D40" s="21" t="s">
        <v>13</v>
      </c>
      <c r="E40" s="154">
        <v>8.51156846E8</v>
      </c>
      <c r="F40" s="21" t="s">
        <v>629</v>
      </c>
      <c r="G40" s="21" t="s">
        <v>2071</v>
      </c>
      <c r="H40" s="44" t="s">
        <v>2139</v>
      </c>
      <c r="I40" s="44" t="s">
        <v>2139</v>
      </c>
      <c r="J40" s="44" t="s">
        <v>2139</v>
      </c>
      <c r="K40" s="36">
        <f t="shared" si="1"/>
        <v>3</v>
      </c>
      <c r="L40" s="146" t="b">
        <f t="shared" si="2"/>
        <v>0</v>
      </c>
    </row>
    <row r="41">
      <c r="A41" s="53">
        <v>36.0</v>
      </c>
      <c r="B41" s="21" t="s">
        <v>1507</v>
      </c>
      <c r="C41" s="21" t="s">
        <v>1508</v>
      </c>
      <c r="D41" s="21" t="s">
        <v>13</v>
      </c>
      <c r="E41" s="154">
        <v>8.24593331E8</v>
      </c>
      <c r="F41" s="21" t="s">
        <v>1509</v>
      </c>
      <c r="G41" s="21" t="s">
        <v>1934</v>
      </c>
      <c r="H41" s="44" t="s">
        <v>2139</v>
      </c>
      <c r="I41" s="45"/>
      <c r="J41" s="45"/>
      <c r="K41" s="36">
        <f t="shared" si="1"/>
        <v>1</v>
      </c>
      <c r="L41" s="146" t="b">
        <f t="shared" si="2"/>
        <v>0</v>
      </c>
    </row>
    <row r="42">
      <c r="A42" s="53">
        <v>37.0</v>
      </c>
      <c r="B42" s="21" t="s">
        <v>1511</v>
      </c>
      <c r="C42" s="21" t="s">
        <v>144</v>
      </c>
      <c r="D42" s="21" t="s">
        <v>13</v>
      </c>
      <c r="E42" s="154">
        <v>8.40362008E8</v>
      </c>
      <c r="F42" s="21" t="s">
        <v>1512</v>
      </c>
      <c r="G42" s="21" t="s">
        <v>393</v>
      </c>
      <c r="H42" s="44" t="s">
        <v>2139</v>
      </c>
      <c r="I42" s="44" t="s">
        <v>2139</v>
      </c>
      <c r="J42" s="45"/>
      <c r="K42" s="36">
        <f t="shared" si="1"/>
        <v>2</v>
      </c>
      <c r="L42" s="146" t="b">
        <f t="shared" si="2"/>
        <v>0</v>
      </c>
    </row>
    <row r="43">
      <c r="A43" s="53">
        <v>38.0</v>
      </c>
      <c r="B43" s="21" t="s">
        <v>1127</v>
      </c>
      <c r="C43" s="21" t="s">
        <v>1128</v>
      </c>
      <c r="D43" s="21" t="s">
        <v>13</v>
      </c>
      <c r="E43" s="154">
        <v>9.76075391E8</v>
      </c>
      <c r="F43" s="21" t="s">
        <v>1129</v>
      </c>
      <c r="G43" s="21" t="s">
        <v>393</v>
      </c>
      <c r="H43" s="45"/>
      <c r="I43" s="45"/>
      <c r="J43" s="45"/>
      <c r="K43" s="36">
        <f t="shared" si="1"/>
        <v>0</v>
      </c>
      <c r="L43" s="146" t="b">
        <f t="shared" si="2"/>
        <v>0</v>
      </c>
    </row>
    <row r="44">
      <c r="A44" s="53">
        <v>39.0</v>
      </c>
      <c r="B44" s="21" t="s">
        <v>2110</v>
      </c>
      <c r="C44" s="21" t="s">
        <v>2111</v>
      </c>
      <c r="D44" s="21" t="s">
        <v>13</v>
      </c>
      <c r="E44" s="154">
        <v>8.42445076E8</v>
      </c>
      <c r="F44" s="21" t="s">
        <v>2112</v>
      </c>
      <c r="G44" s="21" t="s">
        <v>421</v>
      </c>
      <c r="H44" s="45"/>
      <c r="I44" s="45"/>
      <c r="J44" s="45"/>
      <c r="K44" s="36">
        <f t="shared" si="1"/>
        <v>0</v>
      </c>
      <c r="L44" s="146" t="b">
        <f t="shared" si="2"/>
        <v>0</v>
      </c>
    </row>
    <row r="45">
      <c r="A45" s="53">
        <v>40.0</v>
      </c>
      <c r="B45" s="21" t="s">
        <v>1522</v>
      </c>
      <c r="C45" s="21" t="s">
        <v>1523</v>
      </c>
      <c r="D45" s="21" t="s">
        <v>13</v>
      </c>
      <c r="E45" s="154">
        <v>8.26312492E8</v>
      </c>
      <c r="F45" s="21" t="s">
        <v>1524</v>
      </c>
      <c r="G45" s="21" t="s">
        <v>1934</v>
      </c>
      <c r="H45" s="44" t="s">
        <v>2139</v>
      </c>
      <c r="I45" s="44" t="s">
        <v>2139</v>
      </c>
      <c r="J45" s="45"/>
      <c r="K45" s="36">
        <f t="shared" si="1"/>
        <v>2</v>
      </c>
      <c r="L45" s="146" t="b">
        <f t="shared" si="2"/>
        <v>0</v>
      </c>
    </row>
    <row r="46">
      <c r="A46" s="53">
        <v>41.0</v>
      </c>
      <c r="B46" s="21" t="s">
        <v>2151</v>
      </c>
      <c r="C46" s="21" t="s">
        <v>2152</v>
      </c>
      <c r="D46" s="21" t="s">
        <v>13</v>
      </c>
      <c r="E46" s="154">
        <v>8.97526739E8</v>
      </c>
      <c r="F46" s="21" t="s">
        <v>2153</v>
      </c>
      <c r="G46" s="21" t="s">
        <v>393</v>
      </c>
      <c r="H46" s="44" t="s">
        <v>2139</v>
      </c>
      <c r="I46" s="44" t="s">
        <v>2139</v>
      </c>
      <c r="J46" s="45"/>
      <c r="K46" s="36">
        <f t="shared" si="1"/>
        <v>2</v>
      </c>
      <c r="L46" s="146" t="b">
        <f t="shared" si="2"/>
        <v>0</v>
      </c>
    </row>
    <row r="47">
      <c r="A47" s="53">
        <v>42.0</v>
      </c>
      <c r="B47" s="21" t="s">
        <v>328</v>
      </c>
      <c r="C47" s="21" t="s">
        <v>329</v>
      </c>
      <c r="D47" s="21" t="s">
        <v>13</v>
      </c>
      <c r="E47" s="154">
        <v>8.28227268E8</v>
      </c>
      <c r="F47" s="21" t="s">
        <v>330</v>
      </c>
      <c r="G47" s="21" t="s">
        <v>1934</v>
      </c>
      <c r="H47" s="45"/>
      <c r="I47" s="45"/>
      <c r="J47" s="45"/>
      <c r="K47" s="36">
        <f t="shared" si="1"/>
        <v>0</v>
      </c>
      <c r="L47" s="146" t="b">
        <f t="shared" si="2"/>
        <v>0</v>
      </c>
    </row>
    <row r="48">
      <c r="A48" s="53">
        <v>43.0</v>
      </c>
      <c r="B48" s="21" t="s">
        <v>876</v>
      </c>
      <c r="C48" s="21" t="s">
        <v>877</v>
      </c>
      <c r="D48" s="21" t="s">
        <v>13</v>
      </c>
      <c r="E48" s="154">
        <v>9.95584902E8</v>
      </c>
      <c r="F48" s="21" t="s">
        <v>878</v>
      </c>
      <c r="G48" s="21" t="s">
        <v>1922</v>
      </c>
      <c r="H48" s="44" t="s">
        <v>2139</v>
      </c>
      <c r="I48" s="45"/>
      <c r="J48" s="45"/>
      <c r="K48" s="36">
        <f t="shared" si="1"/>
        <v>1</v>
      </c>
      <c r="L48" s="146" t="b">
        <f t="shared" si="2"/>
        <v>0</v>
      </c>
    </row>
    <row r="49">
      <c r="A49" s="53">
        <v>44.0</v>
      </c>
      <c r="B49" s="21" t="s">
        <v>48</v>
      </c>
      <c r="C49" s="21" t="s">
        <v>2154</v>
      </c>
      <c r="D49" s="21" t="s">
        <v>13</v>
      </c>
      <c r="E49" s="154">
        <v>8.12287478E8</v>
      </c>
      <c r="F49" s="21" t="s">
        <v>2013</v>
      </c>
      <c r="G49" s="21" t="s">
        <v>1926</v>
      </c>
      <c r="H49" s="45"/>
      <c r="I49" s="45"/>
      <c r="J49" s="45"/>
      <c r="K49" s="36">
        <f t="shared" si="1"/>
        <v>0</v>
      </c>
      <c r="L49" s="146" t="b">
        <f t="shared" si="2"/>
        <v>0</v>
      </c>
    </row>
    <row r="50">
      <c r="A50" s="53">
        <v>45.0</v>
      </c>
      <c r="B50" s="21" t="s">
        <v>1954</v>
      </c>
      <c r="C50" s="21" t="s">
        <v>612</v>
      </c>
      <c r="D50" s="21" t="s">
        <v>13</v>
      </c>
      <c r="E50" s="154">
        <v>8.94177194E8</v>
      </c>
      <c r="F50" s="21" t="s">
        <v>1955</v>
      </c>
      <c r="G50" s="21" t="s">
        <v>2071</v>
      </c>
      <c r="H50" s="44" t="s">
        <v>2139</v>
      </c>
      <c r="I50" s="45"/>
      <c r="J50" s="45"/>
      <c r="K50" s="36">
        <f t="shared" si="1"/>
        <v>1</v>
      </c>
      <c r="L50" s="146" t="b">
        <f t="shared" si="2"/>
        <v>0</v>
      </c>
    </row>
    <row r="51">
      <c r="A51" s="53">
        <v>46.0</v>
      </c>
      <c r="B51" s="21" t="s">
        <v>282</v>
      </c>
      <c r="C51" s="21" t="s">
        <v>225</v>
      </c>
      <c r="D51" s="21" t="s">
        <v>13</v>
      </c>
      <c r="E51" s="154">
        <v>9.79153766E8</v>
      </c>
      <c r="F51" s="21" t="s">
        <v>2126</v>
      </c>
      <c r="G51" s="21" t="s">
        <v>1921</v>
      </c>
      <c r="H51" s="45"/>
      <c r="I51" s="45"/>
      <c r="J51" s="45"/>
      <c r="K51" s="36">
        <f t="shared" si="1"/>
        <v>0</v>
      </c>
      <c r="L51" s="146" t="b">
        <f t="shared" si="2"/>
        <v>0</v>
      </c>
    </row>
    <row r="52">
      <c r="A52" s="53">
        <v>47.0</v>
      </c>
      <c r="B52" s="21" t="s">
        <v>282</v>
      </c>
      <c r="C52" s="21" t="s">
        <v>1172</v>
      </c>
      <c r="D52" s="21" t="s">
        <v>13</v>
      </c>
      <c r="E52" s="154">
        <v>8.3344654E8</v>
      </c>
      <c r="F52" s="21" t="s">
        <v>1173</v>
      </c>
      <c r="G52" s="21" t="s">
        <v>393</v>
      </c>
      <c r="H52" s="44" t="s">
        <v>2139</v>
      </c>
      <c r="I52" s="44" t="s">
        <v>2139</v>
      </c>
      <c r="J52" s="44" t="s">
        <v>2139</v>
      </c>
      <c r="K52" s="36">
        <f t="shared" si="1"/>
        <v>3</v>
      </c>
      <c r="L52" s="146" t="b">
        <f t="shared" si="2"/>
        <v>0</v>
      </c>
    </row>
    <row r="53">
      <c r="A53" s="53">
        <v>48.0</v>
      </c>
      <c r="B53" s="21" t="s">
        <v>649</v>
      </c>
      <c r="C53" s="21" t="s">
        <v>650</v>
      </c>
      <c r="D53" s="21" t="s">
        <v>13</v>
      </c>
      <c r="E53" s="154">
        <v>8.10834129E8</v>
      </c>
      <c r="F53" s="21" t="s">
        <v>651</v>
      </c>
      <c r="G53" s="21" t="s">
        <v>1934</v>
      </c>
      <c r="H53" s="44" t="s">
        <v>2139</v>
      </c>
      <c r="I53" s="45"/>
      <c r="J53" s="45"/>
      <c r="K53" s="36">
        <f t="shared" si="1"/>
        <v>1</v>
      </c>
      <c r="L53" s="146" t="b">
        <f t="shared" si="2"/>
        <v>0</v>
      </c>
    </row>
    <row r="54">
      <c r="A54" s="53">
        <v>49.0</v>
      </c>
      <c r="B54" s="21" t="s">
        <v>1820</v>
      </c>
      <c r="C54" s="21" t="s">
        <v>1821</v>
      </c>
      <c r="D54" s="21" t="s">
        <v>13</v>
      </c>
      <c r="E54" s="154">
        <v>8.20397281E8</v>
      </c>
      <c r="F54" s="21" t="s">
        <v>1822</v>
      </c>
      <c r="G54" s="21" t="s">
        <v>2071</v>
      </c>
      <c r="H54" s="44" t="s">
        <v>2139</v>
      </c>
      <c r="I54" s="45"/>
      <c r="J54" s="45"/>
      <c r="K54" s="36">
        <f t="shared" si="1"/>
        <v>1</v>
      </c>
      <c r="L54" s="146" t="b">
        <f t="shared" si="2"/>
        <v>0</v>
      </c>
    </row>
    <row r="55">
      <c r="A55" s="53">
        <v>50.0</v>
      </c>
      <c r="B55" s="21" t="s">
        <v>934</v>
      </c>
      <c r="C55" s="21" t="s">
        <v>2155</v>
      </c>
      <c r="D55" s="21" t="s">
        <v>13</v>
      </c>
      <c r="E55" s="154">
        <v>8.19070356E8</v>
      </c>
      <c r="F55" s="21" t="s">
        <v>2156</v>
      </c>
      <c r="G55" s="21" t="s">
        <v>393</v>
      </c>
      <c r="H55" s="44" t="s">
        <v>2139</v>
      </c>
      <c r="I55" s="45"/>
      <c r="J55" s="45"/>
      <c r="K55" s="36">
        <f t="shared" si="1"/>
        <v>1</v>
      </c>
      <c r="L55" s="146" t="b">
        <f t="shared" si="2"/>
        <v>0</v>
      </c>
    </row>
    <row r="56">
      <c r="A56" s="53">
        <v>51.0</v>
      </c>
      <c r="B56" s="21" t="s">
        <v>495</v>
      </c>
      <c r="C56" s="21" t="s">
        <v>657</v>
      </c>
      <c r="D56" s="21" t="s">
        <v>13</v>
      </c>
      <c r="E56" s="154">
        <v>8.24468218E8</v>
      </c>
      <c r="F56" s="21" t="s">
        <v>338</v>
      </c>
      <c r="G56" s="21" t="s">
        <v>1934</v>
      </c>
      <c r="H56" s="44" t="s">
        <v>2139</v>
      </c>
      <c r="I56" s="45"/>
      <c r="J56" s="45"/>
      <c r="K56" s="36">
        <f t="shared" si="1"/>
        <v>1</v>
      </c>
      <c r="L56" s="146" t="b">
        <f t="shared" si="2"/>
        <v>0</v>
      </c>
    </row>
    <row r="57">
      <c r="A57" s="53">
        <v>52.0</v>
      </c>
      <c r="B57" s="21" t="s">
        <v>2157</v>
      </c>
      <c r="C57" s="21" t="s">
        <v>2158</v>
      </c>
      <c r="D57" s="21" t="s">
        <v>13</v>
      </c>
      <c r="E57" s="154">
        <v>8.12888087E8</v>
      </c>
      <c r="F57" s="21" t="s">
        <v>2159</v>
      </c>
      <c r="G57" s="21" t="s">
        <v>1922</v>
      </c>
      <c r="H57" s="45"/>
      <c r="I57" s="45"/>
      <c r="J57" s="45"/>
      <c r="K57" s="36">
        <f t="shared" si="1"/>
        <v>0</v>
      </c>
      <c r="L57" s="146" t="b">
        <f t="shared" si="2"/>
        <v>0</v>
      </c>
    </row>
    <row r="58">
      <c r="A58" s="53">
        <v>53.0</v>
      </c>
      <c r="B58" s="21" t="s">
        <v>347</v>
      </c>
      <c r="C58" s="21" t="s">
        <v>348</v>
      </c>
      <c r="D58" s="21" t="s">
        <v>13</v>
      </c>
      <c r="E58" s="154">
        <v>9.91794335E8</v>
      </c>
      <c r="F58" s="21" t="s">
        <v>349</v>
      </c>
      <c r="G58" s="21" t="s">
        <v>1941</v>
      </c>
      <c r="H58" s="45"/>
      <c r="I58" s="45"/>
      <c r="J58" s="45"/>
      <c r="K58" s="36">
        <f t="shared" si="1"/>
        <v>0</v>
      </c>
      <c r="L58" s="146" t="b">
        <f t="shared" si="2"/>
        <v>0</v>
      </c>
    </row>
    <row r="59">
      <c r="A59" s="53">
        <v>54.0</v>
      </c>
      <c r="B59" s="21" t="s">
        <v>670</v>
      </c>
      <c r="C59" s="21" t="s">
        <v>671</v>
      </c>
      <c r="D59" s="21" t="s">
        <v>13</v>
      </c>
      <c r="E59" s="154">
        <v>8.15815856E8</v>
      </c>
      <c r="F59" s="21" t="s">
        <v>672</v>
      </c>
      <c r="G59" s="21" t="s">
        <v>393</v>
      </c>
      <c r="H59" s="44" t="s">
        <v>2139</v>
      </c>
      <c r="I59" s="44" t="s">
        <v>2139</v>
      </c>
      <c r="J59" s="45"/>
      <c r="K59" s="36">
        <f t="shared" si="1"/>
        <v>2</v>
      </c>
      <c r="L59" s="146" t="b">
        <f t="shared" si="2"/>
        <v>0</v>
      </c>
    </row>
    <row r="60">
      <c r="A60" s="53">
        <v>55.0</v>
      </c>
      <c r="B60" s="21" t="s">
        <v>88</v>
      </c>
      <c r="C60" s="21" t="s">
        <v>677</v>
      </c>
      <c r="D60" s="21" t="s">
        <v>13</v>
      </c>
      <c r="E60" s="154">
        <v>8.22992655E8</v>
      </c>
      <c r="F60" s="21" t="s">
        <v>678</v>
      </c>
      <c r="G60" s="21" t="s">
        <v>393</v>
      </c>
      <c r="H60" s="45"/>
      <c r="I60" s="45"/>
      <c r="J60" s="45"/>
      <c r="K60" s="36">
        <f t="shared" si="1"/>
        <v>0</v>
      </c>
      <c r="L60" s="146" t="b">
        <f t="shared" si="2"/>
        <v>0</v>
      </c>
    </row>
    <row r="61">
      <c r="A61" s="53">
        <v>56.0</v>
      </c>
      <c r="B61" s="21" t="s">
        <v>1214</v>
      </c>
      <c r="C61" s="21" t="s">
        <v>1215</v>
      </c>
      <c r="D61" s="21" t="s">
        <v>18</v>
      </c>
      <c r="E61" s="154">
        <v>8.91457286E8</v>
      </c>
      <c r="F61" s="21" t="s">
        <v>1216</v>
      </c>
      <c r="G61" s="21" t="s">
        <v>393</v>
      </c>
      <c r="H61" s="44"/>
      <c r="I61" s="45"/>
      <c r="J61" s="45"/>
      <c r="K61" s="36">
        <f t="shared" si="1"/>
        <v>0</v>
      </c>
      <c r="L61" s="146" t="b">
        <f t="shared" si="2"/>
        <v>0</v>
      </c>
    </row>
    <row r="62">
      <c r="A62" s="53">
        <v>57.0</v>
      </c>
      <c r="B62" s="21" t="s">
        <v>1963</v>
      </c>
      <c r="C62" s="21" t="s">
        <v>1964</v>
      </c>
      <c r="D62" s="21" t="s">
        <v>13</v>
      </c>
      <c r="E62" s="154">
        <v>8.91735478E8</v>
      </c>
      <c r="F62" s="21" t="s">
        <v>1965</v>
      </c>
      <c r="G62" s="44" t="s">
        <v>1934</v>
      </c>
      <c r="H62" s="44"/>
      <c r="I62" s="44"/>
      <c r="J62" s="44"/>
      <c r="K62" s="36">
        <f t="shared" si="1"/>
        <v>0</v>
      </c>
      <c r="L62" s="146" t="b">
        <f t="shared" si="2"/>
        <v>0</v>
      </c>
    </row>
    <row r="63">
      <c r="A63" s="53">
        <v>58.0</v>
      </c>
      <c r="B63" s="21" t="s">
        <v>914</v>
      </c>
      <c r="C63" s="21" t="s">
        <v>915</v>
      </c>
      <c r="D63" s="21" t="s">
        <v>13</v>
      </c>
      <c r="E63" s="154">
        <v>8.95090953E8</v>
      </c>
      <c r="F63" s="21" t="s">
        <v>916</v>
      </c>
      <c r="G63" s="44" t="s">
        <v>1934</v>
      </c>
      <c r="H63" s="44" t="s">
        <v>2139</v>
      </c>
      <c r="I63" s="44" t="s">
        <v>2139</v>
      </c>
      <c r="J63" s="44" t="s">
        <v>2139</v>
      </c>
      <c r="K63" s="36">
        <f t="shared" si="1"/>
        <v>3</v>
      </c>
      <c r="L63" s="146" t="b">
        <f t="shared" si="2"/>
        <v>0</v>
      </c>
    </row>
    <row r="64">
      <c r="A64" s="53">
        <v>59.0</v>
      </c>
      <c r="B64" s="21" t="s">
        <v>1639</v>
      </c>
      <c r="C64" s="21" t="s">
        <v>1640</v>
      </c>
      <c r="D64" s="21" t="s">
        <v>18</v>
      </c>
      <c r="E64" s="154">
        <v>9.99170368E8</v>
      </c>
      <c r="F64" s="21" t="s">
        <v>1641</v>
      </c>
      <c r="G64" s="44" t="s">
        <v>421</v>
      </c>
      <c r="H64" s="44"/>
      <c r="I64" s="44"/>
      <c r="J64" s="44"/>
      <c r="K64" s="36">
        <f t="shared" si="1"/>
        <v>0</v>
      </c>
      <c r="L64" s="146" t="b">
        <f t="shared" si="2"/>
        <v>0</v>
      </c>
    </row>
    <row r="65">
      <c r="A65" s="53">
        <v>60.0</v>
      </c>
      <c r="B65" s="21" t="s">
        <v>505</v>
      </c>
      <c r="C65" s="21" t="s">
        <v>50</v>
      </c>
      <c r="D65" s="21" t="s">
        <v>13</v>
      </c>
      <c r="E65" s="154">
        <v>8.12995373E8</v>
      </c>
      <c r="F65" s="21" t="s">
        <v>506</v>
      </c>
      <c r="G65" s="44" t="s">
        <v>1947</v>
      </c>
      <c r="H65" s="44" t="s">
        <v>2139</v>
      </c>
      <c r="I65" s="44" t="s">
        <v>2139</v>
      </c>
      <c r="J65" s="44" t="s">
        <v>2139</v>
      </c>
      <c r="K65" s="36">
        <f t="shared" si="1"/>
        <v>3</v>
      </c>
      <c r="L65" s="146" t="b">
        <f t="shared" si="2"/>
        <v>0</v>
      </c>
    </row>
    <row r="66">
      <c r="A66" s="53">
        <v>61.0</v>
      </c>
      <c r="B66" s="21" t="s">
        <v>689</v>
      </c>
      <c r="C66" s="21" t="s">
        <v>635</v>
      </c>
      <c r="D66" s="21" t="s">
        <v>13</v>
      </c>
      <c r="E66" s="154">
        <v>9.91848565E8</v>
      </c>
      <c r="F66" s="21" t="s">
        <v>690</v>
      </c>
      <c r="G66" s="44" t="s">
        <v>1934</v>
      </c>
      <c r="H66" s="44"/>
      <c r="I66" s="44"/>
      <c r="J66" s="44"/>
      <c r="K66" s="36">
        <f t="shared" si="1"/>
        <v>0</v>
      </c>
      <c r="L66" s="146" t="b">
        <f t="shared" si="2"/>
        <v>0</v>
      </c>
    </row>
    <row r="67">
      <c r="A67" s="21">
        <v>62.0</v>
      </c>
      <c r="B67" s="21" t="s">
        <v>1657</v>
      </c>
      <c r="C67" s="21" t="s">
        <v>1658</v>
      </c>
      <c r="D67" s="21" t="s">
        <v>13</v>
      </c>
      <c r="E67" s="21">
        <v>9.76765505E8</v>
      </c>
      <c r="F67" s="21" t="s">
        <v>1659</v>
      </c>
      <c r="G67" s="44" t="s">
        <v>2071</v>
      </c>
      <c r="H67" s="44"/>
      <c r="I67" s="44"/>
      <c r="J67" s="44"/>
      <c r="K67" s="36">
        <f t="shared" si="1"/>
        <v>0</v>
      </c>
      <c r="L67" s="146" t="b">
        <f t="shared" si="2"/>
        <v>0</v>
      </c>
    </row>
    <row r="68">
      <c r="A68" s="21">
        <v>63.0</v>
      </c>
      <c r="B68" s="21" t="s">
        <v>1841</v>
      </c>
      <c r="C68" s="21" t="s">
        <v>2160</v>
      </c>
      <c r="D68" s="21" t="s">
        <v>18</v>
      </c>
      <c r="E68" s="21">
        <v>8.31412243E8</v>
      </c>
      <c r="F68" s="21" t="s">
        <v>1843</v>
      </c>
      <c r="G68" s="44"/>
      <c r="H68" s="44" t="s">
        <v>2139</v>
      </c>
      <c r="I68" s="44" t="s">
        <v>2139</v>
      </c>
      <c r="J68" s="44" t="s">
        <v>2139</v>
      </c>
      <c r="K68" s="36">
        <f t="shared" si="1"/>
        <v>3</v>
      </c>
      <c r="L68" s="146" t="b">
        <f t="shared" si="2"/>
        <v>1</v>
      </c>
    </row>
    <row r="69">
      <c r="A69" s="21">
        <v>64.0</v>
      </c>
      <c r="B69" s="21" t="s">
        <v>834</v>
      </c>
      <c r="C69" s="21" t="s">
        <v>2161</v>
      </c>
      <c r="D69" s="21" t="s">
        <v>13</v>
      </c>
      <c r="E69" s="21">
        <v>8.16031477E8</v>
      </c>
      <c r="F69" s="21" t="s">
        <v>614</v>
      </c>
      <c r="G69" s="44"/>
      <c r="H69" s="44" t="s">
        <v>2139</v>
      </c>
      <c r="I69" s="44" t="s">
        <v>2139</v>
      </c>
      <c r="J69" s="44"/>
      <c r="K69" s="36">
        <f t="shared" si="1"/>
        <v>2</v>
      </c>
      <c r="L69" s="146" t="b">
        <f t="shared" si="2"/>
        <v>0</v>
      </c>
    </row>
    <row r="70">
      <c r="A70" s="21"/>
      <c r="B70" s="21"/>
      <c r="C70" s="21"/>
      <c r="D70" s="21"/>
      <c r="E70" s="21"/>
      <c r="F70" s="21"/>
      <c r="G70" s="44"/>
      <c r="H70" s="44"/>
      <c r="I70" s="44"/>
      <c r="J70" s="44"/>
      <c r="K70" s="36">
        <f t="shared" si="1"/>
        <v>0</v>
      </c>
      <c r="L70" s="146" t="b">
        <f t="shared" ref="L70:L75" si="3">COUNTIF(F70,"=female") * K70 &gt;=1</f>
        <v>0</v>
      </c>
    </row>
    <row r="71">
      <c r="A71" s="21"/>
      <c r="B71" s="21"/>
      <c r="C71" s="21"/>
      <c r="D71" s="21"/>
      <c r="E71" s="21"/>
      <c r="F71" s="21"/>
      <c r="G71" s="44"/>
      <c r="H71" s="44"/>
      <c r="I71" s="44"/>
      <c r="J71" s="44"/>
      <c r="K71" s="36">
        <f t="shared" si="1"/>
        <v>0</v>
      </c>
      <c r="L71" s="146" t="b">
        <f t="shared" si="3"/>
        <v>0</v>
      </c>
    </row>
    <row r="72">
      <c r="A72" s="21"/>
      <c r="B72" s="21"/>
      <c r="C72" s="21"/>
      <c r="D72" s="21"/>
      <c r="E72" s="21"/>
      <c r="F72" s="21"/>
      <c r="G72" s="44"/>
      <c r="H72" s="44"/>
      <c r="I72" s="44"/>
      <c r="J72" s="44"/>
      <c r="K72" s="36">
        <f t="shared" si="1"/>
        <v>0</v>
      </c>
      <c r="L72" s="146" t="b">
        <f t="shared" si="3"/>
        <v>0</v>
      </c>
    </row>
    <row r="73">
      <c r="A73" s="21"/>
      <c r="B73" s="21"/>
      <c r="C73" s="21"/>
      <c r="D73" s="21"/>
      <c r="E73" s="21"/>
      <c r="F73" s="21"/>
      <c r="G73" s="44"/>
      <c r="H73" s="44"/>
      <c r="I73" s="44"/>
      <c r="J73" s="44"/>
      <c r="K73" s="36">
        <f t="shared" si="1"/>
        <v>0</v>
      </c>
      <c r="L73" s="146" t="b">
        <f t="shared" si="3"/>
        <v>0</v>
      </c>
    </row>
    <row r="74">
      <c r="A74" s="21"/>
      <c r="B74" s="21"/>
      <c r="C74" s="21"/>
      <c r="D74" s="21"/>
      <c r="E74" s="21"/>
      <c r="F74" s="21"/>
      <c r="G74" s="44"/>
      <c r="H74" s="44"/>
      <c r="I74" s="44"/>
      <c r="J74" s="44"/>
      <c r="K74" s="36">
        <f t="shared" si="1"/>
        <v>0</v>
      </c>
      <c r="L74" s="146" t="b">
        <f t="shared" si="3"/>
        <v>0</v>
      </c>
    </row>
    <row r="75">
      <c r="A75" s="21"/>
      <c r="B75" s="21"/>
      <c r="C75" s="21"/>
      <c r="D75" s="21"/>
      <c r="E75" s="21"/>
      <c r="F75" s="21"/>
      <c r="G75" s="44"/>
      <c r="H75" s="44"/>
      <c r="I75" s="44"/>
      <c r="J75" s="44"/>
      <c r="K75" s="36">
        <f t="shared" si="1"/>
        <v>0</v>
      </c>
      <c r="L75" s="146" t="b">
        <f t="shared" si="3"/>
        <v>0</v>
      </c>
    </row>
    <row r="76">
      <c r="A76" s="21"/>
      <c r="B76" s="21"/>
      <c r="C76" s="21"/>
      <c r="D76" s="21"/>
      <c r="E76" s="21"/>
      <c r="F76" s="21"/>
    </row>
    <row r="77">
      <c r="F77" s="146">
        <f>COUNTIF(F6:F75,"=female")</f>
        <v>0</v>
      </c>
      <c r="H77" s="36">
        <f t="shared" ref="H77:J77" si="4">COUNTA(H6:H75)</f>
        <v>32</v>
      </c>
      <c r="I77" s="36">
        <f t="shared" si="4"/>
        <v>23</v>
      </c>
      <c r="J77" s="36">
        <f t="shared" si="4"/>
        <v>18</v>
      </c>
      <c r="K77" s="146">
        <f>COUNTIF(K6:K75,"&gt;=1")</f>
        <v>32</v>
      </c>
      <c r="L77" s="146">
        <f>COUNTIF(L6:L75,"=TRUE")</f>
        <v>1</v>
      </c>
    </row>
  </sheetData>
  <mergeCells count="2">
    <mergeCell ref="A1:J2"/>
    <mergeCell ref="B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0.25"/>
    <col customWidth="1" min="3" max="3" width="11.13"/>
    <col customWidth="1" min="4" max="4" width="7.88"/>
    <col customWidth="1" min="5" max="5" width="16.25"/>
    <col customWidth="1" min="6" max="6" width="10.25"/>
    <col customWidth="1" min="7" max="7" width="29.38"/>
    <col customWidth="1" min="8" max="8" width="19.63"/>
  </cols>
  <sheetData>
    <row r="1">
      <c r="A1" s="1" t="s">
        <v>261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9"/>
      <c r="G3" s="37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263</v>
      </c>
    </row>
    <row r="6">
      <c r="A6" s="39">
        <v>1.0</v>
      </c>
      <c r="B6" s="40" t="s">
        <v>80</v>
      </c>
      <c r="C6" s="40" t="s">
        <v>81</v>
      </c>
      <c r="D6" s="40" t="s">
        <v>13</v>
      </c>
      <c r="E6" s="40">
        <v>8.2324283E8</v>
      </c>
      <c r="F6" s="41"/>
      <c r="G6" s="42"/>
      <c r="H6" s="22">
        <v>1.0</v>
      </c>
    </row>
    <row r="7">
      <c r="A7" s="39">
        <v>2.0</v>
      </c>
      <c r="B7" s="40" t="s">
        <v>264</v>
      </c>
      <c r="C7" s="40" t="s">
        <v>265</v>
      </c>
      <c r="D7" s="40" t="s">
        <v>13</v>
      </c>
      <c r="E7" s="40">
        <v>9.94156466E8</v>
      </c>
      <c r="F7" s="41"/>
      <c r="G7" s="40" t="s">
        <v>266</v>
      </c>
      <c r="H7" s="22">
        <v>1.0</v>
      </c>
    </row>
  </sheetData>
  <mergeCells count="2">
    <mergeCell ref="A1:H2"/>
    <mergeCell ref="B3:F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7.63"/>
    <col customWidth="1" min="5" max="5" width="16.25"/>
    <col customWidth="1" min="6" max="6" width="43.0"/>
    <col customWidth="1" min="7" max="7" width="29.38"/>
    <col customWidth="1" min="8" max="8" width="20.75"/>
  </cols>
  <sheetData>
    <row r="1">
      <c r="A1" s="1" t="s">
        <v>2162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2163</v>
      </c>
    </row>
    <row r="6">
      <c r="A6" s="40">
        <v>1.0</v>
      </c>
      <c r="B6" s="40" t="s">
        <v>2164</v>
      </c>
      <c r="C6" s="40" t="s">
        <v>318</v>
      </c>
      <c r="D6" s="40" t="s">
        <v>2031</v>
      </c>
      <c r="E6" s="40">
        <v>8.17757429E8</v>
      </c>
      <c r="F6" s="40" t="s">
        <v>698</v>
      </c>
      <c r="G6" s="40" t="s">
        <v>312</v>
      </c>
      <c r="H6" s="40">
        <v>1.0</v>
      </c>
    </row>
    <row r="7">
      <c r="A7" s="40">
        <v>2.0</v>
      </c>
      <c r="B7" s="40" t="s">
        <v>2033</v>
      </c>
      <c r="C7" s="40" t="s">
        <v>24</v>
      </c>
      <c r="D7" s="40" t="s">
        <v>2031</v>
      </c>
      <c r="E7" s="40">
        <v>8.12391275E8</v>
      </c>
      <c r="F7" s="40" t="s">
        <v>2034</v>
      </c>
      <c r="G7" s="40" t="s">
        <v>281</v>
      </c>
      <c r="H7" s="40">
        <v>1.0</v>
      </c>
    </row>
    <row r="8">
      <c r="A8" s="40">
        <v>3.0</v>
      </c>
      <c r="B8" s="40" t="s">
        <v>2054</v>
      </c>
      <c r="C8" s="40" t="s">
        <v>270</v>
      </c>
      <c r="D8" s="40" t="s">
        <v>2031</v>
      </c>
      <c r="E8" s="40">
        <v>8.51954874E8</v>
      </c>
      <c r="F8" s="40"/>
      <c r="G8" s="40" t="s">
        <v>271</v>
      </c>
      <c r="H8" s="40">
        <v>1.0</v>
      </c>
    </row>
    <row r="9">
      <c r="A9" s="40">
        <v>4.0</v>
      </c>
      <c r="B9" s="40" t="s">
        <v>2036</v>
      </c>
      <c r="C9" s="40" t="s">
        <v>12</v>
      </c>
      <c r="D9" s="40" t="s">
        <v>2031</v>
      </c>
      <c r="E9" s="40">
        <v>8.95003679E8</v>
      </c>
      <c r="F9" s="40" t="s">
        <v>534</v>
      </c>
      <c r="G9" s="40" t="s">
        <v>312</v>
      </c>
      <c r="H9" s="40">
        <v>1.0</v>
      </c>
    </row>
    <row r="10">
      <c r="A10" s="40">
        <v>5.0</v>
      </c>
      <c r="B10" s="40" t="s">
        <v>173</v>
      </c>
      <c r="C10" s="40" t="s">
        <v>174</v>
      </c>
      <c r="D10" s="40" t="s">
        <v>2031</v>
      </c>
      <c r="E10" s="40">
        <v>9.95691993E8</v>
      </c>
      <c r="F10" s="40" t="s">
        <v>2165</v>
      </c>
      <c r="G10" s="40" t="s">
        <v>309</v>
      </c>
      <c r="H10" s="40">
        <v>1.0</v>
      </c>
    </row>
    <row r="11">
      <c r="A11" s="40">
        <v>6.0</v>
      </c>
      <c r="B11" s="40" t="s">
        <v>1441</v>
      </c>
      <c r="C11" s="40" t="s">
        <v>2038</v>
      </c>
      <c r="D11" s="40" t="s">
        <v>2031</v>
      </c>
      <c r="E11" s="40">
        <v>8.40015859E8</v>
      </c>
      <c r="F11" s="40" t="s">
        <v>2039</v>
      </c>
      <c r="G11" s="40" t="s">
        <v>312</v>
      </c>
      <c r="H11" s="40">
        <v>1.0</v>
      </c>
    </row>
    <row r="12">
      <c r="A12" s="40">
        <v>7.0</v>
      </c>
      <c r="B12" s="40" t="s">
        <v>228</v>
      </c>
      <c r="C12" s="40" t="s">
        <v>53</v>
      </c>
      <c r="D12" s="40" t="s">
        <v>2031</v>
      </c>
      <c r="E12" s="40">
        <v>8.17220936E8</v>
      </c>
      <c r="F12" s="40" t="s">
        <v>2040</v>
      </c>
      <c r="G12" s="40" t="s">
        <v>2041</v>
      </c>
      <c r="H12" s="40">
        <v>1.0</v>
      </c>
    </row>
    <row r="13">
      <c r="A13" s="40">
        <v>8.0</v>
      </c>
      <c r="B13" s="40" t="s">
        <v>175</v>
      </c>
      <c r="C13" s="40" t="s">
        <v>2166</v>
      </c>
      <c r="D13" s="40" t="s">
        <v>2031</v>
      </c>
      <c r="E13" s="40"/>
      <c r="F13" s="40" t="s">
        <v>2167</v>
      </c>
      <c r="G13" s="40" t="s">
        <v>2168</v>
      </c>
      <c r="H13" s="40"/>
    </row>
    <row r="14">
      <c r="A14" s="40">
        <v>9.0</v>
      </c>
      <c r="B14" s="40" t="s">
        <v>2045</v>
      </c>
      <c r="C14" s="40" t="s">
        <v>703</v>
      </c>
      <c r="D14" s="40" t="s">
        <v>2031</v>
      </c>
      <c r="E14" s="40">
        <v>8.99159973E8</v>
      </c>
      <c r="F14" s="40"/>
      <c r="G14" s="40" t="s">
        <v>1092</v>
      </c>
      <c r="H14" s="40">
        <v>1.0</v>
      </c>
    </row>
    <row r="15">
      <c r="A15" s="40">
        <v>10.0</v>
      </c>
      <c r="B15" s="40" t="s">
        <v>2030</v>
      </c>
      <c r="C15" s="40" t="s">
        <v>628</v>
      </c>
      <c r="D15" s="40" t="s">
        <v>2031</v>
      </c>
      <c r="E15" s="40">
        <v>8.51156846E8</v>
      </c>
      <c r="F15" s="40" t="s">
        <v>629</v>
      </c>
      <c r="G15" s="40" t="s">
        <v>2032</v>
      </c>
      <c r="H15" s="40">
        <v>1.0</v>
      </c>
    </row>
    <row r="16">
      <c r="A16" s="40">
        <v>11.0</v>
      </c>
      <c r="B16" s="40" t="s">
        <v>2061</v>
      </c>
      <c r="C16" s="40" t="s">
        <v>2062</v>
      </c>
      <c r="D16" s="40" t="s">
        <v>2031</v>
      </c>
      <c r="E16" s="40">
        <v>8.29235977E8</v>
      </c>
      <c r="F16" s="40" t="s">
        <v>2063</v>
      </c>
      <c r="G16" s="40" t="s">
        <v>309</v>
      </c>
      <c r="H16" s="40">
        <v>1.0</v>
      </c>
    </row>
    <row r="17">
      <c r="A17" s="40">
        <v>12.0</v>
      </c>
      <c r="B17" s="40" t="s">
        <v>82</v>
      </c>
      <c r="C17" s="40" t="s">
        <v>2169</v>
      </c>
      <c r="D17" s="40" t="s">
        <v>2031</v>
      </c>
      <c r="E17" s="40">
        <v>9.73124665E8</v>
      </c>
      <c r="F17" s="40"/>
      <c r="G17" s="40" t="s">
        <v>281</v>
      </c>
      <c r="H17" s="40">
        <v>1.0</v>
      </c>
    </row>
  </sheetData>
  <mergeCells count="2">
    <mergeCell ref="A1:H2"/>
    <mergeCell ref="B3:F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97.75"/>
    <col customWidth="1" min="8" max="8" width="20.75"/>
  </cols>
  <sheetData>
    <row r="1">
      <c r="A1" s="1" t="s">
        <v>2170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</v>
      </c>
    </row>
    <row r="5">
      <c r="A5" s="15"/>
      <c r="B5" s="15"/>
      <c r="C5" s="16"/>
      <c r="D5" s="16"/>
      <c r="E5" s="16"/>
      <c r="F5" s="16"/>
      <c r="G5" s="16"/>
      <c r="H5" s="38" t="s">
        <v>1244</v>
      </c>
    </row>
    <row r="6">
      <c r="A6" s="40"/>
      <c r="B6" s="40"/>
      <c r="C6" s="40"/>
      <c r="D6" s="40"/>
      <c r="E6" s="40"/>
      <c r="F6" s="40"/>
      <c r="G6" s="40"/>
      <c r="H6" s="40"/>
    </row>
    <row r="7">
      <c r="A7" s="40"/>
      <c r="B7" s="40"/>
      <c r="C7" s="40"/>
      <c r="D7" s="40"/>
      <c r="E7" s="40"/>
      <c r="F7" s="40"/>
      <c r="G7" s="40"/>
      <c r="H7" s="40"/>
    </row>
    <row r="8">
      <c r="A8" s="40"/>
      <c r="B8" s="40"/>
      <c r="C8" s="40"/>
      <c r="D8" s="40"/>
      <c r="E8" s="40"/>
      <c r="F8" s="40"/>
      <c r="G8" s="40"/>
      <c r="H8" s="40"/>
    </row>
    <row r="9">
      <c r="A9" s="40"/>
      <c r="B9" s="40"/>
      <c r="C9" s="40"/>
      <c r="D9" s="40"/>
      <c r="E9" s="40"/>
      <c r="F9" s="40"/>
      <c r="G9" s="40"/>
      <c r="H9" s="40"/>
    </row>
    <row r="10">
      <c r="A10" s="40"/>
      <c r="B10" s="40"/>
      <c r="C10" s="40"/>
      <c r="D10" s="40"/>
      <c r="E10" s="40"/>
      <c r="F10" s="40"/>
      <c r="G10" s="40"/>
      <c r="H10" s="40"/>
    </row>
    <row r="11">
      <c r="A11" s="40"/>
      <c r="B11" s="40"/>
      <c r="C11" s="40"/>
      <c r="D11" s="40"/>
      <c r="E11" s="40"/>
      <c r="F11" s="40"/>
      <c r="G11" s="40"/>
      <c r="H11" s="40"/>
    </row>
    <row r="12">
      <c r="A12" s="40"/>
      <c r="B12" s="40"/>
      <c r="C12" s="40"/>
      <c r="D12" s="40"/>
      <c r="E12" s="40"/>
      <c r="F12" s="40"/>
      <c r="G12" s="40"/>
      <c r="H12" s="40"/>
    </row>
    <row r="13">
      <c r="A13" s="40"/>
      <c r="B13" s="40"/>
      <c r="C13" s="40"/>
      <c r="D13" s="40"/>
      <c r="E13" s="40"/>
      <c r="F13" s="40"/>
      <c r="G13" s="40"/>
      <c r="H13" s="40"/>
    </row>
    <row r="14">
      <c r="A14" s="40"/>
      <c r="B14" s="40"/>
      <c r="C14" s="40"/>
      <c r="D14" s="40"/>
      <c r="E14" s="40"/>
      <c r="F14" s="40"/>
      <c r="G14" s="40"/>
      <c r="H14" s="40"/>
    </row>
    <row r="15">
      <c r="A15" s="40"/>
      <c r="B15" s="40"/>
      <c r="C15" s="40"/>
      <c r="D15" s="40"/>
      <c r="E15" s="40"/>
      <c r="F15" s="40"/>
      <c r="G15" s="40"/>
      <c r="H15" s="40"/>
    </row>
    <row r="16">
      <c r="A16" s="40"/>
      <c r="B16" s="40"/>
      <c r="C16" s="40"/>
      <c r="D16" s="40"/>
      <c r="E16" s="40"/>
      <c r="F16" s="40"/>
      <c r="G16" s="40"/>
      <c r="H16" s="40"/>
    </row>
    <row r="17">
      <c r="A17" s="40"/>
      <c r="B17" s="40"/>
      <c r="C17" s="40"/>
      <c r="D17" s="40"/>
      <c r="E17" s="40"/>
      <c r="F17" s="40"/>
      <c r="G17" s="40"/>
      <c r="H17" s="40"/>
    </row>
    <row r="18">
      <c r="A18" s="40"/>
      <c r="B18" s="40"/>
      <c r="C18" s="40"/>
      <c r="D18" s="40"/>
      <c r="E18" s="40"/>
      <c r="F18" s="40"/>
      <c r="G18" s="40"/>
      <c r="H18" s="40"/>
    </row>
    <row r="19">
      <c r="A19" s="40"/>
      <c r="B19" s="40"/>
      <c r="C19" s="40"/>
      <c r="D19" s="40"/>
      <c r="E19" s="40"/>
      <c r="F19" s="40"/>
      <c r="G19" s="40"/>
      <c r="H19" s="40"/>
    </row>
    <row r="20">
      <c r="A20" s="40"/>
      <c r="B20" s="40"/>
      <c r="C20" s="40"/>
      <c r="D20" s="40"/>
      <c r="E20" s="40"/>
      <c r="F20" s="40"/>
      <c r="G20" s="40"/>
      <c r="H20" s="40"/>
    </row>
    <row r="21">
      <c r="A21" s="40"/>
      <c r="B21" s="40"/>
      <c r="C21" s="40"/>
      <c r="D21" s="40"/>
      <c r="E21" s="40"/>
      <c r="F21" s="40"/>
      <c r="G21" s="40"/>
      <c r="H21" s="40"/>
    </row>
    <row r="22">
      <c r="A22" s="40"/>
      <c r="B22" s="40"/>
      <c r="C22" s="40"/>
      <c r="D22" s="40"/>
      <c r="E22" s="40"/>
      <c r="F22" s="40"/>
      <c r="G22" s="40"/>
      <c r="H22" s="40"/>
    </row>
    <row r="23">
      <c r="A23" s="40"/>
      <c r="B23" s="40"/>
      <c r="C23" s="40"/>
      <c r="D23" s="40"/>
      <c r="E23" s="40"/>
      <c r="F23" s="40"/>
      <c r="G23" s="40"/>
      <c r="H23" s="40"/>
    </row>
    <row r="24">
      <c r="A24" s="40"/>
      <c r="B24" s="40"/>
      <c r="C24" s="40"/>
      <c r="D24" s="40"/>
      <c r="E24" s="40"/>
      <c r="F24" s="40"/>
      <c r="G24" s="40"/>
      <c r="H24" s="40"/>
    </row>
    <row r="25">
      <c r="A25" s="40"/>
      <c r="B25" s="40"/>
      <c r="C25" s="40"/>
      <c r="D25" s="40"/>
      <c r="E25" s="40"/>
      <c r="F25" s="40"/>
      <c r="G25" s="40"/>
      <c r="H25" s="40"/>
    </row>
    <row r="26">
      <c r="A26" s="40"/>
      <c r="B26" s="40"/>
      <c r="C26" s="40"/>
      <c r="D26" s="40"/>
      <c r="E26" s="40"/>
      <c r="F26" s="40"/>
      <c r="G26" s="40"/>
      <c r="H26" s="40"/>
    </row>
    <row r="27">
      <c r="A27" s="40"/>
      <c r="B27" s="40"/>
      <c r="C27" s="40"/>
      <c r="D27" s="40"/>
      <c r="E27" s="40"/>
      <c r="F27" s="40"/>
      <c r="G27" s="40"/>
      <c r="H27" s="40"/>
    </row>
    <row r="28">
      <c r="A28" s="40"/>
      <c r="B28" s="40"/>
      <c r="C28" s="40"/>
      <c r="D28" s="40"/>
      <c r="E28" s="40"/>
      <c r="F28" s="40"/>
      <c r="G28" s="40"/>
      <c r="H28" s="40"/>
    </row>
    <row r="29">
      <c r="A29" s="40"/>
      <c r="B29" s="40"/>
      <c r="C29" s="40"/>
      <c r="D29" s="40"/>
      <c r="E29" s="40"/>
      <c r="F29" s="40"/>
      <c r="G29" s="40"/>
      <c r="H29" s="40"/>
    </row>
    <row r="30">
      <c r="A30" s="40"/>
      <c r="B30" s="40"/>
      <c r="C30" s="40"/>
      <c r="D30" s="40"/>
      <c r="E30" s="40"/>
      <c r="F30" s="40"/>
      <c r="G30" s="40"/>
      <c r="H30" s="40"/>
    </row>
    <row r="31">
      <c r="A31" s="40"/>
      <c r="B31" s="40"/>
      <c r="C31" s="40"/>
      <c r="D31" s="40"/>
      <c r="E31" s="40"/>
      <c r="F31" s="40"/>
      <c r="G31" s="40"/>
      <c r="H31" s="40"/>
    </row>
    <row r="32">
      <c r="A32" s="40"/>
      <c r="B32" s="40"/>
      <c r="C32" s="40"/>
      <c r="D32" s="40"/>
      <c r="E32" s="40"/>
      <c r="F32" s="40"/>
      <c r="G32" s="40"/>
      <c r="H32" s="40"/>
    </row>
    <row r="33">
      <c r="A33" s="40"/>
      <c r="B33" s="40"/>
      <c r="C33" s="40"/>
      <c r="D33" s="40"/>
      <c r="E33" s="40"/>
      <c r="F33" s="40"/>
      <c r="G33" s="40"/>
      <c r="H33" s="40"/>
    </row>
    <row r="34">
      <c r="A34" s="40"/>
      <c r="B34" s="40"/>
      <c r="C34" s="40"/>
      <c r="D34" s="40"/>
      <c r="E34" s="40"/>
      <c r="F34" s="40"/>
      <c r="G34" s="40"/>
      <c r="H34" s="40"/>
    </row>
    <row r="35">
      <c r="A35" s="40"/>
      <c r="B35" s="40"/>
      <c r="C35" s="40"/>
      <c r="D35" s="40"/>
      <c r="E35" s="40"/>
      <c r="F35" s="40"/>
      <c r="G35" s="40"/>
      <c r="H35" s="40"/>
    </row>
    <row r="36">
      <c r="A36" s="40"/>
      <c r="B36" s="40"/>
      <c r="C36" s="40"/>
      <c r="D36" s="40"/>
      <c r="E36" s="40"/>
      <c r="F36" s="40"/>
      <c r="G36" s="40"/>
      <c r="H36" s="40"/>
    </row>
    <row r="37">
      <c r="A37" s="40"/>
      <c r="B37" s="40"/>
      <c r="C37" s="40"/>
      <c r="D37" s="40"/>
      <c r="E37" s="40"/>
      <c r="F37" s="40"/>
      <c r="G37" s="40"/>
      <c r="H37" s="40"/>
    </row>
    <row r="38">
      <c r="A38" s="40"/>
      <c r="B38" s="40"/>
      <c r="C38" s="40"/>
      <c r="D38" s="40"/>
      <c r="E38" s="40"/>
      <c r="F38" s="40"/>
      <c r="G38" s="40"/>
      <c r="H38" s="40"/>
    </row>
    <row r="39">
      <c r="A39" s="40"/>
      <c r="B39" s="40"/>
      <c r="C39" s="40"/>
      <c r="D39" s="40"/>
      <c r="E39" s="40"/>
      <c r="F39" s="40"/>
      <c r="G39" s="40"/>
      <c r="H39" s="40"/>
    </row>
    <row r="40">
      <c r="A40" s="40"/>
      <c r="B40" s="40"/>
      <c r="C40" s="40"/>
      <c r="D40" s="40"/>
      <c r="E40" s="40"/>
      <c r="F40" s="40"/>
      <c r="G40" s="40"/>
      <c r="H40" s="40"/>
    </row>
    <row r="41">
      <c r="A41" s="40"/>
      <c r="B41" s="40"/>
      <c r="C41" s="40"/>
      <c r="D41" s="40"/>
      <c r="E41" s="40"/>
      <c r="F41" s="40"/>
      <c r="G41" s="40"/>
      <c r="H41" s="40"/>
    </row>
  </sheetData>
  <mergeCells count="2">
    <mergeCell ref="A1:H2"/>
    <mergeCell ref="B3:F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16.25"/>
    <col customWidth="1" min="6" max="6" width="45.38"/>
    <col customWidth="1" min="7" max="7" width="62.75"/>
    <col customWidth="1" min="10" max="10" width="20.75"/>
  </cols>
  <sheetData>
    <row r="1">
      <c r="A1" s="1" t="s">
        <v>2171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377</v>
      </c>
      <c r="I4" s="14" t="s">
        <v>937</v>
      </c>
      <c r="J4" s="14" t="s">
        <v>262</v>
      </c>
    </row>
    <row r="5">
      <c r="A5" s="15"/>
      <c r="B5" s="15"/>
      <c r="C5" s="16"/>
      <c r="D5" s="16"/>
      <c r="E5" s="16"/>
      <c r="F5" s="16"/>
      <c r="G5" s="16"/>
      <c r="H5" s="38" t="s">
        <v>2172</v>
      </c>
      <c r="I5" s="38" t="s">
        <v>2173</v>
      </c>
      <c r="J5" s="38" t="s">
        <v>2174</v>
      </c>
    </row>
    <row r="6">
      <c r="A6" s="40">
        <v>1.0</v>
      </c>
      <c r="B6" s="40" t="s">
        <v>2175</v>
      </c>
      <c r="C6" s="40" t="s">
        <v>628</v>
      </c>
      <c r="D6" s="40" t="s">
        <v>13</v>
      </c>
      <c r="E6" s="40">
        <v>8.51156846E8</v>
      </c>
      <c r="F6" s="40" t="s">
        <v>629</v>
      </c>
      <c r="G6" s="40" t="s">
        <v>2176</v>
      </c>
      <c r="H6" s="40">
        <v>1.0</v>
      </c>
      <c r="I6" s="40">
        <v>1.0</v>
      </c>
      <c r="J6" s="40"/>
    </row>
    <row r="7">
      <c r="A7" s="40">
        <v>2.0</v>
      </c>
      <c r="B7" s="40" t="s">
        <v>347</v>
      </c>
      <c r="C7" s="40" t="s">
        <v>348</v>
      </c>
      <c r="D7" s="40" t="s">
        <v>13</v>
      </c>
      <c r="E7" s="40">
        <v>9.91794335E8</v>
      </c>
      <c r="F7" s="40" t="s">
        <v>349</v>
      </c>
      <c r="G7" s="40" t="s">
        <v>1884</v>
      </c>
      <c r="H7" s="40">
        <v>1.0</v>
      </c>
      <c r="I7" s="40">
        <v>1.0</v>
      </c>
      <c r="J7" s="40">
        <v>1.0</v>
      </c>
    </row>
    <row r="8">
      <c r="A8" s="40">
        <v>3.0</v>
      </c>
      <c r="B8" s="40" t="s">
        <v>1888</v>
      </c>
      <c r="C8" s="40" t="s">
        <v>318</v>
      </c>
      <c r="D8" s="40" t="s">
        <v>13</v>
      </c>
      <c r="E8" s="40">
        <v>8.17757429E8</v>
      </c>
      <c r="F8" s="40" t="s">
        <v>698</v>
      </c>
      <c r="G8" s="40" t="s">
        <v>1887</v>
      </c>
      <c r="H8" s="40"/>
      <c r="I8" s="40">
        <v>1.0</v>
      </c>
      <c r="J8" s="40">
        <v>1.0</v>
      </c>
    </row>
    <row r="9">
      <c r="A9" s="40">
        <v>4.0</v>
      </c>
      <c r="B9" s="40" t="s">
        <v>994</v>
      </c>
      <c r="C9" s="40" t="s">
        <v>1386</v>
      </c>
      <c r="D9" s="40" t="s">
        <v>13</v>
      </c>
      <c r="E9" s="40">
        <v>8.99395434E8</v>
      </c>
      <c r="F9" s="40" t="s">
        <v>1387</v>
      </c>
      <c r="G9" s="40" t="s">
        <v>2177</v>
      </c>
      <c r="H9" s="40">
        <v>1.0</v>
      </c>
      <c r="I9" s="40">
        <v>1.0</v>
      </c>
      <c r="J9" s="40">
        <v>1.0</v>
      </c>
    </row>
    <row r="10">
      <c r="A10" s="40">
        <v>5.0</v>
      </c>
      <c r="B10" s="40" t="s">
        <v>477</v>
      </c>
      <c r="C10" s="40" t="s">
        <v>478</v>
      </c>
      <c r="D10" s="40" t="s">
        <v>18</v>
      </c>
      <c r="E10" s="40">
        <v>8.2807943E8</v>
      </c>
      <c r="F10" s="40" t="s">
        <v>479</v>
      </c>
      <c r="G10" s="40" t="s">
        <v>389</v>
      </c>
      <c r="H10" s="40">
        <v>1.0</v>
      </c>
      <c r="I10" s="40">
        <v>1.0</v>
      </c>
      <c r="J10" s="40"/>
    </row>
    <row r="11">
      <c r="A11" s="40">
        <v>6.0</v>
      </c>
      <c r="B11" s="40" t="s">
        <v>317</v>
      </c>
      <c r="C11" s="40" t="s">
        <v>1309</v>
      </c>
      <c r="D11" s="40" t="s">
        <v>13</v>
      </c>
      <c r="E11" s="40">
        <v>8.22236716E8</v>
      </c>
      <c r="F11" s="40" t="s">
        <v>1310</v>
      </c>
      <c r="G11" s="40" t="s">
        <v>700</v>
      </c>
      <c r="H11" s="40">
        <v>1.0</v>
      </c>
      <c r="I11" s="40"/>
      <c r="J11" s="40"/>
    </row>
    <row r="12">
      <c r="A12" s="40">
        <v>7.0</v>
      </c>
      <c r="B12" s="40" t="s">
        <v>358</v>
      </c>
      <c r="C12" s="40" t="s">
        <v>359</v>
      </c>
      <c r="D12" s="40" t="s">
        <v>13</v>
      </c>
      <c r="E12" s="40">
        <v>8.31301434E8</v>
      </c>
      <c r="F12" s="40" t="s">
        <v>360</v>
      </c>
      <c r="G12" s="40" t="s">
        <v>700</v>
      </c>
      <c r="H12" s="40">
        <v>1.0</v>
      </c>
      <c r="I12" s="40"/>
      <c r="J12" s="40"/>
    </row>
    <row r="13">
      <c r="A13" s="40">
        <v>8.0</v>
      </c>
      <c r="B13" s="40" t="s">
        <v>1101</v>
      </c>
      <c r="C13" s="40" t="s">
        <v>1102</v>
      </c>
      <c r="D13" s="40" t="s">
        <v>13</v>
      </c>
      <c r="E13" s="40">
        <v>9.74318407E8</v>
      </c>
      <c r="F13" s="40" t="s">
        <v>1103</v>
      </c>
      <c r="G13" s="40" t="s">
        <v>1991</v>
      </c>
      <c r="H13" s="40">
        <v>1.0</v>
      </c>
      <c r="I13" s="40">
        <v>1.0</v>
      </c>
      <c r="J13" s="40">
        <v>1.0</v>
      </c>
    </row>
    <row r="14">
      <c r="A14" s="40">
        <v>9.0</v>
      </c>
      <c r="B14" s="40" t="s">
        <v>804</v>
      </c>
      <c r="C14" s="40" t="s">
        <v>1993</v>
      </c>
      <c r="D14" s="40" t="s">
        <v>18</v>
      </c>
      <c r="E14" s="40">
        <v>8.20699421E8</v>
      </c>
      <c r="F14" s="40" t="s">
        <v>1994</v>
      </c>
      <c r="G14" s="40" t="s">
        <v>281</v>
      </c>
      <c r="H14" s="40"/>
      <c r="I14" s="40">
        <v>1.0</v>
      </c>
      <c r="J14" s="40">
        <v>1.0</v>
      </c>
    </row>
    <row r="15">
      <c r="A15" s="40">
        <v>10.0</v>
      </c>
      <c r="B15" s="40" t="s">
        <v>1885</v>
      </c>
      <c r="C15" s="40" t="s">
        <v>1886</v>
      </c>
      <c r="D15" s="40" t="s">
        <v>13</v>
      </c>
      <c r="E15" s="40">
        <v>8.91655124E8</v>
      </c>
      <c r="F15" s="40" t="s">
        <v>346</v>
      </c>
      <c r="G15" s="40" t="s">
        <v>281</v>
      </c>
      <c r="H15" s="40">
        <v>1.0</v>
      </c>
      <c r="I15" s="40">
        <v>1.0</v>
      </c>
      <c r="J15" s="40">
        <v>1.0</v>
      </c>
    </row>
    <row r="16">
      <c r="A16" s="40">
        <v>11.0</v>
      </c>
      <c r="B16" s="40" t="s">
        <v>914</v>
      </c>
      <c r="C16" s="40" t="s">
        <v>915</v>
      </c>
      <c r="D16" s="40" t="s">
        <v>13</v>
      </c>
      <c r="E16" s="40">
        <v>8.95090953E8</v>
      </c>
      <c r="F16" s="40" t="s">
        <v>916</v>
      </c>
      <c r="G16" s="40" t="s">
        <v>281</v>
      </c>
      <c r="H16" s="40">
        <v>1.0</v>
      </c>
      <c r="I16" s="40"/>
      <c r="J16" s="40"/>
    </row>
    <row r="17">
      <c r="A17" s="40">
        <v>12.0</v>
      </c>
      <c r="B17" s="40" t="s">
        <v>412</v>
      </c>
      <c r="C17" s="40" t="s">
        <v>416</v>
      </c>
      <c r="D17" s="40" t="s">
        <v>13</v>
      </c>
      <c r="E17" s="40">
        <v>8.92498539E8</v>
      </c>
      <c r="F17" s="40" t="s">
        <v>417</v>
      </c>
      <c r="G17" s="40" t="s">
        <v>2178</v>
      </c>
      <c r="H17" s="40"/>
      <c r="I17" s="40">
        <v>1.0</v>
      </c>
      <c r="J17" s="40"/>
    </row>
    <row r="18">
      <c r="A18" s="40">
        <v>13.0</v>
      </c>
      <c r="B18" s="40" t="s">
        <v>542</v>
      </c>
      <c r="C18" s="40" t="s">
        <v>1341</v>
      </c>
      <c r="D18" s="40" t="s">
        <v>13</v>
      </c>
      <c r="E18" s="40">
        <v>8.19133323E8</v>
      </c>
      <c r="F18" s="40" t="s">
        <v>1342</v>
      </c>
      <c r="G18" s="40" t="s">
        <v>1887</v>
      </c>
      <c r="H18" s="40">
        <v>1.0</v>
      </c>
      <c r="I18" s="40">
        <v>1.0</v>
      </c>
      <c r="J18" s="40"/>
    </row>
    <row r="19">
      <c r="A19" s="40">
        <v>14.0</v>
      </c>
      <c r="B19" s="40" t="s">
        <v>461</v>
      </c>
      <c r="C19" s="40" t="s">
        <v>462</v>
      </c>
      <c r="D19" s="40" t="s">
        <v>13</v>
      </c>
      <c r="E19" s="40">
        <v>8.12335215E8</v>
      </c>
      <c r="F19" s="40" t="s">
        <v>463</v>
      </c>
      <c r="G19" s="40" t="s">
        <v>339</v>
      </c>
      <c r="H19" s="40">
        <v>1.0</v>
      </c>
      <c r="I19" s="40">
        <v>1.0</v>
      </c>
      <c r="J19" s="40"/>
    </row>
    <row r="20">
      <c r="A20" s="40">
        <v>15.0</v>
      </c>
      <c r="B20" s="40" t="s">
        <v>282</v>
      </c>
      <c r="C20" s="40" t="s">
        <v>1172</v>
      </c>
      <c r="D20" s="40" t="s">
        <v>13</v>
      </c>
      <c r="E20" s="40">
        <v>8.3344654E8</v>
      </c>
      <c r="F20" s="40" t="s">
        <v>1173</v>
      </c>
      <c r="G20" s="40" t="s">
        <v>2000</v>
      </c>
      <c r="H20" s="40">
        <v>1.0</v>
      </c>
      <c r="I20" s="40"/>
      <c r="J20" s="40"/>
    </row>
    <row r="21">
      <c r="A21" s="40">
        <v>16.0</v>
      </c>
      <c r="B21" s="40" t="s">
        <v>16</v>
      </c>
      <c r="C21" s="40" t="s">
        <v>2179</v>
      </c>
      <c r="D21" s="40" t="s">
        <v>18</v>
      </c>
      <c r="E21" s="40">
        <v>8.50887196E8</v>
      </c>
      <c r="F21" s="40" t="s">
        <v>2180</v>
      </c>
      <c r="G21" s="40" t="s">
        <v>1887</v>
      </c>
      <c r="H21" s="40">
        <v>1.0</v>
      </c>
      <c r="I21" s="40">
        <v>1.0</v>
      </c>
      <c r="J21" s="40">
        <v>1.0</v>
      </c>
    </row>
    <row r="22">
      <c r="A22" s="40">
        <v>17.0</v>
      </c>
      <c r="B22" s="40" t="s">
        <v>2181</v>
      </c>
      <c r="C22" s="40" t="s">
        <v>2182</v>
      </c>
      <c r="D22" s="40" t="s">
        <v>13</v>
      </c>
      <c r="E22" s="40">
        <v>8.23249944E8</v>
      </c>
      <c r="F22" s="40" t="s">
        <v>2183</v>
      </c>
      <c r="G22" s="40" t="s">
        <v>2184</v>
      </c>
      <c r="H22" s="40">
        <v>1.0</v>
      </c>
      <c r="I22" s="40">
        <v>1.0</v>
      </c>
      <c r="J22" s="40">
        <v>1.0</v>
      </c>
    </row>
    <row r="23">
      <c r="A23" s="40">
        <v>18.0</v>
      </c>
      <c r="B23" s="40" t="s">
        <v>119</v>
      </c>
      <c r="C23" s="40" t="s">
        <v>2185</v>
      </c>
      <c r="D23" s="40" t="s">
        <v>13</v>
      </c>
      <c r="E23" s="40">
        <v>8.47777039E8</v>
      </c>
      <c r="F23" s="40" t="s">
        <v>367</v>
      </c>
      <c r="G23" s="40" t="s">
        <v>2186</v>
      </c>
      <c r="H23" s="40">
        <v>1.0</v>
      </c>
      <c r="I23" s="40"/>
      <c r="J23" s="40">
        <v>1.0</v>
      </c>
    </row>
    <row r="24">
      <c r="A24" s="40">
        <v>19.0</v>
      </c>
      <c r="B24" s="40" t="s">
        <v>2187</v>
      </c>
      <c r="C24" s="40" t="s">
        <v>2188</v>
      </c>
      <c r="D24" s="40" t="s">
        <v>13</v>
      </c>
      <c r="E24" s="40">
        <v>9.78316081E8</v>
      </c>
      <c r="F24" s="40" t="s">
        <v>2189</v>
      </c>
      <c r="G24" s="40" t="s">
        <v>2000</v>
      </c>
      <c r="H24" s="40">
        <v>1.0</v>
      </c>
      <c r="I24" s="40">
        <v>1.0</v>
      </c>
      <c r="J24" s="40">
        <v>1.0</v>
      </c>
    </row>
    <row r="25">
      <c r="A25" s="40">
        <v>20.0</v>
      </c>
      <c r="B25" s="40" t="s">
        <v>347</v>
      </c>
      <c r="C25" s="40" t="s">
        <v>1680</v>
      </c>
      <c r="D25" s="40" t="s">
        <v>13</v>
      </c>
      <c r="E25" s="40">
        <v>8.98557114E8</v>
      </c>
      <c r="F25" s="40" t="s">
        <v>1608</v>
      </c>
      <c r="G25" s="40" t="s">
        <v>281</v>
      </c>
      <c r="H25" s="40">
        <v>1.0</v>
      </c>
      <c r="I25" s="40">
        <v>1.0</v>
      </c>
      <c r="J25" s="40">
        <v>1.0</v>
      </c>
    </row>
    <row r="26">
      <c r="A26" s="40">
        <v>21.0</v>
      </c>
      <c r="B26" s="40" t="s">
        <v>2001</v>
      </c>
      <c r="C26" s="40" t="s">
        <v>2002</v>
      </c>
      <c r="D26" s="40" t="s">
        <v>13</v>
      </c>
      <c r="E26" s="40">
        <v>8.12050843E8</v>
      </c>
      <c r="F26" s="40" t="s">
        <v>2003</v>
      </c>
      <c r="G26" s="40" t="s">
        <v>2190</v>
      </c>
      <c r="H26" s="40">
        <v>1.0</v>
      </c>
      <c r="I26" s="40">
        <v>1.0</v>
      </c>
      <c r="J26" s="40">
        <v>1.0</v>
      </c>
    </row>
    <row r="27">
      <c r="A27" s="40">
        <v>22.0</v>
      </c>
      <c r="B27" s="40" t="s">
        <v>2191</v>
      </c>
      <c r="C27" s="40" t="s">
        <v>2192</v>
      </c>
      <c r="D27" s="40" t="s">
        <v>13</v>
      </c>
      <c r="E27" s="40">
        <v>8.22787897E8</v>
      </c>
      <c r="F27" s="40" t="s">
        <v>2193</v>
      </c>
      <c r="G27" s="40" t="s">
        <v>2194</v>
      </c>
      <c r="H27" s="40">
        <v>1.0</v>
      </c>
      <c r="I27" s="40">
        <v>1.0</v>
      </c>
      <c r="J27" s="40"/>
    </row>
    <row r="28">
      <c r="A28" s="40">
        <v>23.0</v>
      </c>
      <c r="B28" s="40" t="s">
        <v>2195</v>
      </c>
      <c r="C28" s="40" t="s">
        <v>1400</v>
      </c>
      <c r="D28" s="40" t="s">
        <v>13</v>
      </c>
      <c r="E28" s="40">
        <v>8.20878785E8</v>
      </c>
      <c r="F28" s="40" t="s">
        <v>1401</v>
      </c>
      <c r="G28" s="40" t="s">
        <v>1887</v>
      </c>
      <c r="H28" s="40">
        <v>1.0</v>
      </c>
      <c r="I28" s="40">
        <v>1.0</v>
      </c>
      <c r="J28" s="40">
        <v>1.0</v>
      </c>
    </row>
    <row r="29">
      <c r="A29" s="40">
        <v>24.0</v>
      </c>
      <c r="B29" s="40" t="s">
        <v>727</v>
      </c>
      <c r="C29" s="40" t="s">
        <v>1292</v>
      </c>
      <c r="D29" s="40" t="s">
        <v>13</v>
      </c>
      <c r="E29" s="40">
        <v>8.50377978E8</v>
      </c>
      <c r="F29" s="40" t="s">
        <v>1293</v>
      </c>
      <c r="G29" s="40" t="s">
        <v>2196</v>
      </c>
      <c r="H29" s="40"/>
      <c r="I29" s="40">
        <v>1.0</v>
      </c>
      <c r="J29" s="40">
        <v>1.0</v>
      </c>
    </row>
    <row r="30">
      <c r="A30" s="40">
        <v>25.0</v>
      </c>
      <c r="B30" s="40" t="s">
        <v>88</v>
      </c>
      <c r="C30" s="40" t="s">
        <v>2197</v>
      </c>
      <c r="D30" s="40" t="s">
        <v>13</v>
      </c>
      <c r="E30" s="40">
        <v>8.25931267E8</v>
      </c>
      <c r="F30" s="40" t="s">
        <v>2198</v>
      </c>
      <c r="G30" s="40" t="s">
        <v>389</v>
      </c>
      <c r="H30" s="40">
        <v>1.0</v>
      </c>
      <c r="I30" s="40">
        <v>1.0</v>
      </c>
      <c r="J30" s="40"/>
    </row>
    <row r="31">
      <c r="A31" s="40">
        <v>26.0</v>
      </c>
      <c r="B31" s="40" t="s">
        <v>2199</v>
      </c>
      <c r="C31" s="40" t="s">
        <v>2200</v>
      </c>
      <c r="D31" s="40" t="s">
        <v>13</v>
      </c>
      <c r="E31" s="40">
        <v>8.21373035E8</v>
      </c>
      <c r="F31" s="40" t="s">
        <v>2201</v>
      </c>
      <c r="G31" s="40" t="s">
        <v>2202</v>
      </c>
      <c r="H31" s="40">
        <v>1.0</v>
      </c>
      <c r="I31" s="40">
        <v>1.0</v>
      </c>
      <c r="J31" s="40">
        <v>1.0</v>
      </c>
    </row>
    <row r="32">
      <c r="A32" s="40">
        <v>27.0</v>
      </c>
      <c r="B32" s="40" t="s">
        <v>778</v>
      </c>
      <c r="C32" s="40" t="s">
        <v>1998</v>
      </c>
      <c r="D32" s="40" t="s">
        <v>13</v>
      </c>
      <c r="E32" s="40">
        <v>9.72699048E8</v>
      </c>
      <c r="F32" s="40" t="s">
        <v>780</v>
      </c>
      <c r="G32" s="40" t="s">
        <v>1999</v>
      </c>
      <c r="H32" s="40">
        <v>1.0</v>
      </c>
      <c r="I32" s="40">
        <v>1.0</v>
      </c>
      <c r="J32" s="40">
        <v>1.0</v>
      </c>
    </row>
    <row r="33">
      <c r="A33" s="40">
        <v>28.0</v>
      </c>
      <c r="B33" s="40" t="s">
        <v>1289</v>
      </c>
      <c r="C33" s="40" t="s">
        <v>1290</v>
      </c>
      <c r="D33" s="40" t="s">
        <v>13</v>
      </c>
      <c r="E33" s="40">
        <v>9.95762655E8</v>
      </c>
      <c r="F33" s="40" t="s">
        <v>1291</v>
      </c>
      <c r="G33" s="40" t="s">
        <v>2203</v>
      </c>
      <c r="H33" s="40">
        <v>1.0</v>
      </c>
      <c r="I33" s="40">
        <v>1.0</v>
      </c>
      <c r="J33" s="40">
        <v>1.0</v>
      </c>
    </row>
    <row r="34">
      <c r="A34" s="40">
        <v>29.0</v>
      </c>
      <c r="B34" s="40" t="s">
        <v>782</v>
      </c>
      <c r="C34" s="40" t="s">
        <v>783</v>
      </c>
      <c r="D34" s="40" t="s">
        <v>13</v>
      </c>
      <c r="E34" s="40">
        <v>8.52344093E8</v>
      </c>
      <c r="F34" s="40" t="s">
        <v>784</v>
      </c>
      <c r="G34" s="40" t="s">
        <v>1887</v>
      </c>
      <c r="H34" s="40">
        <v>1.0</v>
      </c>
      <c r="I34" s="40">
        <v>1.0</v>
      </c>
      <c r="J34" s="40"/>
    </row>
    <row r="35">
      <c r="A35" s="40">
        <v>30.0</v>
      </c>
      <c r="B35" s="40" t="s">
        <v>282</v>
      </c>
      <c r="C35" s="40" t="s">
        <v>2204</v>
      </c>
      <c r="D35" s="40" t="s">
        <v>13</v>
      </c>
      <c r="E35" s="40">
        <v>9.97122276E8</v>
      </c>
      <c r="F35" s="40" t="s">
        <v>2205</v>
      </c>
      <c r="G35" s="40" t="s">
        <v>751</v>
      </c>
      <c r="H35" s="40">
        <v>1.0</v>
      </c>
      <c r="I35" s="40">
        <v>1.0</v>
      </c>
      <c r="J35" s="40"/>
    </row>
    <row r="36">
      <c r="A36" s="40">
        <v>31.0</v>
      </c>
      <c r="B36" s="40" t="s">
        <v>525</v>
      </c>
      <c r="C36" s="40" t="s">
        <v>1108</v>
      </c>
      <c r="D36" s="40" t="s">
        <v>13</v>
      </c>
      <c r="E36" s="40">
        <v>9.92192259E8</v>
      </c>
      <c r="F36" s="40" t="s">
        <v>1109</v>
      </c>
      <c r="G36" s="40" t="s">
        <v>2206</v>
      </c>
      <c r="H36" s="40">
        <v>1.0</v>
      </c>
      <c r="I36" s="40">
        <v>1.0</v>
      </c>
      <c r="J36" s="40">
        <v>1.0</v>
      </c>
    </row>
    <row r="37">
      <c r="A37" s="40">
        <v>32.0</v>
      </c>
      <c r="B37" s="40" t="s">
        <v>282</v>
      </c>
      <c r="C37" s="40" t="s">
        <v>408</v>
      </c>
      <c r="D37" s="40" t="s">
        <v>13</v>
      </c>
      <c r="E37" s="40">
        <v>8.54570512E8</v>
      </c>
      <c r="F37" s="40" t="s">
        <v>2207</v>
      </c>
      <c r="G37" s="40" t="s">
        <v>2208</v>
      </c>
      <c r="H37" s="40">
        <v>1.0</v>
      </c>
      <c r="I37" s="40">
        <v>1.0</v>
      </c>
      <c r="J37" s="40">
        <v>1.0</v>
      </c>
    </row>
    <row r="38">
      <c r="A38" s="40">
        <v>33.0</v>
      </c>
      <c r="B38" s="40" t="s">
        <v>2209</v>
      </c>
      <c r="C38" s="40" t="s">
        <v>2210</v>
      </c>
      <c r="D38" s="40" t="s">
        <v>13</v>
      </c>
      <c r="E38" s="40">
        <v>8.54770715E8</v>
      </c>
      <c r="F38" s="40" t="s">
        <v>2211</v>
      </c>
      <c r="G38" s="40" t="s">
        <v>312</v>
      </c>
      <c r="H38" s="40">
        <v>1.0</v>
      </c>
      <c r="I38" s="40">
        <v>1.0</v>
      </c>
      <c r="J38" s="40"/>
    </row>
    <row r="39">
      <c r="A39" s="40">
        <v>34.0</v>
      </c>
      <c r="B39" s="40" t="s">
        <v>2212</v>
      </c>
      <c r="C39" s="40" t="s">
        <v>2213</v>
      </c>
      <c r="D39" s="40" t="s">
        <v>13</v>
      </c>
      <c r="E39" s="40">
        <v>8.20259091E8</v>
      </c>
      <c r="F39" s="40" t="s">
        <v>2214</v>
      </c>
      <c r="G39" s="40" t="s">
        <v>312</v>
      </c>
      <c r="H39" s="40">
        <v>1.0</v>
      </c>
      <c r="I39" s="40"/>
      <c r="J39" s="40">
        <v>1.0</v>
      </c>
    </row>
    <row r="40">
      <c r="A40" s="40">
        <v>35.0</v>
      </c>
      <c r="B40" s="40" t="s">
        <v>1590</v>
      </c>
      <c r="C40" s="40" t="s">
        <v>2215</v>
      </c>
      <c r="D40" s="40" t="s">
        <v>13</v>
      </c>
      <c r="E40" s="40">
        <v>8.23483384E8</v>
      </c>
      <c r="F40" s="40" t="s">
        <v>2216</v>
      </c>
      <c r="G40" s="40" t="s">
        <v>2184</v>
      </c>
      <c r="H40" s="40">
        <v>1.0</v>
      </c>
      <c r="I40" s="40"/>
      <c r="J40" s="40">
        <v>1.0</v>
      </c>
    </row>
    <row r="41">
      <c r="A41" s="40">
        <v>36.0</v>
      </c>
      <c r="B41" s="40" t="s">
        <v>2217</v>
      </c>
      <c r="C41" s="40" t="s">
        <v>1253</v>
      </c>
      <c r="D41" s="40" t="s">
        <v>18</v>
      </c>
      <c r="E41" s="40">
        <v>8.98672355E8</v>
      </c>
      <c r="F41" s="40" t="s">
        <v>2218</v>
      </c>
      <c r="G41" s="40" t="s">
        <v>266</v>
      </c>
      <c r="H41" s="40">
        <v>1.0</v>
      </c>
      <c r="I41" s="40">
        <v>1.0</v>
      </c>
      <c r="J41" s="40">
        <v>1.0</v>
      </c>
    </row>
  </sheetData>
  <mergeCells count="2">
    <mergeCell ref="A1:J2"/>
    <mergeCell ref="B3:F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2219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1"/>
      <c r="I5" s="161"/>
      <c r="J5" s="161"/>
    </row>
    <row r="6">
      <c r="A6" s="53"/>
      <c r="B6" s="21"/>
      <c r="C6" s="21"/>
      <c r="D6" s="154"/>
      <c r="E6" s="21"/>
      <c r="F6" s="21"/>
      <c r="G6" s="21"/>
      <c r="H6" s="22"/>
      <c r="I6" s="22"/>
      <c r="J6" s="22"/>
      <c r="L6" s="146"/>
    </row>
    <row r="7">
      <c r="A7" s="53"/>
      <c r="B7" s="21"/>
      <c r="C7" s="21"/>
      <c r="D7" s="154"/>
      <c r="E7" s="21"/>
      <c r="F7" s="21"/>
      <c r="G7" s="21"/>
      <c r="H7" s="22"/>
      <c r="I7" s="44"/>
      <c r="J7" s="22"/>
      <c r="L7" s="146"/>
    </row>
    <row r="8">
      <c r="A8" s="53"/>
      <c r="B8" s="21"/>
      <c r="C8" s="21"/>
      <c r="D8" s="154"/>
      <c r="E8" s="21"/>
      <c r="F8" s="21"/>
      <c r="G8" s="21"/>
      <c r="H8" s="22"/>
      <c r="I8" s="44"/>
      <c r="J8" s="22"/>
      <c r="L8" s="146"/>
    </row>
    <row r="9">
      <c r="A9" s="53"/>
      <c r="B9" s="21"/>
      <c r="C9" s="21"/>
      <c r="D9" s="154"/>
      <c r="E9" s="21"/>
      <c r="F9" s="21"/>
      <c r="G9" s="21"/>
      <c r="H9" s="22"/>
      <c r="I9" s="44"/>
      <c r="J9" s="22"/>
      <c r="L9" s="146"/>
    </row>
    <row r="10">
      <c r="A10" s="53"/>
      <c r="B10" s="21"/>
      <c r="C10" s="21"/>
      <c r="D10" s="154"/>
      <c r="E10" s="21"/>
      <c r="F10" s="21"/>
      <c r="G10" s="21"/>
      <c r="H10" s="150"/>
      <c r="I10" s="45"/>
      <c r="J10" s="150"/>
      <c r="L10" s="146"/>
    </row>
    <row r="11">
      <c r="A11" s="53"/>
      <c r="B11" s="21"/>
      <c r="C11" s="21"/>
      <c r="D11" s="154"/>
      <c r="E11" s="21"/>
      <c r="F11" s="21"/>
      <c r="G11" s="21"/>
      <c r="H11" s="150"/>
      <c r="I11" s="45"/>
      <c r="J11" s="150"/>
      <c r="L11" s="146"/>
    </row>
    <row r="12">
      <c r="A12" s="53"/>
      <c r="B12" s="21"/>
      <c r="C12" s="21"/>
      <c r="D12" s="154"/>
      <c r="E12" s="21"/>
      <c r="F12" s="21"/>
      <c r="G12" s="21"/>
      <c r="H12" s="22"/>
      <c r="I12" s="44"/>
      <c r="J12" s="22"/>
      <c r="L12" s="146"/>
    </row>
    <row r="13">
      <c r="A13" s="53"/>
      <c r="B13" s="21"/>
      <c r="C13" s="21"/>
      <c r="D13" s="154"/>
      <c r="E13" s="21"/>
      <c r="F13" s="21"/>
      <c r="G13" s="21"/>
      <c r="H13" s="22"/>
      <c r="I13" s="44"/>
      <c r="J13" s="22"/>
      <c r="L13" s="146"/>
    </row>
    <row r="14">
      <c r="A14" s="53"/>
      <c r="B14" s="21"/>
      <c r="C14" s="21"/>
      <c r="D14" s="154"/>
      <c r="E14" s="21"/>
      <c r="F14" s="21"/>
      <c r="G14" s="21"/>
      <c r="H14" s="44"/>
      <c r="I14" s="44"/>
      <c r="J14" s="44"/>
      <c r="L14" s="146"/>
    </row>
    <row r="15">
      <c r="A15" s="53"/>
      <c r="B15" s="21"/>
      <c r="C15" s="21"/>
      <c r="D15" s="154"/>
      <c r="E15" s="21"/>
      <c r="F15" s="21"/>
      <c r="G15" s="21"/>
      <c r="H15" s="44"/>
      <c r="I15" s="44"/>
      <c r="J15" s="44"/>
      <c r="L15" s="146"/>
    </row>
    <row r="16">
      <c r="A16" s="53"/>
      <c r="B16" s="21"/>
      <c r="C16" s="21"/>
      <c r="D16" s="154"/>
      <c r="E16" s="21"/>
      <c r="F16" s="21"/>
      <c r="G16" s="21"/>
      <c r="H16" s="45"/>
      <c r="I16" s="45"/>
      <c r="J16" s="45"/>
      <c r="L16" s="146"/>
    </row>
    <row r="17">
      <c r="A17" s="53"/>
      <c r="B17" s="21"/>
      <c r="C17" s="21"/>
      <c r="D17" s="154"/>
      <c r="E17" s="21"/>
      <c r="F17" s="21"/>
      <c r="G17" s="21"/>
      <c r="H17" s="44"/>
      <c r="I17" s="44"/>
      <c r="J17" s="44"/>
      <c r="L17" s="146"/>
    </row>
    <row r="18">
      <c r="A18" s="53"/>
      <c r="B18" s="21"/>
      <c r="C18" s="21"/>
      <c r="D18" s="154"/>
      <c r="E18" s="21"/>
      <c r="F18" s="21"/>
      <c r="G18" s="21"/>
      <c r="H18" s="44"/>
      <c r="I18" s="44"/>
      <c r="J18" s="44"/>
      <c r="L18" s="146"/>
    </row>
    <row r="19">
      <c r="A19" s="53"/>
      <c r="B19" s="21"/>
      <c r="C19" s="21"/>
      <c r="D19" s="154"/>
      <c r="E19" s="21"/>
      <c r="F19" s="21"/>
      <c r="G19" s="21"/>
      <c r="H19" s="44"/>
      <c r="I19" s="44"/>
      <c r="J19" s="44"/>
      <c r="L19" s="146"/>
    </row>
    <row r="20">
      <c r="A20" s="53"/>
      <c r="B20" s="21"/>
      <c r="C20" s="21"/>
      <c r="D20" s="154"/>
      <c r="E20" s="21"/>
      <c r="F20" s="21"/>
      <c r="G20" s="21"/>
      <c r="H20" s="45"/>
      <c r="I20" s="45"/>
      <c r="J20" s="45"/>
      <c r="L20" s="146"/>
    </row>
    <row r="21">
      <c r="A21" s="53"/>
      <c r="B21" s="21"/>
      <c r="C21" s="21"/>
      <c r="D21" s="154"/>
      <c r="E21" s="21"/>
      <c r="F21" s="21"/>
      <c r="G21" s="21"/>
      <c r="H21" s="45"/>
      <c r="I21" s="45"/>
      <c r="J21" s="45"/>
      <c r="L21" s="146"/>
    </row>
    <row r="22">
      <c r="A22" s="53"/>
      <c r="B22" s="21"/>
      <c r="C22" s="21"/>
      <c r="D22" s="154"/>
      <c r="E22" s="21"/>
      <c r="F22" s="21"/>
      <c r="G22" s="21"/>
      <c r="H22" s="44"/>
      <c r="I22" s="44"/>
      <c r="J22" s="44"/>
      <c r="L22" s="146"/>
    </row>
    <row r="23">
      <c r="A23" s="53"/>
      <c r="B23" s="21"/>
      <c r="C23" s="21"/>
      <c r="D23" s="154"/>
      <c r="E23" s="21"/>
      <c r="F23" s="21"/>
      <c r="G23" s="21"/>
      <c r="H23" s="44"/>
      <c r="I23" s="44"/>
      <c r="J23" s="44"/>
      <c r="L23" s="146"/>
    </row>
    <row r="24">
      <c r="A24" s="53"/>
      <c r="B24" s="21"/>
      <c r="C24" s="21"/>
      <c r="D24" s="154"/>
      <c r="E24" s="21"/>
      <c r="F24" s="21"/>
      <c r="G24" s="21"/>
      <c r="H24" s="45"/>
      <c r="I24" s="45"/>
      <c r="J24" s="45"/>
      <c r="L24" s="146"/>
    </row>
    <row r="25">
      <c r="A25" s="53"/>
      <c r="B25" s="21"/>
      <c r="C25" s="21"/>
      <c r="D25" s="154"/>
      <c r="E25" s="21"/>
      <c r="F25" s="21"/>
      <c r="G25" s="160"/>
      <c r="H25" s="44"/>
      <c r="I25" s="45"/>
      <c r="J25" s="45"/>
      <c r="L25" s="146"/>
    </row>
    <row r="26">
      <c r="A26" s="53"/>
      <c r="B26" s="21"/>
      <c r="C26" s="21"/>
      <c r="D26" s="154"/>
      <c r="E26" s="21"/>
      <c r="F26" s="21"/>
      <c r="G26" s="160"/>
      <c r="H26" s="45"/>
      <c r="I26" s="45"/>
      <c r="J26" s="45"/>
      <c r="L26" s="146"/>
    </row>
    <row r="27">
      <c r="A27" s="53"/>
      <c r="B27" s="21"/>
      <c r="C27" s="21"/>
      <c r="D27" s="154"/>
      <c r="E27" s="21"/>
      <c r="F27" s="21"/>
      <c r="G27" s="21"/>
      <c r="H27" s="45"/>
      <c r="I27" s="45"/>
      <c r="J27" s="45"/>
      <c r="L27" s="146"/>
    </row>
    <row r="28">
      <c r="A28" s="53"/>
      <c r="B28" s="21"/>
      <c r="C28" s="21"/>
      <c r="D28" s="154"/>
      <c r="E28" s="21"/>
      <c r="F28" s="21"/>
      <c r="G28" s="21"/>
      <c r="H28" s="44"/>
      <c r="I28" s="44"/>
      <c r="J28" s="44"/>
      <c r="L28" s="146"/>
    </row>
    <row r="29">
      <c r="A29" s="53"/>
      <c r="B29" s="21"/>
      <c r="C29" s="21"/>
      <c r="D29" s="154"/>
      <c r="E29" s="21"/>
      <c r="F29" s="21"/>
      <c r="G29" s="21"/>
      <c r="H29" s="45"/>
      <c r="I29" s="45"/>
      <c r="J29" s="45"/>
      <c r="L29" s="146"/>
    </row>
    <row r="30">
      <c r="A30" s="53"/>
      <c r="B30" s="21"/>
      <c r="C30" s="21"/>
      <c r="D30" s="154"/>
      <c r="E30" s="21"/>
      <c r="F30" s="21"/>
      <c r="G30" s="21"/>
      <c r="H30" s="45"/>
      <c r="I30" s="45"/>
      <c r="J30" s="45"/>
      <c r="L30" s="146"/>
    </row>
    <row r="31">
      <c r="A31" s="53"/>
      <c r="B31" s="21"/>
      <c r="C31" s="21"/>
      <c r="D31" s="154"/>
      <c r="E31" s="21"/>
      <c r="F31" s="21"/>
      <c r="G31" s="21"/>
      <c r="H31" s="45"/>
      <c r="I31" s="45"/>
      <c r="J31" s="45"/>
      <c r="L31" s="146"/>
    </row>
    <row r="32">
      <c r="A32" s="53"/>
      <c r="B32" s="21"/>
      <c r="C32" s="21"/>
      <c r="D32" s="154"/>
      <c r="E32" s="21"/>
      <c r="F32" s="21"/>
      <c r="G32" s="21"/>
      <c r="H32" s="45"/>
      <c r="I32" s="45"/>
      <c r="J32" s="45"/>
      <c r="L32" s="146"/>
    </row>
    <row r="33">
      <c r="A33" s="53"/>
      <c r="B33" s="21"/>
      <c r="C33" s="21"/>
      <c r="D33" s="154"/>
      <c r="E33" s="21"/>
      <c r="F33" s="21"/>
      <c r="G33" s="21"/>
      <c r="H33" s="44"/>
      <c r="I33" s="45"/>
      <c r="J33" s="45"/>
      <c r="L33" s="146"/>
    </row>
    <row r="34">
      <c r="A34" s="53"/>
      <c r="B34" s="21"/>
      <c r="C34" s="21"/>
      <c r="D34" s="154"/>
      <c r="E34" s="21"/>
      <c r="F34" s="21"/>
      <c r="G34" s="21"/>
      <c r="H34" s="45"/>
      <c r="I34" s="45"/>
      <c r="J34" s="45"/>
      <c r="L34" s="146"/>
    </row>
    <row r="35">
      <c r="A35" s="53"/>
      <c r="B35" s="21"/>
      <c r="C35" s="21"/>
      <c r="D35" s="154"/>
      <c r="E35" s="21"/>
      <c r="F35" s="21"/>
      <c r="G35" s="21"/>
      <c r="H35" s="44"/>
      <c r="I35" s="44"/>
      <c r="J35" s="44"/>
      <c r="L35" s="146"/>
    </row>
    <row r="36">
      <c r="A36" s="53"/>
      <c r="B36" s="21"/>
      <c r="C36" s="21"/>
      <c r="D36" s="154"/>
      <c r="E36" s="21"/>
      <c r="F36" s="21"/>
      <c r="G36" s="21"/>
      <c r="H36" s="44"/>
      <c r="I36" s="44"/>
      <c r="J36" s="44"/>
      <c r="L36" s="146"/>
    </row>
    <row r="37">
      <c r="A37" s="53"/>
      <c r="B37" s="21"/>
      <c r="C37" s="21"/>
      <c r="D37" s="154"/>
      <c r="E37" s="21"/>
      <c r="F37" s="21"/>
      <c r="G37" s="21"/>
      <c r="H37" s="45"/>
      <c r="I37" s="45"/>
      <c r="J37" s="45"/>
      <c r="L37" s="146"/>
    </row>
    <row r="38">
      <c r="A38" s="53"/>
      <c r="B38" s="21"/>
      <c r="C38" s="21"/>
      <c r="D38" s="154"/>
      <c r="E38" s="21"/>
      <c r="F38" s="21"/>
      <c r="G38" s="21"/>
      <c r="H38" s="45"/>
      <c r="I38" s="45"/>
      <c r="J38" s="45"/>
      <c r="L38" s="146"/>
    </row>
    <row r="39">
      <c r="A39" s="53"/>
      <c r="B39" s="21"/>
      <c r="C39" s="21"/>
      <c r="D39" s="154"/>
      <c r="E39" s="21"/>
      <c r="F39" s="21"/>
      <c r="G39" s="21"/>
      <c r="H39" s="45"/>
      <c r="I39" s="45"/>
      <c r="J39" s="45"/>
      <c r="L39" s="146"/>
    </row>
    <row r="40">
      <c r="A40" s="53"/>
      <c r="B40" s="21"/>
      <c r="C40" s="21"/>
      <c r="D40" s="154"/>
      <c r="E40" s="21"/>
      <c r="F40" s="21"/>
      <c r="G40" s="21"/>
      <c r="H40" s="44"/>
      <c r="I40" s="44"/>
      <c r="J40" s="44"/>
      <c r="L40" s="146"/>
    </row>
    <row r="41">
      <c r="A41" s="53"/>
      <c r="B41" s="21"/>
      <c r="C41" s="21"/>
      <c r="D41" s="154"/>
      <c r="E41" s="21"/>
      <c r="F41" s="21"/>
      <c r="G41" s="21"/>
      <c r="H41" s="44"/>
      <c r="I41" s="45"/>
      <c r="J41" s="45"/>
      <c r="L41" s="146"/>
    </row>
    <row r="42">
      <c r="A42" s="53"/>
      <c r="B42" s="21"/>
      <c r="C42" s="21"/>
      <c r="D42" s="154"/>
      <c r="E42" s="21"/>
      <c r="F42" s="21"/>
      <c r="G42" s="21"/>
      <c r="H42" s="44"/>
      <c r="I42" s="44"/>
      <c r="J42" s="45"/>
      <c r="L42" s="146"/>
    </row>
    <row r="43">
      <c r="A43" s="53"/>
      <c r="B43" s="21"/>
      <c r="C43" s="21"/>
      <c r="D43" s="154"/>
      <c r="E43" s="21"/>
      <c r="F43" s="21"/>
      <c r="G43" s="21"/>
      <c r="H43" s="45"/>
      <c r="I43" s="45"/>
      <c r="J43" s="45"/>
      <c r="L43" s="146"/>
    </row>
    <row r="44">
      <c r="A44" s="53"/>
      <c r="B44" s="21"/>
      <c r="C44" s="21"/>
      <c r="D44" s="154"/>
      <c r="E44" s="21"/>
      <c r="F44" s="21"/>
      <c r="G44" s="21"/>
      <c r="H44" s="45"/>
      <c r="I44" s="45"/>
      <c r="J44" s="45"/>
      <c r="L44" s="146"/>
    </row>
    <row r="45">
      <c r="A45" s="53"/>
      <c r="B45" s="21"/>
      <c r="C45" s="21"/>
      <c r="D45" s="154"/>
      <c r="E45" s="21"/>
      <c r="F45" s="21"/>
      <c r="G45" s="21"/>
      <c r="H45" s="44"/>
      <c r="I45" s="44"/>
      <c r="J45" s="45"/>
      <c r="L45" s="146"/>
    </row>
    <row r="46">
      <c r="A46" s="53"/>
      <c r="B46" s="21"/>
      <c r="C46" s="21"/>
      <c r="D46" s="154"/>
      <c r="E46" s="21"/>
      <c r="F46" s="21"/>
      <c r="G46" s="21"/>
      <c r="H46" s="44"/>
      <c r="I46" s="44"/>
      <c r="J46" s="45"/>
      <c r="L46" s="146"/>
    </row>
    <row r="47">
      <c r="A47" s="53"/>
      <c r="B47" s="21"/>
      <c r="C47" s="21"/>
      <c r="D47" s="154"/>
      <c r="E47" s="21"/>
      <c r="F47" s="21"/>
      <c r="G47" s="21"/>
      <c r="H47" s="45"/>
      <c r="I47" s="45"/>
      <c r="J47" s="45"/>
      <c r="L47" s="146"/>
    </row>
    <row r="48">
      <c r="A48" s="53"/>
      <c r="B48" s="21"/>
      <c r="C48" s="21"/>
      <c r="D48" s="154"/>
      <c r="E48" s="21"/>
      <c r="F48" s="21"/>
      <c r="G48" s="21"/>
      <c r="H48" s="44"/>
      <c r="I48" s="45"/>
      <c r="J48" s="45"/>
      <c r="L48" s="146"/>
    </row>
    <row r="49">
      <c r="A49" s="53"/>
      <c r="B49" s="21"/>
      <c r="C49" s="21"/>
      <c r="D49" s="154"/>
      <c r="E49" s="21"/>
      <c r="F49" s="21"/>
      <c r="G49" s="21"/>
      <c r="H49" s="45"/>
      <c r="I49" s="45"/>
      <c r="J49" s="45"/>
      <c r="L49" s="146"/>
    </row>
    <row r="50">
      <c r="A50" s="53"/>
      <c r="B50" s="21"/>
      <c r="C50" s="21"/>
      <c r="D50" s="154"/>
      <c r="E50" s="21"/>
      <c r="F50" s="21"/>
      <c r="G50" s="21"/>
      <c r="H50" s="44"/>
      <c r="I50" s="45"/>
      <c r="J50" s="45"/>
      <c r="L50" s="146"/>
    </row>
    <row r="51">
      <c r="A51" s="53"/>
      <c r="B51" s="21"/>
      <c r="C51" s="21"/>
      <c r="D51" s="154"/>
      <c r="E51" s="21"/>
      <c r="F51" s="21"/>
      <c r="G51" s="21"/>
      <c r="H51" s="45"/>
      <c r="I51" s="45"/>
      <c r="J51" s="45"/>
      <c r="L51" s="146"/>
    </row>
    <row r="52">
      <c r="A52" s="53"/>
      <c r="B52" s="21"/>
      <c r="C52" s="21"/>
      <c r="D52" s="154"/>
      <c r="E52" s="21"/>
      <c r="F52" s="21"/>
      <c r="G52" s="21"/>
      <c r="H52" s="44"/>
      <c r="I52" s="44"/>
      <c r="J52" s="44"/>
      <c r="L52" s="146"/>
    </row>
    <row r="53">
      <c r="A53" s="53"/>
      <c r="B53" s="21"/>
      <c r="C53" s="21"/>
      <c r="D53" s="154"/>
      <c r="E53" s="21"/>
      <c r="F53" s="21"/>
      <c r="G53" s="21"/>
      <c r="H53" s="44"/>
      <c r="I53" s="45"/>
      <c r="J53" s="45"/>
      <c r="L53" s="146"/>
    </row>
    <row r="54">
      <c r="A54" s="53"/>
      <c r="B54" s="21"/>
      <c r="C54" s="21"/>
      <c r="D54" s="154"/>
      <c r="E54" s="21"/>
      <c r="F54" s="21"/>
      <c r="G54" s="21"/>
      <c r="H54" s="44"/>
      <c r="I54" s="45"/>
      <c r="J54" s="45"/>
      <c r="L54" s="146"/>
    </row>
    <row r="55">
      <c r="A55" s="53"/>
      <c r="B55" s="21"/>
      <c r="C55" s="21"/>
      <c r="D55" s="154"/>
      <c r="E55" s="21"/>
      <c r="F55" s="21"/>
      <c r="G55" s="21"/>
      <c r="H55" s="44"/>
      <c r="I55" s="45"/>
      <c r="J55" s="45"/>
      <c r="L55" s="146"/>
    </row>
    <row r="56">
      <c r="A56" s="53"/>
      <c r="B56" s="21"/>
      <c r="C56" s="21"/>
      <c r="D56" s="154"/>
      <c r="E56" s="21"/>
      <c r="F56" s="21"/>
      <c r="G56" s="21"/>
      <c r="H56" s="44"/>
      <c r="I56" s="45"/>
      <c r="J56" s="45"/>
      <c r="L56" s="146"/>
    </row>
    <row r="57">
      <c r="A57" s="53"/>
      <c r="B57" s="21"/>
      <c r="C57" s="21"/>
      <c r="D57" s="154"/>
      <c r="E57" s="21"/>
      <c r="F57" s="21"/>
      <c r="G57" s="21"/>
      <c r="H57" s="45"/>
      <c r="I57" s="45"/>
      <c r="J57" s="45"/>
      <c r="L57" s="146"/>
    </row>
    <row r="58">
      <c r="A58" s="53"/>
      <c r="B58" s="21"/>
      <c r="C58" s="21"/>
      <c r="D58" s="154"/>
      <c r="E58" s="21"/>
      <c r="F58" s="21"/>
      <c r="G58" s="21"/>
      <c r="H58" s="45"/>
      <c r="I58" s="45"/>
      <c r="J58" s="45"/>
      <c r="L58" s="146"/>
    </row>
    <row r="59">
      <c r="A59" s="53"/>
      <c r="B59" s="21"/>
      <c r="C59" s="21"/>
      <c r="D59" s="154"/>
      <c r="E59" s="21"/>
      <c r="F59" s="21"/>
      <c r="G59" s="21"/>
      <c r="H59" s="44"/>
      <c r="I59" s="44"/>
      <c r="J59" s="45"/>
      <c r="L59" s="146"/>
    </row>
    <row r="60">
      <c r="A60" s="53"/>
      <c r="B60" s="21"/>
      <c r="C60" s="21"/>
      <c r="D60" s="154"/>
      <c r="E60" s="21"/>
      <c r="F60" s="21"/>
      <c r="G60" s="21"/>
      <c r="H60" s="45"/>
      <c r="I60" s="45"/>
      <c r="J60" s="45"/>
      <c r="L60" s="146"/>
    </row>
    <row r="61">
      <c r="A61" s="53"/>
      <c r="B61" s="21"/>
      <c r="C61" s="21"/>
      <c r="D61" s="154"/>
      <c r="E61" s="21"/>
      <c r="F61" s="21"/>
      <c r="G61" s="21"/>
      <c r="H61" s="44"/>
      <c r="I61" s="45"/>
      <c r="J61" s="45"/>
      <c r="L61" s="146"/>
    </row>
    <row r="62">
      <c r="A62" s="53"/>
      <c r="B62" s="21"/>
      <c r="C62" s="21"/>
      <c r="D62" s="154"/>
      <c r="E62" s="21"/>
      <c r="F62" s="21"/>
      <c r="G62" s="44"/>
      <c r="H62" s="44"/>
      <c r="I62" s="44"/>
      <c r="J62" s="44"/>
      <c r="L62" s="146"/>
    </row>
    <row r="63">
      <c r="A63" s="53"/>
      <c r="B63" s="21"/>
      <c r="C63" s="21"/>
      <c r="D63" s="154"/>
      <c r="E63" s="21"/>
      <c r="F63" s="21"/>
      <c r="G63" s="44"/>
      <c r="H63" s="44"/>
      <c r="I63" s="44"/>
      <c r="J63" s="44"/>
      <c r="L63" s="146"/>
    </row>
    <row r="64">
      <c r="A64" s="53"/>
      <c r="B64" s="21"/>
      <c r="C64" s="21"/>
      <c r="D64" s="154"/>
      <c r="E64" s="21"/>
      <c r="F64" s="21"/>
      <c r="G64" s="44"/>
      <c r="H64" s="44"/>
      <c r="I64" s="44"/>
      <c r="J64" s="44"/>
      <c r="L64" s="146"/>
    </row>
    <row r="65">
      <c r="A65" s="53"/>
      <c r="B65" s="21"/>
      <c r="C65" s="21"/>
      <c r="D65" s="154"/>
      <c r="E65" s="21"/>
      <c r="F65" s="21"/>
      <c r="G65" s="44"/>
      <c r="H65" s="44"/>
      <c r="I65" s="44"/>
      <c r="J65" s="44"/>
      <c r="L65" s="146"/>
    </row>
    <row r="66">
      <c r="A66" s="53"/>
      <c r="B66" s="21"/>
      <c r="C66" s="21"/>
      <c r="D66" s="154"/>
      <c r="E66" s="21"/>
      <c r="F66" s="21"/>
      <c r="G66" s="44"/>
      <c r="H66" s="44"/>
      <c r="I66" s="44"/>
      <c r="J66" s="44"/>
      <c r="L66" s="146"/>
    </row>
    <row r="67">
      <c r="A67" s="21"/>
      <c r="B67" s="21"/>
      <c r="C67" s="21"/>
      <c r="D67" s="21"/>
      <c r="E67" s="21"/>
      <c r="F67" s="21"/>
      <c r="G67" s="44"/>
      <c r="H67" s="44"/>
      <c r="I67" s="44"/>
      <c r="J67" s="44"/>
      <c r="L67" s="146"/>
    </row>
    <row r="68">
      <c r="A68" s="21"/>
      <c r="B68" s="21"/>
      <c r="C68" s="21"/>
      <c r="D68" s="21"/>
      <c r="E68" s="21"/>
      <c r="F68" s="21"/>
      <c r="G68" s="44"/>
      <c r="H68" s="44"/>
      <c r="I68" s="44"/>
      <c r="J68" s="44"/>
      <c r="L68" s="146"/>
    </row>
    <row r="69">
      <c r="A69" s="21"/>
      <c r="B69" s="21"/>
      <c r="C69" s="21"/>
      <c r="D69" s="21"/>
      <c r="E69" s="21"/>
      <c r="F69" s="21"/>
      <c r="G69" s="44"/>
      <c r="H69" s="44"/>
      <c r="I69" s="44"/>
      <c r="J69" s="44"/>
      <c r="L69" s="146"/>
    </row>
    <row r="70">
      <c r="A70" s="21"/>
      <c r="B70" s="21"/>
      <c r="C70" s="21"/>
      <c r="D70" s="21"/>
      <c r="E70" s="21"/>
      <c r="F70" s="21"/>
      <c r="G70" s="44"/>
      <c r="H70" s="44"/>
      <c r="I70" s="44"/>
      <c r="J70" s="44"/>
      <c r="L70" s="146"/>
    </row>
    <row r="71">
      <c r="A71" s="21"/>
      <c r="B71" s="21"/>
      <c r="C71" s="21"/>
      <c r="D71" s="21"/>
      <c r="E71" s="21"/>
      <c r="F71" s="21"/>
      <c r="G71" s="44"/>
      <c r="H71" s="44"/>
      <c r="I71" s="44"/>
      <c r="J71" s="44"/>
      <c r="L71" s="146"/>
    </row>
    <row r="72">
      <c r="A72" s="21"/>
      <c r="B72" s="21"/>
      <c r="C72" s="21"/>
      <c r="D72" s="21"/>
      <c r="E72" s="21"/>
      <c r="F72" s="21"/>
      <c r="G72" s="44"/>
      <c r="H72" s="44"/>
      <c r="I72" s="44"/>
      <c r="J72" s="44"/>
      <c r="L72" s="146"/>
    </row>
    <row r="73">
      <c r="A73" s="21"/>
      <c r="B73" s="21"/>
      <c r="C73" s="21"/>
      <c r="D73" s="21"/>
      <c r="E73" s="21"/>
      <c r="F73" s="21"/>
      <c r="G73" s="44"/>
      <c r="H73" s="44"/>
      <c r="I73" s="44"/>
      <c r="J73" s="44"/>
      <c r="L73" s="146"/>
    </row>
    <row r="74">
      <c r="A74" s="21"/>
      <c r="B74" s="21"/>
      <c r="C74" s="21"/>
      <c r="D74" s="21"/>
      <c r="E74" s="21"/>
      <c r="F74" s="21"/>
      <c r="G74" s="44"/>
      <c r="H74" s="44"/>
      <c r="I74" s="44"/>
      <c r="J74" s="44"/>
      <c r="L74" s="146"/>
    </row>
    <row r="75">
      <c r="A75" s="21"/>
      <c r="B75" s="21"/>
      <c r="C75" s="21"/>
      <c r="D75" s="21"/>
      <c r="E75" s="21"/>
      <c r="F75" s="21"/>
      <c r="G75" s="44"/>
      <c r="H75" s="44"/>
      <c r="I75" s="44"/>
      <c r="J75" s="44"/>
      <c r="L75" s="146"/>
    </row>
    <row r="76">
      <c r="A76" s="21"/>
      <c r="B76" s="21"/>
      <c r="C76" s="21"/>
      <c r="D76" s="21"/>
      <c r="E76" s="21"/>
      <c r="F76" s="21"/>
    </row>
    <row r="77">
      <c r="F77" s="146"/>
      <c r="K77" s="146"/>
      <c r="L77" s="146"/>
    </row>
  </sheetData>
  <mergeCells count="2">
    <mergeCell ref="A1:J2"/>
    <mergeCell ref="B3:F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8.63"/>
    <col customWidth="1" min="3" max="3" width="20.75"/>
    <col customWidth="1" min="4" max="4" width="22.0"/>
    <col customWidth="1" min="5" max="5" width="46.25"/>
    <col customWidth="1" min="6" max="6" width="46.88"/>
    <col customWidth="1" min="7" max="7" width="9.88"/>
  </cols>
  <sheetData>
    <row r="1">
      <c r="A1" s="1" t="s">
        <v>2220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162"/>
      <c r="C3" s="9"/>
      <c r="D3" s="9"/>
      <c r="E3" s="9"/>
      <c r="F3" s="9"/>
      <c r="G3" s="9"/>
      <c r="H3" s="9"/>
      <c r="I3" s="10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</row>
    <row r="5">
      <c r="A5" s="15"/>
      <c r="B5" s="15"/>
      <c r="C5" s="16"/>
      <c r="D5" s="16"/>
      <c r="E5" s="16"/>
      <c r="F5" s="16"/>
      <c r="G5" s="16"/>
      <c r="H5" s="163" t="s">
        <v>2221</v>
      </c>
      <c r="I5" s="163" t="s">
        <v>2222</v>
      </c>
    </row>
    <row r="6">
      <c r="A6" s="39">
        <v>1.0</v>
      </c>
      <c r="B6" s="155" t="s">
        <v>2223</v>
      </c>
      <c r="C6" s="155" t="s">
        <v>2224</v>
      </c>
      <c r="D6" s="155" t="s">
        <v>18</v>
      </c>
      <c r="E6" s="155">
        <v>8.10349596E8</v>
      </c>
      <c r="F6" s="155" t="s">
        <v>2225</v>
      </c>
      <c r="G6" s="21"/>
      <c r="H6" s="150"/>
      <c r="I6" s="45"/>
    </row>
    <row r="7">
      <c r="A7" s="39">
        <f t="shared" ref="A7:A58" si="1">A6+1</f>
        <v>2</v>
      </c>
      <c r="B7" s="155" t="s">
        <v>2226</v>
      </c>
      <c r="C7" s="155" t="s">
        <v>2227</v>
      </c>
      <c r="D7" s="155" t="s">
        <v>18</v>
      </c>
      <c r="E7" s="155">
        <v>8.21005389E8</v>
      </c>
      <c r="F7" s="155"/>
      <c r="G7" s="21"/>
      <c r="H7" s="22">
        <v>1.0</v>
      </c>
      <c r="I7" s="45"/>
    </row>
    <row r="8">
      <c r="A8" s="39">
        <f t="shared" si="1"/>
        <v>3</v>
      </c>
      <c r="B8" s="155" t="s">
        <v>952</v>
      </c>
      <c r="C8" s="155" t="s">
        <v>953</v>
      </c>
      <c r="D8" s="155" t="s">
        <v>18</v>
      </c>
      <c r="E8" s="155"/>
      <c r="F8" s="155" t="s">
        <v>954</v>
      </c>
      <c r="G8" s="21"/>
      <c r="H8" s="22"/>
      <c r="I8" s="45"/>
    </row>
    <row r="9">
      <c r="A9" s="39">
        <f t="shared" si="1"/>
        <v>4</v>
      </c>
      <c r="B9" s="155" t="s">
        <v>2228</v>
      </c>
      <c r="C9" s="155" t="s">
        <v>2229</v>
      </c>
      <c r="D9" s="155" t="s">
        <v>18</v>
      </c>
      <c r="E9" s="155">
        <v>9.9785245E8</v>
      </c>
      <c r="F9" s="155"/>
      <c r="G9" s="21"/>
      <c r="H9" s="150"/>
      <c r="I9" s="45"/>
    </row>
    <row r="10">
      <c r="A10" s="39">
        <f t="shared" si="1"/>
        <v>5</v>
      </c>
      <c r="B10" s="155" t="s">
        <v>2230</v>
      </c>
      <c r="C10" s="155" t="s">
        <v>2231</v>
      </c>
      <c r="D10" s="155" t="s">
        <v>18</v>
      </c>
      <c r="E10" s="155"/>
      <c r="F10" s="155" t="s">
        <v>2232</v>
      </c>
      <c r="G10" s="21"/>
      <c r="H10" s="44">
        <v>1.0</v>
      </c>
      <c r="I10" s="45"/>
    </row>
    <row r="11">
      <c r="A11" s="39">
        <f t="shared" si="1"/>
        <v>6</v>
      </c>
      <c r="B11" s="155" t="s">
        <v>2233</v>
      </c>
      <c r="C11" s="155" t="s">
        <v>2234</v>
      </c>
      <c r="D11" s="155" t="s">
        <v>18</v>
      </c>
      <c r="E11" s="155">
        <v>2.439819463E9</v>
      </c>
      <c r="F11" s="155" t="s">
        <v>2235</v>
      </c>
      <c r="G11" s="21"/>
      <c r="H11" s="44">
        <v>1.0</v>
      </c>
      <c r="I11" s="44">
        <v>1.0</v>
      </c>
    </row>
    <row r="12">
      <c r="A12" s="39">
        <f t="shared" si="1"/>
        <v>7</v>
      </c>
      <c r="B12" s="155" t="s">
        <v>2236</v>
      </c>
      <c r="C12" s="155" t="s">
        <v>2237</v>
      </c>
      <c r="D12" s="155" t="s">
        <v>18</v>
      </c>
      <c r="E12" s="155">
        <v>9.74890416E8</v>
      </c>
      <c r="F12" s="155"/>
      <c r="G12" s="21"/>
      <c r="H12" s="44">
        <v>1.0</v>
      </c>
      <c r="I12" s="44"/>
    </row>
    <row r="13">
      <c r="A13" s="39">
        <f t="shared" si="1"/>
        <v>8</v>
      </c>
      <c r="B13" s="155" t="s">
        <v>104</v>
      </c>
      <c r="C13" s="155" t="s">
        <v>2238</v>
      </c>
      <c r="D13" s="155" t="s">
        <v>18</v>
      </c>
      <c r="E13" s="155">
        <v>9.72353821E8</v>
      </c>
      <c r="F13" s="155"/>
      <c r="G13" s="21"/>
      <c r="H13" s="45"/>
      <c r="I13" s="45"/>
    </row>
    <row r="14">
      <c r="A14" s="39">
        <f t="shared" si="1"/>
        <v>9</v>
      </c>
      <c r="B14" s="155" t="s">
        <v>2239</v>
      </c>
      <c r="C14" s="155" t="s">
        <v>2240</v>
      </c>
      <c r="D14" s="155" t="s">
        <v>18</v>
      </c>
      <c r="E14" s="155">
        <v>8.2519112E8</v>
      </c>
      <c r="F14" s="155" t="s">
        <v>2241</v>
      </c>
      <c r="G14" s="21"/>
      <c r="H14" s="45"/>
      <c r="I14" s="45"/>
    </row>
    <row r="15">
      <c r="A15" s="39">
        <f t="shared" si="1"/>
        <v>10</v>
      </c>
      <c r="B15" s="155" t="s">
        <v>2242</v>
      </c>
      <c r="C15" s="155" t="s">
        <v>2243</v>
      </c>
      <c r="D15" s="155" t="s">
        <v>18</v>
      </c>
      <c r="E15" s="155">
        <v>8.26695092E8</v>
      </c>
      <c r="F15" s="155"/>
      <c r="G15" s="21"/>
      <c r="H15" s="44">
        <v>1.0</v>
      </c>
      <c r="I15" s="44">
        <v>1.0</v>
      </c>
    </row>
    <row r="16">
      <c r="A16" s="39">
        <f t="shared" si="1"/>
        <v>11</v>
      </c>
      <c r="B16" s="155" t="s">
        <v>1766</v>
      </c>
      <c r="C16" s="155" t="s">
        <v>2244</v>
      </c>
      <c r="D16" s="155" t="s">
        <v>18</v>
      </c>
      <c r="E16" s="155">
        <v>8.16109721E8</v>
      </c>
      <c r="F16" s="155" t="s">
        <v>2245</v>
      </c>
      <c r="G16" s="21"/>
      <c r="H16" s="45"/>
      <c r="I16" s="45"/>
    </row>
    <row r="17">
      <c r="A17" s="39">
        <f t="shared" si="1"/>
        <v>12</v>
      </c>
      <c r="B17" s="155" t="s">
        <v>2246</v>
      </c>
      <c r="C17" s="155" t="s">
        <v>2247</v>
      </c>
      <c r="D17" s="155" t="s">
        <v>18</v>
      </c>
      <c r="E17" s="155">
        <v>8.19322893E8</v>
      </c>
      <c r="F17" s="155" t="s">
        <v>2248</v>
      </c>
      <c r="G17" s="21"/>
      <c r="H17" s="45"/>
      <c r="I17" s="45"/>
    </row>
    <row r="18">
      <c r="A18" s="39">
        <f t="shared" si="1"/>
        <v>13</v>
      </c>
      <c r="B18" s="155" t="s">
        <v>2249</v>
      </c>
      <c r="C18" s="155" t="s">
        <v>2250</v>
      </c>
      <c r="D18" s="155" t="s">
        <v>18</v>
      </c>
      <c r="E18" s="155">
        <v>8.93116745E8</v>
      </c>
      <c r="F18" s="155" t="s">
        <v>2251</v>
      </c>
      <c r="G18" s="21"/>
      <c r="H18" s="44">
        <v>1.0</v>
      </c>
      <c r="I18" s="44">
        <v>1.0</v>
      </c>
    </row>
    <row r="19">
      <c r="A19" s="39">
        <f t="shared" si="1"/>
        <v>14</v>
      </c>
      <c r="B19" s="155" t="s">
        <v>2252</v>
      </c>
      <c r="C19" s="155" t="s">
        <v>2253</v>
      </c>
      <c r="D19" s="155" t="s">
        <v>18</v>
      </c>
      <c r="E19" s="155">
        <v>9.94983569E8</v>
      </c>
      <c r="F19" s="155" t="s">
        <v>2254</v>
      </c>
      <c r="G19" s="21"/>
      <c r="H19" s="44">
        <v>1.0</v>
      </c>
      <c r="I19" s="44">
        <v>1.0</v>
      </c>
    </row>
    <row r="20">
      <c r="A20" s="39">
        <f t="shared" si="1"/>
        <v>15</v>
      </c>
      <c r="B20" s="155" t="s">
        <v>564</v>
      </c>
      <c r="C20" s="155" t="s">
        <v>2255</v>
      </c>
      <c r="D20" s="155" t="s">
        <v>18</v>
      </c>
      <c r="E20" s="155">
        <v>8.19224155E8</v>
      </c>
      <c r="F20" s="155" t="s">
        <v>2256</v>
      </c>
      <c r="G20" s="21"/>
      <c r="H20" s="45"/>
      <c r="I20" s="45"/>
    </row>
    <row r="21">
      <c r="A21" s="39">
        <f t="shared" si="1"/>
        <v>16</v>
      </c>
      <c r="B21" s="155" t="s">
        <v>2257</v>
      </c>
      <c r="C21" s="155" t="s">
        <v>2258</v>
      </c>
      <c r="D21" s="155" t="s">
        <v>18</v>
      </c>
      <c r="E21" s="155"/>
      <c r="F21" s="155" t="s">
        <v>2259</v>
      </c>
      <c r="G21" s="21"/>
      <c r="H21" s="45"/>
      <c r="I21" s="45"/>
    </row>
    <row r="22">
      <c r="A22" s="39">
        <f t="shared" si="1"/>
        <v>17</v>
      </c>
      <c r="B22" s="155" t="s">
        <v>56</v>
      </c>
      <c r="C22" s="155" t="s">
        <v>584</v>
      </c>
      <c r="D22" s="155" t="s">
        <v>18</v>
      </c>
      <c r="E22" s="155">
        <v>8.44271916E8</v>
      </c>
      <c r="F22" s="155" t="s">
        <v>585</v>
      </c>
      <c r="G22" s="21"/>
      <c r="H22" s="45"/>
      <c r="I22" s="45"/>
    </row>
    <row r="23">
      <c r="A23" s="39">
        <f t="shared" si="1"/>
        <v>18</v>
      </c>
      <c r="B23" s="155" t="s">
        <v>56</v>
      </c>
      <c r="C23" s="155" t="s">
        <v>2260</v>
      </c>
      <c r="D23" s="155" t="s">
        <v>18</v>
      </c>
      <c r="E23" s="155">
        <v>8.17738731E8</v>
      </c>
      <c r="F23" s="155"/>
      <c r="G23" s="21"/>
      <c r="H23" s="44">
        <v>1.0</v>
      </c>
      <c r="I23" s="45"/>
    </row>
    <row r="24">
      <c r="A24" s="39">
        <f t="shared" si="1"/>
        <v>19</v>
      </c>
      <c r="B24" s="155" t="s">
        <v>2261</v>
      </c>
      <c r="C24" s="155" t="s">
        <v>745</v>
      </c>
      <c r="D24" s="155" t="s">
        <v>18</v>
      </c>
      <c r="E24" s="155">
        <v>8.53538548E8</v>
      </c>
      <c r="F24" s="155" t="s">
        <v>2262</v>
      </c>
      <c r="G24" s="21"/>
      <c r="H24" s="44">
        <v>1.0</v>
      </c>
      <c r="I24" s="44">
        <v>1.0</v>
      </c>
    </row>
    <row r="25">
      <c r="A25" s="39">
        <f t="shared" si="1"/>
        <v>20</v>
      </c>
      <c r="B25" s="155" t="s">
        <v>1037</v>
      </c>
      <c r="C25" s="155" t="s">
        <v>2263</v>
      </c>
      <c r="D25" s="155" t="s">
        <v>18</v>
      </c>
      <c r="E25" s="155">
        <v>8.29513534E8</v>
      </c>
      <c r="F25" s="155"/>
      <c r="G25" s="21"/>
      <c r="H25" s="45"/>
      <c r="I25" s="45"/>
    </row>
    <row r="26">
      <c r="A26" s="39">
        <f t="shared" si="1"/>
        <v>21</v>
      </c>
      <c r="B26" s="155" t="s">
        <v>2264</v>
      </c>
      <c r="C26" s="155" t="s">
        <v>2265</v>
      </c>
      <c r="D26" s="155" t="s">
        <v>18</v>
      </c>
      <c r="E26" s="155"/>
      <c r="F26" s="155" t="s">
        <v>2266</v>
      </c>
      <c r="G26" s="21"/>
      <c r="H26" s="44">
        <v>1.0</v>
      </c>
      <c r="I26" s="44">
        <v>1.0</v>
      </c>
    </row>
    <row r="27">
      <c r="A27" s="39">
        <f t="shared" si="1"/>
        <v>22</v>
      </c>
      <c r="B27" s="155" t="s">
        <v>2267</v>
      </c>
      <c r="C27" s="155" t="s">
        <v>2268</v>
      </c>
      <c r="D27" s="155" t="s">
        <v>18</v>
      </c>
      <c r="E27" s="155">
        <v>8.13019822E8</v>
      </c>
      <c r="F27" s="155" t="s">
        <v>2269</v>
      </c>
      <c r="G27" s="21"/>
      <c r="H27" s="44">
        <v>1.0</v>
      </c>
      <c r="I27" s="44">
        <v>1.0</v>
      </c>
    </row>
    <row r="28">
      <c r="A28" s="39">
        <f t="shared" si="1"/>
        <v>23</v>
      </c>
      <c r="B28" s="155" t="s">
        <v>2270</v>
      </c>
      <c r="C28" s="155" t="s">
        <v>1188</v>
      </c>
      <c r="D28" s="155" t="s">
        <v>18</v>
      </c>
      <c r="E28" s="155"/>
      <c r="F28" s="155" t="s">
        <v>2271</v>
      </c>
      <c r="G28" s="21"/>
      <c r="H28" s="44">
        <v>1.0</v>
      </c>
      <c r="I28" s="44">
        <v>1.0</v>
      </c>
    </row>
    <row r="29">
      <c r="A29" s="39">
        <f t="shared" si="1"/>
        <v>24</v>
      </c>
      <c r="B29" s="155" t="s">
        <v>2272</v>
      </c>
      <c r="C29" s="155" t="s">
        <v>2273</v>
      </c>
      <c r="D29" s="155" t="s">
        <v>18</v>
      </c>
      <c r="E29" s="155"/>
      <c r="F29" s="155" t="s">
        <v>2274</v>
      </c>
      <c r="G29" s="21"/>
      <c r="H29" s="44">
        <v>1.0</v>
      </c>
      <c r="I29" s="45"/>
    </row>
    <row r="30">
      <c r="A30" s="39">
        <f t="shared" si="1"/>
        <v>25</v>
      </c>
      <c r="B30" s="155" t="s">
        <v>2275</v>
      </c>
      <c r="C30" s="155" t="s">
        <v>2276</v>
      </c>
      <c r="D30" s="155" t="s">
        <v>18</v>
      </c>
      <c r="E30" s="155"/>
      <c r="F30" s="155" t="s">
        <v>2277</v>
      </c>
      <c r="G30" s="21"/>
      <c r="H30" s="44">
        <v>1.0</v>
      </c>
      <c r="I30" s="44">
        <v>1.0</v>
      </c>
    </row>
    <row r="31">
      <c r="A31" s="39">
        <f t="shared" si="1"/>
        <v>26</v>
      </c>
      <c r="B31" s="155" t="s">
        <v>451</v>
      </c>
      <c r="C31" s="155" t="s">
        <v>2278</v>
      </c>
      <c r="D31" s="155" t="s">
        <v>18</v>
      </c>
      <c r="E31" s="155">
        <v>9.95492558E8</v>
      </c>
      <c r="F31" s="155" t="s">
        <v>2279</v>
      </c>
      <c r="G31" s="21"/>
      <c r="H31" s="44">
        <v>1.0</v>
      </c>
      <c r="I31" s="44">
        <v>1.0</v>
      </c>
    </row>
    <row r="32">
      <c r="A32" s="39">
        <f t="shared" si="1"/>
        <v>27</v>
      </c>
      <c r="B32" s="155" t="s">
        <v>2280</v>
      </c>
      <c r="C32" s="155" t="s">
        <v>2281</v>
      </c>
      <c r="D32" s="155" t="s">
        <v>18</v>
      </c>
      <c r="E32" s="155">
        <v>9.99182523E8</v>
      </c>
      <c r="F32" s="155" t="s">
        <v>2282</v>
      </c>
      <c r="G32" s="21"/>
      <c r="H32" s="44">
        <v>1.0</v>
      </c>
      <c r="I32" s="44">
        <v>1.0</v>
      </c>
    </row>
    <row r="33">
      <c r="A33" s="39">
        <f t="shared" si="1"/>
        <v>28</v>
      </c>
      <c r="B33" s="155" t="s">
        <v>2283</v>
      </c>
      <c r="C33" s="155" t="s">
        <v>110</v>
      </c>
      <c r="D33" s="155" t="s">
        <v>18</v>
      </c>
      <c r="E33" s="155">
        <v>9.75706831E8</v>
      </c>
      <c r="F33" s="155" t="s">
        <v>2284</v>
      </c>
      <c r="G33" s="21"/>
      <c r="H33" s="44">
        <v>1.0</v>
      </c>
      <c r="I33" s="44">
        <v>1.0</v>
      </c>
    </row>
    <row r="34">
      <c r="A34" s="39">
        <f t="shared" si="1"/>
        <v>29</v>
      </c>
      <c r="B34" s="155" t="s">
        <v>2285</v>
      </c>
      <c r="C34" s="155" t="s">
        <v>2286</v>
      </c>
      <c r="D34" s="155" t="s">
        <v>18</v>
      </c>
      <c r="E34" s="155">
        <v>8.96400863E8</v>
      </c>
      <c r="F34" s="155"/>
      <c r="G34" s="21"/>
      <c r="H34" s="44">
        <v>1.0</v>
      </c>
      <c r="I34" s="44"/>
    </row>
    <row r="35">
      <c r="A35" s="39">
        <f t="shared" si="1"/>
        <v>30</v>
      </c>
      <c r="B35" s="155" t="s">
        <v>2287</v>
      </c>
      <c r="C35" s="155" t="s">
        <v>2288</v>
      </c>
      <c r="D35" s="155" t="s">
        <v>18</v>
      </c>
      <c r="E35" s="155">
        <v>8.10661147E8</v>
      </c>
      <c r="F35" s="155" t="s">
        <v>2289</v>
      </c>
      <c r="G35" s="21"/>
      <c r="H35" s="45"/>
      <c r="I35" s="45"/>
    </row>
    <row r="36">
      <c r="A36" s="39">
        <f t="shared" si="1"/>
        <v>31</v>
      </c>
      <c r="B36" s="155" t="s">
        <v>2290</v>
      </c>
      <c r="C36" s="155" t="s">
        <v>2291</v>
      </c>
      <c r="D36" s="155" t="s">
        <v>18</v>
      </c>
      <c r="E36" s="155">
        <v>8.97168649E8</v>
      </c>
      <c r="F36" s="155"/>
      <c r="G36" s="21"/>
      <c r="H36" s="45"/>
      <c r="I36" s="45"/>
    </row>
    <row r="37">
      <c r="A37" s="39">
        <f t="shared" si="1"/>
        <v>32</v>
      </c>
      <c r="B37" s="155" t="s">
        <v>2292</v>
      </c>
      <c r="C37" s="155" t="s">
        <v>2293</v>
      </c>
      <c r="D37" s="155" t="s">
        <v>18</v>
      </c>
      <c r="E37" s="155">
        <v>9.90146865E8</v>
      </c>
      <c r="F37" s="155"/>
      <c r="G37" s="21"/>
      <c r="H37" s="45"/>
      <c r="I37" s="44">
        <v>1.0</v>
      </c>
    </row>
    <row r="38">
      <c r="A38" s="39">
        <f t="shared" si="1"/>
        <v>33</v>
      </c>
      <c r="B38" s="155" t="s">
        <v>2294</v>
      </c>
      <c r="C38" s="155" t="s">
        <v>2295</v>
      </c>
      <c r="D38" s="155" t="s">
        <v>18</v>
      </c>
      <c r="E38" s="155">
        <v>8.50181131E8</v>
      </c>
      <c r="F38" s="155" t="s">
        <v>2296</v>
      </c>
      <c r="G38" s="21"/>
      <c r="H38" s="44">
        <v>1.0</v>
      </c>
      <c r="I38" s="44">
        <v>1.0</v>
      </c>
    </row>
    <row r="39">
      <c r="A39" s="39">
        <f t="shared" si="1"/>
        <v>34</v>
      </c>
      <c r="B39" s="155" t="s">
        <v>468</v>
      </c>
      <c r="C39" s="155" t="s">
        <v>677</v>
      </c>
      <c r="D39" s="155" t="s">
        <v>18</v>
      </c>
      <c r="E39" s="155"/>
      <c r="F39" s="155" t="s">
        <v>2297</v>
      </c>
      <c r="G39" s="21"/>
      <c r="H39" s="44">
        <v>1.0</v>
      </c>
      <c r="I39" s="44">
        <v>1.0</v>
      </c>
    </row>
    <row r="40">
      <c r="A40" s="39">
        <f t="shared" si="1"/>
        <v>35</v>
      </c>
      <c r="B40" s="155" t="s">
        <v>2298</v>
      </c>
      <c r="C40" s="155" t="s">
        <v>436</v>
      </c>
      <c r="D40" s="155" t="s">
        <v>18</v>
      </c>
      <c r="E40" s="155">
        <v>8.11201675E8</v>
      </c>
      <c r="F40" s="155"/>
      <c r="G40" s="21"/>
      <c r="H40" s="44">
        <v>1.0</v>
      </c>
      <c r="I40" s="44">
        <v>1.0</v>
      </c>
    </row>
    <row r="41">
      <c r="A41" s="39">
        <f t="shared" si="1"/>
        <v>36</v>
      </c>
      <c r="B41" s="155" t="s">
        <v>477</v>
      </c>
      <c r="C41" s="155" t="s">
        <v>1188</v>
      </c>
      <c r="D41" s="155" t="s">
        <v>18</v>
      </c>
      <c r="E41" s="155"/>
      <c r="F41" s="155" t="s">
        <v>2299</v>
      </c>
      <c r="G41" s="21"/>
      <c r="H41" s="44">
        <v>1.0</v>
      </c>
      <c r="I41" s="45"/>
    </row>
    <row r="42">
      <c r="A42" s="39">
        <f t="shared" si="1"/>
        <v>37</v>
      </c>
      <c r="B42" s="155" t="s">
        <v>2300</v>
      </c>
      <c r="C42" s="155" t="s">
        <v>1052</v>
      </c>
      <c r="D42" s="155" t="s">
        <v>18</v>
      </c>
      <c r="E42" s="155">
        <v>8.20565712E8</v>
      </c>
      <c r="F42" s="155"/>
      <c r="G42" s="21"/>
      <c r="H42" s="44">
        <v>1.0</v>
      </c>
      <c r="I42" s="45"/>
    </row>
    <row r="43">
      <c r="A43" s="39">
        <f t="shared" si="1"/>
        <v>38</v>
      </c>
      <c r="B43" s="155" t="s">
        <v>2301</v>
      </c>
      <c r="C43" s="155" t="s">
        <v>2302</v>
      </c>
      <c r="D43" s="155" t="s">
        <v>18</v>
      </c>
      <c r="E43" s="155">
        <v>8.13763045E8</v>
      </c>
      <c r="F43" s="155" t="s">
        <v>2303</v>
      </c>
      <c r="G43" s="21"/>
      <c r="H43" s="45"/>
      <c r="I43" s="45"/>
    </row>
    <row r="44">
      <c r="A44" s="39">
        <f t="shared" si="1"/>
        <v>39</v>
      </c>
      <c r="B44" s="155" t="s">
        <v>2304</v>
      </c>
      <c r="C44" s="155" t="s">
        <v>2305</v>
      </c>
      <c r="D44" s="155" t="s">
        <v>18</v>
      </c>
      <c r="E44" s="155">
        <v>8.99177223E8</v>
      </c>
      <c r="F44" s="155"/>
      <c r="G44" s="21"/>
      <c r="H44" s="44">
        <v>1.0</v>
      </c>
      <c r="I44" s="44">
        <v>1.0</v>
      </c>
    </row>
    <row r="45">
      <c r="A45" s="39">
        <f t="shared" si="1"/>
        <v>40</v>
      </c>
      <c r="B45" s="155" t="s">
        <v>2306</v>
      </c>
      <c r="C45" s="155" t="s">
        <v>2307</v>
      </c>
      <c r="D45" s="155" t="s">
        <v>18</v>
      </c>
      <c r="E45" s="155">
        <v>8.28653989E8</v>
      </c>
      <c r="F45" s="155"/>
      <c r="G45" s="21"/>
      <c r="H45" s="44">
        <v>1.0</v>
      </c>
      <c r="I45" s="45"/>
    </row>
    <row r="46">
      <c r="A46" s="39">
        <f t="shared" si="1"/>
        <v>41</v>
      </c>
      <c r="B46" s="155" t="s">
        <v>2308</v>
      </c>
      <c r="C46" s="155" t="s">
        <v>2309</v>
      </c>
      <c r="D46" s="155" t="s">
        <v>18</v>
      </c>
      <c r="E46" s="155"/>
      <c r="F46" s="155" t="s">
        <v>2310</v>
      </c>
      <c r="G46" s="21"/>
      <c r="H46" s="44">
        <v>1.0</v>
      </c>
      <c r="I46" s="44">
        <v>1.0</v>
      </c>
    </row>
    <row r="47">
      <c r="A47" s="39">
        <f t="shared" si="1"/>
        <v>42</v>
      </c>
      <c r="B47" s="155" t="s">
        <v>2308</v>
      </c>
      <c r="C47" s="155" t="s">
        <v>2311</v>
      </c>
      <c r="D47" s="155" t="s">
        <v>18</v>
      </c>
      <c r="E47" s="155">
        <v>8.210218E8</v>
      </c>
      <c r="F47" s="155"/>
      <c r="G47" s="21"/>
      <c r="H47" s="44"/>
      <c r="I47" s="44"/>
    </row>
    <row r="48">
      <c r="A48" s="39">
        <f t="shared" si="1"/>
        <v>43</v>
      </c>
      <c r="B48" s="155" t="s">
        <v>1609</v>
      </c>
      <c r="C48" s="155" t="s">
        <v>2312</v>
      </c>
      <c r="D48" s="155" t="s">
        <v>18</v>
      </c>
      <c r="E48" s="155">
        <v>9.97715636E8</v>
      </c>
      <c r="F48" s="155"/>
      <c r="G48" s="21"/>
      <c r="H48" s="44"/>
      <c r="I48" s="44"/>
    </row>
    <row r="49">
      <c r="A49" s="39">
        <f t="shared" si="1"/>
        <v>44</v>
      </c>
      <c r="B49" s="155" t="s">
        <v>2313</v>
      </c>
      <c r="C49" s="155" t="s">
        <v>2314</v>
      </c>
      <c r="D49" s="155" t="s">
        <v>18</v>
      </c>
      <c r="E49" s="155"/>
      <c r="F49" s="155" t="s">
        <v>2315</v>
      </c>
      <c r="G49" s="21"/>
      <c r="H49" s="44">
        <v>1.0</v>
      </c>
      <c r="I49" s="44">
        <v>1.0</v>
      </c>
    </row>
    <row r="50">
      <c r="A50" s="39">
        <f t="shared" si="1"/>
        <v>45</v>
      </c>
      <c r="B50" s="155" t="s">
        <v>2316</v>
      </c>
      <c r="C50" s="155" t="s">
        <v>1886</v>
      </c>
      <c r="D50" s="155" t="s">
        <v>18</v>
      </c>
      <c r="E50" s="155">
        <v>8.18094379E8</v>
      </c>
      <c r="F50" s="155" t="s">
        <v>2317</v>
      </c>
      <c r="G50" s="21"/>
      <c r="H50" s="45"/>
      <c r="I50" s="45"/>
    </row>
    <row r="51">
      <c r="A51" s="39">
        <f t="shared" si="1"/>
        <v>46</v>
      </c>
      <c r="B51" s="155" t="s">
        <v>2316</v>
      </c>
      <c r="C51" s="155" t="s">
        <v>2318</v>
      </c>
      <c r="D51" s="155" t="s">
        <v>18</v>
      </c>
      <c r="E51" s="155">
        <v>8.2084866E8</v>
      </c>
      <c r="F51" s="155"/>
      <c r="G51" s="21"/>
      <c r="H51" s="45"/>
      <c r="I51" s="44">
        <v>1.0</v>
      </c>
    </row>
    <row r="52">
      <c r="A52" s="39">
        <f t="shared" si="1"/>
        <v>47</v>
      </c>
      <c r="B52" s="155" t="s">
        <v>2316</v>
      </c>
      <c r="C52" s="155" t="s">
        <v>2319</v>
      </c>
      <c r="D52" s="155" t="s">
        <v>18</v>
      </c>
      <c r="E52" s="155">
        <v>8.18420326E8</v>
      </c>
      <c r="F52" s="155"/>
      <c r="G52" s="21"/>
      <c r="H52" s="45"/>
      <c r="I52" s="44">
        <v>1.0</v>
      </c>
    </row>
    <row r="53">
      <c r="A53" s="39">
        <f t="shared" si="1"/>
        <v>48</v>
      </c>
      <c r="B53" s="155" t="s">
        <v>2320</v>
      </c>
      <c r="C53" s="155" t="s">
        <v>2321</v>
      </c>
      <c r="D53" s="155" t="s">
        <v>18</v>
      </c>
      <c r="E53" s="155">
        <v>8.59038161E8</v>
      </c>
      <c r="F53" s="155"/>
      <c r="G53" s="21"/>
      <c r="H53" s="44">
        <v>1.0</v>
      </c>
      <c r="I53" s="44">
        <v>1.0</v>
      </c>
    </row>
    <row r="54">
      <c r="A54" s="39">
        <f t="shared" si="1"/>
        <v>49</v>
      </c>
      <c r="B54" s="155" t="s">
        <v>2322</v>
      </c>
      <c r="C54" s="155" t="s">
        <v>1013</v>
      </c>
      <c r="D54" s="155" t="s">
        <v>18</v>
      </c>
      <c r="E54" s="155">
        <v>8.28293524E8</v>
      </c>
      <c r="F54" s="155"/>
      <c r="G54" s="32"/>
      <c r="H54" s="44">
        <v>1.0</v>
      </c>
      <c r="I54" s="44">
        <v>1.0</v>
      </c>
    </row>
    <row r="55">
      <c r="A55" s="39">
        <f t="shared" si="1"/>
        <v>50</v>
      </c>
      <c r="B55" s="155" t="s">
        <v>1639</v>
      </c>
      <c r="C55" s="155" t="s">
        <v>1640</v>
      </c>
      <c r="D55" s="155" t="s">
        <v>18</v>
      </c>
      <c r="E55" s="155">
        <v>9.88170368E8</v>
      </c>
      <c r="F55" s="155" t="s">
        <v>1641</v>
      </c>
      <c r="G55" s="32"/>
      <c r="H55" s="45"/>
      <c r="I55" s="45"/>
    </row>
    <row r="56">
      <c r="A56" s="39">
        <f t="shared" si="1"/>
        <v>51</v>
      </c>
      <c r="B56" s="155" t="s">
        <v>39</v>
      </c>
      <c r="C56" s="155" t="s">
        <v>835</v>
      </c>
      <c r="D56" s="155" t="s">
        <v>18</v>
      </c>
      <c r="E56" s="155">
        <v>9.71982503E8</v>
      </c>
      <c r="F56" s="155"/>
      <c r="G56" s="32"/>
      <c r="H56" s="44">
        <v>1.0</v>
      </c>
      <c r="I56" s="45"/>
    </row>
    <row r="57">
      <c r="A57" s="39">
        <f t="shared" si="1"/>
        <v>52</v>
      </c>
      <c r="B57" s="155" t="s">
        <v>2323</v>
      </c>
      <c r="C57" s="155" t="s">
        <v>2324</v>
      </c>
      <c r="D57" s="155" t="s">
        <v>18</v>
      </c>
      <c r="E57" s="155">
        <v>8.2011446E7</v>
      </c>
      <c r="F57" s="155" t="s">
        <v>2325</v>
      </c>
      <c r="G57" s="32"/>
      <c r="H57" s="44">
        <v>1.0</v>
      </c>
      <c r="I57" s="44">
        <v>1.0</v>
      </c>
    </row>
    <row r="58">
      <c r="A58" s="39">
        <f t="shared" si="1"/>
        <v>53</v>
      </c>
      <c r="B58" s="155" t="s">
        <v>2326</v>
      </c>
      <c r="C58" s="155" t="s">
        <v>2327</v>
      </c>
      <c r="D58" s="155" t="s">
        <v>18</v>
      </c>
      <c r="E58" s="155"/>
      <c r="F58" s="155" t="s">
        <v>2328</v>
      </c>
      <c r="G58" s="32"/>
      <c r="H58" s="44">
        <v>1.0</v>
      </c>
      <c r="I58" s="44">
        <v>1.0</v>
      </c>
    </row>
    <row r="61">
      <c r="H61" s="36">
        <f t="shared" ref="H61:I61" si="2">COUNTA(H6:H54)</f>
        <v>29</v>
      </c>
      <c r="I61" s="36">
        <f t="shared" si="2"/>
        <v>23</v>
      </c>
    </row>
  </sheetData>
  <mergeCells count="2">
    <mergeCell ref="A1:I2"/>
    <mergeCell ref="B3:I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21.88"/>
    <col customWidth="1" min="6" max="6" width="48.63"/>
    <col customWidth="1" min="7" max="7" width="31.38"/>
  </cols>
  <sheetData>
    <row r="1">
      <c r="A1" s="1" t="s">
        <v>2329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43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  <c r="J4" s="14" t="s">
        <v>377</v>
      </c>
    </row>
    <row r="5">
      <c r="A5" s="15"/>
      <c r="B5" s="15"/>
      <c r="C5" s="16"/>
      <c r="D5" s="164"/>
      <c r="E5" s="16"/>
      <c r="F5" s="16"/>
      <c r="G5" s="16"/>
      <c r="H5" s="163" t="s">
        <v>2330</v>
      </c>
      <c r="I5" s="163" t="s">
        <v>2331</v>
      </c>
      <c r="J5" s="163" t="s">
        <v>2332</v>
      </c>
    </row>
    <row r="6">
      <c r="A6" s="165">
        <v>1.0</v>
      </c>
      <c r="B6" s="19" t="s">
        <v>2223</v>
      </c>
      <c r="C6" s="19" t="s">
        <v>2224</v>
      </c>
      <c r="D6" s="19" t="s">
        <v>18</v>
      </c>
      <c r="E6" s="18">
        <v>8.10349596E8</v>
      </c>
      <c r="F6" s="19" t="s">
        <v>2225</v>
      </c>
      <c r="G6" s="21"/>
      <c r="H6" s="22"/>
      <c r="I6" s="22">
        <v>1.0</v>
      </c>
      <c r="J6" s="22"/>
    </row>
    <row r="7">
      <c r="A7" s="166">
        <f t="shared" ref="A7:A36" si="1">A6+1</f>
        <v>2</v>
      </c>
      <c r="B7" s="24" t="s">
        <v>952</v>
      </c>
      <c r="C7" s="24" t="s">
        <v>953</v>
      </c>
      <c r="D7" s="24" t="s">
        <v>18</v>
      </c>
      <c r="E7" s="23"/>
      <c r="F7" s="24" t="s">
        <v>954</v>
      </c>
      <c r="G7" s="21"/>
      <c r="H7" s="22"/>
      <c r="I7" s="44"/>
      <c r="J7" s="22"/>
    </row>
    <row r="8">
      <c r="A8" s="166">
        <f t="shared" si="1"/>
        <v>3</v>
      </c>
      <c r="B8" s="24" t="s">
        <v>1705</v>
      </c>
      <c r="C8" s="24" t="s">
        <v>413</v>
      </c>
      <c r="D8" s="24" t="s">
        <v>18</v>
      </c>
      <c r="E8" s="23"/>
      <c r="F8" s="24" t="s">
        <v>2333</v>
      </c>
      <c r="G8" s="21"/>
      <c r="H8" s="22">
        <v>1.0</v>
      </c>
      <c r="I8" s="44">
        <v>1.0</v>
      </c>
      <c r="J8" s="22">
        <v>1.0</v>
      </c>
    </row>
    <row r="9">
      <c r="A9" s="166">
        <f t="shared" si="1"/>
        <v>4</v>
      </c>
      <c r="B9" s="24" t="s">
        <v>2334</v>
      </c>
      <c r="C9" s="24" t="s">
        <v>2335</v>
      </c>
      <c r="D9" s="24" t="s">
        <v>18</v>
      </c>
      <c r="E9" s="23">
        <v>9.72922167E8</v>
      </c>
      <c r="F9" s="24" t="s">
        <v>2336</v>
      </c>
      <c r="G9" s="21"/>
      <c r="H9" s="22">
        <v>1.0</v>
      </c>
      <c r="I9" s="44">
        <v>1.0</v>
      </c>
      <c r="J9" s="22">
        <v>1.0</v>
      </c>
    </row>
    <row r="10">
      <c r="A10" s="166">
        <f t="shared" si="1"/>
        <v>5</v>
      </c>
      <c r="B10" s="24" t="s">
        <v>2334</v>
      </c>
      <c r="C10" s="24" t="s">
        <v>2337</v>
      </c>
      <c r="D10" s="24" t="s">
        <v>18</v>
      </c>
      <c r="E10" s="23"/>
      <c r="F10" s="24" t="s">
        <v>2338</v>
      </c>
      <c r="G10" s="21"/>
      <c r="H10" s="150"/>
      <c r="I10" s="45"/>
      <c r="J10" s="150"/>
    </row>
    <row r="11">
      <c r="A11" s="166">
        <f t="shared" si="1"/>
        <v>6</v>
      </c>
      <c r="B11" s="24" t="s">
        <v>2339</v>
      </c>
      <c r="C11" s="24" t="s">
        <v>2340</v>
      </c>
      <c r="D11" s="24" t="s">
        <v>18</v>
      </c>
      <c r="E11" s="23">
        <v>8.58359508E8</v>
      </c>
      <c r="F11" s="24" t="s">
        <v>2341</v>
      </c>
      <c r="G11" s="21"/>
      <c r="H11" s="150"/>
      <c r="I11" s="45"/>
      <c r="J11" s="150"/>
    </row>
    <row r="12">
      <c r="A12" s="166">
        <f t="shared" si="1"/>
        <v>7</v>
      </c>
      <c r="B12" s="24" t="s">
        <v>2236</v>
      </c>
      <c r="C12" s="24" t="s">
        <v>2342</v>
      </c>
      <c r="D12" s="24" t="s">
        <v>18</v>
      </c>
      <c r="E12" s="23"/>
      <c r="F12" s="24" t="s">
        <v>2343</v>
      </c>
      <c r="G12" s="21"/>
      <c r="H12" s="22"/>
      <c r="I12" s="44"/>
      <c r="J12" s="22"/>
    </row>
    <row r="13">
      <c r="A13" s="166">
        <f t="shared" si="1"/>
        <v>8</v>
      </c>
      <c r="B13" s="24" t="s">
        <v>2344</v>
      </c>
      <c r="C13" s="24" t="s">
        <v>2345</v>
      </c>
      <c r="D13" s="24" t="s">
        <v>18</v>
      </c>
      <c r="E13" s="23">
        <v>8.41209991E8</v>
      </c>
      <c r="F13" s="24" t="s">
        <v>2346</v>
      </c>
      <c r="G13" s="21"/>
      <c r="H13" s="150"/>
      <c r="I13" s="45"/>
      <c r="J13" s="22"/>
    </row>
    <row r="14">
      <c r="A14" s="166">
        <f t="shared" si="1"/>
        <v>9</v>
      </c>
      <c r="B14" s="24" t="s">
        <v>2347</v>
      </c>
      <c r="C14" s="24" t="s">
        <v>2348</v>
      </c>
      <c r="D14" s="24" t="s">
        <v>18</v>
      </c>
      <c r="E14" s="23">
        <v>8.12884026E8</v>
      </c>
      <c r="F14" s="24" t="s">
        <v>2349</v>
      </c>
      <c r="G14" s="21"/>
      <c r="H14" s="45"/>
      <c r="I14" s="45"/>
      <c r="J14" s="45"/>
    </row>
    <row r="15">
      <c r="A15" s="166">
        <f t="shared" si="1"/>
        <v>10</v>
      </c>
      <c r="B15" s="24" t="s">
        <v>2350</v>
      </c>
      <c r="C15" s="24" t="s">
        <v>2351</v>
      </c>
      <c r="D15" s="24" t="s">
        <v>18</v>
      </c>
      <c r="E15" s="23">
        <v>8.21152284E8</v>
      </c>
      <c r="F15" s="24" t="s">
        <v>2352</v>
      </c>
      <c r="G15" s="21"/>
      <c r="H15" s="45"/>
      <c r="I15" s="45"/>
      <c r="J15" s="45"/>
    </row>
    <row r="16">
      <c r="A16" s="166">
        <f t="shared" si="1"/>
        <v>11</v>
      </c>
      <c r="B16" s="24" t="s">
        <v>1766</v>
      </c>
      <c r="C16" s="24" t="s">
        <v>2244</v>
      </c>
      <c r="D16" s="24" t="s">
        <v>18</v>
      </c>
      <c r="E16" s="23">
        <v>8.16109721E8</v>
      </c>
      <c r="F16" s="24" t="s">
        <v>2245</v>
      </c>
      <c r="G16" s="21"/>
      <c r="H16" s="45"/>
      <c r="I16" s="45"/>
      <c r="J16" s="45"/>
    </row>
    <row r="17">
      <c r="A17" s="166">
        <f t="shared" si="1"/>
        <v>12</v>
      </c>
      <c r="B17" s="24" t="s">
        <v>2353</v>
      </c>
      <c r="C17" s="24" t="s">
        <v>2354</v>
      </c>
      <c r="D17" s="24" t="s">
        <v>18</v>
      </c>
      <c r="E17" s="23"/>
      <c r="F17" s="24" t="s">
        <v>2355</v>
      </c>
      <c r="G17" s="21"/>
      <c r="H17" s="45"/>
      <c r="I17" s="45"/>
      <c r="J17" s="45"/>
    </row>
    <row r="18">
      <c r="A18" s="166">
        <f t="shared" si="1"/>
        <v>13</v>
      </c>
      <c r="B18" s="24" t="s">
        <v>2356</v>
      </c>
      <c r="C18" s="24" t="s">
        <v>2357</v>
      </c>
      <c r="D18" s="24" t="s">
        <v>18</v>
      </c>
      <c r="E18" s="23"/>
      <c r="F18" s="24" t="s">
        <v>2358</v>
      </c>
      <c r="G18" s="21"/>
      <c r="H18" s="44">
        <v>1.0</v>
      </c>
      <c r="I18" s="44">
        <v>1.0</v>
      </c>
      <c r="J18" s="44">
        <v>1.0</v>
      </c>
    </row>
    <row r="19">
      <c r="A19" s="166">
        <f t="shared" si="1"/>
        <v>14</v>
      </c>
      <c r="B19" s="24" t="s">
        <v>2359</v>
      </c>
      <c r="C19" s="24" t="s">
        <v>2360</v>
      </c>
      <c r="D19" s="24" t="s">
        <v>18</v>
      </c>
      <c r="E19" s="23"/>
      <c r="F19" s="24" t="s">
        <v>2361</v>
      </c>
      <c r="G19" s="21"/>
      <c r="H19" s="45"/>
      <c r="I19" s="45"/>
      <c r="J19" s="45"/>
    </row>
    <row r="20">
      <c r="A20" s="166">
        <f t="shared" si="1"/>
        <v>15</v>
      </c>
      <c r="B20" s="24" t="s">
        <v>2252</v>
      </c>
      <c r="C20" s="24" t="s">
        <v>2253</v>
      </c>
      <c r="D20" s="24" t="s">
        <v>18</v>
      </c>
      <c r="E20" s="23">
        <v>9.94983569E8</v>
      </c>
      <c r="F20" s="24" t="s">
        <v>2254</v>
      </c>
      <c r="G20" s="21"/>
      <c r="H20" s="45"/>
      <c r="I20" s="45"/>
      <c r="J20" s="45"/>
    </row>
    <row r="21">
      <c r="A21" s="166">
        <f t="shared" si="1"/>
        <v>16</v>
      </c>
      <c r="B21" s="24" t="s">
        <v>564</v>
      </c>
      <c r="C21" s="24" t="s">
        <v>2255</v>
      </c>
      <c r="D21" s="24" t="s">
        <v>18</v>
      </c>
      <c r="E21" s="23">
        <v>8.19224155E8</v>
      </c>
      <c r="F21" s="24" t="s">
        <v>2256</v>
      </c>
      <c r="G21" s="21"/>
      <c r="H21" s="45"/>
      <c r="I21" s="45"/>
      <c r="J21" s="45"/>
    </row>
    <row r="22">
      <c r="A22" s="166">
        <f t="shared" si="1"/>
        <v>17</v>
      </c>
      <c r="B22" s="24" t="s">
        <v>564</v>
      </c>
      <c r="C22" s="24" t="s">
        <v>565</v>
      </c>
      <c r="D22" s="24" t="s">
        <v>18</v>
      </c>
      <c r="E22" s="23">
        <v>8.27645363E8</v>
      </c>
      <c r="F22" s="24" t="s">
        <v>566</v>
      </c>
      <c r="G22" s="21"/>
      <c r="H22" s="45"/>
      <c r="I22" s="45"/>
      <c r="J22" s="45"/>
    </row>
    <row r="23">
      <c r="A23" s="166">
        <f t="shared" si="1"/>
        <v>18</v>
      </c>
      <c r="B23" s="24" t="s">
        <v>2257</v>
      </c>
      <c r="C23" s="24" t="s">
        <v>2258</v>
      </c>
      <c r="D23" s="24" t="s">
        <v>18</v>
      </c>
      <c r="E23" s="23"/>
      <c r="F23" s="24" t="s">
        <v>2259</v>
      </c>
      <c r="G23" s="21"/>
      <c r="H23" s="44">
        <v>1.0</v>
      </c>
      <c r="I23" s="44">
        <v>1.0</v>
      </c>
      <c r="J23" s="44">
        <v>1.0</v>
      </c>
    </row>
    <row r="24">
      <c r="A24" s="166">
        <f t="shared" si="1"/>
        <v>19</v>
      </c>
      <c r="B24" s="24" t="s">
        <v>2217</v>
      </c>
      <c r="C24" s="24" t="s">
        <v>1253</v>
      </c>
      <c r="D24" s="24" t="s">
        <v>18</v>
      </c>
      <c r="E24" s="23">
        <v>9.70339553E8</v>
      </c>
      <c r="F24" s="24" t="s">
        <v>2218</v>
      </c>
      <c r="G24" s="21"/>
      <c r="H24" s="45"/>
      <c r="I24" s="45"/>
      <c r="J24" s="45"/>
    </row>
    <row r="25">
      <c r="A25" s="166">
        <f t="shared" si="1"/>
        <v>20</v>
      </c>
      <c r="B25" s="24" t="s">
        <v>2362</v>
      </c>
      <c r="C25" s="24" t="s">
        <v>2363</v>
      </c>
      <c r="D25" s="24" t="s">
        <v>18</v>
      </c>
      <c r="E25" s="23"/>
      <c r="F25" s="24" t="s">
        <v>2364</v>
      </c>
      <c r="G25" s="21"/>
      <c r="H25" s="45"/>
      <c r="I25" s="45"/>
      <c r="J25" s="44">
        <v>1.0</v>
      </c>
    </row>
    <row r="26">
      <c r="A26" s="166">
        <f t="shared" si="1"/>
        <v>21</v>
      </c>
      <c r="B26" s="24" t="s">
        <v>2365</v>
      </c>
      <c r="C26" s="24" t="s">
        <v>2366</v>
      </c>
      <c r="D26" s="24" t="s">
        <v>18</v>
      </c>
      <c r="E26" s="23">
        <v>8.24328238E8</v>
      </c>
      <c r="F26" s="24" t="s">
        <v>2367</v>
      </c>
      <c r="G26" s="21"/>
      <c r="H26" s="44">
        <v>1.0</v>
      </c>
      <c r="I26" s="45"/>
      <c r="J26" s="45"/>
    </row>
    <row r="27">
      <c r="A27" s="166">
        <f t="shared" si="1"/>
        <v>22</v>
      </c>
      <c r="B27" s="24" t="s">
        <v>2368</v>
      </c>
      <c r="C27" s="24" t="s">
        <v>2369</v>
      </c>
      <c r="D27" s="24" t="s">
        <v>18</v>
      </c>
      <c r="E27" s="23"/>
      <c r="F27" s="24" t="s">
        <v>2370</v>
      </c>
      <c r="G27" s="21"/>
      <c r="H27" s="45"/>
      <c r="I27" s="45"/>
      <c r="J27" s="45"/>
    </row>
    <row r="28">
      <c r="A28" s="166">
        <f t="shared" si="1"/>
        <v>23</v>
      </c>
      <c r="B28" s="24" t="s">
        <v>56</v>
      </c>
      <c r="C28" s="24" t="s">
        <v>584</v>
      </c>
      <c r="D28" s="24" t="s">
        <v>18</v>
      </c>
      <c r="E28" s="23">
        <v>8.44271916E8</v>
      </c>
      <c r="F28" s="24" t="s">
        <v>585</v>
      </c>
      <c r="G28" s="21"/>
      <c r="H28" s="45"/>
      <c r="I28" s="45"/>
      <c r="J28" s="45"/>
    </row>
    <row r="29">
      <c r="A29" s="166">
        <f t="shared" si="1"/>
        <v>24</v>
      </c>
      <c r="B29" s="24" t="s">
        <v>2371</v>
      </c>
      <c r="C29" s="24" t="s">
        <v>2372</v>
      </c>
      <c r="D29" s="24" t="s">
        <v>18</v>
      </c>
      <c r="E29" s="23">
        <v>8.50687744E8</v>
      </c>
      <c r="F29" s="24" t="s">
        <v>2373</v>
      </c>
      <c r="G29" s="21"/>
      <c r="H29" s="45"/>
      <c r="I29" s="45"/>
      <c r="J29" s="45"/>
    </row>
    <row r="30">
      <c r="A30" s="166">
        <f t="shared" si="1"/>
        <v>25</v>
      </c>
      <c r="B30" s="24" t="s">
        <v>1788</v>
      </c>
      <c r="C30" s="24" t="s">
        <v>1789</v>
      </c>
      <c r="D30" s="24" t="s">
        <v>18</v>
      </c>
      <c r="E30" s="23">
        <v>8.20943224E8</v>
      </c>
      <c r="F30" s="24" t="s">
        <v>1790</v>
      </c>
      <c r="G30" s="21"/>
      <c r="H30" s="45"/>
      <c r="I30" s="45"/>
      <c r="J30" s="45"/>
    </row>
    <row r="31">
      <c r="A31" s="166">
        <f t="shared" si="1"/>
        <v>26</v>
      </c>
      <c r="B31" s="24" t="s">
        <v>2374</v>
      </c>
      <c r="C31" s="24" t="s">
        <v>2375</v>
      </c>
      <c r="D31" s="24" t="s">
        <v>18</v>
      </c>
      <c r="E31" s="23">
        <v>8.4100202E8</v>
      </c>
      <c r="F31" s="24" t="s">
        <v>2376</v>
      </c>
      <c r="G31" s="21"/>
      <c r="H31" s="45"/>
      <c r="I31" s="45"/>
      <c r="J31" s="45"/>
    </row>
    <row r="32">
      <c r="A32" s="166">
        <f t="shared" si="1"/>
        <v>27</v>
      </c>
      <c r="B32" s="24" t="s">
        <v>2270</v>
      </c>
      <c r="C32" s="24" t="s">
        <v>2377</v>
      </c>
      <c r="D32" s="24" t="s">
        <v>18</v>
      </c>
      <c r="E32" s="23"/>
      <c r="F32" s="24" t="s">
        <v>2271</v>
      </c>
      <c r="G32" s="21"/>
      <c r="H32" s="45"/>
      <c r="I32" s="45"/>
      <c r="J32" s="45"/>
    </row>
    <row r="33">
      <c r="A33" s="166">
        <f t="shared" si="1"/>
        <v>28</v>
      </c>
      <c r="B33" s="24" t="s">
        <v>2270</v>
      </c>
      <c r="C33" s="24" t="s">
        <v>2378</v>
      </c>
      <c r="D33" s="24" t="s">
        <v>18</v>
      </c>
      <c r="E33" s="23">
        <v>8.90017845E8</v>
      </c>
      <c r="F33" s="24" t="s">
        <v>2379</v>
      </c>
      <c r="G33" s="21"/>
      <c r="H33" s="44">
        <v>1.0</v>
      </c>
      <c r="I33" s="44">
        <v>1.0</v>
      </c>
      <c r="J33" s="45"/>
    </row>
    <row r="34">
      <c r="A34" s="166">
        <f t="shared" si="1"/>
        <v>29</v>
      </c>
      <c r="B34" s="24" t="s">
        <v>2270</v>
      </c>
      <c r="C34" s="24" t="s">
        <v>2380</v>
      </c>
      <c r="D34" s="24" t="s">
        <v>18</v>
      </c>
      <c r="E34" s="23"/>
      <c r="F34" s="24" t="s">
        <v>2381</v>
      </c>
      <c r="G34" s="21"/>
      <c r="H34" s="45"/>
      <c r="I34" s="45"/>
      <c r="J34" s="45"/>
    </row>
    <row r="35">
      <c r="A35" s="166">
        <f t="shared" si="1"/>
        <v>30</v>
      </c>
      <c r="B35" s="24" t="s">
        <v>2270</v>
      </c>
      <c r="C35" s="24" t="s">
        <v>2382</v>
      </c>
      <c r="D35" s="24" t="s">
        <v>18</v>
      </c>
      <c r="E35" s="23">
        <v>9.9716715E8</v>
      </c>
      <c r="F35" s="24" t="s">
        <v>2383</v>
      </c>
      <c r="G35" s="21"/>
      <c r="H35" s="45"/>
      <c r="I35" s="45"/>
      <c r="J35" s="45"/>
    </row>
    <row r="36">
      <c r="A36" s="166">
        <f t="shared" si="1"/>
        <v>31</v>
      </c>
      <c r="B36" s="24" t="s">
        <v>2384</v>
      </c>
      <c r="C36" s="24" t="s">
        <v>2385</v>
      </c>
      <c r="D36" s="24" t="s">
        <v>18</v>
      </c>
      <c r="E36" s="23">
        <v>8.16351243E8</v>
      </c>
      <c r="F36" s="24" t="s">
        <v>2386</v>
      </c>
      <c r="G36" s="21"/>
      <c r="H36" s="44">
        <v>1.0</v>
      </c>
      <c r="I36" s="44">
        <v>1.0</v>
      </c>
      <c r="J36" s="45"/>
    </row>
    <row r="37">
      <c r="A37" s="166">
        <f t="shared" ref="A37:A38" si="2">A35+1</f>
        <v>31</v>
      </c>
      <c r="B37" s="24" t="s">
        <v>1468</v>
      </c>
      <c r="C37" s="167" t="s">
        <v>2387</v>
      </c>
      <c r="D37" s="24" t="s">
        <v>18</v>
      </c>
      <c r="E37" s="168">
        <v>8.20776584E8</v>
      </c>
      <c r="F37" s="24"/>
      <c r="G37" s="21"/>
      <c r="H37" s="45"/>
      <c r="I37" s="45"/>
      <c r="J37" s="44">
        <v>1.0</v>
      </c>
    </row>
    <row r="38">
      <c r="A38" s="166">
        <f t="shared" si="2"/>
        <v>32</v>
      </c>
      <c r="B38" s="24" t="s">
        <v>1468</v>
      </c>
      <c r="C38" s="24" t="s">
        <v>1469</v>
      </c>
      <c r="D38" s="24" t="s">
        <v>18</v>
      </c>
      <c r="E38" s="23">
        <v>8.51805949E8</v>
      </c>
      <c r="F38" s="24" t="s">
        <v>1470</v>
      </c>
      <c r="G38" s="21"/>
      <c r="H38" s="45"/>
      <c r="I38" s="45"/>
      <c r="J38" s="45"/>
    </row>
    <row r="39">
      <c r="A39" s="166">
        <f t="shared" ref="A39:A94" si="3">A38+1</f>
        <v>33</v>
      </c>
      <c r="B39" s="24" t="s">
        <v>2388</v>
      </c>
      <c r="C39" s="24" t="s">
        <v>2389</v>
      </c>
      <c r="D39" s="24" t="s">
        <v>18</v>
      </c>
      <c r="E39" s="23"/>
      <c r="F39" s="24" t="s">
        <v>2390</v>
      </c>
      <c r="G39" s="21"/>
      <c r="H39" s="45"/>
      <c r="I39" s="45"/>
      <c r="J39" s="45"/>
    </row>
    <row r="40">
      <c r="A40" s="166">
        <f t="shared" si="3"/>
        <v>34</v>
      </c>
      <c r="B40" s="24" t="s">
        <v>2391</v>
      </c>
      <c r="C40" s="24" t="s">
        <v>2392</v>
      </c>
      <c r="D40" s="24" t="s">
        <v>18</v>
      </c>
      <c r="E40" s="23"/>
      <c r="F40" s="24" t="s">
        <v>2393</v>
      </c>
      <c r="G40" s="21"/>
      <c r="H40" s="45"/>
      <c r="I40" s="45"/>
      <c r="J40" s="45"/>
    </row>
    <row r="41">
      <c r="A41" s="166">
        <f t="shared" si="3"/>
        <v>35</v>
      </c>
      <c r="B41" s="24" t="s">
        <v>1805</v>
      </c>
      <c r="C41" s="24" t="s">
        <v>1806</v>
      </c>
      <c r="D41" s="24" t="s">
        <v>18</v>
      </c>
      <c r="E41" s="23"/>
      <c r="F41" s="24" t="s">
        <v>1807</v>
      </c>
      <c r="G41" s="21"/>
      <c r="H41" s="45"/>
      <c r="I41" s="45"/>
      <c r="J41" s="45"/>
    </row>
    <row r="42">
      <c r="A42" s="166">
        <f t="shared" si="3"/>
        <v>36</v>
      </c>
      <c r="B42" s="24" t="s">
        <v>2394</v>
      </c>
      <c r="C42" s="24" t="s">
        <v>2395</v>
      </c>
      <c r="D42" s="24" t="s">
        <v>18</v>
      </c>
      <c r="E42" s="23">
        <v>8.19953677E8</v>
      </c>
      <c r="F42" s="24" t="s">
        <v>2396</v>
      </c>
      <c r="G42" s="21"/>
      <c r="H42" s="45"/>
      <c r="I42" s="45"/>
      <c r="J42" s="45"/>
    </row>
    <row r="43">
      <c r="A43" s="166">
        <f t="shared" si="3"/>
        <v>37</v>
      </c>
      <c r="B43" s="24" t="s">
        <v>2275</v>
      </c>
      <c r="C43" s="24" t="s">
        <v>2276</v>
      </c>
      <c r="D43" s="24" t="s">
        <v>18</v>
      </c>
      <c r="E43" s="23"/>
      <c r="F43" s="24" t="s">
        <v>2277</v>
      </c>
      <c r="G43" s="21"/>
      <c r="H43" s="45"/>
      <c r="I43" s="45"/>
      <c r="J43" s="45"/>
    </row>
    <row r="44">
      <c r="A44" s="166">
        <f t="shared" si="3"/>
        <v>38</v>
      </c>
      <c r="B44" s="24" t="s">
        <v>2397</v>
      </c>
      <c r="C44" s="24" t="s">
        <v>2398</v>
      </c>
      <c r="D44" s="24" t="s">
        <v>18</v>
      </c>
      <c r="E44" s="23"/>
      <c r="F44" s="24" t="s">
        <v>2399</v>
      </c>
      <c r="G44" s="21"/>
      <c r="H44" s="45"/>
      <c r="I44" s="45"/>
      <c r="J44" s="45"/>
    </row>
    <row r="45">
      <c r="A45" s="166">
        <f t="shared" si="3"/>
        <v>39</v>
      </c>
      <c r="B45" s="24" t="s">
        <v>2280</v>
      </c>
      <c r="C45" s="24" t="s">
        <v>2281</v>
      </c>
      <c r="D45" s="24" t="s">
        <v>18</v>
      </c>
      <c r="E45" s="23">
        <v>9.99182523E8</v>
      </c>
      <c r="F45" s="24" t="s">
        <v>2282</v>
      </c>
      <c r="G45" s="21"/>
      <c r="H45" s="45"/>
      <c r="I45" s="45"/>
      <c r="J45" s="45"/>
    </row>
    <row r="46">
      <c r="A46" s="166">
        <f t="shared" si="3"/>
        <v>40</v>
      </c>
      <c r="B46" s="24" t="s">
        <v>2400</v>
      </c>
      <c r="C46" s="24" t="s">
        <v>2401</v>
      </c>
      <c r="D46" s="24" t="s">
        <v>18</v>
      </c>
      <c r="E46" s="23"/>
      <c r="F46" s="24" t="s">
        <v>2402</v>
      </c>
      <c r="G46" s="21"/>
      <c r="H46" s="44">
        <v>1.0</v>
      </c>
      <c r="I46" s="45"/>
      <c r="J46" s="45"/>
    </row>
    <row r="47">
      <c r="A47" s="166">
        <f t="shared" si="3"/>
        <v>41</v>
      </c>
      <c r="B47" s="24" t="s">
        <v>2403</v>
      </c>
      <c r="C47" s="24" t="s">
        <v>2404</v>
      </c>
      <c r="D47" s="24" t="s">
        <v>18</v>
      </c>
      <c r="E47" s="23">
        <v>8.20752684E8</v>
      </c>
      <c r="F47" s="24" t="s">
        <v>2405</v>
      </c>
      <c r="G47" s="21"/>
      <c r="H47" s="45"/>
      <c r="I47" s="45"/>
      <c r="J47" s="45"/>
    </row>
    <row r="48">
      <c r="A48" s="166">
        <f t="shared" si="3"/>
        <v>42</v>
      </c>
      <c r="B48" s="24" t="s">
        <v>2406</v>
      </c>
      <c r="C48" s="24" t="s">
        <v>2407</v>
      </c>
      <c r="D48" s="24" t="s">
        <v>18</v>
      </c>
      <c r="E48" s="23">
        <v>9.9591269E8</v>
      </c>
      <c r="F48" s="24" t="s">
        <v>2408</v>
      </c>
      <c r="G48" s="21"/>
      <c r="H48" s="45"/>
      <c r="I48" s="45"/>
      <c r="J48" s="45"/>
    </row>
    <row r="49">
      <c r="A49" s="166">
        <f t="shared" si="3"/>
        <v>43</v>
      </c>
      <c r="B49" s="24" t="s">
        <v>2409</v>
      </c>
      <c r="C49" s="24" t="s">
        <v>908</v>
      </c>
      <c r="D49" s="24" t="s">
        <v>18</v>
      </c>
      <c r="E49" s="23"/>
      <c r="F49" s="24" t="s">
        <v>2410</v>
      </c>
      <c r="G49" s="21"/>
      <c r="H49" s="45"/>
      <c r="I49" s="45"/>
      <c r="J49" s="45"/>
    </row>
    <row r="50">
      <c r="A50" s="166">
        <f t="shared" si="3"/>
        <v>44</v>
      </c>
      <c r="B50" s="24" t="s">
        <v>2294</v>
      </c>
      <c r="C50" s="24" t="s">
        <v>2295</v>
      </c>
      <c r="D50" s="24" t="s">
        <v>18</v>
      </c>
      <c r="E50" s="23">
        <v>8.50181131E8</v>
      </c>
      <c r="F50" s="24" t="s">
        <v>2296</v>
      </c>
      <c r="G50" s="21"/>
      <c r="H50" s="45"/>
      <c r="I50" s="45"/>
      <c r="J50" s="45"/>
    </row>
    <row r="51">
      <c r="A51" s="166">
        <f t="shared" si="3"/>
        <v>45</v>
      </c>
      <c r="B51" s="24" t="s">
        <v>468</v>
      </c>
      <c r="C51" s="24" t="s">
        <v>677</v>
      </c>
      <c r="D51" s="24" t="s">
        <v>18</v>
      </c>
      <c r="E51" s="23">
        <v>8.27677636E8</v>
      </c>
      <c r="F51" s="24" t="s">
        <v>2297</v>
      </c>
      <c r="G51" s="21"/>
      <c r="H51" s="45"/>
      <c r="I51" s="45"/>
      <c r="J51" s="45"/>
    </row>
    <row r="52">
      <c r="A52" s="166">
        <f t="shared" si="3"/>
        <v>46</v>
      </c>
      <c r="B52" s="24" t="s">
        <v>2411</v>
      </c>
      <c r="C52" s="24" t="s">
        <v>2412</v>
      </c>
      <c r="D52" s="24" t="s">
        <v>18</v>
      </c>
      <c r="E52" s="23"/>
      <c r="F52" s="24" t="s">
        <v>2413</v>
      </c>
      <c r="G52" s="21"/>
      <c r="H52" s="45"/>
      <c r="I52" s="45"/>
      <c r="J52" s="45"/>
    </row>
    <row r="53">
      <c r="A53" s="166">
        <f t="shared" si="3"/>
        <v>47</v>
      </c>
      <c r="B53" s="24" t="s">
        <v>477</v>
      </c>
      <c r="C53" s="24" t="s">
        <v>478</v>
      </c>
      <c r="D53" s="24" t="s">
        <v>18</v>
      </c>
      <c r="E53" s="23">
        <v>8.2807943E8</v>
      </c>
      <c r="F53" s="24" t="s">
        <v>479</v>
      </c>
      <c r="G53" s="21"/>
      <c r="H53" s="44">
        <v>1.0</v>
      </c>
      <c r="I53" s="45"/>
      <c r="J53" s="45"/>
    </row>
    <row r="54">
      <c r="A54" s="166">
        <f t="shared" si="3"/>
        <v>48</v>
      </c>
      <c r="B54" s="24" t="s">
        <v>2414</v>
      </c>
      <c r="C54" s="24" t="s">
        <v>2415</v>
      </c>
      <c r="D54" s="24" t="s">
        <v>18</v>
      </c>
      <c r="E54" s="23">
        <v>8.93611932E8</v>
      </c>
      <c r="F54" s="24" t="s">
        <v>2416</v>
      </c>
      <c r="G54" s="21"/>
      <c r="H54" s="44">
        <v>1.0</v>
      </c>
      <c r="I54" s="44">
        <v>1.0</v>
      </c>
      <c r="J54" s="44">
        <v>1.0</v>
      </c>
    </row>
    <row r="55">
      <c r="A55" s="166">
        <f t="shared" si="3"/>
        <v>49</v>
      </c>
      <c r="B55" s="24" t="s">
        <v>2417</v>
      </c>
      <c r="C55" s="24" t="s">
        <v>2418</v>
      </c>
      <c r="D55" s="24" t="s">
        <v>18</v>
      </c>
      <c r="E55" s="23"/>
      <c r="F55" s="24" t="s">
        <v>2419</v>
      </c>
      <c r="G55" s="21"/>
      <c r="H55" s="44">
        <v>1.0</v>
      </c>
      <c r="I55" s="44">
        <v>1.0</v>
      </c>
      <c r="J55" s="45"/>
    </row>
    <row r="56">
      <c r="A56" s="166">
        <f t="shared" si="3"/>
        <v>50</v>
      </c>
      <c r="B56" s="24" t="s">
        <v>2420</v>
      </c>
      <c r="C56" s="24" t="s">
        <v>425</v>
      </c>
      <c r="D56" s="24" t="s">
        <v>18</v>
      </c>
      <c r="E56" s="23"/>
      <c r="F56" s="24" t="s">
        <v>2421</v>
      </c>
      <c r="G56" s="21"/>
      <c r="H56" s="45"/>
      <c r="I56" s="45"/>
      <c r="J56" s="45"/>
    </row>
    <row r="57">
      <c r="A57" s="166">
        <f t="shared" si="3"/>
        <v>51</v>
      </c>
      <c r="B57" s="24" t="s">
        <v>2308</v>
      </c>
      <c r="C57" s="24" t="s">
        <v>2309</v>
      </c>
      <c r="D57" s="24" t="s">
        <v>18</v>
      </c>
      <c r="E57" s="23"/>
      <c r="F57" s="24" t="s">
        <v>2310</v>
      </c>
      <c r="G57" s="21"/>
      <c r="H57" s="44">
        <v>1.0</v>
      </c>
      <c r="I57" s="44">
        <v>1.0</v>
      </c>
      <c r="J57" s="44">
        <v>1.0</v>
      </c>
    </row>
    <row r="58">
      <c r="A58" s="166">
        <f t="shared" si="3"/>
        <v>52</v>
      </c>
      <c r="B58" s="24" t="s">
        <v>1597</v>
      </c>
      <c r="C58" s="24" t="s">
        <v>677</v>
      </c>
      <c r="D58" s="24" t="s">
        <v>18</v>
      </c>
      <c r="E58" s="23">
        <v>8.54131582E8</v>
      </c>
      <c r="F58" s="24" t="s">
        <v>2422</v>
      </c>
      <c r="G58" s="21"/>
      <c r="H58" s="45"/>
      <c r="I58" s="45"/>
      <c r="J58" s="45"/>
    </row>
    <row r="59">
      <c r="A59" s="166">
        <f t="shared" si="3"/>
        <v>53</v>
      </c>
      <c r="B59" s="24" t="s">
        <v>2423</v>
      </c>
      <c r="C59" s="24" t="s">
        <v>2424</v>
      </c>
      <c r="D59" s="24" t="s">
        <v>18</v>
      </c>
      <c r="E59" s="23">
        <v>9.73888214E8</v>
      </c>
      <c r="F59" s="24" t="s">
        <v>2425</v>
      </c>
      <c r="G59" s="21"/>
      <c r="H59" s="45"/>
      <c r="I59" s="45"/>
      <c r="J59" s="45"/>
    </row>
    <row r="60">
      <c r="A60" s="166">
        <f t="shared" si="3"/>
        <v>54</v>
      </c>
      <c r="B60" s="24" t="s">
        <v>1841</v>
      </c>
      <c r="C60" s="24" t="s">
        <v>1842</v>
      </c>
      <c r="D60" s="24" t="s">
        <v>18</v>
      </c>
      <c r="E60" s="23">
        <v>8.31412243E8</v>
      </c>
      <c r="F60" s="24" t="s">
        <v>1843</v>
      </c>
      <c r="G60" s="21"/>
      <c r="H60" s="44">
        <v>1.0</v>
      </c>
      <c r="I60" s="44">
        <v>1.0</v>
      </c>
      <c r="J60" s="44">
        <v>1.0</v>
      </c>
    </row>
    <row r="61">
      <c r="A61" s="166">
        <f t="shared" si="3"/>
        <v>55</v>
      </c>
      <c r="B61" s="24" t="s">
        <v>1214</v>
      </c>
      <c r="C61" s="24" t="s">
        <v>1215</v>
      </c>
      <c r="D61" s="24" t="s">
        <v>18</v>
      </c>
      <c r="E61" s="23">
        <v>8.91457286E8</v>
      </c>
      <c r="F61" s="24" t="s">
        <v>1216</v>
      </c>
      <c r="G61" s="32"/>
      <c r="H61" s="45"/>
      <c r="I61" s="45"/>
      <c r="J61" s="45"/>
    </row>
    <row r="62">
      <c r="A62" s="166">
        <f t="shared" si="3"/>
        <v>56</v>
      </c>
      <c r="B62" s="24" t="s">
        <v>2426</v>
      </c>
      <c r="C62" s="24" t="s">
        <v>2427</v>
      </c>
      <c r="D62" s="24" t="s">
        <v>18</v>
      </c>
      <c r="E62" s="23">
        <v>8.58110024E8</v>
      </c>
      <c r="F62" s="24" t="s">
        <v>2428</v>
      </c>
      <c r="G62" s="32"/>
      <c r="H62" s="45"/>
      <c r="I62" s="45"/>
      <c r="J62" s="45"/>
    </row>
    <row r="63">
      <c r="A63" s="166">
        <f t="shared" si="3"/>
        <v>57</v>
      </c>
      <c r="B63" s="24" t="s">
        <v>1639</v>
      </c>
      <c r="C63" s="24" t="s">
        <v>1640</v>
      </c>
      <c r="D63" s="24" t="s">
        <v>18</v>
      </c>
      <c r="E63" s="23">
        <v>9.99170368E8</v>
      </c>
      <c r="F63" s="24" t="s">
        <v>1641</v>
      </c>
      <c r="G63" s="32"/>
      <c r="H63" s="45"/>
      <c r="I63" s="45"/>
      <c r="J63" s="45"/>
    </row>
    <row r="64">
      <c r="A64" s="166">
        <f t="shared" si="3"/>
        <v>58</v>
      </c>
      <c r="B64" s="24" t="s">
        <v>39</v>
      </c>
      <c r="C64" s="24" t="s">
        <v>2429</v>
      </c>
      <c r="D64" s="24" t="s">
        <v>18</v>
      </c>
      <c r="E64" s="23">
        <v>8.19622122E8</v>
      </c>
      <c r="F64" s="24" t="s">
        <v>2430</v>
      </c>
      <c r="G64" s="32"/>
      <c r="H64" s="45"/>
      <c r="I64" s="45"/>
      <c r="J64" s="45"/>
    </row>
    <row r="65">
      <c r="A65" s="166">
        <f t="shared" si="3"/>
        <v>59</v>
      </c>
      <c r="B65" s="24" t="s">
        <v>2326</v>
      </c>
      <c r="C65" s="24" t="s">
        <v>2327</v>
      </c>
      <c r="D65" s="24" t="s">
        <v>18</v>
      </c>
      <c r="E65" s="23">
        <v>9.02914589E8</v>
      </c>
      <c r="F65" s="24" t="s">
        <v>2328</v>
      </c>
      <c r="G65" s="32"/>
      <c r="H65" s="44">
        <v>1.0</v>
      </c>
      <c r="I65" s="44">
        <v>1.0</v>
      </c>
      <c r="J65" s="44">
        <v>1.0</v>
      </c>
    </row>
    <row r="66">
      <c r="A66" s="33">
        <f t="shared" si="3"/>
        <v>60</v>
      </c>
      <c r="B66" s="30" t="s">
        <v>2431</v>
      </c>
      <c r="C66" s="30" t="s">
        <v>2432</v>
      </c>
      <c r="D66" s="30" t="s">
        <v>18</v>
      </c>
      <c r="E66" s="23">
        <v>8.5209419E8</v>
      </c>
      <c r="F66" s="30" t="s">
        <v>2433</v>
      </c>
      <c r="G66" s="32"/>
      <c r="H66" s="44">
        <v>1.0</v>
      </c>
      <c r="I66" s="44">
        <v>1.0</v>
      </c>
      <c r="J66" s="44">
        <v>1.0</v>
      </c>
    </row>
    <row r="67">
      <c r="A67" s="33">
        <f t="shared" si="3"/>
        <v>61</v>
      </c>
      <c r="B67" s="30" t="s">
        <v>1621</v>
      </c>
      <c r="C67" s="30" t="s">
        <v>2434</v>
      </c>
      <c r="D67" s="30" t="s">
        <v>18</v>
      </c>
      <c r="E67" s="23">
        <v>8.14339968E8</v>
      </c>
      <c r="F67" s="30" t="s">
        <v>2435</v>
      </c>
      <c r="G67" s="32"/>
      <c r="H67" s="44">
        <v>1.0</v>
      </c>
      <c r="I67" s="44">
        <v>1.0</v>
      </c>
      <c r="J67" s="44">
        <v>1.0</v>
      </c>
    </row>
    <row r="68">
      <c r="A68" s="33">
        <f t="shared" si="3"/>
        <v>62</v>
      </c>
      <c r="B68" s="30" t="s">
        <v>2436</v>
      </c>
      <c r="C68" s="30" t="s">
        <v>2437</v>
      </c>
      <c r="D68" s="30" t="s">
        <v>18</v>
      </c>
      <c r="E68" s="23">
        <v>8.56460125E8</v>
      </c>
      <c r="F68" s="30" t="s">
        <v>2438</v>
      </c>
      <c r="G68" s="32"/>
      <c r="H68" s="45"/>
      <c r="I68" s="45"/>
      <c r="J68" s="44">
        <v>1.0</v>
      </c>
    </row>
    <row r="69">
      <c r="A69" s="33">
        <f t="shared" si="3"/>
        <v>63</v>
      </c>
      <c r="B69" s="30" t="s">
        <v>2439</v>
      </c>
      <c r="C69" s="30" t="s">
        <v>2440</v>
      </c>
      <c r="D69" s="30" t="s">
        <v>18</v>
      </c>
      <c r="E69" s="23">
        <v>8.11383282E8</v>
      </c>
      <c r="F69" s="30" t="s">
        <v>2441</v>
      </c>
      <c r="G69" s="32"/>
      <c r="H69" s="44">
        <v>1.0</v>
      </c>
      <c r="I69" s="44">
        <v>1.0</v>
      </c>
      <c r="J69" s="44">
        <v>1.0</v>
      </c>
    </row>
    <row r="70">
      <c r="A70" s="33">
        <f t="shared" si="3"/>
        <v>64</v>
      </c>
      <c r="B70" s="30" t="s">
        <v>2406</v>
      </c>
      <c r="C70" s="30" t="s">
        <v>2442</v>
      </c>
      <c r="D70" s="30" t="s">
        <v>18</v>
      </c>
      <c r="E70" s="23">
        <v>8.96857661E8</v>
      </c>
      <c r="F70" s="30" t="s">
        <v>2443</v>
      </c>
      <c r="G70" s="32"/>
      <c r="H70" s="44">
        <v>1.0</v>
      </c>
      <c r="I70" s="44">
        <v>1.0</v>
      </c>
      <c r="J70" s="44">
        <v>1.0</v>
      </c>
    </row>
    <row r="71">
      <c r="A71" s="33">
        <f t="shared" si="3"/>
        <v>65</v>
      </c>
      <c r="B71" s="30" t="s">
        <v>39</v>
      </c>
      <c r="C71" s="30" t="s">
        <v>2429</v>
      </c>
      <c r="D71" s="30" t="s">
        <v>18</v>
      </c>
      <c r="E71" s="23">
        <v>8.19622122E8</v>
      </c>
      <c r="F71" s="30" t="s">
        <v>2444</v>
      </c>
      <c r="G71" s="32"/>
      <c r="H71" s="44">
        <v>1.0</v>
      </c>
      <c r="I71" s="45"/>
      <c r="J71" s="45"/>
    </row>
    <row r="72">
      <c r="A72" s="33">
        <f t="shared" si="3"/>
        <v>66</v>
      </c>
      <c r="B72" s="30" t="s">
        <v>2445</v>
      </c>
      <c r="C72" s="169" t="s">
        <v>2446</v>
      </c>
      <c r="D72" s="30" t="s">
        <v>18</v>
      </c>
      <c r="E72" s="23">
        <v>8.93476678E8</v>
      </c>
      <c r="F72" s="30" t="s">
        <v>2447</v>
      </c>
      <c r="G72" s="32"/>
      <c r="H72" s="44">
        <v>1.0</v>
      </c>
      <c r="I72" s="45"/>
      <c r="J72" s="45"/>
    </row>
    <row r="73">
      <c r="A73" s="33">
        <f t="shared" si="3"/>
        <v>67</v>
      </c>
      <c r="B73" s="30" t="s">
        <v>2308</v>
      </c>
      <c r="C73" s="30" t="s">
        <v>2448</v>
      </c>
      <c r="D73" s="30" t="s">
        <v>18</v>
      </c>
      <c r="E73" s="23">
        <v>8.35824184E8</v>
      </c>
      <c r="F73" s="30" t="s">
        <v>2449</v>
      </c>
      <c r="G73" s="32"/>
      <c r="H73" s="44">
        <v>1.0</v>
      </c>
      <c r="I73" s="44">
        <v>1.0</v>
      </c>
      <c r="J73" s="44">
        <v>1.0</v>
      </c>
    </row>
    <row r="74">
      <c r="A74" s="33">
        <f t="shared" si="3"/>
        <v>68</v>
      </c>
      <c r="B74" s="30" t="s">
        <v>564</v>
      </c>
      <c r="C74" s="30" t="s">
        <v>565</v>
      </c>
      <c r="D74" s="30" t="s">
        <v>18</v>
      </c>
      <c r="E74" s="23">
        <v>8.27645363E8</v>
      </c>
      <c r="F74" s="30" t="s">
        <v>566</v>
      </c>
      <c r="G74" s="32"/>
      <c r="H74" s="44">
        <v>1.0</v>
      </c>
      <c r="I74" s="44">
        <v>1.0</v>
      </c>
      <c r="J74" s="44">
        <v>1.0</v>
      </c>
    </row>
    <row r="75">
      <c r="A75" s="33">
        <f t="shared" si="3"/>
        <v>69</v>
      </c>
      <c r="B75" s="30" t="s">
        <v>2450</v>
      </c>
      <c r="C75" s="30" t="s">
        <v>2451</v>
      </c>
      <c r="D75" s="30" t="s">
        <v>18</v>
      </c>
      <c r="E75" s="23">
        <v>8.15400576E8</v>
      </c>
      <c r="F75" s="30" t="s">
        <v>2452</v>
      </c>
      <c r="G75" s="32"/>
      <c r="H75" s="44">
        <v>1.0</v>
      </c>
      <c r="I75" s="44">
        <v>1.0</v>
      </c>
      <c r="J75" s="44">
        <v>1.0</v>
      </c>
    </row>
    <row r="76">
      <c r="A76" s="33">
        <f t="shared" si="3"/>
        <v>70</v>
      </c>
      <c r="B76" s="30" t="s">
        <v>2453</v>
      </c>
      <c r="C76" s="30" t="s">
        <v>2454</v>
      </c>
      <c r="D76" s="30" t="s">
        <v>18</v>
      </c>
      <c r="E76" s="23">
        <v>8.43348199E8</v>
      </c>
      <c r="F76" s="30" t="s">
        <v>2455</v>
      </c>
      <c r="G76" s="32"/>
      <c r="H76" s="45"/>
      <c r="I76" s="44">
        <v>1.0</v>
      </c>
      <c r="J76" s="44">
        <v>1.0</v>
      </c>
    </row>
    <row r="77">
      <c r="A77" s="33">
        <f t="shared" si="3"/>
        <v>71</v>
      </c>
      <c r="B77" s="30" t="s">
        <v>2456</v>
      </c>
      <c r="C77" s="30" t="s">
        <v>2457</v>
      </c>
      <c r="D77" s="30" t="s">
        <v>18</v>
      </c>
      <c r="E77" s="23">
        <v>8.26433522E8</v>
      </c>
      <c r="F77" s="34"/>
      <c r="G77" s="32"/>
      <c r="H77" s="45"/>
      <c r="I77" s="44">
        <v>1.0</v>
      </c>
      <c r="J77" s="44">
        <v>1.0</v>
      </c>
    </row>
    <row r="78">
      <c r="A78" s="33">
        <f t="shared" si="3"/>
        <v>72</v>
      </c>
      <c r="B78" s="30" t="s">
        <v>2293</v>
      </c>
      <c r="C78" s="30" t="s">
        <v>2292</v>
      </c>
      <c r="D78" s="30" t="s">
        <v>18</v>
      </c>
      <c r="E78" s="23">
        <v>9.90146865E8</v>
      </c>
      <c r="F78" s="34"/>
      <c r="G78" s="32"/>
      <c r="H78" s="45"/>
      <c r="I78" s="44">
        <v>1.0</v>
      </c>
      <c r="J78" s="44">
        <v>1.0</v>
      </c>
    </row>
    <row r="79">
      <c r="A79" s="33">
        <f t="shared" si="3"/>
        <v>73</v>
      </c>
      <c r="B79" s="30" t="s">
        <v>11</v>
      </c>
      <c r="C79" s="30" t="s">
        <v>2458</v>
      </c>
      <c r="D79" s="30" t="s">
        <v>18</v>
      </c>
      <c r="E79" s="23">
        <v>8.59166938E8</v>
      </c>
      <c r="F79" s="34"/>
      <c r="G79" s="32"/>
      <c r="H79" s="45"/>
      <c r="I79" s="44">
        <v>1.0</v>
      </c>
      <c r="J79" s="44">
        <v>1.0</v>
      </c>
    </row>
    <row r="80">
      <c r="A80" s="33">
        <f t="shared" si="3"/>
        <v>74</v>
      </c>
      <c r="B80" s="30" t="s">
        <v>2459</v>
      </c>
      <c r="C80" s="30" t="s">
        <v>2316</v>
      </c>
      <c r="D80" s="30" t="s">
        <v>18</v>
      </c>
      <c r="E80" s="23">
        <v>9.7023023E8</v>
      </c>
      <c r="F80" s="34"/>
      <c r="G80" s="32"/>
      <c r="H80" s="44">
        <v>1.0</v>
      </c>
      <c r="I80" s="44">
        <v>1.0</v>
      </c>
      <c r="J80" s="44">
        <v>1.0</v>
      </c>
    </row>
    <row r="81">
      <c r="A81" s="33">
        <f t="shared" si="3"/>
        <v>75</v>
      </c>
      <c r="B81" s="30" t="s">
        <v>2460</v>
      </c>
      <c r="C81" s="30" t="s">
        <v>2461</v>
      </c>
      <c r="D81" s="30" t="s">
        <v>18</v>
      </c>
      <c r="E81" s="23">
        <v>8.16093488E8</v>
      </c>
      <c r="F81" s="34"/>
      <c r="G81" s="32"/>
      <c r="H81" s="44">
        <v>1.0</v>
      </c>
      <c r="I81" s="44">
        <v>1.0</v>
      </c>
      <c r="J81" s="44">
        <v>1.0</v>
      </c>
    </row>
    <row r="82">
      <c r="A82" s="33">
        <f t="shared" si="3"/>
        <v>76</v>
      </c>
      <c r="B82" s="30" t="s">
        <v>2462</v>
      </c>
      <c r="C82" s="30" t="s">
        <v>2463</v>
      </c>
      <c r="D82" s="30" t="s">
        <v>18</v>
      </c>
      <c r="E82" s="23">
        <v>8.27232647E8</v>
      </c>
      <c r="F82" s="34"/>
      <c r="G82" s="32"/>
      <c r="H82" s="45"/>
      <c r="I82" s="45"/>
      <c r="J82" s="45"/>
    </row>
    <row r="83">
      <c r="A83" s="33">
        <f t="shared" si="3"/>
        <v>77</v>
      </c>
      <c r="B83" s="30" t="s">
        <v>2464</v>
      </c>
      <c r="C83" s="30" t="s">
        <v>2465</v>
      </c>
      <c r="D83" s="30" t="s">
        <v>18</v>
      </c>
      <c r="E83" s="23">
        <v>9.7031141E7</v>
      </c>
      <c r="F83" s="34"/>
      <c r="G83" s="32"/>
      <c r="H83" s="45"/>
      <c r="I83" s="45"/>
      <c r="J83" s="45"/>
    </row>
    <row r="84">
      <c r="A84" s="33">
        <f t="shared" si="3"/>
        <v>78</v>
      </c>
      <c r="B84" s="30" t="s">
        <v>2466</v>
      </c>
      <c r="C84" s="30" t="s">
        <v>2467</v>
      </c>
      <c r="D84" s="30" t="s">
        <v>18</v>
      </c>
      <c r="E84" s="23">
        <v>8.23196727E8</v>
      </c>
      <c r="F84" s="34"/>
      <c r="G84" s="32"/>
      <c r="H84" s="44">
        <v>1.0</v>
      </c>
      <c r="I84" s="44">
        <v>1.0</v>
      </c>
      <c r="J84" s="44">
        <v>1.0</v>
      </c>
    </row>
    <row r="85">
      <c r="A85" s="33">
        <f t="shared" si="3"/>
        <v>79</v>
      </c>
      <c r="B85" s="30" t="s">
        <v>1609</v>
      </c>
      <c r="C85" s="30" t="s">
        <v>2468</v>
      </c>
      <c r="D85" s="30" t="s">
        <v>18</v>
      </c>
      <c r="E85" s="23">
        <v>8.42465584E8</v>
      </c>
      <c r="F85" s="34"/>
      <c r="G85" s="32"/>
      <c r="H85" s="44">
        <v>1.0</v>
      </c>
      <c r="I85" s="44">
        <v>1.0</v>
      </c>
      <c r="J85" s="44">
        <v>1.0</v>
      </c>
    </row>
    <row r="86">
      <c r="A86" s="33">
        <f t="shared" si="3"/>
        <v>80</v>
      </c>
      <c r="B86" s="30" t="s">
        <v>2469</v>
      </c>
      <c r="C86" s="30" t="s">
        <v>2470</v>
      </c>
      <c r="D86" s="30" t="s">
        <v>18</v>
      </c>
      <c r="E86" s="23">
        <v>8.10045143E8</v>
      </c>
      <c r="F86" s="34"/>
      <c r="G86" s="32"/>
      <c r="H86" s="45"/>
      <c r="I86" s="45"/>
      <c r="J86" s="45"/>
    </row>
    <row r="87">
      <c r="A87" s="33">
        <f t="shared" si="3"/>
        <v>81</v>
      </c>
      <c r="B87" s="30" t="s">
        <v>2471</v>
      </c>
      <c r="C87" s="34"/>
      <c r="D87" s="30" t="s">
        <v>18</v>
      </c>
      <c r="E87" s="23">
        <v>8.20777806E8</v>
      </c>
      <c r="F87" s="34"/>
      <c r="G87" s="32"/>
      <c r="H87" s="45"/>
      <c r="I87" s="45"/>
      <c r="J87" s="45"/>
    </row>
    <row r="88">
      <c r="A88" s="33">
        <f t="shared" si="3"/>
        <v>82</v>
      </c>
      <c r="B88" s="30" t="s">
        <v>2472</v>
      </c>
      <c r="C88" s="30" t="s">
        <v>2473</v>
      </c>
      <c r="D88" s="30" t="s">
        <v>18</v>
      </c>
      <c r="E88" s="23">
        <v>9.9516697E8</v>
      </c>
      <c r="F88" s="34"/>
      <c r="G88" s="32"/>
      <c r="H88" s="45"/>
      <c r="I88" s="45"/>
      <c r="J88" s="44">
        <v>1.0</v>
      </c>
    </row>
    <row r="89">
      <c r="A89" s="33">
        <f t="shared" si="3"/>
        <v>83</v>
      </c>
      <c r="B89" s="30" t="s">
        <v>1037</v>
      </c>
      <c r="C89" s="30" t="s">
        <v>2263</v>
      </c>
      <c r="D89" s="30" t="s">
        <v>18</v>
      </c>
      <c r="E89" s="23">
        <v>8.29513534E8</v>
      </c>
      <c r="F89" s="34"/>
      <c r="G89" s="32"/>
      <c r="H89" s="45"/>
      <c r="I89" s="45"/>
      <c r="J89" s="45"/>
    </row>
    <row r="90">
      <c r="A90" s="33">
        <f t="shared" si="3"/>
        <v>84</v>
      </c>
      <c r="B90" s="30" t="s">
        <v>2474</v>
      </c>
      <c r="C90" s="34"/>
      <c r="D90" s="30" t="s">
        <v>18</v>
      </c>
      <c r="E90" s="23">
        <v>8.1218439E8</v>
      </c>
      <c r="F90" s="34"/>
      <c r="G90" s="32"/>
      <c r="H90" s="45"/>
      <c r="I90" s="45"/>
      <c r="J90" s="45"/>
    </row>
    <row r="91">
      <c r="A91" s="33">
        <f t="shared" si="3"/>
        <v>85</v>
      </c>
      <c r="B91" s="30" t="s">
        <v>1661</v>
      </c>
      <c r="C91" s="30" t="s">
        <v>2475</v>
      </c>
      <c r="D91" s="30" t="s">
        <v>18</v>
      </c>
      <c r="E91" s="23">
        <v>8.27383243E8</v>
      </c>
      <c r="F91" s="34"/>
      <c r="G91" s="32"/>
      <c r="H91" s="45"/>
      <c r="I91" s="45"/>
      <c r="J91" s="45"/>
    </row>
    <row r="92">
      <c r="A92" s="33">
        <f t="shared" si="3"/>
        <v>86</v>
      </c>
      <c r="B92" s="30" t="s">
        <v>2476</v>
      </c>
      <c r="C92" s="30" t="s">
        <v>2477</v>
      </c>
      <c r="D92" s="30" t="s">
        <v>18</v>
      </c>
      <c r="E92" s="23">
        <v>8.20864297E8</v>
      </c>
      <c r="F92" s="34"/>
      <c r="G92" s="32"/>
      <c r="H92" s="45"/>
      <c r="I92" s="45"/>
      <c r="J92" s="45"/>
    </row>
    <row r="93">
      <c r="A93" s="33">
        <f t="shared" si="3"/>
        <v>87</v>
      </c>
      <c r="B93" s="30" t="s">
        <v>2478</v>
      </c>
      <c r="C93" s="30" t="s">
        <v>2463</v>
      </c>
      <c r="D93" s="30" t="s">
        <v>18</v>
      </c>
      <c r="E93" s="23">
        <v>8.27232647E8</v>
      </c>
      <c r="F93" s="34"/>
      <c r="G93" s="32"/>
      <c r="H93" s="45"/>
      <c r="I93" s="45"/>
      <c r="J93" s="45"/>
    </row>
    <row r="94">
      <c r="A94" s="33">
        <f t="shared" si="3"/>
        <v>88</v>
      </c>
      <c r="B94" s="30" t="s">
        <v>2479</v>
      </c>
      <c r="C94" s="30" t="s">
        <v>2480</v>
      </c>
      <c r="D94" s="30" t="s">
        <v>18</v>
      </c>
      <c r="E94" s="23">
        <v>8.12655032E8</v>
      </c>
      <c r="F94" s="34"/>
      <c r="G94" s="32"/>
      <c r="H94" s="45"/>
      <c r="I94" s="45"/>
      <c r="J94" s="45"/>
    </row>
    <row r="95">
      <c r="D95" s="170"/>
    </row>
    <row r="96">
      <c r="H96" s="36">
        <f t="shared" ref="H96:J96" si="4">COUNTA(H6:H94)</f>
        <v>27</v>
      </c>
      <c r="I96" s="36">
        <f t="shared" si="4"/>
        <v>27</v>
      </c>
      <c r="J96" s="36">
        <f t="shared" si="4"/>
        <v>27</v>
      </c>
    </row>
    <row r="185">
      <c r="D185" s="170"/>
    </row>
    <row r="186">
      <c r="D186" s="170"/>
    </row>
    <row r="187">
      <c r="D187" s="170"/>
    </row>
    <row r="188">
      <c r="D188" s="170"/>
    </row>
    <row r="189">
      <c r="D189" s="170"/>
    </row>
    <row r="190">
      <c r="D190" s="170"/>
    </row>
    <row r="191">
      <c r="D191" s="170"/>
    </row>
    <row r="192">
      <c r="D192" s="170"/>
    </row>
    <row r="193">
      <c r="D193" s="170"/>
    </row>
    <row r="194">
      <c r="D194" s="170"/>
    </row>
    <row r="195">
      <c r="D195" s="170"/>
    </row>
    <row r="196">
      <c r="D196" s="170"/>
    </row>
    <row r="197">
      <c r="D197" s="170"/>
    </row>
    <row r="198">
      <c r="D198" s="170"/>
    </row>
    <row r="199">
      <c r="D199" s="170"/>
    </row>
    <row r="200">
      <c r="D200" s="170"/>
    </row>
    <row r="201">
      <c r="D201" s="170"/>
    </row>
    <row r="202">
      <c r="D202" s="170"/>
    </row>
    <row r="203">
      <c r="D203" s="170"/>
    </row>
    <row r="204">
      <c r="D204" s="170"/>
    </row>
    <row r="205">
      <c r="D205" s="170"/>
    </row>
    <row r="206">
      <c r="D206" s="170"/>
    </row>
    <row r="207">
      <c r="D207" s="170"/>
    </row>
    <row r="208">
      <c r="D208" s="170"/>
    </row>
    <row r="209">
      <c r="D209" s="170"/>
    </row>
    <row r="210">
      <c r="D210" s="170"/>
    </row>
    <row r="211">
      <c r="D211" s="170"/>
    </row>
    <row r="212">
      <c r="D212" s="170"/>
    </row>
    <row r="213">
      <c r="D213" s="170"/>
    </row>
    <row r="214">
      <c r="D214" s="170"/>
    </row>
    <row r="215">
      <c r="D215" s="170"/>
    </row>
    <row r="216">
      <c r="D216" s="170"/>
    </row>
    <row r="217">
      <c r="D217" s="170"/>
    </row>
    <row r="218">
      <c r="D218" s="170"/>
    </row>
    <row r="219">
      <c r="D219" s="170"/>
    </row>
    <row r="220">
      <c r="D220" s="170"/>
    </row>
    <row r="221">
      <c r="D221" s="170"/>
    </row>
    <row r="222">
      <c r="D222" s="170"/>
    </row>
    <row r="223">
      <c r="D223" s="170"/>
    </row>
    <row r="224">
      <c r="D224" s="170"/>
    </row>
    <row r="225">
      <c r="D225" s="170"/>
    </row>
    <row r="226">
      <c r="D226" s="170"/>
    </row>
    <row r="227">
      <c r="D227" s="170"/>
    </row>
    <row r="228">
      <c r="D228" s="170"/>
    </row>
    <row r="229">
      <c r="D229" s="170"/>
    </row>
    <row r="230">
      <c r="D230" s="170"/>
    </row>
    <row r="231">
      <c r="D231" s="170"/>
    </row>
    <row r="232">
      <c r="D232" s="170"/>
    </row>
    <row r="233">
      <c r="D233" s="170"/>
    </row>
    <row r="234">
      <c r="D234" s="170"/>
    </row>
    <row r="235">
      <c r="D235" s="170"/>
    </row>
    <row r="236">
      <c r="D236" s="170"/>
    </row>
    <row r="237">
      <c r="D237" s="170"/>
    </row>
    <row r="238">
      <c r="D238" s="170"/>
    </row>
    <row r="239">
      <c r="D239" s="170"/>
    </row>
    <row r="240">
      <c r="D240" s="170"/>
    </row>
    <row r="241">
      <c r="D241" s="170"/>
    </row>
    <row r="242">
      <c r="D242" s="170"/>
    </row>
    <row r="243">
      <c r="D243" s="170"/>
    </row>
    <row r="244">
      <c r="D244" s="170"/>
    </row>
    <row r="245">
      <c r="D245" s="170"/>
    </row>
    <row r="246">
      <c r="D246" s="170"/>
    </row>
    <row r="247">
      <c r="D247" s="170"/>
    </row>
    <row r="248">
      <c r="D248" s="170"/>
    </row>
    <row r="249">
      <c r="D249" s="170"/>
    </row>
    <row r="250">
      <c r="D250" s="170"/>
    </row>
    <row r="251">
      <c r="D251" s="170"/>
    </row>
    <row r="252">
      <c r="D252" s="170"/>
    </row>
    <row r="253">
      <c r="D253" s="170"/>
    </row>
    <row r="254">
      <c r="D254" s="170"/>
    </row>
    <row r="255">
      <c r="D255" s="170"/>
    </row>
    <row r="256">
      <c r="D256" s="170"/>
    </row>
    <row r="257">
      <c r="D257" s="170"/>
    </row>
    <row r="258">
      <c r="D258" s="170"/>
    </row>
    <row r="259">
      <c r="D259" s="170"/>
    </row>
    <row r="260">
      <c r="D260" s="170"/>
    </row>
    <row r="261">
      <c r="D261" s="170"/>
    </row>
    <row r="262">
      <c r="D262" s="170"/>
    </row>
    <row r="263">
      <c r="D263" s="170"/>
    </row>
    <row r="264">
      <c r="D264" s="170"/>
    </row>
    <row r="265">
      <c r="D265" s="170"/>
    </row>
    <row r="266">
      <c r="D266" s="170"/>
    </row>
    <row r="267">
      <c r="D267" s="170"/>
    </row>
    <row r="268">
      <c r="D268" s="170"/>
    </row>
    <row r="269">
      <c r="D269" s="170"/>
    </row>
    <row r="270">
      <c r="D270" s="170"/>
    </row>
    <row r="271">
      <c r="D271" s="170"/>
    </row>
    <row r="272">
      <c r="D272" s="170"/>
    </row>
    <row r="273">
      <c r="D273" s="170"/>
    </row>
    <row r="274">
      <c r="D274" s="170"/>
    </row>
    <row r="275">
      <c r="D275" s="170"/>
    </row>
    <row r="276">
      <c r="D276" s="170"/>
    </row>
    <row r="277">
      <c r="D277" s="170"/>
    </row>
    <row r="278">
      <c r="D278" s="170"/>
    </row>
    <row r="279">
      <c r="D279" s="170"/>
    </row>
    <row r="280">
      <c r="D280" s="170"/>
    </row>
    <row r="281">
      <c r="D281" s="170"/>
    </row>
    <row r="282">
      <c r="D282" s="170"/>
    </row>
    <row r="283">
      <c r="D283" s="170"/>
    </row>
    <row r="284">
      <c r="D284" s="170"/>
    </row>
    <row r="285">
      <c r="D285" s="170"/>
    </row>
    <row r="286">
      <c r="D286" s="170"/>
    </row>
    <row r="287">
      <c r="D287" s="170"/>
    </row>
    <row r="288">
      <c r="D288" s="170"/>
    </row>
    <row r="289">
      <c r="D289" s="170"/>
    </row>
    <row r="290">
      <c r="D290" s="170"/>
    </row>
    <row r="291">
      <c r="D291" s="170"/>
    </row>
    <row r="292">
      <c r="D292" s="170"/>
    </row>
    <row r="293">
      <c r="D293" s="170"/>
    </row>
    <row r="294">
      <c r="D294" s="170"/>
    </row>
    <row r="295">
      <c r="D295" s="170"/>
    </row>
    <row r="296">
      <c r="D296" s="170"/>
    </row>
    <row r="297">
      <c r="D297" s="170"/>
    </row>
    <row r="298">
      <c r="D298" s="170"/>
    </row>
    <row r="299">
      <c r="D299" s="170"/>
    </row>
    <row r="300">
      <c r="D300" s="170"/>
    </row>
    <row r="301">
      <c r="D301" s="170"/>
    </row>
    <row r="302">
      <c r="D302" s="170"/>
    </row>
    <row r="303">
      <c r="D303" s="170"/>
    </row>
    <row r="304">
      <c r="D304" s="170"/>
    </row>
    <row r="305">
      <c r="D305" s="170"/>
    </row>
    <row r="306">
      <c r="D306" s="170"/>
    </row>
    <row r="307">
      <c r="D307" s="170"/>
    </row>
    <row r="308">
      <c r="D308" s="170"/>
    </row>
    <row r="309">
      <c r="D309" s="170"/>
    </row>
    <row r="310">
      <c r="D310" s="170"/>
    </row>
    <row r="311">
      <c r="D311" s="170"/>
    </row>
    <row r="312">
      <c r="D312" s="170"/>
    </row>
    <row r="313">
      <c r="D313" s="170"/>
    </row>
    <row r="314">
      <c r="D314" s="170"/>
    </row>
    <row r="315">
      <c r="D315" s="170"/>
    </row>
    <row r="316">
      <c r="D316" s="170"/>
    </row>
    <row r="317">
      <c r="D317" s="170"/>
    </row>
    <row r="318">
      <c r="D318" s="170"/>
    </row>
    <row r="319">
      <c r="D319" s="170"/>
    </row>
    <row r="320">
      <c r="D320" s="170"/>
    </row>
    <row r="321">
      <c r="D321" s="170"/>
    </row>
    <row r="322">
      <c r="D322" s="170"/>
    </row>
    <row r="323">
      <c r="D323" s="170"/>
    </row>
    <row r="324">
      <c r="D324" s="170"/>
    </row>
    <row r="325">
      <c r="D325" s="170"/>
    </row>
    <row r="326">
      <c r="D326" s="170"/>
    </row>
    <row r="327">
      <c r="D327" s="170"/>
    </row>
    <row r="328">
      <c r="D328" s="170"/>
    </row>
    <row r="329">
      <c r="D329" s="170"/>
    </row>
    <row r="330">
      <c r="D330" s="170"/>
    </row>
    <row r="331">
      <c r="D331" s="170"/>
    </row>
    <row r="332">
      <c r="D332" s="170"/>
    </row>
    <row r="333">
      <c r="D333" s="170"/>
    </row>
    <row r="334">
      <c r="D334" s="170"/>
    </row>
    <row r="335">
      <c r="D335" s="170"/>
    </row>
    <row r="336">
      <c r="D336" s="170"/>
    </row>
    <row r="337">
      <c r="D337" s="170"/>
    </row>
    <row r="338">
      <c r="D338" s="170"/>
    </row>
    <row r="339">
      <c r="D339" s="170"/>
    </row>
    <row r="340">
      <c r="D340" s="170"/>
    </row>
    <row r="341">
      <c r="D341" s="170"/>
    </row>
    <row r="342">
      <c r="D342" s="170"/>
    </row>
    <row r="343">
      <c r="D343" s="170"/>
    </row>
    <row r="344">
      <c r="D344" s="170"/>
    </row>
    <row r="345">
      <c r="D345" s="170"/>
    </row>
    <row r="346">
      <c r="D346" s="170"/>
    </row>
    <row r="347">
      <c r="D347" s="170"/>
    </row>
    <row r="348">
      <c r="D348" s="170"/>
    </row>
    <row r="349">
      <c r="D349" s="170"/>
    </row>
    <row r="350">
      <c r="D350" s="170"/>
    </row>
    <row r="351">
      <c r="D351" s="170"/>
    </row>
    <row r="352">
      <c r="D352" s="170"/>
    </row>
    <row r="353">
      <c r="D353" s="170"/>
    </row>
    <row r="354">
      <c r="D354" s="170"/>
    </row>
    <row r="355">
      <c r="D355" s="170"/>
    </row>
    <row r="356">
      <c r="D356" s="170"/>
    </row>
    <row r="357">
      <c r="D357" s="170"/>
    </row>
    <row r="358">
      <c r="D358" s="170"/>
    </row>
    <row r="359">
      <c r="D359" s="170"/>
    </row>
    <row r="360">
      <c r="D360" s="170"/>
    </row>
    <row r="361">
      <c r="D361" s="170"/>
    </row>
    <row r="362">
      <c r="D362" s="170"/>
    </row>
    <row r="363">
      <c r="D363" s="170"/>
    </row>
    <row r="364">
      <c r="D364" s="170"/>
    </row>
    <row r="365">
      <c r="D365" s="170"/>
    </row>
    <row r="366">
      <c r="D366" s="170"/>
    </row>
    <row r="367">
      <c r="D367" s="170"/>
    </row>
    <row r="368">
      <c r="D368" s="170"/>
    </row>
    <row r="369">
      <c r="D369" s="170"/>
    </row>
    <row r="370">
      <c r="D370" s="170"/>
    </row>
    <row r="371">
      <c r="D371" s="170"/>
    </row>
    <row r="372">
      <c r="D372" s="170"/>
    </row>
    <row r="373">
      <c r="D373" s="170"/>
    </row>
    <row r="374">
      <c r="D374" s="170"/>
    </row>
    <row r="375">
      <c r="D375" s="170"/>
    </row>
    <row r="376">
      <c r="D376" s="170"/>
    </row>
    <row r="377">
      <c r="D377" s="170"/>
    </row>
    <row r="378">
      <c r="D378" s="170"/>
    </row>
    <row r="379">
      <c r="D379" s="170"/>
    </row>
    <row r="380">
      <c r="D380" s="170"/>
    </row>
    <row r="381">
      <c r="D381" s="170"/>
    </row>
    <row r="382">
      <c r="D382" s="170"/>
    </row>
    <row r="383">
      <c r="D383" s="170"/>
    </row>
    <row r="384">
      <c r="D384" s="170"/>
    </row>
    <row r="385">
      <c r="D385" s="170"/>
    </row>
    <row r="386">
      <c r="D386" s="170"/>
    </row>
    <row r="387">
      <c r="D387" s="170"/>
    </row>
    <row r="388">
      <c r="D388" s="170"/>
    </row>
    <row r="389">
      <c r="D389" s="170"/>
    </row>
    <row r="390">
      <c r="D390" s="170"/>
    </row>
    <row r="391">
      <c r="D391" s="170"/>
    </row>
    <row r="392">
      <c r="D392" s="170"/>
    </row>
    <row r="393">
      <c r="D393" s="170"/>
    </row>
    <row r="394">
      <c r="D394" s="170"/>
    </row>
    <row r="395">
      <c r="D395" s="170"/>
    </row>
    <row r="396">
      <c r="D396" s="170"/>
    </row>
    <row r="397">
      <c r="D397" s="170"/>
    </row>
    <row r="398">
      <c r="D398" s="170"/>
    </row>
    <row r="399">
      <c r="D399" s="170"/>
    </row>
    <row r="400">
      <c r="D400" s="170"/>
    </row>
    <row r="401">
      <c r="D401" s="170"/>
    </row>
    <row r="402">
      <c r="D402" s="170"/>
    </row>
    <row r="403">
      <c r="D403" s="170"/>
    </row>
    <row r="404">
      <c r="D404" s="170"/>
    </row>
    <row r="405">
      <c r="D405" s="170"/>
    </row>
    <row r="406">
      <c r="D406" s="170"/>
    </row>
    <row r="407">
      <c r="D407" s="170"/>
    </row>
    <row r="408">
      <c r="D408" s="170"/>
    </row>
    <row r="409">
      <c r="D409" s="170"/>
    </row>
    <row r="410">
      <c r="D410" s="170"/>
    </row>
    <row r="411">
      <c r="D411" s="170"/>
    </row>
    <row r="412">
      <c r="D412" s="170"/>
    </row>
    <row r="413">
      <c r="D413" s="170"/>
    </row>
    <row r="414">
      <c r="D414" s="170"/>
    </row>
    <row r="415">
      <c r="D415" s="170"/>
    </row>
    <row r="416">
      <c r="D416" s="170"/>
    </row>
    <row r="417">
      <c r="D417" s="170"/>
    </row>
    <row r="418">
      <c r="D418" s="170"/>
    </row>
    <row r="419">
      <c r="D419" s="170"/>
    </row>
    <row r="420">
      <c r="D420" s="170"/>
    </row>
    <row r="421">
      <c r="D421" s="170"/>
    </row>
    <row r="422">
      <c r="D422" s="170"/>
    </row>
    <row r="423">
      <c r="D423" s="170"/>
    </row>
    <row r="424">
      <c r="D424" s="170"/>
    </row>
    <row r="425">
      <c r="D425" s="170"/>
    </row>
    <row r="426">
      <c r="D426" s="170"/>
    </row>
    <row r="427">
      <c r="D427" s="170"/>
    </row>
    <row r="428">
      <c r="D428" s="170"/>
    </row>
    <row r="429">
      <c r="D429" s="170"/>
    </row>
    <row r="430">
      <c r="D430" s="170"/>
    </row>
    <row r="431">
      <c r="D431" s="170"/>
    </row>
    <row r="432">
      <c r="D432" s="170"/>
    </row>
    <row r="433">
      <c r="D433" s="170"/>
    </row>
    <row r="434">
      <c r="D434" s="170"/>
    </row>
    <row r="435">
      <c r="D435" s="170"/>
    </row>
    <row r="436">
      <c r="D436" s="170"/>
    </row>
    <row r="437">
      <c r="D437" s="170"/>
    </row>
    <row r="438">
      <c r="D438" s="170"/>
    </row>
    <row r="439">
      <c r="D439" s="170"/>
    </row>
    <row r="440">
      <c r="D440" s="170"/>
    </row>
    <row r="441">
      <c r="D441" s="170"/>
    </row>
    <row r="442">
      <c r="D442" s="170"/>
    </row>
    <row r="443">
      <c r="D443" s="170"/>
    </row>
    <row r="444">
      <c r="D444" s="170"/>
    </row>
    <row r="445">
      <c r="D445" s="170"/>
    </row>
    <row r="446">
      <c r="D446" s="170"/>
    </row>
    <row r="447">
      <c r="D447" s="170"/>
    </row>
    <row r="448">
      <c r="D448" s="170"/>
    </row>
    <row r="449">
      <c r="D449" s="170"/>
    </row>
    <row r="450">
      <c r="D450" s="170"/>
    </row>
    <row r="451">
      <c r="D451" s="170"/>
    </row>
    <row r="452">
      <c r="D452" s="170"/>
    </row>
    <row r="453">
      <c r="D453" s="170"/>
    </row>
    <row r="454">
      <c r="D454" s="170"/>
    </row>
    <row r="455">
      <c r="D455" s="170"/>
    </row>
    <row r="456">
      <c r="D456" s="170"/>
    </row>
    <row r="457">
      <c r="D457" s="170"/>
    </row>
    <row r="458">
      <c r="D458" s="170"/>
    </row>
    <row r="459">
      <c r="D459" s="170"/>
    </row>
    <row r="460">
      <c r="D460" s="170"/>
    </row>
    <row r="461">
      <c r="D461" s="170"/>
    </row>
    <row r="462">
      <c r="D462" s="170"/>
    </row>
    <row r="463">
      <c r="D463" s="170"/>
    </row>
    <row r="464">
      <c r="D464" s="170"/>
    </row>
    <row r="465">
      <c r="D465" s="170"/>
    </row>
    <row r="466">
      <c r="D466" s="170"/>
    </row>
    <row r="467">
      <c r="D467" s="170"/>
    </row>
    <row r="468">
      <c r="D468" s="170"/>
    </row>
    <row r="469">
      <c r="D469" s="170"/>
    </row>
    <row r="470">
      <c r="D470" s="170"/>
    </row>
    <row r="471">
      <c r="D471" s="170"/>
    </row>
    <row r="472">
      <c r="D472" s="170"/>
    </row>
    <row r="473">
      <c r="D473" s="170"/>
    </row>
    <row r="474">
      <c r="D474" s="170"/>
    </row>
    <row r="475">
      <c r="D475" s="170"/>
    </row>
    <row r="476">
      <c r="D476" s="170"/>
    </row>
    <row r="477">
      <c r="D477" s="170"/>
    </row>
    <row r="478">
      <c r="D478" s="170"/>
    </row>
    <row r="479">
      <c r="D479" s="170"/>
    </row>
    <row r="480">
      <c r="D480" s="170"/>
    </row>
    <row r="481">
      <c r="D481" s="170"/>
    </row>
    <row r="482">
      <c r="D482" s="170"/>
    </row>
    <row r="483">
      <c r="D483" s="170"/>
    </row>
    <row r="484">
      <c r="D484" s="170"/>
    </row>
    <row r="485">
      <c r="D485" s="170"/>
    </row>
    <row r="486">
      <c r="D486" s="170"/>
    </row>
    <row r="487">
      <c r="D487" s="170"/>
    </row>
    <row r="488">
      <c r="D488" s="170"/>
    </row>
    <row r="489">
      <c r="D489" s="170"/>
    </row>
    <row r="490">
      <c r="D490" s="170"/>
    </row>
    <row r="491">
      <c r="D491" s="170"/>
    </row>
    <row r="492">
      <c r="D492" s="170"/>
    </row>
    <row r="493">
      <c r="D493" s="170"/>
    </row>
    <row r="494">
      <c r="D494" s="170"/>
    </row>
    <row r="495">
      <c r="D495" s="170"/>
    </row>
    <row r="496">
      <c r="D496" s="170"/>
    </row>
    <row r="497">
      <c r="D497" s="170"/>
    </row>
    <row r="498">
      <c r="D498" s="170"/>
    </row>
    <row r="499">
      <c r="D499" s="170"/>
    </row>
    <row r="500">
      <c r="D500" s="170"/>
    </row>
    <row r="501">
      <c r="D501" s="170"/>
    </row>
    <row r="502">
      <c r="D502" s="170"/>
    </row>
    <row r="503">
      <c r="D503" s="170"/>
    </row>
    <row r="504">
      <c r="D504" s="170"/>
    </row>
    <row r="505">
      <c r="D505" s="170"/>
    </row>
    <row r="506">
      <c r="D506" s="170"/>
    </row>
    <row r="507">
      <c r="D507" s="170"/>
    </row>
    <row r="508">
      <c r="D508" s="170"/>
    </row>
    <row r="509">
      <c r="D509" s="170"/>
    </row>
    <row r="510">
      <c r="D510" s="170"/>
    </row>
    <row r="511">
      <c r="D511" s="170"/>
    </row>
    <row r="512">
      <c r="D512" s="170"/>
    </row>
    <row r="513">
      <c r="D513" s="170"/>
    </row>
    <row r="514">
      <c r="D514" s="170"/>
    </row>
    <row r="515">
      <c r="D515" s="170"/>
    </row>
    <row r="516">
      <c r="D516" s="170"/>
    </row>
    <row r="517">
      <c r="D517" s="170"/>
    </row>
    <row r="518">
      <c r="D518" s="170"/>
    </row>
    <row r="519">
      <c r="D519" s="170"/>
    </row>
    <row r="520">
      <c r="D520" s="170"/>
    </row>
    <row r="521">
      <c r="D521" s="170"/>
    </row>
    <row r="522">
      <c r="D522" s="170"/>
    </row>
    <row r="523">
      <c r="D523" s="170"/>
    </row>
    <row r="524">
      <c r="D524" s="170"/>
    </row>
    <row r="525">
      <c r="D525" s="170"/>
    </row>
    <row r="526">
      <c r="D526" s="170"/>
    </row>
    <row r="527">
      <c r="D527" s="170"/>
    </row>
    <row r="528">
      <c r="D528" s="170"/>
    </row>
    <row r="529">
      <c r="D529" s="170"/>
    </row>
    <row r="530">
      <c r="D530" s="170"/>
    </row>
    <row r="531">
      <c r="D531" s="170"/>
    </row>
    <row r="532">
      <c r="D532" s="170"/>
    </row>
    <row r="533">
      <c r="D533" s="170"/>
    </row>
    <row r="534">
      <c r="D534" s="170"/>
    </row>
    <row r="535">
      <c r="D535" s="170"/>
    </row>
    <row r="536">
      <c r="D536" s="170"/>
    </row>
    <row r="537">
      <c r="D537" s="170"/>
    </row>
    <row r="538">
      <c r="D538" s="170"/>
    </row>
    <row r="539">
      <c r="D539" s="170"/>
    </row>
    <row r="540">
      <c r="D540" s="170"/>
    </row>
    <row r="541">
      <c r="D541" s="170"/>
    </row>
    <row r="542">
      <c r="D542" s="170"/>
    </row>
    <row r="543">
      <c r="D543" s="170"/>
    </row>
    <row r="544">
      <c r="D544" s="170"/>
    </row>
    <row r="545">
      <c r="D545" s="170"/>
    </row>
    <row r="546">
      <c r="D546" s="170"/>
    </row>
    <row r="547">
      <c r="D547" s="170"/>
    </row>
    <row r="548">
      <c r="D548" s="170"/>
    </row>
    <row r="549">
      <c r="D549" s="170"/>
    </row>
    <row r="550">
      <c r="D550" s="170"/>
    </row>
    <row r="551">
      <c r="D551" s="170"/>
    </row>
    <row r="552">
      <c r="D552" s="170"/>
    </row>
    <row r="553">
      <c r="D553" s="170"/>
    </row>
    <row r="554">
      <c r="D554" s="170"/>
    </row>
    <row r="555">
      <c r="D555" s="170"/>
    </row>
    <row r="556">
      <c r="D556" s="170"/>
    </row>
    <row r="557">
      <c r="D557" s="170"/>
    </row>
    <row r="558">
      <c r="D558" s="170"/>
    </row>
    <row r="559">
      <c r="D559" s="170"/>
    </row>
    <row r="560">
      <c r="D560" s="170"/>
    </row>
    <row r="561">
      <c r="D561" s="170"/>
    </row>
    <row r="562">
      <c r="D562" s="170"/>
    </row>
    <row r="563">
      <c r="D563" s="170"/>
    </row>
    <row r="564">
      <c r="D564" s="170"/>
    </row>
    <row r="565">
      <c r="D565" s="170"/>
    </row>
    <row r="566">
      <c r="D566" s="170"/>
    </row>
    <row r="567">
      <c r="D567" s="170"/>
    </row>
    <row r="568">
      <c r="D568" s="170"/>
    </row>
    <row r="569">
      <c r="D569" s="170"/>
    </row>
    <row r="570">
      <c r="D570" s="170"/>
    </row>
    <row r="571">
      <c r="D571" s="170"/>
    </row>
    <row r="572">
      <c r="D572" s="170"/>
    </row>
    <row r="573">
      <c r="D573" s="170"/>
    </row>
    <row r="574">
      <c r="D574" s="170"/>
    </row>
    <row r="575">
      <c r="D575" s="170"/>
    </row>
    <row r="576">
      <c r="D576" s="170"/>
    </row>
    <row r="577">
      <c r="D577" s="170"/>
    </row>
    <row r="578">
      <c r="D578" s="170"/>
    </row>
    <row r="579">
      <c r="D579" s="170"/>
    </row>
    <row r="580">
      <c r="D580" s="170"/>
    </row>
    <row r="581">
      <c r="D581" s="170"/>
    </row>
    <row r="582">
      <c r="D582" s="170"/>
    </row>
    <row r="583">
      <c r="D583" s="170"/>
    </row>
    <row r="584">
      <c r="D584" s="170"/>
    </row>
    <row r="585">
      <c r="D585" s="170"/>
    </row>
    <row r="586">
      <c r="D586" s="170"/>
    </row>
    <row r="587">
      <c r="D587" s="170"/>
    </row>
    <row r="588">
      <c r="D588" s="170"/>
    </row>
    <row r="589">
      <c r="D589" s="170"/>
    </row>
    <row r="590">
      <c r="D590" s="170"/>
    </row>
    <row r="591">
      <c r="D591" s="170"/>
    </row>
    <row r="592">
      <c r="D592" s="170"/>
    </row>
    <row r="593">
      <c r="D593" s="170"/>
    </row>
    <row r="594">
      <c r="D594" s="170"/>
    </row>
    <row r="595">
      <c r="D595" s="170"/>
    </row>
    <row r="596">
      <c r="D596" s="170"/>
    </row>
    <row r="597">
      <c r="D597" s="170"/>
    </row>
    <row r="598">
      <c r="D598" s="170"/>
    </row>
    <row r="599">
      <c r="D599" s="170"/>
    </row>
    <row r="600">
      <c r="D600" s="170"/>
    </row>
    <row r="601">
      <c r="D601" s="170"/>
    </row>
    <row r="602">
      <c r="D602" s="170"/>
    </row>
    <row r="603">
      <c r="D603" s="170"/>
    </row>
    <row r="604">
      <c r="D604" s="170"/>
    </row>
    <row r="605">
      <c r="D605" s="170"/>
    </row>
    <row r="606">
      <c r="D606" s="170"/>
    </row>
    <row r="607">
      <c r="D607" s="170"/>
    </row>
    <row r="608">
      <c r="D608" s="170"/>
    </row>
    <row r="609">
      <c r="D609" s="170"/>
    </row>
    <row r="610">
      <c r="D610" s="170"/>
    </row>
    <row r="611">
      <c r="D611" s="170"/>
    </row>
    <row r="612">
      <c r="D612" s="170"/>
    </row>
    <row r="613">
      <c r="D613" s="170"/>
    </row>
    <row r="614">
      <c r="D614" s="170"/>
    </row>
    <row r="615">
      <c r="D615" s="170"/>
    </row>
    <row r="616">
      <c r="D616" s="170"/>
    </row>
    <row r="617">
      <c r="D617" s="170"/>
    </row>
    <row r="618">
      <c r="D618" s="170"/>
    </row>
    <row r="619">
      <c r="D619" s="170"/>
    </row>
    <row r="620">
      <c r="D620" s="170"/>
    </row>
    <row r="621">
      <c r="D621" s="170"/>
    </row>
    <row r="622">
      <c r="D622" s="170"/>
    </row>
    <row r="623">
      <c r="D623" s="170"/>
    </row>
    <row r="624">
      <c r="D624" s="170"/>
    </row>
    <row r="625">
      <c r="D625" s="170"/>
    </row>
    <row r="626">
      <c r="D626" s="170"/>
    </row>
    <row r="627">
      <c r="D627" s="170"/>
    </row>
    <row r="628">
      <c r="D628" s="170"/>
    </row>
    <row r="629">
      <c r="D629" s="170"/>
    </row>
    <row r="630">
      <c r="D630" s="170"/>
    </row>
    <row r="631">
      <c r="D631" s="170"/>
    </row>
    <row r="632">
      <c r="D632" s="170"/>
    </row>
    <row r="633">
      <c r="D633" s="170"/>
    </row>
    <row r="634">
      <c r="D634" s="170"/>
    </row>
    <row r="635">
      <c r="D635" s="170"/>
    </row>
    <row r="636">
      <c r="D636" s="170"/>
    </row>
    <row r="637">
      <c r="D637" s="170"/>
    </row>
    <row r="638">
      <c r="D638" s="170"/>
    </row>
    <row r="639">
      <c r="D639" s="170"/>
    </row>
    <row r="640">
      <c r="D640" s="170"/>
    </row>
    <row r="641">
      <c r="D641" s="170"/>
    </row>
    <row r="642">
      <c r="D642" s="170"/>
    </row>
    <row r="643">
      <c r="D643" s="170"/>
    </row>
    <row r="644">
      <c r="D644" s="170"/>
    </row>
    <row r="645">
      <c r="D645" s="170"/>
    </row>
    <row r="646">
      <c r="D646" s="170"/>
    </row>
    <row r="647">
      <c r="D647" s="170"/>
    </row>
    <row r="648">
      <c r="D648" s="170"/>
    </row>
    <row r="649">
      <c r="D649" s="170"/>
    </row>
    <row r="650">
      <c r="D650" s="170"/>
    </row>
    <row r="651">
      <c r="D651" s="170"/>
    </row>
    <row r="652">
      <c r="D652" s="170"/>
    </row>
    <row r="653">
      <c r="D653" s="170"/>
    </row>
    <row r="654">
      <c r="D654" s="170"/>
    </row>
    <row r="655">
      <c r="D655" s="170"/>
    </row>
    <row r="656">
      <c r="D656" s="170"/>
    </row>
    <row r="657">
      <c r="D657" s="170"/>
    </row>
    <row r="658">
      <c r="D658" s="170"/>
    </row>
    <row r="659">
      <c r="D659" s="170"/>
    </row>
    <row r="660">
      <c r="D660" s="170"/>
    </row>
    <row r="661">
      <c r="D661" s="170"/>
    </row>
    <row r="662">
      <c r="D662" s="170"/>
    </row>
    <row r="663">
      <c r="D663" s="170"/>
    </row>
    <row r="664">
      <c r="D664" s="170"/>
    </row>
    <row r="665">
      <c r="D665" s="170"/>
    </row>
    <row r="666">
      <c r="D666" s="170"/>
    </row>
    <row r="667">
      <c r="D667" s="170"/>
    </row>
    <row r="668">
      <c r="D668" s="170"/>
    </row>
    <row r="669">
      <c r="D669" s="170"/>
    </row>
    <row r="670">
      <c r="D670" s="170"/>
    </row>
    <row r="671">
      <c r="D671" s="170"/>
    </row>
    <row r="672">
      <c r="D672" s="170"/>
    </row>
    <row r="673">
      <c r="D673" s="170"/>
    </row>
    <row r="674">
      <c r="D674" s="170"/>
    </row>
    <row r="675">
      <c r="D675" s="170"/>
    </row>
    <row r="676">
      <c r="D676" s="170"/>
    </row>
    <row r="677">
      <c r="D677" s="170"/>
    </row>
    <row r="678">
      <c r="D678" s="170"/>
    </row>
    <row r="679">
      <c r="D679" s="170"/>
    </row>
    <row r="680">
      <c r="D680" s="170"/>
    </row>
    <row r="681">
      <c r="D681" s="170"/>
    </row>
    <row r="682">
      <c r="D682" s="170"/>
    </row>
    <row r="683">
      <c r="D683" s="170"/>
    </row>
    <row r="684">
      <c r="D684" s="170"/>
    </row>
    <row r="685">
      <c r="D685" s="170"/>
    </row>
    <row r="686">
      <c r="D686" s="170"/>
    </row>
    <row r="687">
      <c r="D687" s="170"/>
    </row>
    <row r="688">
      <c r="D688" s="170"/>
    </row>
    <row r="689">
      <c r="D689" s="170"/>
    </row>
    <row r="690">
      <c r="D690" s="170"/>
    </row>
    <row r="691">
      <c r="D691" s="170"/>
    </row>
    <row r="692">
      <c r="D692" s="170"/>
    </row>
    <row r="693">
      <c r="D693" s="170"/>
    </row>
    <row r="694">
      <c r="D694" s="170"/>
    </row>
    <row r="695">
      <c r="D695" s="170"/>
    </row>
    <row r="696">
      <c r="D696" s="170"/>
    </row>
    <row r="697">
      <c r="D697" s="170"/>
    </row>
    <row r="698">
      <c r="D698" s="170"/>
    </row>
    <row r="699">
      <c r="D699" s="170"/>
    </row>
    <row r="700">
      <c r="D700" s="170"/>
    </row>
    <row r="701">
      <c r="D701" s="170"/>
    </row>
    <row r="702">
      <c r="D702" s="170"/>
    </row>
    <row r="703">
      <c r="D703" s="170"/>
    </row>
    <row r="704">
      <c r="D704" s="170"/>
    </row>
    <row r="705">
      <c r="D705" s="170"/>
    </row>
    <row r="706">
      <c r="D706" s="170"/>
    </row>
    <row r="707">
      <c r="D707" s="170"/>
    </row>
    <row r="708">
      <c r="D708" s="170"/>
    </row>
    <row r="709">
      <c r="D709" s="170"/>
    </row>
    <row r="710">
      <c r="D710" s="170"/>
    </row>
    <row r="711">
      <c r="D711" s="170"/>
    </row>
    <row r="712">
      <c r="D712" s="170"/>
    </row>
    <row r="713">
      <c r="D713" s="170"/>
    </row>
    <row r="714">
      <c r="D714" s="170"/>
    </row>
    <row r="715">
      <c r="D715" s="170"/>
    </row>
    <row r="716">
      <c r="D716" s="170"/>
    </row>
    <row r="717">
      <c r="D717" s="170"/>
    </row>
    <row r="718">
      <c r="D718" s="170"/>
    </row>
    <row r="719">
      <c r="D719" s="170"/>
    </row>
    <row r="720">
      <c r="D720" s="170"/>
    </row>
    <row r="721">
      <c r="D721" s="170"/>
    </row>
    <row r="722">
      <c r="D722" s="170"/>
    </row>
    <row r="723">
      <c r="D723" s="170"/>
    </row>
    <row r="724">
      <c r="D724" s="170"/>
    </row>
    <row r="725">
      <c r="D725" s="170"/>
    </row>
    <row r="726">
      <c r="D726" s="170"/>
    </row>
    <row r="727">
      <c r="D727" s="170"/>
    </row>
    <row r="728">
      <c r="D728" s="170"/>
    </row>
    <row r="729">
      <c r="D729" s="170"/>
    </row>
    <row r="730">
      <c r="D730" s="170"/>
    </row>
    <row r="731">
      <c r="D731" s="170"/>
    </row>
    <row r="732">
      <c r="D732" s="170"/>
    </row>
    <row r="733">
      <c r="D733" s="170"/>
    </row>
    <row r="734">
      <c r="D734" s="170"/>
    </row>
    <row r="735">
      <c r="D735" s="170"/>
    </row>
    <row r="736">
      <c r="D736" s="170"/>
    </row>
    <row r="737">
      <c r="D737" s="170"/>
    </row>
    <row r="738">
      <c r="D738" s="170"/>
    </row>
    <row r="739">
      <c r="D739" s="170"/>
    </row>
    <row r="740">
      <c r="D740" s="170"/>
    </row>
    <row r="741">
      <c r="D741" s="170"/>
    </row>
    <row r="742">
      <c r="D742" s="170"/>
    </row>
    <row r="743">
      <c r="D743" s="170"/>
    </row>
    <row r="744">
      <c r="D744" s="170"/>
    </row>
    <row r="745">
      <c r="D745" s="170"/>
    </row>
    <row r="746">
      <c r="D746" s="170"/>
    </row>
    <row r="747">
      <c r="D747" s="170"/>
    </row>
    <row r="748">
      <c r="D748" s="170"/>
    </row>
    <row r="749">
      <c r="D749" s="170"/>
    </row>
    <row r="750">
      <c r="D750" s="170"/>
    </row>
    <row r="751">
      <c r="D751" s="170"/>
    </row>
    <row r="752">
      <c r="D752" s="170"/>
    </row>
    <row r="753">
      <c r="D753" s="170"/>
    </row>
    <row r="754">
      <c r="D754" s="170"/>
    </row>
    <row r="755">
      <c r="D755" s="170"/>
    </row>
    <row r="756">
      <c r="D756" s="170"/>
    </row>
    <row r="757">
      <c r="D757" s="170"/>
    </row>
    <row r="758">
      <c r="D758" s="170"/>
    </row>
    <row r="759">
      <c r="D759" s="170"/>
    </row>
    <row r="760">
      <c r="D760" s="170"/>
    </row>
    <row r="761">
      <c r="D761" s="170"/>
    </row>
    <row r="762">
      <c r="D762" s="170"/>
    </row>
    <row r="763">
      <c r="D763" s="170"/>
    </row>
    <row r="764">
      <c r="D764" s="170"/>
    </row>
    <row r="765">
      <c r="D765" s="170"/>
    </row>
    <row r="766">
      <c r="D766" s="170"/>
    </row>
    <row r="767">
      <c r="D767" s="170"/>
    </row>
    <row r="768">
      <c r="D768" s="170"/>
    </row>
    <row r="769">
      <c r="D769" s="170"/>
    </row>
    <row r="770">
      <c r="D770" s="170"/>
    </row>
    <row r="771">
      <c r="D771" s="170"/>
    </row>
    <row r="772">
      <c r="D772" s="170"/>
    </row>
    <row r="773">
      <c r="D773" s="170"/>
    </row>
    <row r="774">
      <c r="D774" s="170"/>
    </row>
    <row r="775">
      <c r="D775" s="170"/>
    </row>
    <row r="776">
      <c r="D776" s="170"/>
    </row>
    <row r="777">
      <c r="D777" s="170"/>
    </row>
    <row r="778">
      <c r="D778" s="170"/>
    </row>
    <row r="779">
      <c r="D779" s="170"/>
    </row>
    <row r="780">
      <c r="D780" s="170"/>
    </row>
    <row r="781">
      <c r="D781" s="170"/>
    </row>
    <row r="782">
      <c r="D782" s="170"/>
    </row>
    <row r="783">
      <c r="D783" s="170"/>
    </row>
    <row r="784">
      <c r="D784" s="170"/>
    </row>
    <row r="785">
      <c r="D785" s="170"/>
    </row>
    <row r="786">
      <c r="D786" s="170"/>
    </row>
    <row r="787">
      <c r="D787" s="170"/>
    </row>
    <row r="788">
      <c r="D788" s="170"/>
    </row>
    <row r="789">
      <c r="D789" s="170"/>
    </row>
    <row r="790">
      <c r="D790" s="170"/>
    </row>
    <row r="791">
      <c r="D791" s="170"/>
    </row>
    <row r="792">
      <c r="D792" s="170"/>
    </row>
    <row r="793">
      <c r="D793" s="170"/>
    </row>
    <row r="794">
      <c r="D794" s="170"/>
    </row>
    <row r="795">
      <c r="D795" s="170"/>
    </row>
    <row r="796">
      <c r="D796" s="170"/>
    </row>
    <row r="797">
      <c r="D797" s="170"/>
    </row>
    <row r="798">
      <c r="D798" s="170"/>
    </row>
    <row r="799">
      <c r="D799" s="170"/>
    </row>
    <row r="800">
      <c r="D800" s="170"/>
    </row>
    <row r="801">
      <c r="D801" s="170"/>
    </row>
    <row r="802">
      <c r="D802" s="170"/>
    </row>
    <row r="803">
      <c r="D803" s="170"/>
    </row>
    <row r="804">
      <c r="D804" s="170"/>
    </row>
    <row r="805">
      <c r="D805" s="170"/>
    </row>
    <row r="806">
      <c r="D806" s="170"/>
    </row>
    <row r="807">
      <c r="D807" s="170"/>
    </row>
    <row r="808">
      <c r="D808" s="170"/>
    </row>
    <row r="809">
      <c r="D809" s="170"/>
    </row>
    <row r="810">
      <c r="D810" s="170"/>
    </row>
    <row r="811">
      <c r="D811" s="170"/>
    </row>
    <row r="812">
      <c r="D812" s="170"/>
    </row>
    <row r="813">
      <c r="D813" s="170"/>
    </row>
    <row r="814">
      <c r="D814" s="170"/>
    </row>
    <row r="815">
      <c r="D815" s="170"/>
    </row>
    <row r="816">
      <c r="D816" s="170"/>
    </row>
    <row r="817">
      <c r="D817" s="170"/>
    </row>
    <row r="818">
      <c r="D818" s="170"/>
    </row>
    <row r="819">
      <c r="D819" s="170"/>
    </row>
    <row r="820">
      <c r="D820" s="170"/>
    </row>
    <row r="821">
      <c r="D821" s="170"/>
    </row>
    <row r="822">
      <c r="D822" s="170"/>
    </row>
    <row r="823">
      <c r="D823" s="170"/>
    </row>
    <row r="824">
      <c r="D824" s="170"/>
    </row>
    <row r="825">
      <c r="D825" s="170"/>
    </row>
    <row r="826">
      <c r="D826" s="170"/>
    </row>
    <row r="827">
      <c r="D827" s="170"/>
    </row>
    <row r="828">
      <c r="D828" s="170"/>
    </row>
    <row r="829">
      <c r="D829" s="170"/>
    </row>
    <row r="830">
      <c r="D830" s="170"/>
    </row>
    <row r="831">
      <c r="D831" s="170"/>
    </row>
    <row r="832">
      <c r="D832" s="170"/>
    </row>
    <row r="833">
      <c r="D833" s="170"/>
    </row>
    <row r="834">
      <c r="D834" s="170"/>
    </row>
    <row r="835">
      <c r="D835" s="170"/>
    </row>
    <row r="836">
      <c r="D836" s="170"/>
    </row>
    <row r="837">
      <c r="D837" s="170"/>
    </row>
    <row r="838">
      <c r="D838" s="170"/>
    </row>
    <row r="839">
      <c r="D839" s="170"/>
    </row>
    <row r="840">
      <c r="D840" s="170"/>
    </row>
    <row r="841">
      <c r="D841" s="170"/>
    </row>
    <row r="842">
      <c r="D842" s="170"/>
    </row>
    <row r="843">
      <c r="D843" s="170"/>
    </row>
    <row r="844">
      <c r="D844" s="170"/>
    </row>
    <row r="845">
      <c r="D845" s="170"/>
    </row>
    <row r="846">
      <c r="D846" s="170"/>
    </row>
    <row r="847">
      <c r="D847" s="170"/>
    </row>
    <row r="848">
      <c r="D848" s="170"/>
    </row>
    <row r="849">
      <c r="D849" s="170"/>
    </row>
    <row r="850">
      <c r="D850" s="170"/>
    </row>
    <row r="851">
      <c r="D851" s="170"/>
    </row>
    <row r="852">
      <c r="D852" s="170"/>
    </row>
    <row r="853">
      <c r="D853" s="170"/>
    </row>
    <row r="854">
      <c r="D854" s="170"/>
    </row>
    <row r="855">
      <c r="D855" s="170"/>
    </row>
    <row r="856">
      <c r="D856" s="170"/>
    </row>
    <row r="857">
      <c r="D857" s="170"/>
    </row>
    <row r="858">
      <c r="D858" s="170"/>
    </row>
    <row r="859">
      <c r="D859" s="170"/>
    </row>
    <row r="860">
      <c r="D860" s="170"/>
    </row>
    <row r="861">
      <c r="D861" s="170"/>
    </row>
    <row r="862">
      <c r="D862" s="170"/>
    </row>
    <row r="863">
      <c r="D863" s="170"/>
    </row>
    <row r="864">
      <c r="D864" s="170"/>
    </row>
    <row r="865">
      <c r="D865" s="170"/>
    </row>
    <row r="866">
      <c r="D866" s="170"/>
    </row>
    <row r="867">
      <c r="D867" s="170"/>
    </row>
    <row r="868">
      <c r="D868" s="170"/>
    </row>
    <row r="869">
      <c r="D869" s="170"/>
    </row>
    <row r="870">
      <c r="D870" s="170"/>
    </row>
    <row r="871">
      <c r="D871" s="170"/>
    </row>
    <row r="872">
      <c r="D872" s="170"/>
    </row>
    <row r="873">
      <c r="D873" s="170"/>
    </row>
    <row r="874">
      <c r="D874" s="170"/>
    </row>
    <row r="875">
      <c r="D875" s="170"/>
    </row>
    <row r="876">
      <c r="D876" s="170"/>
    </row>
    <row r="877">
      <c r="D877" s="170"/>
    </row>
    <row r="878">
      <c r="D878" s="170"/>
    </row>
    <row r="879">
      <c r="D879" s="170"/>
    </row>
    <row r="880">
      <c r="D880" s="170"/>
    </row>
    <row r="881">
      <c r="D881" s="170"/>
    </row>
    <row r="882">
      <c r="D882" s="170"/>
    </row>
    <row r="883">
      <c r="D883" s="170"/>
    </row>
    <row r="884">
      <c r="D884" s="170"/>
    </row>
    <row r="885">
      <c r="D885" s="170"/>
    </row>
    <row r="886">
      <c r="D886" s="170"/>
    </row>
    <row r="887">
      <c r="D887" s="170"/>
    </row>
    <row r="888">
      <c r="D888" s="170"/>
    </row>
    <row r="889">
      <c r="D889" s="170"/>
    </row>
    <row r="890">
      <c r="D890" s="170"/>
    </row>
    <row r="891">
      <c r="D891" s="170"/>
    </row>
    <row r="892">
      <c r="D892" s="170"/>
    </row>
    <row r="893">
      <c r="D893" s="170"/>
    </row>
    <row r="894">
      <c r="D894" s="170"/>
    </row>
    <row r="895">
      <c r="D895" s="170"/>
    </row>
    <row r="896">
      <c r="D896" s="170"/>
    </row>
    <row r="897">
      <c r="D897" s="170"/>
    </row>
    <row r="898">
      <c r="D898" s="170"/>
    </row>
    <row r="899">
      <c r="D899" s="170"/>
    </row>
    <row r="900">
      <c r="D900" s="170"/>
    </row>
    <row r="901">
      <c r="D901" s="170"/>
    </row>
    <row r="902">
      <c r="D902" s="170"/>
    </row>
    <row r="903">
      <c r="D903" s="170"/>
    </row>
    <row r="904">
      <c r="D904" s="170"/>
    </row>
    <row r="905">
      <c r="D905" s="170"/>
    </row>
    <row r="906">
      <c r="D906" s="170"/>
    </row>
    <row r="907">
      <c r="D907" s="170"/>
    </row>
    <row r="908">
      <c r="D908" s="170"/>
    </row>
    <row r="909">
      <c r="D909" s="170"/>
    </row>
    <row r="910">
      <c r="D910" s="170"/>
    </row>
    <row r="911">
      <c r="D911" s="170"/>
    </row>
    <row r="912">
      <c r="D912" s="170"/>
    </row>
    <row r="913">
      <c r="D913" s="170"/>
    </row>
    <row r="914">
      <c r="D914" s="170"/>
    </row>
    <row r="915">
      <c r="D915" s="170"/>
    </row>
    <row r="916">
      <c r="D916" s="170"/>
    </row>
    <row r="917">
      <c r="D917" s="170"/>
    </row>
    <row r="918">
      <c r="D918" s="170"/>
    </row>
    <row r="919">
      <c r="D919" s="170"/>
    </row>
    <row r="920">
      <c r="D920" s="170"/>
    </row>
    <row r="921">
      <c r="D921" s="170"/>
    </row>
    <row r="922">
      <c r="D922" s="170"/>
    </row>
    <row r="923">
      <c r="D923" s="170"/>
    </row>
    <row r="924">
      <c r="D924" s="170"/>
    </row>
    <row r="925">
      <c r="D925" s="170"/>
    </row>
    <row r="926">
      <c r="D926" s="170"/>
    </row>
    <row r="927">
      <c r="D927" s="170"/>
    </row>
    <row r="928">
      <c r="D928" s="170"/>
    </row>
    <row r="929">
      <c r="D929" s="170"/>
    </row>
    <row r="930">
      <c r="D930" s="170"/>
    </row>
    <row r="931">
      <c r="D931" s="170"/>
    </row>
    <row r="932">
      <c r="D932" s="170"/>
    </row>
    <row r="933">
      <c r="D933" s="170"/>
    </row>
    <row r="934">
      <c r="D934" s="170"/>
    </row>
    <row r="935">
      <c r="D935" s="170"/>
    </row>
    <row r="936">
      <c r="D936" s="170"/>
    </row>
    <row r="937">
      <c r="D937" s="170"/>
    </row>
    <row r="938">
      <c r="D938" s="170"/>
    </row>
    <row r="939">
      <c r="D939" s="170"/>
    </row>
    <row r="940">
      <c r="D940" s="170"/>
    </row>
    <row r="941">
      <c r="D941" s="170"/>
    </row>
    <row r="942">
      <c r="D942" s="170"/>
    </row>
    <row r="943">
      <c r="D943" s="170"/>
    </row>
    <row r="944">
      <c r="D944" s="170"/>
    </row>
    <row r="945">
      <c r="D945" s="170"/>
    </row>
    <row r="946">
      <c r="D946" s="170"/>
    </row>
    <row r="947">
      <c r="D947" s="170"/>
    </row>
    <row r="948">
      <c r="D948" s="170"/>
    </row>
    <row r="949">
      <c r="D949" s="170"/>
    </row>
    <row r="950">
      <c r="D950" s="170"/>
    </row>
    <row r="951">
      <c r="D951" s="170"/>
    </row>
    <row r="952">
      <c r="D952" s="170"/>
    </row>
    <row r="953">
      <c r="D953" s="170"/>
    </row>
    <row r="954">
      <c r="D954" s="170"/>
    </row>
    <row r="955">
      <c r="D955" s="170"/>
    </row>
    <row r="956">
      <c r="D956" s="170"/>
    </row>
    <row r="957">
      <c r="D957" s="170"/>
    </row>
    <row r="958">
      <c r="D958" s="170"/>
    </row>
    <row r="959">
      <c r="D959" s="170"/>
    </row>
    <row r="960">
      <c r="D960" s="170"/>
    </row>
    <row r="961">
      <c r="D961" s="170"/>
    </row>
    <row r="962">
      <c r="D962" s="170"/>
    </row>
    <row r="963">
      <c r="D963" s="170"/>
    </row>
    <row r="964">
      <c r="D964" s="170"/>
    </row>
    <row r="965">
      <c r="D965" s="170"/>
    </row>
    <row r="966">
      <c r="D966" s="170"/>
    </row>
    <row r="967">
      <c r="D967" s="170"/>
    </row>
    <row r="968">
      <c r="D968" s="170"/>
    </row>
    <row r="969">
      <c r="D969" s="170"/>
    </row>
    <row r="970">
      <c r="D970" s="170"/>
    </row>
    <row r="971">
      <c r="D971" s="170"/>
    </row>
    <row r="972">
      <c r="D972" s="170"/>
    </row>
    <row r="973">
      <c r="D973" s="170"/>
    </row>
    <row r="974">
      <c r="D974" s="170"/>
    </row>
    <row r="975">
      <c r="D975" s="170"/>
    </row>
    <row r="976">
      <c r="D976" s="170"/>
    </row>
    <row r="977">
      <c r="D977" s="170"/>
    </row>
    <row r="978">
      <c r="D978" s="170"/>
    </row>
    <row r="979">
      <c r="D979" s="170"/>
    </row>
    <row r="980">
      <c r="D980" s="170"/>
    </row>
    <row r="981">
      <c r="D981" s="170"/>
    </row>
    <row r="982">
      <c r="D982" s="170"/>
    </row>
    <row r="983">
      <c r="D983" s="170"/>
    </row>
    <row r="984">
      <c r="D984" s="170"/>
    </row>
    <row r="985">
      <c r="D985" s="170"/>
    </row>
    <row r="986">
      <c r="D986" s="170"/>
    </row>
    <row r="987">
      <c r="D987" s="170"/>
    </row>
    <row r="988">
      <c r="D988" s="170"/>
    </row>
    <row r="989">
      <c r="D989" s="170"/>
    </row>
    <row r="990">
      <c r="D990" s="170"/>
    </row>
    <row r="991">
      <c r="D991" s="170"/>
    </row>
    <row r="992">
      <c r="D992" s="170"/>
    </row>
    <row r="993">
      <c r="D993" s="170"/>
    </row>
    <row r="994">
      <c r="D994" s="170"/>
    </row>
    <row r="995">
      <c r="D995" s="170"/>
    </row>
    <row r="996">
      <c r="D996" s="170"/>
    </row>
    <row r="997">
      <c r="D997" s="170"/>
    </row>
    <row r="998">
      <c r="D998" s="170"/>
    </row>
    <row r="999">
      <c r="D999" s="170"/>
    </row>
    <row r="1000">
      <c r="D1000" s="170"/>
    </row>
    <row r="1001">
      <c r="D1001" s="170"/>
    </row>
    <row r="1002">
      <c r="D1002" s="170"/>
    </row>
  </sheetData>
  <autoFilter ref="$A$4:$J$5"/>
  <mergeCells count="2">
    <mergeCell ref="A1:J2"/>
    <mergeCell ref="B3:F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30.63"/>
    <col customWidth="1" min="4" max="4" width="16.25"/>
    <col customWidth="1" min="5" max="5" width="17.88"/>
    <col customWidth="1" min="6" max="6" width="54.5"/>
    <col customWidth="1" min="7" max="7" width="30.75"/>
    <col customWidth="1" min="8" max="8" width="24.25"/>
    <col customWidth="1" min="9" max="9" width="20.75"/>
  </cols>
  <sheetData>
    <row r="1">
      <c r="A1" s="1" t="s">
        <v>2481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937</v>
      </c>
      <c r="I4" s="14" t="s">
        <v>262</v>
      </c>
    </row>
    <row r="5">
      <c r="A5" s="15"/>
      <c r="B5" s="15"/>
      <c r="C5" s="16"/>
      <c r="D5" s="16"/>
      <c r="E5" s="16"/>
      <c r="F5" s="16"/>
      <c r="G5" s="16"/>
      <c r="H5" s="171" t="s">
        <v>2482</v>
      </c>
      <c r="I5" s="38" t="s">
        <v>2483</v>
      </c>
    </row>
    <row r="6">
      <c r="A6" s="165">
        <v>1.0</v>
      </c>
      <c r="B6" s="19" t="s">
        <v>2223</v>
      </c>
      <c r="C6" s="19" t="s">
        <v>2224</v>
      </c>
      <c r="D6" s="19" t="s">
        <v>18</v>
      </c>
      <c r="E6" s="165" t="s">
        <v>2484</v>
      </c>
      <c r="F6" s="19" t="s">
        <v>2225</v>
      </c>
      <c r="G6" s="21"/>
      <c r="H6" s="22"/>
      <c r="I6" s="22"/>
    </row>
    <row r="7">
      <c r="A7" s="166">
        <f t="shared" ref="A7:A158" si="1">A6+1</f>
        <v>2</v>
      </c>
      <c r="B7" s="19" t="s">
        <v>952</v>
      </c>
      <c r="C7" s="19" t="s">
        <v>953</v>
      </c>
      <c r="D7" s="19" t="s">
        <v>18</v>
      </c>
      <c r="E7" s="165" t="s">
        <v>2485</v>
      </c>
      <c r="F7" s="19" t="s">
        <v>954</v>
      </c>
      <c r="G7" s="21"/>
      <c r="H7" s="22"/>
      <c r="I7" s="44"/>
    </row>
    <row r="8">
      <c r="A8" s="166">
        <f t="shared" si="1"/>
        <v>3</v>
      </c>
      <c r="B8" s="19" t="s">
        <v>952</v>
      </c>
      <c r="C8" s="19" t="s">
        <v>2486</v>
      </c>
      <c r="D8" s="19" t="s">
        <v>18</v>
      </c>
      <c r="E8" s="165" t="s">
        <v>2487</v>
      </c>
      <c r="F8" s="19" t="s">
        <v>2488</v>
      </c>
      <c r="G8" s="21"/>
      <c r="H8" s="150"/>
      <c r="I8" s="45"/>
    </row>
    <row r="9">
      <c r="A9" s="166">
        <f t="shared" si="1"/>
        <v>4</v>
      </c>
      <c r="B9" s="19" t="s">
        <v>2489</v>
      </c>
      <c r="C9" s="19" t="s">
        <v>2490</v>
      </c>
      <c r="D9" s="19" t="s">
        <v>18</v>
      </c>
      <c r="E9" s="165" t="s">
        <v>2491</v>
      </c>
      <c r="F9" s="19" t="s">
        <v>2492</v>
      </c>
      <c r="G9" s="21"/>
      <c r="H9" s="150"/>
      <c r="I9" s="45"/>
    </row>
    <row r="10">
      <c r="A10" s="166">
        <f t="shared" si="1"/>
        <v>5</v>
      </c>
      <c r="B10" s="19" t="s">
        <v>1705</v>
      </c>
      <c r="C10" s="19" t="s">
        <v>413</v>
      </c>
      <c r="D10" s="19" t="s">
        <v>18</v>
      </c>
      <c r="E10" s="165" t="s">
        <v>2493</v>
      </c>
      <c r="F10" s="19" t="s">
        <v>2333</v>
      </c>
      <c r="G10" s="21"/>
      <c r="H10" s="22">
        <v>1.0</v>
      </c>
      <c r="I10" s="44">
        <v>1.0</v>
      </c>
    </row>
    <row r="11">
      <c r="A11" s="166">
        <f t="shared" si="1"/>
        <v>6</v>
      </c>
      <c r="B11" s="19" t="s">
        <v>2494</v>
      </c>
      <c r="C11" s="19" t="s">
        <v>2495</v>
      </c>
      <c r="D11" s="19" t="s">
        <v>18</v>
      </c>
      <c r="E11" s="165" t="s">
        <v>2496</v>
      </c>
      <c r="F11" s="19" t="s">
        <v>2497</v>
      </c>
      <c r="G11" s="21"/>
      <c r="H11" s="22">
        <v>1.0</v>
      </c>
      <c r="I11" s="45"/>
    </row>
    <row r="12">
      <c r="A12" s="166">
        <f t="shared" si="1"/>
        <v>7</v>
      </c>
      <c r="B12" s="19" t="s">
        <v>2498</v>
      </c>
      <c r="C12" s="19" t="s">
        <v>2499</v>
      </c>
      <c r="D12" s="19" t="s">
        <v>18</v>
      </c>
      <c r="E12" s="165" t="s">
        <v>2500</v>
      </c>
      <c r="F12" s="19" t="s">
        <v>2501</v>
      </c>
      <c r="G12" s="21"/>
      <c r="H12" s="22"/>
      <c r="I12" s="44"/>
    </row>
    <row r="13">
      <c r="A13" s="166">
        <f t="shared" si="1"/>
        <v>8</v>
      </c>
      <c r="B13" s="19" t="s">
        <v>2502</v>
      </c>
      <c r="C13" s="19" t="s">
        <v>2503</v>
      </c>
      <c r="D13" s="19" t="s">
        <v>18</v>
      </c>
      <c r="E13" s="165" t="s">
        <v>2504</v>
      </c>
      <c r="F13" s="19" t="s">
        <v>2505</v>
      </c>
      <c r="G13" s="21"/>
      <c r="H13" s="22">
        <v>1.0</v>
      </c>
      <c r="I13" s="44">
        <v>1.0</v>
      </c>
    </row>
    <row r="14">
      <c r="A14" s="166">
        <f t="shared" si="1"/>
        <v>9</v>
      </c>
      <c r="B14" s="19" t="s">
        <v>2506</v>
      </c>
      <c r="C14" s="19" t="s">
        <v>2507</v>
      </c>
      <c r="D14" s="19" t="s">
        <v>18</v>
      </c>
      <c r="E14" s="165" t="s">
        <v>2508</v>
      </c>
      <c r="F14" s="19" t="s">
        <v>2509</v>
      </c>
      <c r="G14" s="21"/>
      <c r="H14" s="45"/>
      <c r="I14" s="45"/>
    </row>
    <row r="15">
      <c r="A15" s="166">
        <f t="shared" si="1"/>
        <v>10</v>
      </c>
      <c r="B15" s="19" t="s">
        <v>2510</v>
      </c>
      <c r="C15" s="19" t="s">
        <v>2511</v>
      </c>
      <c r="D15" s="19" t="s">
        <v>18</v>
      </c>
      <c r="E15" s="165" t="s">
        <v>2512</v>
      </c>
      <c r="F15" s="19" t="s">
        <v>2513</v>
      </c>
      <c r="G15" s="21"/>
      <c r="H15" s="44">
        <v>1.0</v>
      </c>
      <c r="I15" s="44">
        <v>1.0</v>
      </c>
    </row>
    <row r="16">
      <c r="A16" s="166">
        <f t="shared" si="1"/>
        <v>11</v>
      </c>
      <c r="B16" s="172" t="s">
        <v>2514</v>
      </c>
      <c r="C16" s="172" t="s">
        <v>2515</v>
      </c>
      <c r="D16" s="19" t="s">
        <v>18</v>
      </c>
      <c r="E16" s="165" t="s">
        <v>2516</v>
      </c>
      <c r="F16" s="19" t="s">
        <v>2517</v>
      </c>
      <c r="G16" s="21"/>
      <c r="H16" s="44">
        <v>1.0</v>
      </c>
      <c r="I16" s="44">
        <v>1.0</v>
      </c>
    </row>
    <row r="17">
      <c r="A17" s="166">
        <f t="shared" si="1"/>
        <v>12</v>
      </c>
      <c r="B17" s="172" t="s">
        <v>2464</v>
      </c>
      <c r="C17" s="172" t="s">
        <v>2518</v>
      </c>
      <c r="D17" s="19" t="s">
        <v>18</v>
      </c>
      <c r="E17" s="165" t="s">
        <v>2519</v>
      </c>
      <c r="F17" s="19" t="s">
        <v>2520</v>
      </c>
      <c r="G17" s="21"/>
      <c r="H17" s="44">
        <v>1.0</v>
      </c>
      <c r="I17" s="44">
        <v>1.0</v>
      </c>
    </row>
    <row r="18">
      <c r="A18" s="166">
        <f t="shared" si="1"/>
        <v>13</v>
      </c>
      <c r="B18" s="172" t="s">
        <v>2233</v>
      </c>
      <c r="C18" s="172" t="s">
        <v>2234</v>
      </c>
      <c r="D18" s="19" t="s">
        <v>18</v>
      </c>
      <c r="E18" s="165" t="s">
        <v>2521</v>
      </c>
      <c r="F18" s="19" t="s">
        <v>2235</v>
      </c>
      <c r="G18" s="21"/>
      <c r="H18" s="45"/>
      <c r="I18" s="45"/>
    </row>
    <row r="19">
      <c r="A19" s="166">
        <f t="shared" si="1"/>
        <v>14</v>
      </c>
      <c r="B19" s="172" t="s">
        <v>2236</v>
      </c>
      <c r="C19" s="172" t="s">
        <v>2342</v>
      </c>
      <c r="D19" s="19" t="s">
        <v>18</v>
      </c>
      <c r="E19" s="165" t="s">
        <v>2522</v>
      </c>
      <c r="F19" s="19" t="s">
        <v>2343</v>
      </c>
      <c r="G19" s="21"/>
      <c r="H19" s="45"/>
      <c r="I19" s="45"/>
    </row>
    <row r="20">
      <c r="A20" s="166">
        <f t="shared" si="1"/>
        <v>15</v>
      </c>
      <c r="B20" s="172" t="s">
        <v>2523</v>
      </c>
      <c r="C20" s="172" t="s">
        <v>2524</v>
      </c>
      <c r="D20" s="19" t="s">
        <v>18</v>
      </c>
      <c r="E20" s="165" t="s">
        <v>2525</v>
      </c>
      <c r="F20" s="19" t="s">
        <v>2526</v>
      </c>
      <c r="G20" s="21"/>
      <c r="H20" s="45"/>
      <c r="I20" s="45"/>
    </row>
    <row r="21">
      <c r="A21" s="166">
        <f t="shared" si="1"/>
        <v>16</v>
      </c>
      <c r="B21" s="172" t="s">
        <v>2344</v>
      </c>
      <c r="C21" s="172" t="s">
        <v>2345</v>
      </c>
      <c r="D21" s="19" t="s">
        <v>18</v>
      </c>
      <c r="E21" s="165" t="s">
        <v>2527</v>
      </c>
      <c r="F21" s="19" t="s">
        <v>2346</v>
      </c>
      <c r="G21" s="21"/>
      <c r="H21" s="45"/>
      <c r="I21" s="45"/>
    </row>
    <row r="22">
      <c r="A22" s="166">
        <f t="shared" si="1"/>
        <v>17</v>
      </c>
      <c r="B22" s="172" t="s">
        <v>2528</v>
      </c>
      <c r="C22" s="172" t="s">
        <v>2529</v>
      </c>
      <c r="D22" s="19" t="s">
        <v>18</v>
      </c>
      <c r="E22" s="165" t="s">
        <v>2530</v>
      </c>
      <c r="F22" s="19" t="s">
        <v>2531</v>
      </c>
      <c r="G22" s="21"/>
      <c r="H22" s="45"/>
      <c r="I22" s="44">
        <v>1.0</v>
      </c>
    </row>
    <row r="23">
      <c r="A23" s="166">
        <f t="shared" si="1"/>
        <v>18</v>
      </c>
      <c r="B23" s="172" t="s">
        <v>1337</v>
      </c>
      <c r="C23" s="172" t="s">
        <v>1338</v>
      </c>
      <c r="D23" s="19" t="s">
        <v>18</v>
      </c>
      <c r="E23" s="165" t="s">
        <v>2532</v>
      </c>
      <c r="F23" s="19" t="s">
        <v>1339</v>
      </c>
      <c r="G23" s="21"/>
      <c r="H23" s="45"/>
      <c r="I23" s="45"/>
    </row>
    <row r="24">
      <c r="A24" s="166">
        <f t="shared" si="1"/>
        <v>19</v>
      </c>
      <c r="B24" s="172" t="s">
        <v>973</v>
      </c>
      <c r="C24" s="172" t="s">
        <v>2533</v>
      </c>
      <c r="D24" s="19" t="s">
        <v>18</v>
      </c>
      <c r="E24" s="165" t="s">
        <v>2534</v>
      </c>
      <c r="F24" s="19" t="s">
        <v>2535</v>
      </c>
      <c r="G24" s="21"/>
      <c r="H24" s="45"/>
      <c r="I24" s="45"/>
    </row>
    <row r="25">
      <c r="A25" s="166">
        <f t="shared" si="1"/>
        <v>20</v>
      </c>
      <c r="B25" s="172" t="s">
        <v>2536</v>
      </c>
      <c r="C25" s="172" t="s">
        <v>2537</v>
      </c>
      <c r="D25" s="19" t="s">
        <v>18</v>
      </c>
      <c r="E25" s="165" t="s">
        <v>2538</v>
      </c>
      <c r="F25" s="19" t="s">
        <v>2539</v>
      </c>
      <c r="G25" s="21"/>
      <c r="H25" s="44">
        <v>1.0</v>
      </c>
      <c r="I25" s="44">
        <v>1.0</v>
      </c>
    </row>
    <row r="26">
      <c r="A26" s="166">
        <f t="shared" si="1"/>
        <v>21</v>
      </c>
      <c r="B26" s="172" t="s">
        <v>104</v>
      </c>
      <c r="C26" s="172" t="s">
        <v>2540</v>
      </c>
      <c r="D26" s="19" t="s">
        <v>18</v>
      </c>
      <c r="E26" s="165" t="s">
        <v>2541</v>
      </c>
      <c r="F26" s="19" t="s">
        <v>2542</v>
      </c>
      <c r="G26" s="21"/>
      <c r="H26" s="44">
        <v>1.0</v>
      </c>
      <c r="I26" s="45"/>
    </row>
    <row r="27">
      <c r="A27" s="166">
        <f t="shared" si="1"/>
        <v>22</v>
      </c>
      <c r="B27" s="172" t="s">
        <v>104</v>
      </c>
      <c r="C27" s="172" t="s">
        <v>2543</v>
      </c>
      <c r="D27" s="19" t="s">
        <v>18</v>
      </c>
      <c r="E27" s="165" t="s">
        <v>2544</v>
      </c>
      <c r="F27" s="19" t="s">
        <v>2349</v>
      </c>
      <c r="G27" s="21"/>
      <c r="H27" s="45"/>
      <c r="I27" s="45"/>
    </row>
    <row r="28">
      <c r="A28" s="166">
        <f t="shared" si="1"/>
        <v>23</v>
      </c>
      <c r="B28" s="172" t="s">
        <v>2350</v>
      </c>
      <c r="C28" s="172" t="s">
        <v>908</v>
      </c>
      <c r="D28" s="19" t="s">
        <v>18</v>
      </c>
      <c r="E28" s="165" t="s">
        <v>2545</v>
      </c>
      <c r="F28" s="19" t="s">
        <v>2546</v>
      </c>
      <c r="G28" s="21"/>
      <c r="H28" s="44">
        <v>1.0</v>
      </c>
      <c r="I28" s="45"/>
    </row>
    <row r="29">
      <c r="A29" s="166">
        <f t="shared" si="1"/>
        <v>24</v>
      </c>
      <c r="B29" s="172" t="s">
        <v>2350</v>
      </c>
      <c r="C29" s="172" t="s">
        <v>2547</v>
      </c>
      <c r="D29" s="19" t="s">
        <v>18</v>
      </c>
      <c r="E29" s="165" t="s">
        <v>2548</v>
      </c>
      <c r="F29" s="19" t="s">
        <v>2549</v>
      </c>
      <c r="G29" s="21"/>
      <c r="H29" s="45"/>
      <c r="I29" s="45"/>
    </row>
    <row r="30">
      <c r="A30" s="166">
        <f t="shared" si="1"/>
        <v>25</v>
      </c>
      <c r="B30" s="172" t="s">
        <v>2350</v>
      </c>
      <c r="C30" s="172" t="s">
        <v>2351</v>
      </c>
      <c r="D30" s="19" t="s">
        <v>18</v>
      </c>
      <c r="E30" s="165" t="s">
        <v>2550</v>
      </c>
      <c r="F30" s="19" t="s">
        <v>2352</v>
      </c>
      <c r="G30" s="21"/>
      <c r="H30" s="45"/>
      <c r="I30" s="45"/>
    </row>
    <row r="31">
      <c r="A31" s="166">
        <f t="shared" si="1"/>
        <v>26</v>
      </c>
      <c r="B31" s="172" t="s">
        <v>2356</v>
      </c>
      <c r="C31" s="172" t="s">
        <v>2357</v>
      </c>
      <c r="D31" s="19" t="s">
        <v>18</v>
      </c>
      <c r="E31" s="165" t="s">
        <v>2551</v>
      </c>
      <c r="F31" s="19" t="s">
        <v>2358</v>
      </c>
      <c r="G31" s="21"/>
      <c r="H31" s="45"/>
      <c r="I31" s="45"/>
    </row>
    <row r="32">
      <c r="A32" s="166">
        <f t="shared" si="1"/>
        <v>27</v>
      </c>
      <c r="B32" s="172" t="s">
        <v>2359</v>
      </c>
      <c r="C32" s="172" t="s">
        <v>2360</v>
      </c>
      <c r="D32" s="19" t="s">
        <v>18</v>
      </c>
      <c r="E32" s="165" t="s">
        <v>2552</v>
      </c>
      <c r="F32" s="19" t="s">
        <v>2361</v>
      </c>
      <c r="G32" s="21"/>
      <c r="H32" s="45"/>
      <c r="I32" s="45"/>
    </row>
    <row r="33">
      <c r="A33" s="166">
        <f t="shared" si="1"/>
        <v>28</v>
      </c>
      <c r="B33" s="172" t="s">
        <v>2246</v>
      </c>
      <c r="C33" s="172" t="s">
        <v>2247</v>
      </c>
      <c r="D33" s="19" t="s">
        <v>18</v>
      </c>
      <c r="E33" s="165" t="s">
        <v>2553</v>
      </c>
      <c r="F33" s="19" t="s">
        <v>2248</v>
      </c>
      <c r="G33" s="21"/>
      <c r="H33" s="45"/>
      <c r="I33" s="45"/>
    </row>
    <row r="34">
      <c r="A34" s="166">
        <f t="shared" si="1"/>
        <v>29</v>
      </c>
      <c r="B34" s="172" t="s">
        <v>2554</v>
      </c>
      <c r="C34" s="172" t="s">
        <v>2369</v>
      </c>
      <c r="D34" s="19" t="s">
        <v>18</v>
      </c>
      <c r="E34" s="165" t="s">
        <v>2555</v>
      </c>
      <c r="F34" s="19" t="s">
        <v>2556</v>
      </c>
      <c r="G34" s="21"/>
      <c r="H34" s="44">
        <v>1.0</v>
      </c>
      <c r="I34" s="44">
        <v>1.0</v>
      </c>
    </row>
    <row r="35">
      <c r="A35" s="166">
        <f t="shared" si="1"/>
        <v>30</v>
      </c>
      <c r="B35" s="172" t="s">
        <v>2252</v>
      </c>
      <c r="C35" s="172" t="s">
        <v>2253</v>
      </c>
      <c r="D35" s="19" t="s">
        <v>18</v>
      </c>
      <c r="E35" s="165" t="s">
        <v>2557</v>
      </c>
      <c r="F35" s="19" t="s">
        <v>2254</v>
      </c>
      <c r="G35" s="21"/>
      <c r="H35" s="45"/>
      <c r="I35" s="45"/>
    </row>
    <row r="36">
      <c r="A36" s="166">
        <f t="shared" si="1"/>
        <v>31</v>
      </c>
      <c r="B36" s="172" t="s">
        <v>564</v>
      </c>
      <c r="C36" s="172" t="s">
        <v>2558</v>
      </c>
      <c r="D36" s="19" t="s">
        <v>18</v>
      </c>
      <c r="E36" s="165" t="s">
        <v>2559</v>
      </c>
      <c r="F36" s="19" t="s">
        <v>2560</v>
      </c>
      <c r="G36" s="21"/>
      <c r="H36" s="44">
        <v>1.0</v>
      </c>
      <c r="I36" s="44">
        <v>1.0</v>
      </c>
    </row>
    <row r="37">
      <c r="A37" s="166">
        <f t="shared" si="1"/>
        <v>32</v>
      </c>
      <c r="B37" s="172" t="s">
        <v>564</v>
      </c>
      <c r="C37" s="172" t="s">
        <v>2255</v>
      </c>
      <c r="D37" s="19" t="s">
        <v>18</v>
      </c>
      <c r="E37" s="165" t="s">
        <v>2561</v>
      </c>
      <c r="F37" s="19" t="s">
        <v>2256</v>
      </c>
      <c r="G37" s="21"/>
      <c r="H37" s="45"/>
      <c r="I37" s="45"/>
    </row>
    <row r="38">
      <c r="A38" s="166">
        <f t="shared" si="1"/>
        <v>33</v>
      </c>
      <c r="B38" s="172" t="s">
        <v>2562</v>
      </c>
      <c r="C38" s="172" t="s">
        <v>2563</v>
      </c>
      <c r="D38" s="19" t="s">
        <v>18</v>
      </c>
      <c r="E38" s="165" t="s">
        <v>2564</v>
      </c>
      <c r="F38" s="19" t="s">
        <v>2565</v>
      </c>
      <c r="G38" s="21"/>
      <c r="H38" s="45"/>
      <c r="I38" s="45"/>
    </row>
    <row r="39">
      <c r="A39" s="166">
        <f t="shared" si="1"/>
        <v>34</v>
      </c>
      <c r="B39" s="172" t="s">
        <v>2566</v>
      </c>
      <c r="C39" s="172" t="s">
        <v>703</v>
      </c>
      <c r="D39" s="19" t="s">
        <v>18</v>
      </c>
      <c r="E39" s="165" t="s">
        <v>2567</v>
      </c>
      <c r="F39" s="19" t="s">
        <v>2568</v>
      </c>
      <c r="G39" s="21"/>
      <c r="H39" s="44">
        <v>1.0</v>
      </c>
      <c r="I39" s="44">
        <v>1.0</v>
      </c>
    </row>
    <row r="40">
      <c r="A40" s="166">
        <f t="shared" si="1"/>
        <v>35</v>
      </c>
      <c r="B40" s="172" t="s">
        <v>2257</v>
      </c>
      <c r="C40" s="172" t="s">
        <v>2258</v>
      </c>
      <c r="D40" s="19" t="s">
        <v>18</v>
      </c>
      <c r="E40" s="165" t="s">
        <v>2569</v>
      </c>
      <c r="F40" s="19" t="s">
        <v>2259</v>
      </c>
      <c r="G40" s="21"/>
      <c r="H40" s="44">
        <v>1.0</v>
      </c>
      <c r="I40" s="44">
        <v>1.0</v>
      </c>
    </row>
    <row r="41">
      <c r="A41" s="166">
        <f t="shared" si="1"/>
        <v>36</v>
      </c>
      <c r="B41" s="172" t="s">
        <v>2570</v>
      </c>
      <c r="C41" s="172" t="s">
        <v>2571</v>
      </c>
      <c r="D41" s="19" t="s">
        <v>18</v>
      </c>
      <c r="E41" s="165" t="s">
        <v>2572</v>
      </c>
      <c r="F41" s="19" t="s">
        <v>2573</v>
      </c>
      <c r="G41" s="21"/>
      <c r="H41" s="44">
        <v>1.0</v>
      </c>
      <c r="I41" s="45"/>
    </row>
    <row r="42">
      <c r="A42" s="166">
        <f t="shared" si="1"/>
        <v>37</v>
      </c>
      <c r="B42" s="172" t="s">
        <v>2574</v>
      </c>
      <c r="C42" s="172" t="s">
        <v>2575</v>
      </c>
      <c r="D42" s="19" t="s">
        <v>18</v>
      </c>
      <c r="E42" s="165" t="s">
        <v>2576</v>
      </c>
      <c r="F42" s="19" t="s">
        <v>2577</v>
      </c>
      <c r="G42" s="21"/>
      <c r="H42" s="44">
        <v>1.0</v>
      </c>
      <c r="I42" s="44">
        <v>1.0</v>
      </c>
    </row>
    <row r="43">
      <c r="A43" s="166">
        <f t="shared" si="1"/>
        <v>38</v>
      </c>
      <c r="B43" s="172" t="s">
        <v>2365</v>
      </c>
      <c r="C43" s="172" t="s">
        <v>2366</v>
      </c>
      <c r="D43" s="19" t="s">
        <v>18</v>
      </c>
      <c r="E43" s="165" t="s">
        <v>2578</v>
      </c>
      <c r="F43" s="19" t="s">
        <v>2367</v>
      </c>
      <c r="G43" s="21"/>
      <c r="H43" s="45"/>
      <c r="I43" s="45"/>
    </row>
    <row r="44">
      <c r="A44" s="166">
        <f t="shared" si="1"/>
        <v>39</v>
      </c>
      <c r="B44" s="172" t="s">
        <v>2368</v>
      </c>
      <c r="C44" s="172" t="s">
        <v>2369</v>
      </c>
      <c r="D44" s="19" t="s">
        <v>18</v>
      </c>
      <c r="E44" s="165" t="s">
        <v>2579</v>
      </c>
      <c r="F44" s="19" t="s">
        <v>2370</v>
      </c>
      <c r="G44" s="21"/>
      <c r="H44" s="45"/>
      <c r="I44" s="45"/>
    </row>
    <row r="45">
      <c r="A45" s="166">
        <f t="shared" si="1"/>
        <v>40</v>
      </c>
      <c r="B45" s="172" t="s">
        <v>56</v>
      </c>
      <c r="C45" s="172" t="s">
        <v>584</v>
      </c>
      <c r="D45" s="19" t="s">
        <v>18</v>
      </c>
      <c r="E45" s="165" t="s">
        <v>2580</v>
      </c>
      <c r="F45" s="19" t="s">
        <v>585</v>
      </c>
      <c r="G45" s="21"/>
      <c r="H45" s="45"/>
      <c r="I45" s="44">
        <v>1.0</v>
      </c>
    </row>
    <row r="46">
      <c r="A46" s="166">
        <f t="shared" si="1"/>
        <v>41</v>
      </c>
      <c r="B46" s="172" t="s">
        <v>804</v>
      </c>
      <c r="C46" s="172" t="s">
        <v>2581</v>
      </c>
      <c r="D46" s="19" t="s">
        <v>18</v>
      </c>
      <c r="E46" s="165" t="s">
        <v>2582</v>
      </c>
      <c r="F46" s="19" t="s">
        <v>2583</v>
      </c>
      <c r="G46" s="21"/>
      <c r="H46" s="45"/>
      <c r="I46" s="45"/>
    </row>
    <row r="47">
      <c r="A47" s="166">
        <f t="shared" si="1"/>
        <v>42</v>
      </c>
      <c r="B47" s="172" t="s">
        <v>1788</v>
      </c>
      <c r="C47" s="172" t="s">
        <v>1789</v>
      </c>
      <c r="D47" s="19" t="s">
        <v>18</v>
      </c>
      <c r="E47" s="165" t="s">
        <v>2584</v>
      </c>
      <c r="F47" s="19" t="s">
        <v>1790</v>
      </c>
      <c r="G47" s="21"/>
      <c r="H47" s="44">
        <v>1.0</v>
      </c>
      <c r="I47" s="44">
        <v>1.0</v>
      </c>
    </row>
    <row r="48">
      <c r="A48" s="166">
        <f t="shared" si="1"/>
        <v>43</v>
      </c>
      <c r="B48" s="172" t="s">
        <v>1037</v>
      </c>
      <c r="C48" s="172" t="s">
        <v>2585</v>
      </c>
      <c r="D48" s="19" t="s">
        <v>18</v>
      </c>
      <c r="E48" s="165" t="s">
        <v>2586</v>
      </c>
      <c r="F48" s="19" t="s">
        <v>2587</v>
      </c>
      <c r="G48" s="21"/>
      <c r="H48" s="45"/>
      <c r="I48" s="45"/>
    </row>
    <row r="49">
      <c r="A49" s="166">
        <f t="shared" si="1"/>
        <v>44</v>
      </c>
      <c r="B49" s="172" t="s">
        <v>814</v>
      </c>
      <c r="C49" s="172" t="s">
        <v>1842</v>
      </c>
      <c r="D49" s="19" t="s">
        <v>18</v>
      </c>
      <c r="E49" s="165" t="s">
        <v>2588</v>
      </c>
      <c r="F49" s="19" t="s">
        <v>2589</v>
      </c>
      <c r="G49" s="21"/>
      <c r="H49" s="44">
        <v>1.0</v>
      </c>
      <c r="I49" s="44">
        <v>1.0</v>
      </c>
    </row>
    <row r="50">
      <c r="A50" s="166">
        <f t="shared" si="1"/>
        <v>45</v>
      </c>
      <c r="B50" s="172" t="s">
        <v>2590</v>
      </c>
      <c r="C50" s="172" t="s">
        <v>2591</v>
      </c>
      <c r="D50" s="19" t="s">
        <v>18</v>
      </c>
      <c r="E50" s="165" t="s">
        <v>2592</v>
      </c>
      <c r="F50" s="19" t="s">
        <v>2593</v>
      </c>
      <c r="G50" s="21"/>
      <c r="H50" s="44">
        <v>1.0</v>
      </c>
      <c r="I50" s="44">
        <v>1.0</v>
      </c>
    </row>
    <row r="51">
      <c r="A51" s="166">
        <f t="shared" si="1"/>
        <v>46</v>
      </c>
      <c r="B51" s="172" t="s">
        <v>2264</v>
      </c>
      <c r="C51" s="172" t="s">
        <v>2265</v>
      </c>
      <c r="D51" s="19" t="s">
        <v>18</v>
      </c>
      <c r="E51" s="165" t="s">
        <v>2594</v>
      </c>
      <c r="F51" s="19" t="s">
        <v>2266</v>
      </c>
      <c r="G51" s="21"/>
      <c r="H51" s="44">
        <v>1.0</v>
      </c>
      <c r="I51" s="44">
        <v>1.0</v>
      </c>
    </row>
    <row r="52">
      <c r="A52" s="166">
        <f t="shared" si="1"/>
        <v>47</v>
      </c>
      <c r="B52" s="172" t="s">
        <v>2270</v>
      </c>
      <c r="C52" s="172" t="s">
        <v>2595</v>
      </c>
      <c r="D52" s="19" t="s">
        <v>18</v>
      </c>
      <c r="E52" s="165" t="s">
        <v>2596</v>
      </c>
      <c r="F52" s="19" t="s">
        <v>2597</v>
      </c>
      <c r="G52" s="21"/>
      <c r="H52" s="45"/>
      <c r="I52" s="45"/>
    </row>
    <row r="53">
      <c r="A53" s="166">
        <f t="shared" si="1"/>
        <v>48</v>
      </c>
      <c r="B53" s="172" t="s">
        <v>2270</v>
      </c>
      <c r="C53" s="172" t="s">
        <v>2598</v>
      </c>
      <c r="D53" s="19" t="s">
        <v>18</v>
      </c>
      <c r="E53" s="165" t="s">
        <v>2599</v>
      </c>
      <c r="F53" s="19" t="s">
        <v>2600</v>
      </c>
      <c r="G53" s="21"/>
      <c r="H53" s="45"/>
      <c r="I53" s="45"/>
    </row>
    <row r="54">
      <c r="A54" s="166">
        <f t="shared" si="1"/>
        <v>49</v>
      </c>
      <c r="B54" s="172" t="s">
        <v>2270</v>
      </c>
      <c r="C54" s="172" t="s">
        <v>2382</v>
      </c>
      <c r="D54" s="19" t="s">
        <v>18</v>
      </c>
      <c r="E54" s="165" t="s">
        <v>2601</v>
      </c>
      <c r="F54" s="19" t="s">
        <v>2383</v>
      </c>
      <c r="G54" s="21"/>
      <c r="H54" s="45"/>
      <c r="I54" s="45"/>
    </row>
    <row r="55">
      <c r="A55" s="166">
        <f t="shared" si="1"/>
        <v>50</v>
      </c>
      <c r="B55" s="172" t="s">
        <v>2270</v>
      </c>
      <c r="C55" s="172" t="s">
        <v>2602</v>
      </c>
      <c r="D55" s="19" t="s">
        <v>18</v>
      </c>
      <c r="E55" s="165" t="s">
        <v>2603</v>
      </c>
      <c r="F55" s="19" t="s">
        <v>2604</v>
      </c>
      <c r="G55" s="21"/>
      <c r="H55" s="44">
        <v>1.0</v>
      </c>
      <c r="I55" s="44">
        <v>1.0</v>
      </c>
    </row>
    <row r="56">
      <c r="A56" s="166">
        <f t="shared" si="1"/>
        <v>51</v>
      </c>
      <c r="B56" s="172" t="s">
        <v>2270</v>
      </c>
      <c r="C56" s="172" t="s">
        <v>2377</v>
      </c>
      <c r="D56" s="19" t="s">
        <v>18</v>
      </c>
      <c r="E56" s="165" t="s">
        <v>2605</v>
      </c>
      <c r="F56" s="19" t="s">
        <v>2271</v>
      </c>
      <c r="G56" s="21"/>
      <c r="H56" s="45"/>
      <c r="I56" s="45"/>
    </row>
    <row r="57">
      <c r="A57" s="166">
        <f t="shared" si="1"/>
        <v>52</v>
      </c>
      <c r="B57" s="172" t="s">
        <v>1468</v>
      </c>
      <c r="C57" s="172" t="s">
        <v>1469</v>
      </c>
      <c r="D57" s="19" t="s">
        <v>18</v>
      </c>
      <c r="E57" s="165" t="s">
        <v>2606</v>
      </c>
      <c r="F57" s="19" t="s">
        <v>1470</v>
      </c>
      <c r="G57" s="21"/>
      <c r="H57" s="45"/>
      <c r="I57" s="45"/>
    </row>
    <row r="58">
      <c r="A58" s="166">
        <f t="shared" si="1"/>
        <v>53</v>
      </c>
      <c r="B58" s="172" t="s">
        <v>1805</v>
      </c>
      <c r="C58" s="172" t="s">
        <v>2607</v>
      </c>
      <c r="D58" s="19" t="s">
        <v>18</v>
      </c>
      <c r="E58" s="165" t="s">
        <v>2608</v>
      </c>
      <c r="F58" s="19" t="s">
        <v>2609</v>
      </c>
      <c r="G58" s="21"/>
      <c r="H58" s="45"/>
      <c r="I58" s="45"/>
    </row>
    <row r="59">
      <c r="A59" s="166">
        <f t="shared" si="1"/>
        <v>54</v>
      </c>
      <c r="B59" s="172" t="s">
        <v>1805</v>
      </c>
      <c r="C59" s="172" t="s">
        <v>1880</v>
      </c>
      <c r="D59" s="19" t="s">
        <v>18</v>
      </c>
      <c r="E59" s="165" t="s">
        <v>2610</v>
      </c>
      <c r="F59" s="19" t="s">
        <v>1881</v>
      </c>
      <c r="G59" s="21"/>
      <c r="H59" s="45"/>
      <c r="I59" s="45"/>
    </row>
    <row r="60">
      <c r="A60" s="166">
        <f t="shared" si="1"/>
        <v>55</v>
      </c>
      <c r="B60" s="172" t="s">
        <v>2611</v>
      </c>
      <c r="C60" s="172" t="s">
        <v>2612</v>
      </c>
      <c r="D60" s="19" t="s">
        <v>18</v>
      </c>
      <c r="E60" s="165" t="s">
        <v>2613</v>
      </c>
      <c r="F60" s="19" t="s">
        <v>2614</v>
      </c>
      <c r="G60" s="32"/>
      <c r="H60" s="45"/>
      <c r="I60" s="45"/>
    </row>
    <row r="61">
      <c r="A61" s="166">
        <f t="shared" si="1"/>
        <v>56</v>
      </c>
      <c r="B61" s="172" t="s">
        <v>2615</v>
      </c>
      <c r="C61" s="172" t="s">
        <v>2616</v>
      </c>
      <c r="D61" s="19" t="s">
        <v>18</v>
      </c>
      <c r="E61" s="165" t="s">
        <v>2617</v>
      </c>
      <c r="F61" s="19" t="s">
        <v>2618</v>
      </c>
      <c r="G61" s="32"/>
      <c r="H61" s="45"/>
      <c r="I61" s="45"/>
    </row>
    <row r="62">
      <c r="A62" s="166">
        <f t="shared" si="1"/>
        <v>57</v>
      </c>
      <c r="B62" s="172" t="s">
        <v>851</v>
      </c>
      <c r="C62" s="172" t="s">
        <v>677</v>
      </c>
      <c r="D62" s="19" t="s">
        <v>18</v>
      </c>
      <c r="E62" s="165" t="s">
        <v>2619</v>
      </c>
      <c r="F62" s="19" t="s">
        <v>2620</v>
      </c>
      <c r="G62" s="32"/>
      <c r="H62" s="44">
        <v>1.0</v>
      </c>
      <c r="I62" s="44">
        <v>1.0</v>
      </c>
    </row>
    <row r="63">
      <c r="A63" s="166">
        <f t="shared" si="1"/>
        <v>58</v>
      </c>
      <c r="B63" s="172" t="s">
        <v>2621</v>
      </c>
      <c r="C63" s="172" t="s">
        <v>307</v>
      </c>
      <c r="D63" s="19" t="s">
        <v>18</v>
      </c>
      <c r="E63" s="165" t="s">
        <v>2622</v>
      </c>
      <c r="F63" s="19" t="s">
        <v>2623</v>
      </c>
      <c r="G63" s="32"/>
      <c r="H63" s="45"/>
      <c r="I63" s="45"/>
    </row>
    <row r="64">
      <c r="A64" s="166">
        <f t="shared" si="1"/>
        <v>59</v>
      </c>
      <c r="B64" s="172" t="s">
        <v>2395</v>
      </c>
      <c r="C64" s="172" t="s">
        <v>2624</v>
      </c>
      <c r="D64" s="19" t="s">
        <v>18</v>
      </c>
      <c r="E64" s="165" t="s">
        <v>2625</v>
      </c>
      <c r="F64" s="19" t="s">
        <v>2277</v>
      </c>
      <c r="G64" s="32"/>
      <c r="H64" s="45"/>
      <c r="I64" s="45"/>
    </row>
    <row r="65">
      <c r="A65" s="166">
        <f t="shared" si="1"/>
        <v>60</v>
      </c>
      <c r="B65" s="172" t="s">
        <v>2626</v>
      </c>
      <c r="C65" s="172" t="s">
        <v>2627</v>
      </c>
      <c r="D65" s="19" t="s">
        <v>18</v>
      </c>
      <c r="E65" s="165" t="s">
        <v>2628</v>
      </c>
      <c r="F65" s="19" t="s">
        <v>2629</v>
      </c>
      <c r="G65" s="32"/>
      <c r="H65" s="44">
        <v>1.0</v>
      </c>
      <c r="I65" s="45"/>
    </row>
    <row r="66">
      <c r="A66" s="166">
        <f t="shared" si="1"/>
        <v>61</v>
      </c>
      <c r="B66" s="172" t="s">
        <v>451</v>
      </c>
      <c r="C66" s="172" t="s">
        <v>2630</v>
      </c>
      <c r="D66" s="19" t="s">
        <v>18</v>
      </c>
      <c r="E66" s="165" t="s">
        <v>2631</v>
      </c>
      <c r="F66" s="19" t="s">
        <v>2632</v>
      </c>
      <c r="G66" s="32"/>
      <c r="H66" s="44">
        <v>1.0</v>
      </c>
      <c r="I66" s="44">
        <v>1.0</v>
      </c>
    </row>
    <row r="67">
      <c r="A67" s="166">
        <f t="shared" si="1"/>
        <v>62</v>
      </c>
      <c r="B67" s="172" t="s">
        <v>1468</v>
      </c>
      <c r="C67" s="172" t="s">
        <v>2633</v>
      </c>
      <c r="D67" s="19" t="s">
        <v>18</v>
      </c>
      <c r="E67" s="165" t="s">
        <v>2634</v>
      </c>
      <c r="F67" s="19" t="s">
        <v>2635</v>
      </c>
      <c r="G67" s="32"/>
      <c r="H67" s="45"/>
      <c r="I67" s="45"/>
    </row>
    <row r="68">
      <c r="A68" s="166">
        <f t="shared" si="1"/>
        <v>63</v>
      </c>
      <c r="B68" s="172" t="s">
        <v>2115</v>
      </c>
      <c r="C68" s="172" t="s">
        <v>2636</v>
      </c>
      <c r="D68" s="19" t="s">
        <v>18</v>
      </c>
      <c r="E68" s="165" t="s">
        <v>2637</v>
      </c>
      <c r="F68" s="19" t="s">
        <v>2638</v>
      </c>
      <c r="G68" s="32"/>
      <c r="H68" s="44">
        <v>1.0</v>
      </c>
      <c r="I68" s="44">
        <v>1.0</v>
      </c>
    </row>
    <row r="69">
      <c r="A69" s="166">
        <f t="shared" si="1"/>
        <v>64</v>
      </c>
      <c r="B69" s="172" t="s">
        <v>2639</v>
      </c>
      <c r="C69" s="172" t="s">
        <v>2640</v>
      </c>
      <c r="D69" s="19" t="s">
        <v>18</v>
      </c>
      <c r="E69" s="165" t="s">
        <v>2641</v>
      </c>
      <c r="F69" s="19" t="s">
        <v>2642</v>
      </c>
      <c r="G69" s="32"/>
      <c r="H69" s="45"/>
      <c r="I69" s="45"/>
    </row>
    <row r="70">
      <c r="A70" s="166">
        <f t="shared" si="1"/>
        <v>65</v>
      </c>
      <c r="B70" s="172" t="s">
        <v>2397</v>
      </c>
      <c r="C70" s="172" t="s">
        <v>2398</v>
      </c>
      <c r="D70" s="19" t="s">
        <v>18</v>
      </c>
      <c r="E70" s="165" t="s">
        <v>2643</v>
      </c>
      <c r="F70" s="19" t="s">
        <v>2399</v>
      </c>
      <c r="G70" s="32"/>
      <c r="H70" s="45"/>
      <c r="I70" s="45"/>
    </row>
    <row r="71">
      <c r="A71" s="166">
        <f t="shared" si="1"/>
        <v>66</v>
      </c>
      <c r="B71" s="172" t="s">
        <v>2644</v>
      </c>
      <c r="C71" s="172" t="s">
        <v>2645</v>
      </c>
      <c r="D71" s="19" t="s">
        <v>18</v>
      </c>
      <c r="E71" s="165" t="s">
        <v>2646</v>
      </c>
      <c r="F71" s="19" t="s">
        <v>2647</v>
      </c>
      <c r="G71" s="32"/>
      <c r="H71" s="44">
        <v>1.0</v>
      </c>
      <c r="I71" s="44">
        <v>1.0</v>
      </c>
    </row>
    <row r="72">
      <c r="A72" s="166">
        <f t="shared" si="1"/>
        <v>67</v>
      </c>
      <c r="B72" s="172" t="s">
        <v>2280</v>
      </c>
      <c r="C72" s="172" t="s">
        <v>2281</v>
      </c>
      <c r="D72" s="19" t="s">
        <v>18</v>
      </c>
      <c r="E72" s="165" t="s">
        <v>2648</v>
      </c>
      <c r="F72" s="19" t="s">
        <v>2282</v>
      </c>
      <c r="G72" s="32"/>
      <c r="H72" s="45"/>
      <c r="I72" s="45"/>
    </row>
    <row r="73">
      <c r="A73" s="166">
        <f t="shared" si="1"/>
        <v>68</v>
      </c>
      <c r="B73" s="172" t="s">
        <v>2400</v>
      </c>
      <c r="C73" s="172" t="s">
        <v>2401</v>
      </c>
      <c r="D73" s="19" t="s">
        <v>18</v>
      </c>
      <c r="E73" s="165" t="s">
        <v>2649</v>
      </c>
      <c r="F73" s="19" t="s">
        <v>2402</v>
      </c>
      <c r="G73" s="32"/>
      <c r="H73" s="45"/>
      <c r="I73" s="45"/>
    </row>
    <row r="74">
      <c r="A74" s="166">
        <f t="shared" si="1"/>
        <v>69</v>
      </c>
      <c r="B74" s="172" t="s">
        <v>2650</v>
      </c>
      <c r="C74" s="172" t="s">
        <v>2651</v>
      </c>
      <c r="D74" s="19" t="s">
        <v>18</v>
      </c>
      <c r="E74" s="165" t="s">
        <v>2652</v>
      </c>
      <c r="F74" s="19" t="s">
        <v>2653</v>
      </c>
      <c r="G74" s="32"/>
      <c r="H74" s="44">
        <v>1.0</v>
      </c>
      <c r="I74" s="44">
        <v>1.0</v>
      </c>
    </row>
    <row r="75">
      <c r="A75" s="166">
        <f t="shared" si="1"/>
        <v>70</v>
      </c>
      <c r="B75" s="172" t="s">
        <v>2404</v>
      </c>
      <c r="C75" s="172" t="s">
        <v>2403</v>
      </c>
      <c r="D75" s="19" t="s">
        <v>18</v>
      </c>
      <c r="E75" s="165" t="s">
        <v>2654</v>
      </c>
      <c r="F75" s="19" t="s">
        <v>2405</v>
      </c>
      <c r="G75" s="32"/>
      <c r="H75" s="44">
        <v>1.0</v>
      </c>
      <c r="I75" s="45"/>
    </row>
    <row r="76">
      <c r="A76" s="166">
        <f t="shared" si="1"/>
        <v>71</v>
      </c>
      <c r="B76" s="172" t="s">
        <v>2406</v>
      </c>
      <c r="C76" s="172" t="s">
        <v>2407</v>
      </c>
      <c r="D76" s="19" t="s">
        <v>18</v>
      </c>
      <c r="E76" s="165" t="s">
        <v>2655</v>
      </c>
      <c r="F76" s="19" t="s">
        <v>2408</v>
      </c>
      <c r="G76" s="32"/>
      <c r="H76" s="45"/>
      <c r="I76" s="45"/>
    </row>
    <row r="77">
      <c r="A77" s="166">
        <f t="shared" si="1"/>
        <v>72</v>
      </c>
      <c r="B77" s="172" t="s">
        <v>16</v>
      </c>
      <c r="C77" s="172" t="s">
        <v>2179</v>
      </c>
      <c r="D77" s="19" t="s">
        <v>18</v>
      </c>
      <c r="E77" s="165" t="s">
        <v>2656</v>
      </c>
      <c r="F77" s="19" t="s">
        <v>2180</v>
      </c>
      <c r="G77" s="32"/>
      <c r="H77" s="44">
        <v>1.0</v>
      </c>
      <c r="I77" s="44">
        <v>1.0</v>
      </c>
    </row>
    <row r="78">
      <c r="A78" s="166">
        <f t="shared" si="1"/>
        <v>73</v>
      </c>
      <c r="B78" s="172" t="s">
        <v>2657</v>
      </c>
      <c r="C78" s="172" t="s">
        <v>2658</v>
      </c>
      <c r="D78" s="19" t="s">
        <v>18</v>
      </c>
      <c r="E78" s="165" t="s">
        <v>2659</v>
      </c>
      <c r="F78" s="19" t="s">
        <v>2660</v>
      </c>
      <c r="G78" s="32"/>
      <c r="H78" s="44">
        <v>1.0</v>
      </c>
      <c r="I78" s="45"/>
    </row>
    <row r="79">
      <c r="A79" s="166">
        <f t="shared" si="1"/>
        <v>74</v>
      </c>
      <c r="B79" s="172" t="s">
        <v>2283</v>
      </c>
      <c r="C79" s="172" t="s">
        <v>110</v>
      </c>
      <c r="D79" s="19" t="s">
        <v>18</v>
      </c>
      <c r="E79" s="165" t="s">
        <v>2661</v>
      </c>
      <c r="F79" s="19" t="s">
        <v>2284</v>
      </c>
      <c r="G79" s="32"/>
      <c r="H79" s="45"/>
      <c r="I79" s="45"/>
    </row>
    <row r="80">
      <c r="A80" s="166">
        <f t="shared" si="1"/>
        <v>75</v>
      </c>
      <c r="B80" s="172" t="s">
        <v>2662</v>
      </c>
      <c r="C80" s="172" t="s">
        <v>2663</v>
      </c>
      <c r="D80" s="19" t="s">
        <v>18</v>
      </c>
      <c r="E80" s="165" t="s">
        <v>2664</v>
      </c>
      <c r="F80" s="19" t="s">
        <v>2665</v>
      </c>
      <c r="G80" s="32"/>
      <c r="H80" s="44">
        <v>1.0</v>
      </c>
      <c r="I80" s="45"/>
    </row>
    <row r="81">
      <c r="A81" s="166">
        <f t="shared" si="1"/>
        <v>76</v>
      </c>
      <c r="B81" s="172" t="s">
        <v>2666</v>
      </c>
      <c r="C81" s="172" t="s">
        <v>2667</v>
      </c>
      <c r="D81" s="19" t="s">
        <v>18</v>
      </c>
      <c r="E81" s="165" t="s">
        <v>2668</v>
      </c>
      <c r="F81" s="19" t="s">
        <v>2669</v>
      </c>
      <c r="G81" s="32"/>
      <c r="H81" s="44">
        <v>1.0</v>
      </c>
      <c r="I81" s="44">
        <v>1.0</v>
      </c>
    </row>
    <row r="82">
      <c r="A82" s="166">
        <f t="shared" si="1"/>
        <v>77</v>
      </c>
      <c r="B82" s="172" t="s">
        <v>2294</v>
      </c>
      <c r="C82" s="172" t="s">
        <v>2295</v>
      </c>
      <c r="D82" s="19" t="s">
        <v>18</v>
      </c>
      <c r="E82" s="165" t="s">
        <v>2670</v>
      </c>
      <c r="F82" s="19" t="s">
        <v>2296</v>
      </c>
      <c r="G82" s="32"/>
      <c r="H82" s="45"/>
      <c r="I82" s="45"/>
    </row>
    <row r="83">
      <c r="A83" s="166">
        <f t="shared" si="1"/>
        <v>78</v>
      </c>
      <c r="B83" s="172" t="s">
        <v>468</v>
      </c>
      <c r="C83" s="172" t="s">
        <v>677</v>
      </c>
      <c r="D83" s="19" t="s">
        <v>18</v>
      </c>
      <c r="E83" s="165" t="s">
        <v>2671</v>
      </c>
      <c r="F83" s="19" t="s">
        <v>2297</v>
      </c>
      <c r="G83" s="32"/>
      <c r="H83" s="45"/>
      <c r="I83" s="45"/>
    </row>
    <row r="84">
      <c r="A84" s="166">
        <f t="shared" si="1"/>
        <v>79</v>
      </c>
      <c r="B84" s="172" t="s">
        <v>2672</v>
      </c>
      <c r="C84" s="172" t="s">
        <v>1681</v>
      </c>
      <c r="D84" s="19" t="s">
        <v>18</v>
      </c>
      <c r="E84" s="165" t="s">
        <v>2673</v>
      </c>
      <c r="F84" s="19" t="s">
        <v>2674</v>
      </c>
      <c r="G84" s="32"/>
      <c r="H84" s="45"/>
      <c r="I84" s="45"/>
    </row>
    <row r="85">
      <c r="A85" s="166">
        <f t="shared" si="1"/>
        <v>80</v>
      </c>
      <c r="B85" s="172" t="s">
        <v>2675</v>
      </c>
      <c r="C85" s="172" t="s">
        <v>2676</v>
      </c>
      <c r="D85" s="19" t="s">
        <v>18</v>
      </c>
      <c r="E85" s="165" t="s">
        <v>2677</v>
      </c>
      <c r="F85" s="19" t="s">
        <v>2678</v>
      </c>
      <c r="G85" s="32"/>
      <c r="H85" s="44">
        <v>1.0</v>
      </c>
      <c r="I85" s="44">
        <v>1.0</v>
      </c>
    </row>
    <row r="86">
      <c r="A86" s="166">
        <f t="shared" si="1"/>
        <v>81</v>
      </c>
      <c r="B86" s="172" t="s">
        <v>2679</v>
      </c>
      <c r="C86" s="172" t="s">
        <v>2680</v>
      </c>
      <c r="D86" s="19" t="s">
        <v>18</v>
      </c>
      <c r="E86" s="165" t="s">
        <v>2681</v>
      </c>
      <c r="F86" s="19" t="s">
        <v>2682</v>
      </c>
      <c r="G86" s="32"/>
      <c r="H86" s="45"/>
      <c r="I86" s="44">
        <v>1.0</v>
      </c>
    </row>
    <row r="87">
      <c r="A87" s="166">
        <f t="shared" si="1"/>
        <v>82</v>
      </c>
      <c r="B87" s="172" t="s">
        <v>2411</v>
      </c>
      <c r="C87" s="172" t="s">
        <v>2412</v>
      </c>
      <c r="D87" s="19" t="s">
        <v>18</v>
      </c>
      <c r="E87" s="165" t="s">
        <v>2683</v>
      </c>
      <c r="F87" s="19" t="s">
        <v>2413</v>
      </c>
      <c r="G87" s="32"/>
      <c r="H87" s="45"/>
      <c r="I87" s="45"/>
    </row>
    <row r="88">
      <c r="A88" s="166">
        <f t="shared" si="1"/>
        <v>83</v>
      </c>
      <c r="B88" s="172" t="s">
        <v>477</v>
      </c>
      <c r="C88" s="172" t="s">
        <v>2684</v>
      </c>
      <c r="D88" s="19" t="s">
        <v>18</v>
      </c>
      <c r="E88" s="165" t="s">
        <v>2685</v>
      </c>
      <c r="F88" s="19" t="s">
        <v>2686</v>
      </c>
      <c r="G88" s="32"/>
      <c r="H88" s="45"/>
      <c r="I88" s="45"/>
    </row>
    <row r="89">
      <c r="A89" s="166">
        <f t="shared" si="1"/>
        <v>84</v>
      </c>
      <c r="B89" s="172" t="s">
        <v>477</v>
      </c>
      <c r="C89" s="172" t="s">
        <v>2687</v>
      </c>
      <c r="D89" s="19" t="s">
        <v>18</v>
      </c>
      <c r="E89" s="165" t="s">
        <v>2688</v>
      </c>
      <c r="F89" s="19" t="s">
        <v>2689</v>
      </c>
      <c r="G89" s="32"/>
      <c r="H89" s="44">
        <v>1.0</v>
      </c>
      <c r="I89" s="45"/>
    </row>
    <row r="90">
      <c r="A90" s="166">
        <f t="shared" si="1"/>
        <v>85</v>
      </c>
      <c r="B90" s="172" t="s">
        <v>477</v>
      </c>
      <c r="C90" s="172" t="s">
        <v>478</v>
      </c>
      <c r="D90" s="19" t="s">
        <v>18</v>
      </c>
      <c r="E90" s="165" t="s">
        <v>2690</v>
      </c>
      <c r="F90" s="19" t="s">
        <v>479</v>
      </c>
      <c r="G90" s="32"/>
      <c r="H90" s="44">
        <v>1.0</v>
      </c>
      <c r="I90" s="44">
        <v>1.0</v>
      </c>
    </row>
    <row r="91">
      <c r="A91" s="166">
        <f t="shared" si="1"/>
        <v>86</v>
      </c>
      <c r="B91" s="172" t="s">
        <v>2691</v>
      </c>
      <c r="C91" s="172" t="s">
        <v>2418</v>
      </c>
      <c r="D91" s="19" t="s">
        <v>18</v>
      </c>
      <c r="E91" s="165" t="s">
        <v>2692</v>
      </c>
      <c r="F91" s="19" t="s">
        <v>2419</v>
      </c>
      <c r="G91" s="32"/>
      <c r="H91" s="44">
        <v>1.0</v>
      </c>
      <c r="I91" s="44">
        <v>1.0</v>
      </c>
    </row>
    <row r="92">
      <c r="A92" s="166">
        <f t="shared" si="1"/>
        <v>87</v>
      </c>
      <c r="B92" s="172" t="s">
        <v>2693</v>
      </c>
      <c r="C92" s="172" t="s">
        <v>2694</v>
      </c>
      <c r="D92" s="19" t="s">
        <v>18</v>
      </c>
      <c r="E92" s="165" t="s">
        <v>2695</v>
      </c>
      <c r="F92" s="19" t="s">
        <v>2696</v>
      </c>
      <c r="G92" s="32"/>
      <c r="H92" s="45"/>
      <c r="I92" s="45"/>
    </row>
    <row r="93">
      <c r="A93" s="166">
        <f t="shared" si="1"/>
        <v>88</v>
      </c>
      <c r="B93" s="172" t="s">
        <v>2697</v>
      </c>
      <c r="C93" s="172" t="s">
        <v>2698</v>
      </c>
      <c r="D93" s="19" t="s">
        <v>18</v>
      </c>
      <c r="E93" s="165" t="s">
        <v>2699</v>
      </c>
      <c r="F93" s="19" t="s">
        <v>2700</v>
      </c>
      <c r="G93" s="32"/>
      <c r="H93" s="45"/>
      <c r="I93" s="45"/>
    </row>
    <row r="94">
      <c r="A94" s="166">
        <f t="shared" si="1"/>
        <v>89</v>
      </c>
      <c r="B94" s="172" t="s">
        <v>2701</v>
      </c>
      <c r="C94" s="172" t="s">
        <v>2702</v>
      </c>
      <c r="D94" s="19" t="s">
        <v>18</v>
      </c>
      <c r="E94" s="165" t="s">
        <v>2703</v>
      </c>
      <c r="F94" s="19" t="s">
        <v>2704</v>
      </c>
      <c r="G94" s="32"/>
      <c r="H94" s="44">
        <v>1.0</v>
      </c>
      <c r="I94" s="44">
        <v>1.0</v>
      </c>
    </row>
    <row r="95">
      <c r="A95" s="166">
        <f t="shared" si="1"/>
        <v>90</v>
      </c>
      <c r="B95" s="172" t="s">
        <v>2705</v>
      </c>
      <c r="C95" s="172" t="s">
        <v>2706</v>
      </c>
      <c r="D95" s="19" t="s">
        <v>18</v>
      </c>
      <c r="E95" s="165" t="s">
        <v>2707</v>
      </c>
      <c r="F95" s="19" t="s">
        <v>2708</v>
      </c>
      <c r="G95" s="32"/>
      <c r="H95" s="44">
        <v>1.0</v>
      </c>
      <c r="I95" s="45"/>
    </row>
    <row r="96">
      <c r="A96" s="166">
        <f t="shared" si="1"/>
        <v>91</v>
      </c>
      <c r="B96" s="172" t="s">
        <v>2420</v>
      </c>
      <c r="C96" s="172" t="s">
        <v>425</v>
      </c>
      <c r="D96" s="19" t="s">
        <v>18</v>
      </c>
      <c r="E96" s="165" t="s">
        <v>2709</v>
      </c>
      <c r="F96" s="19" t="s">
        <v>2421</v>
      </c>
      <c r="G96" s="32"/>
      <c r="H96" s="45"/>
      <c r="I96" s="45"/>
    </row>
    <row r="97">
      <c r="A97" s="166">
        <f t="shared" si="1"/>
        <v>92</v>
      </c>
      <c r="B97" s="172" t="s">
        <v>2308</v>
      </c>
      <c r="C97" s="172" t="s">
        <v>1542</v>
      </c>
      <c r="D97" s="19" t="s">
        <v>18</v>
      </c>
      <c r="E97" s="165" t="s">
        <v>2710</v>
      </c>
      <c r="F97" s="19" t="s">
        <v>2711</v>
      </c>
      <c r="G97" s="32"/>
      <c r="H97" s="45"/>
      <c r="I97" s="45"/>
    </row>
    <row r="98">
      <c r="A98" s="166">
        <f t="shared" si="1"/>
        <v>93</v>
      </c>
      <c r="B98" s="172" t="s">
        <v>2308</v>
      </c>
      <c r="C98" s="172" t="s">
        <v>2309</v>
      </c>
      <c r="D98" s="19" t="s">
        <v>18</v>
      </c>
      <c r="E98" s="165" t="s">
        <v>2712</v>
      </c>
      <c r="F98" s="19" t="s">
        <v>2310</v>
      </c>
      <c r="G98" s="32"/>
      <c r="H98" s="45"/>
      <c r="I98" s="45"/>
    </row>
    <row r="99">
      <c r="A99" s="166">
        <f t="shared" si="1"/>
        <v>94</v>
      </c>
      <c r="B99" s="172" t="s">
        <v>2713</v>
      </c>
      <c r="C99" s="172" t="s">
        <v>2714</v>
      </c>
      <c r="D99" s="19" t="s">
        <v>18</v>
      </c>
      <c r="E99" s="165" t="s">
        <v>2715</v>
      </c>
      <c r="F99" s="19" t="s">
        <v>2716</v>
      </c>
      <c r="G99" s="32"/>
      <c r="H99" s="45"/>
      <c r="I99" s="45"/>
    </row>
    <row r="100">
      <c r="A100" s="166">
        <f t="shared" si="1"/>
        <v>95</v>
      </c>
      <c r="B100" s="172" t="s">
        <v>2713</v>
      </c>
      <c r="C100" s="172" t="s">
        <v>1197</v>
      </c>
      <c r="D100" s="19" t="s">
        <v>18</v>
      </c>
      <c r="E100" s="165" t="s">
        <v>2717</v>
      </c>
      <c r="F100" s="19" t="s">
        <v>1198</v>
      </c>
      <c r="G100" s="32"/>
      <c r="H100" s="45"/>
      <c r="I100" s="45"/>
    </row>
    <row r="101">
      <c r="A101" s="166">
        <f t="shared" si="1"/>
        <v>96</v>
      </c>
      <c r="B101" s="172" t="s">
        <v>2453</v>
      </c>
      <c r="C101" s="172" t="s">
        <v>2718</v>
      </c>
      <c r="D101" s="19" t="s">
        <v>18</v>
      </c>
      <c r="E101" s="165" t="s">
        <v>2719</v>
      </c>
      <c r="F101" s="19" t="s">
        <v>2720</v>
      </c>
      <c r="G101" s="32"/>
      <c r="H101" s="45"/>
      <c r="I101" s="45"/>
    </row>
    <row r="102">
      <c r="A102" s="166">
        <f t="shared" si="1"/>
        <v>97</v>
      </c>
      <c r="B102" s="172" t="s">
        <v>2316</v>
      </c>
      <c r="C102" s="172" t="s">
        <v>1886</v>
      </c>
      <c r="D102" s="19" t="s">
        <v>18</v>
      </c>
      <c r="E102" s="165" t="s">
        <v>2721</v>
      </c>
      <c r="F102" s="19" t="s">
        <v>2317</v>
      </c>
      <c r="G102" s="32"/>
      <c r="H102" s="45"/>
      <c r="I102" s="45"/>
    </row>
    <row r="103">
      <c r="A103" s="166">
        <f t="shared" si="1"/>
        <v>98</v>
      </c>
      <c r="B103" s="172" t="s">
        <v>2722</v>
      </c>
      <c r="C103" s="172" t="s">
        <v>2723</v>
      </c>
      <c r="D103" s="19" t="s">
        <v>18</v>
      </c>
      <c r="E103" s="165" t="s">
        <v>2724</v>
      </c>
      <c r="F103" s="19" t="s">
        <v>2725</v>
      </c>
      <c r="G103" s="32"/>
      <c r="H103" s="44">
        <v>1.0</v>
      </c>
      <c r="I103" s="44">
        <v>1.0</v>
      </c>
    </row>
    <row r="104">
      <c r="A104" s="166">
        <f t="shared" si="1"/>
        <v>99</v>
      </c>
      <c r="B104" s="172" t="s">
        <v>1621</v>
      </c>
      <c r="C104" s="172" t="s">
        <v>2726</v>
      </c>
      <c r="D104" s="19" t="s">
        <v>18</v>
      </c>
      <c r="E104" s="165" t="s">
        <v>2727</v>
      </c>
      <c r="F104" s="19" t="s">
        <v>2728</v>
      </c>
      <c r="G104" s="32"/>
      <c r="H104" s="45"/>
      <c r="I104" s="45"/>
    </row>
    <row r="105">
      <c r="A105" s="166">
        <f t="shared" si="1"/>
        <v>100</v>
      </c>
      <c r="B105" s="172" t="s">
        <v>1621</v>
      </c>
      <c r="C105" s="172" t="s">
        <v>2729</v>
      </c>
      <c r="D105" s="19" t="s">
        <v>18</v>
      </c>
      <c r="E105" s="165" t="s">
        <v>2730</v>
      </c>
      <c r="F105" s="19" t="s">
        <v>2731</v>
      </c>
      <c r="G105" s="32"/>
      <c r="H105" s="44">
        <v>1.0</v>
      </c>
      <c r="I105" s="44">
        <v>1.0</v>
      </c>
    </row>
    <row r="106">
      <c r="A106" s="166">
        <f t="shared" si="1"/>
        <v>101</v>
      </c>
      <c r="B106" s="172" t="s">
        <v>1621</v>
      </c>
      <c r="C106" s="172" t="s">
        <v>2732</v>
      </c>
      <c r="D106" s="19" t="s">
        <v>18</v>
      </c>
      <c r="E106" s="165" t="s">
        <v>2733</v>
      </c>
      <c r="F106" s="19" t="s">
        <v>2734</v>
      </c>
      <c r="G106" s="32"/>
      <c r="H106" s="44">
        <v>1.0</v>
      </c>
      <c r="I106" s="44">
        <v>1.0</v>
      </c>
    </row>
    <row r="107">
      <c r="A107" s="166">
        <f t="shared" si="1"/>
        <v>102</v>
      </c>
      <c r="B107" s="172" t="s">
        <v>2735</v>
      </c>
      <c r="C107" s="172" t="s">
        <v>2736</v>
      </c>
      <c r="D107" s="19" t="s">
        <v>18</v>
      </c>
      <c r="E107" s="165" t="s">
        <v>2737</v>
      </c>
      <c r="F107" s="19" t="s">
        <v>2738</v>
      </c>
      <c r="G107" s="32"/>
      <c r="H107" s="45"/>
      <c r="I107" s="45"/>
    </row>
    <row r="108">
      <c r="A108" s="166">
        <f t="shared" si="1"/>
        <v>103</v>
      </c>
      <c r="B108" s="172" t="s">
        <v>1214</v>
      </c>
      <c r="C108" s="172" t="s">
        <v>1215</v>
      </c>
      <c r="D108" s="19" t="s">
        <v>18</v>
      </c>
      <c r="E108" s="165" t="s">
        <v>2739</v>
      </c>
      <c r="F108" s="19" t="s">
        <v>1216</v>
      </c>
      <c r="G108" s="32"/>
      <c r="H108" s="45"/>
      <c r="I108" s="45"/>
    </row>
    <row r="109">
      <c r="A109" s="166">
        <f t="shared" si="1"/>
        <v>104</v>
      </c>
      <c r="B109" s="172" t="s">
        <v>2740</v>
      </c>
      <c r="C109" s="172" t="s">
        <v>2741</v>
      </c>
      <c r="D109" s="19" t="s">
        <v>18</v>
      </c>
      <c r="E109" s="165" t="s">
        <v>2742</v>
      </c>
      <c r="F109" s="19" t="s">
        <v>2743</v>
      </c>
      <c r="G109" s="32"/>
      <c r="H109" s="45"/>
      <c r="I109" s="44">
        <v>1.0</v>
      </c>
    </row>
    <row r="110">
      <c r="A110" s="166">
        <f t="shared" si="1"/>
        <v>105</v>
      </c>
      <c r="B110" s="172" t="s">
        <v>2744</v>
      </c>
      <c r="C110" s="172" t="s">
        <v>2321</v>
      </c>
      <c r="D110" s="19" t="s">
        <v>18</v>
      </c>
      <c r="E110" s="165" t="s">
        <v>2745</v>
      </c>
      <c r="F110" s="19" t="s">
        <v>2746</v>
      </c>
      <c r="G110" s="32"/>
      <c r="H110" s="45"/>
      <c r="I110" s="45"/>
    </row>
    <row r="111">
      <c r="A111" s="166">
        <f t="shared" si="1"/>
        <v>106</v>
      </c>
      <c r="B111" s="172" t="s">
        <v>39</v>
      </c>
      <c r="C111" s="172" t="s">
        <v>2747</v>
      </c>
      <c r="D111" s="19" t="s">
        <v>18</v>
      </c>
      <c r="E111" s="165" t="s">
        <v>2748</v>
      </c>
      <c r="F111" s="19" t="s">
        <v>2749</v>
      </c>
      <c r="G111" s="32"/>
      <c r="H111" s="44">
        <v>1.0</v>
      </c>
      <c r="I111" s="44">
        <v>1.0</v>
      </c>
    </row>
    <row r="112">
      <c r="A112" s="166">
        <f t="shared" si="1"/>
        <v>107</v>
      </c>
      <c r="B112" s="172" t="s">
        <v>2750</v>
      </c>
      <c r="C112" s="172" t="s">
        <v>2751</v>
      </c>
      <c r="D112" s="19" t="s">
        <v>18</v>
      </c>
      <c r="E112" s="165" t="s">
        <v>2752</v>
      </c>
      <c r="F112" s="19" t="s">
        <v>2753</v>
      </c>
      <c r="G112" s="32"/>
      <c r="H112" s="45"/>
      <c r="I112" s="45"/>
    </row>
    <row r="113">
      <c r="A113" s="166">
        <f t="shared" si="1"/>
        <v>108</v>
      </c>
      <c r="B113" s="172" t="s">
        <v>2754</v>
      </c>
      <c r="C113" s="172" t="s">
        <v>2755</v>
      </c>
      <c r="D113" s="19" t="s">
        <v>18</v>
      </c>
      <c r="E113" s="165" t="s">
        <v>2756</v>
      </c>
      <c r="F113" s="19" t="s">
        <v>2757</v>
      </c>
      <c r="G113" s="32"/>
      <c r="H113" s="45"/>
      <c r="I113" s="45"/>
    </row>
    <row r="114">
      <c r="A114" s="166">
        <f t="shared" si="1"/>
        <v>109</v>
      </c>
      <c r="B114" s="172" t="s">
        <v>2326</v>
      </c>
      <c r="C114" s="172" t="s">
        <v>2758</v>
      </c>
      <c r="D114" s="19" t="s">
        <v>18</v>
      </c>
      <c r="E114" s="165" t="s">
        <v>2759</v>
      </c>
      <c r="F114" s="19" t="s">
        <v>2760</v>
      </c>
      <c r="G114" s="32"/>
      <c r="H114" s="44">
        <v>1.0</v>
      </c>
      <c r="I114" s="45"/>
    </row>
    <row r="115">
      <c r="A115" s="166">
        <f t="shared" si="1"/>
        <v>110</v>
      </c>
      <c r="B115" s="172" t="s">
        <v>2326</v>
      </c>
      <c r="C115" s="172" t="s">
        <v>2327</v>
      </c>
      <c r="D115" s="19" t="s">
        <v>18</v>
      </c>
      <c r="E115" s="165" t="s">
        <v>2761</v>
      </c>
      <c r="F115" s="19" t="s">
        <v>2328</v>
      </c>
      <c r="G115" s="32"/>
      <c r="H115" s="44">
        <v>1.0</v>
      </c>
      <c r="I115" s="45"/>
    </row>
    <row r="116">
      <c r="A116" s="166">
        <f t="shared" si="1"/>
        <v>111</v>
      </c>
      <c r="B116" s="172" t="s">
        <v>1609</v>
      </c>
      <c r="C116" s="172" t="s">
        <v>2762</v>
      </c>
      <c r="D116" s="19" t="s">
        <v>18</v>
      </c>
      <c r="E116" s="165">
        <v>8.2004615E8</v>
      </c>
      <c r="F116" s="19" t="s">
        <v>2763</v>
      </c>
      <c r="G116" s="32"/>
      <c r="H116" s="44">
        <v>1.0</v>
      </c>
      <c r="I116" s="44">
        <v>1.0</v>
      </c>
    </row>
    <row r="117">
      <c r="A117" s="166">
        <f t="shared" si="1"/>
        <v>112</v>
      </c>
      <c r="B117" s="19" t="s">
        <v>2764</v>
      </c>
      <c r="C117" s="172" t="s">
        <v>2765</v>
      </c>
      <c r="D117" s="19" t="s">
        <v>18</v>
      </c>
      <c r="E117" s="165">
        <v>9.70595842E8</v>
      </c>
      <c r="F117" s="19" t="s">
        <v>2766</v>
      </c>
      <c r="G117" s="32"/>
      <c r="H117" s="44">
        <v>1.0</v>
      </c>
      <c r="I117" s="44">
        <v>1.0</v>
      </c>
    </row>
    <row r="118">
      <c r="A118" s="166">
        <f t="shared" si="1"/>
        <v>113</v>
      </c>
      <c r="B118" s="172" t="s">
        <v>2735</v>
      </c>
      <c r="C118" s="172" t="s">
        <v>2767</v>
      </c>
      <c r="D118" s="19" t="s">
        <v>18</v>
      </c>
      <c r="E118" s="165">
        <v>8.11790625E8</v>
      </c>
      <c r="F118" s="19" t="s">
        <v>2768</v>
      </c>
      <c r="G118" s="32"/>
      <c r="H118" s="44">
        <v>1.0</v>
      </c>
      <c r="I118" s="44">
        <v>1.0</v>
      </c>
    </row>
    <row r="119">
      <c r="A119" s="166">
        <f t="shared" si="1"/>
        <v>114</v>
      </c>
      <c r="B119" s="172" t="s">
        <v>2769</v>
      </c>
      <c r="C119" s="172" t="s">
        <v>2770</v>
      </c>
      <c r="D119" s="19" t="s">
        <v>18</v>
      </c>
      <c r="E119" s="165">
        <v>8.25408375E8</v>
      </c>
      <c r="F119" s="19" t="s">
        <v>2771</v>
      </c>
      <c r="G119" s="32"/>
      <c r="H119" s="44">
        <v>1.0</v>
      </c>
      <c r="I119" s="44">
        <v>1.0</v>
      </c>
    </row>
    <row r="120">
      <c r="A120" s="166">
        <f t="shared" si="1"/>
        <v>115</v>
      </c>
      <c r="B120" s="172" t="s">
        <v>2772</v>
      </c>
      <c r="C120" s="172" t="s">
        <v>2773</v>
      </c>
      <c r="D120" s="19" t="s">
        <v>18</v>
      </c>
      <c r="E120" s="165">
        <v>8.13691222E8</v>
      </c>
      <c r="F120" s="19"/>
      <c r="G120" s="32"/>
      <c r="H120" s="44">
        <v>1.0</v>
      </c>
      <c r="I120" s="44">
        <v>1.0</v>
      </c>
    </row>
    <row r="121">
      <c r="A121" s="166">
        <f t="shared" si="1"/>
        <v>116</v>
      </c>
      <c r="B121" s="172" t="s">
        <v>477</v>
      </c>
      <c r="C121" s="172" t="s">
        <v>2774</v>
      </c>
      <c r="D121" s="19" t="s">
        <v>18</v>
      </c>
      <c r="E121" s="165">
        <v>8.10012483E8</v>
      </c>
      <c r="F121" s="19" t="s">
        <v>2775</v>
      </c>
      <c r="G121" s="32"/>
      <c r="H121" s="44">
        <v>1.0</v>
      </c>
      <c r="I121" s="44">
        <v>1.0</v>
      </c>
    </row>
    <row r="122">
      <c r="A122" s="166">
        <f t="shared" si="1"/>
        <v>117</v>
      </c>
      <c r="B122" s="172" t="s">
        <v>451</v>
      </c>
      <c r="C122" s="172" t="s">
        <v>2776</v>
      </c>
      <c r="D122" s="19" t="s">
        <v>18</v>
      </c>
      <c r="E122" s="165">
        <v>8.54446167E8</v>
      </c>
      <c r="F122" s="19"/>
      <c r="G122" s="32"/>
      <c r="H122" s="44">
        <v>1.0</v>
      </c>
      <c r="I122" s="44">
        <v>1.0</v>
      </c>
    </row>
    <row r="123">
      <c r="A123" s="166">
        <f t="shared" si="1"/>
        <v>118</v>
      </c>
      <c r="B123" s="172" t="s">
        <v>2308</v>
      </c>
      <c r="C123" s="172" t="s">
        <v>2627</v>
      </c>
      <c r="D123" s="19" t="s">
        <v>18</v>
      </c>
      <c r="E123" s="165">
        <v>8.28869092E8</v>
      </c>
      <c r="F123" s="19" t="s">
        <v>2777</v>
      </c>
      <c r="G123" s="32"/>
      <c r="H123" s="44">
        <v>1.0</v>
      </c>
      <c r="I123" s="44">
        <v>1.0</v>
      </c>
    </row>
    <row r="124">
      <c r="A124" s="166">
        <f t="shared" si="1"/>
        <v>119</v>
      </c>
      <c r="B124" s="172" t="s">
        <v>477</v>
      </c>
      <c r="C124" s="172" t="s">
        <v>2778</v>
      </c>
      <c r="D124" s="19" t="s">
        <v>18</v>
      </c>
      <c r="E124" s="165">
        <v>8.10007706E8</v>
      </c>
      <c r="F124" s="19" t="s">
        <v>2779</v>
      </c>
      <c r="G124" s="32"/>
      <c r="H124" s="44">
        <v>1.0</v>
      </c>
      <c r="I124" s="44">
        <v>1.0</v>
      </c>
    </row>
    <row r="125">
      <c r="A125" s="166">
        <f t="shared" si="1"/>
        <v>120</v>
      </c>
      <c r="B125" s="172" t="s">
        <v>1609</v>
      </c>
      <c r="C125" s="172" t="s">
        <v>2780</v>
      </c>
      <c r="D125" s="19" t="s">
        <v>18</v>
      </c>
      <c r="E125" s="165">
        <v>8.93227794E8</v>
      </c>
      <c r="F125" s="19" t="s">
        <v>2781</v>
      </c>
      <c r="G125" s="32"/>
      <c r="H125" s="44">
        <v>1.0</v>
      </c>
      <c r="I125" s="45"/>
    </row>
    <row r="126">
      <c r="A126" s="166">
        <f t="shared" si="1"/>
        <v>121</v>
      </c>
      <c r="B126" s="172" t="s">
        <v>2782</v>
      </c>
      <c r="C126" s="172" t="s">
        <v>2783</v>
      </c>
      <c r="D126" s="19" t="s">
        <v>18</v>
      </c>
      <c r="E126" s="165">
        <v>8.58241799E8</v>
      </c>
      <c r="F126" s="19" t="s">
        <v>2784</v>
      </c>
      <c r="G126" s="32"/>
      <c r="H126" s="44">
        <v>1.0</v>
      </c>
      <c r="I126" s="44">
        <v>1.0</v>
      </c>
    </row>
    <row r="127">
      <c r="A127" s="166">
        <f t="shared" si="1"/>
        <v>122</v>
      </c>
      <c r="B127" s="172" t="s">
        <v>2285</v>
      </c>
      <c r="C127" s="172" t="s">
        <v>2785</v>
      </c>
      <c r="D127" s="19" t="s">
        <v>18</v>
      </c>
      <c r="E127" s="165">
        <v>8.28368784E8</v>
      </c>
      <c r="F127" s="19" t="s">
        <v>2786</v>
      </c>
      <c r="G127" s="32"/>
      <c r="H127" s="44">
        <v>1.0</v>
      </c>
      <c r="I127" s="44">
        <v>1.0</v>
      </c>
    </row>
    <row r="128">
      <c r="A128" s="166">
        <f t="shared" si="1"/>
        <v>123</v>
      </c>
      <c r="B128" s="172" t="s">
        <v>2308</v>
      </c>
      <c r="C128" s="172" t="s">
        <v>2448</v>
      </c>
      <c r="D128" s="19" t="s">
        <v>18</v>
      </c>
      <c r="E128" s="165">
        <v>8.35824184E8</v>
      </c>
      <c r="F128" s="19" t="s">
        <v>2787</v>
      </c>
      <c r="G128" s="32"/>
      <c r="H128" s="44">
        <v>1.0</v>
      </c>
      <c r="I128" s="44">
        <v>1.0</v>
      </c>
    </row>
    <row r="129">
      <c r="A129" s="166">
        <f t="shared" si="1"/>
        <v>124</v>
      </c>
      <c r="B129" s="172" t="s">
        <v>2480</v>
      </c>
      <c r="C129" s="172" t="s">
        <v>2479</v>
      </c>
      <c r="D129" s="19" t="s">
        <v>18</v>
      </c>
      <c r="E129" s="165">
        <v>8.12655032E8</v>
      </c>
      <c r="F129" s="19" t="s">
        <v>2788</v>
      </c>
      <c r="G129" s="32"/>
      <c r="H129" s="44">
        <v>1.0</v>
      </c>
      <c r="I129" s="45"/>
    </row>
    <row r="130">
      <c r="A130" s="166">
        <f t="shared" si="1"/>
        <v>125</v>
      </c>
      <c r="B130" s="172" t="s">
        <v>2789</v>
      </c>
      <c r="C130" s="172" t="s">
        <v>997</v>
      </c>
      <c r="D130" s="19" t="s">
        <v>18</v>
      </c>
      <c r="E130" s="165">
        <v>8.13852249E8</v>
      </c>
      <c r="F130" s="19" t="s">
        <v>2790</v>
      </c>
      <c r="G130" s="32"/>
      <c r="H130" s="44">
        <v>1.0</v>
      </c>
      <c r="I130" s="44">
        <v>1.0</v>
      </c>
    </row>
    <row r="131">
      <c r="A131" s="166">
        <f t="shared" si="1"/>
        <v>126</v>
      </c>
      <c r="B131" s="172" t="s">
        <v>2270</v>
      </c>
      <c r="C131" s="172" t="s">
        <v>2791</v>
      </c>
      <c r="D131" s="19" t="s">
        <v>18</v>
      </c>
      <c r="E131" s="165">
        <v>8.22616335E8</v>
      </c>
      <c r="F131" s="19" t="s">
        <v>2792</v>
      </c>
      <c r="G131" s="32"/>
      <c r="H131" s="44">
        <v>1.0</v>
      </c>
      <c r="I131" s="45"/>
    </row>
    <row r="132">
      <c r="A132" s="166">
        <f t="shared" si="1"/>
        <v>127</v>
      </c>
      <c r="B132" s="172" t="s">
        <v>2793</v>
      </c>
      <c r="C132" s="172" t="s">
        <v>2794</v>
      </c>
      <c r="D132" s="19" t="s">
        <v>18</v>
      </c>
      <c r="E132" s="165">
        <v>8.27182071E8</v>
      </c>
      <c r="F132" s="19" t="s">
        <v>2795</v>
      </c>
      <c r="G132" s="32"/>
      <c r="H132" s="44">
        <v>1.0</v>
      </c>
      <c r="I132" s="44">
        <v>1.0</v>
      </c>
    </row>
    <row r="133">
      <c r="A133" s="166">
        <f t="shared" si="1"/>
        <v>128</v>
      </c>
      <c r="B133" s="172" t="s">
        <v>1609</v>
      </c>
      <c r="C133" s="172" t="s">
        <v>513</v>
      </c>
      <c r="D133" s="19" t="s">
        <v>18</v>
      </c>
      <c r="E133" s="165">
        <v>8.10051284E8</v>
      </c>
      <c r="F133" s="19" t="s">
        <v>2796</v>
      </c>
      <c r="G133" s="32"/>
      <c r="H133" s="44">
        <v>1.0</v>
      </c>
      <c r="I133" s="44">
        <v>1.0</v>
      </c>
    </row>
    <row r="134">
      <c r="A134" s="166">
        <f t="shared" si="1"/>
        <v>129</v>
      </c>
      <c r="B134" s="172" t="s">
        <v>2797</v>
      </c>
      <c r="C134" s="172" t="s">
        <v>2798</v>
      </c>
      <c r="D134" s="19" t="s">
        <v>18</v>
      </c>
      <c r="E134" s="165">
        <v>8.18552382E8</v>
      </c>
      <c r="F134" s="19" t="s">
        <v>2799</v>
      </c>
      <c r="G134" s="32"/>
      <c r="H134" s="44">
        <v>1.0</v>
      </c>
      <c r="I134" s="45"/>
    </row>
    <row r="135">
      <c r="A135" s="166">
        <f t="shared" si="1"/>
        <v>130</v>
      </c>
      <c r="B135" s="172" t="s">
        <v>2506</v>
      </c>
      <c r="C135" s="172" t="s">
        <v>2800</v>
      </c>
      <c r="D135" s="19" t="s">
        <v>18</v>
      </c>
      <c r="E135" s="165">
        <v>8.19705878E8</v>
      </c>
      <c r="F135" s="19" t="s">
        <v>2801</v>
      </c>
      <c r="G135" s="32"/>
      <c r="H135" s="44">
        <v>1.0</v>
      </c>
      <c r="I135" s="44">
        <v>1.0</v>
      </c>
    </row>
    <row r="136">
      <c r="A136" s="166">
        <f t="shared" si="1"/>
        <v>131</v>
      </c>
      <c r="B136" s="172" t="s">
        <v>2802</v>
      </c>
      <c r="C136" s="172" t="s">
        <v>2803</v>
      </c>
      <c r="D136" s="19" t="s">
        <v>18</v>
      </c>
      <c r="E136" s="165">
        <v>8.31147225E8</v>
      </c>
      <c r="F136" s="19" t="s">
        <v>2804</v>
      </c>
      <c r="G136" s="32"/>
      <c r="H136" s="44">
        <v>1.0</v>
      </c>
      <c r="I136" s="44">
        <v>1.0</v>
      </c>
    </row>
    <row r="137">
      <c r="A137" s="166">
        <f t="shared" si="1"/>
        <v>132</v>
      </c>
      <c r="B137" s="172" t="s">
        <v>56</v>
      </c>
      <c r="C137" s="172" t="s">
        <v>2805</v>
      </c>
      <c r="D137" s="19" t="s">
        <v>18</v>
      </c>
      <c r="E137" s="165">
        <v>8.19204836E8</v>
      </c>
      <c r="F137" s="19" t="s">
        <v>2806</v>
      </c>
      <c r="G137" s="32"/>
      <c r="H137" s="44">
        <v>1.0</v>
      </c>
      <c r="I137" s="44">
        <v>1.0</v>
      </c>
    </row>
    <row r="138">
      <c r="A138" s="166">
        <f t="shared" si="1"/>
        <v>133</v>
      </c>
      <c r="B138" s="172" t="s">
        <v>2406</v>
      </c>
      <c r="C138" s="172" t="s">
        <v>2442</v>
      </c>
      <c r="D138" s="19" t="s">
        <v>18</v>
      </c>
      <c r="E138" s="165">
        <v>8.96857661E8</v>
      </c>
      <c r="F138" s="19" t="s">
        <v>2443</v>
      </c>
      <c r="G138" s="32"/>
      <c r="H138" s="44">
        <v>1.0</v>
      </c>
      <c r="I138" s="44">
        <v>1.0</v>
      </c>
    </row>
    <row r="139">
      <c r="A139" s="166">
        <f t="shared" si="1"/>
        <v>134</v>
      </c>
      <c r="B139" s="172" t="s">
        <v>1621</v>
      </c>
      <c r="C139" s="172" t="s">
        <v>2434</v>
      </c>
      <c r="D139" s="19" t="s">
        <v>18</v>
      </c>
      <c r="E139" s="165">
        <v>8.14339968E8</v>
      </c>
      <c r="F139" s="19" t="s">
        <v>2435</v>
      </c>
      <c r="G139" s="32"/>
      <c r="H139" s="44">
        <v>1.0</v>
      </c>
      <c r="I139" s="45"/>
    </row>
    <row r="140">
      <c r="A140" s="166">
        <f t="shared" si="1"/>
        <v>135</v>
      </c>
      <c r="B140" s="172" t="s">
        <v>56</v>
      </c>
      <c r="C140" s="172" t="s">
        <v>2260</v>
      </c>
      <c r="D140" s="19" t="s">
        <v>18</v>
      </c>
      <c r="E140" s="165">
        <v>8.17738731E8</v>
      </c>
      <c r="F140" s="19" t="s">
        <v>2807</v>
      </c>
      <c r="G140" s="32"/>
      <c r="H140" s="44">
        <v>1.0</v>
      </c>
      <c r="I140" s="44">
        <v>1.0</v>
      </c>
    </row>
    <row r="141">
      <c r="A141" s="166">
        <f t="shared" si="1"/>
        <v>136</v>
      </c>
      <c r="B141" s="172" t="s">
        <v>564</v>
      </c>
      <c r="C141" s="172" t="s">
        <v>2463</v>
      </c>
      <c r="D141" s="19" t="s">
        <v>18</v>
      </c>
      <c r="E141" s="165">
        <v>8.12826021E8</v>
      </c>
      <c r="F141" s="19" t="s">
        <v>2808</v>
      </c>
      <c r="G141" s="32"/>
      <c r="H141" s="44">
        <v>1.0</v>
      </c>
      <c r="I141" s="44">
        <v>1.0</v>
      </c>
    </row>
    <row r="142">
      <c r="A142" s="166">
        <f t="shared" si="1"/>
        <v>137</v>
      </c>
      <c r="B142" s="172" t="s">
        <v>785</v>
      </c>
      <c r="C142" s="172" t="s">
        <v>2809</v>
      </c>
      <c r="D142" s="19" t="s">
        <v>18</v>
      </c>
      <c r="E142" s="165">
        <v>8.19091835E8</v>
      </c>
      <c r="F142" s="19" t="s">
        <v>2810</v>
      </c>
      <c r="G142" s="32"/>
      <c r="H142" s="44">
        <v>1.0</v>
      </c>
      <c r="I142" s="44">
        <v>1.0</v>
      </c>
    </row>
    <row r="143">
      <c r="A143" s="166">
        <f t="shared" si="1"/>
        <v>138</v>
      </c>
      <c r="B143" s="172" t="s">
        <v>1969</v>
      </c>
      <c r="C143" s="172" t="s">
        <v>565</v>
      </c>
      <c r="D143" s="19" t="s">
        <v>18</v>
      </c>
      <c r="E143" s="165">
        <v>8.27645363E8</v>
      </c>
      <c r="F143" s="19" t="s">
        <v>2811</v>
      </c>
      <c r="G143" s="32"/>
      <c r="H143" s="44">
        <v>1.0</v>
      </c>
      <c r="I143" s="45"/>
    </row>
    <row r="144">
      <c r="A144" s="166">
        <f t="shared" si="1"/>
        <v>139</v>
      </c>
      <c r="B144" s="172" t="s">
        <v>2436</v>
      </c>
      <c r="C144" s="172" t="s">
        <v>2437</v>
      </c>
      <c r="D144" s="19" t="s">
        <v>18</v>
      </c>
      <c r="E144" s="165">
        <v>8.56460125E8</v>
      </c>
      <c r="F144" s="19" t="s">
        <v>2438</v>
      </c>
      <c r="G144" s="32"/>
      <c r="H144" s="44">
        <v>1.0</v>
      </c>
      <c r="I144" s="45"/>
    </row>
    <row r="145">
      <c r="A145" s="166">
        <f t="shared" si="1"/>
        <v>140</v>
      </c>
      <c r="B145" s="172" t="s">
        <v>2356</v>
      </c>
      <c r="C145" s="172" t="s">
        <v>2812</v>
      </c>
      <c r="D145" s="19" t="s">
        <v>18</v>
      </c>
      <c r="E145" s="165">
        <v>8.26927496E8</v>
      </c>
      <c r="F145" s="19" t="s">
        <v>2813</v>
      </c>
      <c r="G145" s="32"/>
      <c r="H145" s="44">
        <v>1.0</v>
      </c>
      <c r="I145" s="44">
        <v>1.0</v>
      </c>
    </row>
    <row r="146">
      <c r="A146" s="166">
        <f t="shared" si="1"/>
        <v>141</v>
      </c>
      <c r="B146" s="172" t="s">
        <v>2431</v>
      </c>
      <c r="C146" s="172" t="s">
        <v>2432</v>
      </c>
      <c r="D146" s="19" t="s">
        <v>18</v>
      </c>
      <c r="E146" s="165">
        <v>8.5209419E8</v>
      </c>
      <c r="F146" s="19" t="s">
        <v>2433</v>
      </c>
      <c r="G146" s="32"/>
      <c r="H146" s="44">
        <v>1.0</v>
      </c>
      <c r="I146" s="45"/>
    </row>
    <row r="147">
      <c r="A147" s="166">
        <f t="shared" si="1"/>
        <v>142</v>
      </c>
      <c r="B147" s="172" t="s">
        <v>2476</v>
      </c>
      <c r="C147" s="172" t="s">
        <v>2477</v>
      </c>
      <c r="D147" s="19" t="s">
        <v>18</v>
      </c>
      <c r="E147" s="165">
        <v>8.20864297E8</v>
      </c>
      <c r="F147" s="19" t="s">
        <v>2814</v>
      </c>
      <c r="G147" s="32"/>
      <c r="H147" s="44">
        <v>1.0</v>
      </c>
      <c r="I147" s="45"/>
    </row>
    <row r="148">
      <c r="A148" s="166">
        <f t="shared" si="1"/>
        <v>143</v>
      </c>
      <c r="B148" s="172" t="s">
        <v>1468</v>
      </c>
      <c r="C148" s="172" t="s">
        <v>2633</v>
      </c>
      <c r="D148" s="19" t="s">
        <v>18</v>
      </c>
      <c r="E148" s="165">
        <v>8.20776584E8</v>
      </c>
      <c r="F148" s="19" t="s">
        <v>2815</v>
      </c>
      <c r="G148" s="32"/>
      <c r="H148" s="44">
        <v>1.0</v>
      </c>
      <c r="I148" s="45"/>
    </row>
    <row r="149">
      <c r="A149" s="166">
        <f t="shared" si="1"/>
        <v>144</v>
      </c>
      <c r="B149" s="172" t="s">
        <v>2816</v>
      </c>
      <c r="C149" s="172" t="s">
        <v>2817</v>
      </c>
      <c r="D149" s="19" t="s">
        <v>18</v>
      </c>
      <c r="E149" s="165">
        <v>8.9544565E8</v>
      </c>
      <c r="F149" s="19"/>
      <c r="G149" s="32"/>
      <c r="H149" s="44">
        <v>1.0</v>
      </c>
      <c r="I149" s="45"/>
    </row>
    <row r="150">
      <c r="A150" s="166">
        <f t="shared" si="1"/>
        <v>145</v>
      </c>
      <c r="B150" s="172" t="s">
        <v>2818</v>
      </c>
      <c r="C150" s="172" t="s">
        <v>2819</v>
      </c>
      <c r="D150" s="19" t="s">
        <v>18</v>
      </c>
      <c r="E150" s="165">
        <v>8.58588201E8</v>
      </c>
      <c r="F150" s="19" t="s">
        <v>2820</v>
      </c>
      <c r="G150" s="32"/>
      <c r="H150" s="44">
        <v>1.0</v>
      </c>
      <c r="I150" s="44">
        <v>1.0</v>
      </c>
    </row>
    <row r="151">
      <c r="A151" s="166">
        <f t="shared" si="1"/>
        <v>146</v>
      </c>
      <c r="B151" s="172" t="s">
        <v>477</v>
      </c>
      <c r="C151" s="172" t="s">
        <v>2778</v>
      </c>
      <c r="D151" s="19" t="s">
        <v>18</v>
      </c>
      <c r="E151" s="165">
        <v>8.10007706E8</v>
      </c>
      <c r="F151" s="19" t="s">
        <v>2821</v>
      </c>
      <c r="G151" s="32"/>
      <c r="H151" s="44">
        <v>1.0</v>
      </c>
      <c r="I151" s="44">
        <v>1.0</v>
      </c>
    </row>
    <row r="152">
      <c r="A152" s="166">
        <f t="shared" si="1"/>
        <v>147</v>
      </c>
      <c r="B152" s="172" t="s">
        <v>1609</v>
      </c>
      <c r="C152" s="172" t="s">
        <v>2822</v>
      </c>
      <c r="D152" s="19" t="s">
        <v>18</v>
      </c>
      <c r="E152" s="165">
        <v>8.10051284E8</v>
      </c>
      <c r="F152" s="19"/>
      <c r="G152" s="32"/>
      <c r="H152" s="44">
        <v>1.0</v>
      </c>
      <c r="I152" s="44">
        <v>1.0</v>
      </c>
    </row>
    <row r="153">
      <c r="A153" s="166">
        <f t="shared" si="1"/>
        <v>148</v>
      </c>
      <c r="B153" s="172" t="s">
        <v>2823</v>
      </c>
      <c r="C153" s="172" t="s">
        <v>2824</v>
      </c>
      <c r="D153" s="19" t="s">
        <v>18</v>
      </c>
      <c r="E153" s="165">
        <v>8.124287E8</v>
      </c>
      <c r="F153" s="19" t="s">
        <v>2825</v>
      </c>
      <c r="G153" s="32"/>
      <c r="H153" s="44">
        <v>1.0</v>
      </c>
      <c r="I153" s="44">
        <v>1.0</v>
      </c>
    </row>
    <row r="154">
      <c r="A154" s="166">
        <f t="shared" si="1"/>
        <v>149</v>
      </c>
      <c r="B154" s="172" t="s">
        <v>2826</v>
      </c>
      <c r="C154" s="172" t="s">
        <v>2827</v>
      </c>
      <c r="D154" s="19" t="s">
        <v>18</v>
      </c>
      <c r="E154" s="165">
        <v>8.98746803E8</v>
      </c>
      <c r="F154" s="19" t="s">
        <v>2828</v>
      </c>
      <c r="G154" s="32"/>
      <c r="H154" s="44">
        <v>1.0</v>
      </c>
      <c r="I154" s="44">
        <v>1.0</v>
      </c>
    </row>
    <row r="155">
      <c r="A155" s="166">
        <f t="shared" si="1"/>
        <v>150</v>
      </c>
      <c r="B155" s="172" t="s">
        <v>2782</v>
      </c>
      <c r="C155" s="172" t="s">
        <v>2829</v>
      </c>
      <c r="D155" s="19" t="s">
        <v>18</v>
      </c>
      <c r="E155" s="165"/>
      <c r="F155" s="19"/>
      <c r="G155" s="32"/>
      <c r="H155" s="44">
        <v>1.0</v>
      </c>
      <c r="I155" s="45"/>
    </row>
    <row r="156">
      <c r="A156" s="166">
        <f t="shared" si="1"/>
        <v>151</v>
      </c>
      <c r="B156" s="172" t="s">
        <v>2830</v>
      </c>
      <c r="C156" s="172" t="s">
        <v>2830</v>
      </c>
      <c r="D156" s="19" t="s">
        <v>18</v>
      </c>
      <c r="E156" s="165">
        <v>9.700461567E9</v>
      </c>
      <c r="F156" s="19"/>
      <c r="G156" s="32"/>
      <c r="H156" s="45"/>
      <c r="I156" s="44">
        <v>1.0</v>
      </c>
    </row>
    <row r="157">
      <c r="A157" s="166">
        <f t="shared" si="1"/>
        <v>152</v>
      </c>
      <c r="B157" s="172" t="s">
        <v>2830</v>
      </c>
      <c r="C157" s="172" t="s">
        <v>1842</v>
      </c>
      <c r="D157" s="19" t="s">
        <v>18</v>
      </c>
      <c r="E157" s="165">
        <v>8.13883936E8</v>
      </c>
      <c r="F157" s="19"/>
      <c r="G157" s="32"/>
      <c r="H157" s="45"/>
      <c r="I157" s="44">
        <v>1.0</v>
      </c>
    </row>
    <row r="158">
      <c r="A158" s="166">
        <f t="shared" si="1"/>
        <v>153</v>
      </c>
      <c r="B158" s="172" t="s">
        <v>2831</v>
      </c>
      <c r="C158" s="172" t="s">
        <v>1880</v>
      </c>
      <c r="D158" s="19" t="s">
        <v>18</v>
      </c>
      <c r="E158" s="165">
        <v>8.10858909E8</v>
      </c>
      <c r="F158" s="19" t="s">
        <v>2832</v>
      </c>
      <c r="G158" s="32"/>
      <c r="H158" s="44">
        <v>1.0</v>
      </c>
      <c r="I158" s="44">
        <v>1.0</v>
      </c>
    </row>
  </sheetData>
  <mergeCells count="2">
    <mergeCell ref="A1:I2"/>
    <mergeCell ref="B3:F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9.63"/>
    <col customWidth="1" min="6" max="7" width="29.63"/>
    <col customWidth="1" min="8" max="9" width="24.25"/>
  </cols>
  <sheetData>
    <row r="1">
      <c r="A1" s="173" t="s">
        <v>2833</v>
      </c>
    </row>
    <row r="2">
      <c r="A2" s="174"/>
    </row>
    <row r="3">
      <c r="A3" s="7" t="s">
        <v>1</v>
      </c>
      <c r="B3" s="8"/>
      <c r="C3" s="9"/>
      <c r="D3" s="9"/>
      <c r="E3" s="9"/>
      <c r="F3" s="10"/>
      <c r="G3" s="43"/>
      <c r="H3" s="43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75" t="s">
        <v>2834</v>
      </c>
      <c r="I4" s="175" t="s">
        <v>325</v>
      </c>
    </row>
    <row r="5">
      <c r="A5" s="176"/>
      <c r="B5" s="177"/>
      <c r="C5" s="177"/>
      <c r="D5" s="177"/>
      <c r="E5" s="178"/>
      <c r="F5" s="171"/>
      <c r="H5" s="171" t="s">
        <v>2835</v>
      </c>
      <c r="I5" s="171" t="s">
        <v>2836</v>
      </c>
    </row>
    <row r="6">
      <c r="A6" s="179">
        <v>1.0</v>
      </c>
      <c r="B6" s="180" t="s">
        <v>2837</v>
      </c>
      <c r="C6" s="180"/>
      <c r="D6" s="180" t="s">
        <v>2838</v>
      </c>
      <c r="E6" s="181">
        <v>8.13253168E8</v>
      </c>
      <c r="F6" s="180" t="s">
        <v>2333</v>
      </c>
      <c r="G6" s="182"/>
      <c r="H6" s="183"/>
      <c r="I6" s="184"/>
    </row>
    <row r="7">
      <c r="A7" s="185">
        <v>2.0</v>
      </c>
      <c r="B7" s="186" t="s">
        <v>2839</v>
      </c>
      <c r="C7" s="186"/>
      <c r="D7" s="186" t="s">
        <v>2838</v>
      </c>
      <c r="E7" s="187">
        <v>8.23038111E8</v>
      </c>
      <c r="F7" s="186" t="s">
        <v>2497</v>
      </c>
      <c r="G7" s="188"/>
      <c r="H7" s="189"/>
      <c r="I7" s="72"/>
    </row>
    <row r="8">
      <c r="A8" s="185">
        <v>3.0</v>
      </c>
      <c r="B8" s="186" t="s">
        <v>2840</v>
      </c>
      <c r="C8" s="186"/>
      <c r="D8" s="186" t="s">
        <v>2838</v>
      </c>
      <c r="E8" s="187">
        <v>8.98397387E8</v>
      </c>
      <c r="F8" s="186" t="s">
        <v>2841</v>
      </c>
      <c r="G8" s="188"/>
      <c r="H8" s="189"/>
      <c r="I8" s="72"/>
    </row>
    <row r="9">
      <c r="A9" s="185">
        <v>4.0</v>
      </c>
      <c r="B9" s="186" t="s">
        <v>2842</v>
      </c>
      <c r="C9" s="186"/>
      <c r="D9" s="186" t="s">
        <v>2838</v>
      </c>
      <c r="E9" s="187">
        <v>2.43818719E8</v>
      </c>
      <c r="F9" s="186" t="s">
        <v>2843</v>
      </c>
      <c r="G9" s="188"/>
      <c r="H9" s="189"/>
      <c r="I9" s="72"/>
    </row>
    <row r="10">
      <c r="A10" s="185">
        <v>5.0</v>
      </c>
      <c r="B10" s="186" t="s">
        <v>2844</v>
      </c>
      <c r="C10" s="186"/>
      <c r="D10" s="186" t="s">
        <v>2838</v>
      </c>
      <c r="E10" s="187">
        <v>8.2627412E8</v>
      </c>
      <c r="F10" s="186" t="s">
        <v>2845</v>
      </c>
      <c r="G10" s="188"/>
      <c r="H10" s="189"/>
      <c r="I10" s="72"/>
    </row>
    <row r="11">
      <c r="A11" s="185">
        <v>6.0</v>
      </c>
      <c r="B11" s="186" t="s">
        <v>2846</v>
      </c>
      <c r="C11" s="186"/>
      <c r="D11" s="186" t="s">
        <v>2838</v>
      </c>
      <c r="E11" s="187">
        <v>8.58359508E8</v>
      </c>
      <c r="F11" s="186" t="s">
        <v>2341</v>
      </c>
      <c r="G11" s="188"/>
      <c r="H11" s="189"/>
      <c r="I11" s="72"/>
    </row>
    <row r="12">
      <c r="A12" s="185">
        <v>7.0</v>
      </c>
      <c r="B12" s="186" t="s">
        <v>2847</v>
      </c>
      <c r="C12" s="186"/>
      <c r="D12" s="186" t="s">
        <v>2838</v>
      </c>
      <c r="E12" s="187">
        <v>8.23642128E8</v>
      </c>
      <c r="F12" s="186" t="s">
        <v>1339</v>
      </c>
      <c r="G12" s="188"/>
      <c r="H12" s="189"/>
      <c r="I12" s="72"/>
    </row>
    <row r="13">
      <c r="A13" s="185">
        <v>8.0</v>
      </c>
      <c r="B13" s="186" t="s">
        <v>2848</v>
      </c>
      <c r="C13" s="186"/>
      <c r="D13" s="186" t="s">
        <v>2838</v>
      </c>
      <c r="E13" s="187">
        <v>2.43824931E8</v>
      </c>
      <c r="F13" s="186" t="s">
        <v>2535</v>
      </c>
      <c r="G13" s="188"/>
      <c r="H13" s="189"/>
      <c r="I13" s="72"/>
    </row>
    <row r="14">
      <c r="A14" s="185">
        <v>9.0</v>
      </c>
      <c r="B14" s="186" t="s">
        <v>2849</v>
      </c>
      <c r="C14" s="186"/>
      <c r="D14" s="186" t="s">
        <v>2838</v>
      </c>
      <c r="E14" s="187">
        <v>2.43823772E8</v>
      </c>
      <c r="F14" s="186" t="s">
        <v>2542</v>
      </c>
      <c r="G14" s="188"/>
      <c r="H14" s="189"/>
      <c r="I14" s="72"/>
    </row>
    <row r="15">
      <c r="A15" s="185">
        <v>10.0</v>
      </c>
      <c r="B15" s="186" t="s">
        <v>2850</v>
      </c>
      <c r="C15" s="186"/>
      <c r="D15" s="186" t="s">
        <v>2838</v>
      </c>
      <c r="E15" s="187">
        <v>8.1501597E8</v>
      </c>
      <c r="F15" s="186" t="s">
        <v>2358</v>
      </c>
      <c r="G15" s="188"/>
      <c r="H15" s="189"/>
      <c r="I15" s="72"/>
    </row>
    <row r="16">
      <c r="A16" s="185">
        <v>11.0</v>
      </c>
      <c r="B16" s="186" t="s">
        <v>2851</v>
      </c>
      <c r="C16" s="186"/>
      <c r="D16" s="186" t="s">
        <v>2838</v>
      </c>
      <c r="E16" s="187">
        <v>9.99898949E8</v>
      </c>
      <c r="F16" s="186" t="s">
        <v>2852</v>
      </c>
      <c r="G16" s="188"/>
      <c r="H16" s="189"/>
      <c r="I16" s="72"/>
    </row>
    <row r="17">
      <c r="A17" s="185">
        <v>12.0</v>
      </c>
      <c r="B17" s="186" t="s">
        <v>2853</v>
      </c>
      <c r="C17" s="186"/>
      <c r="D17" s="186" t="s">
        <v>2838</v>
      </c>
      <c r="E17" s="187">
        <v>2.43835056E8</v>
      </c>
      <c r="F17" s="186" t="s">
        <v>2361</v>
      </c>
      <c r="G17" s="188"/>
      <c r="H17" s="189"/>
      <c r="I17" s="72"/>
    </row>
    <row r="18">
      <c r="A18" s="185">
        <v>13.0</v>
      </c>
      <c r="B18" s="186" t="s">
        <v>2854</v>
      </c>
      <c r="C18" s="186"/>
      <c r="D18" s="186" t="s">
        <v>2838</v>
      </c>
      <c r="E18" s="187">
        <v>8.19322893E8</v>
      </c>
      <c r="F18" s="186" t="s">
        <v>2248</v>
      </c>
      <c r="G18" s="188"/>
      <c r="H18" s="189"/>
      <c r="I18" s="72"/>
    </row>
    <row r="19">
      <c r="A19" s="185">
        <v>14.0</v>
      </c>
      <c r="B19" s="186" t="s">
        <v>2855</v>
      </c>
      <c r="C19" s="186"/>
      <c r="D19" s="186" t="s">
        <v>2838</v>
      </c>
      <c r="E19" s="187">
        <v>8.24328238E8</v>
      </c>
      <c r="F19" s="186" t="s">
        <v>2367</v>
      </c>
      <c r="G19" s="188"/>
      <c r="H19" s="189"/>
      <c r="I19" s="72"/>
    </row>
    <row r="20">
      <c r="A20" s="185">
        <v>15.0</v>
      </c>
      <c r="B20" s="186" t="s">
        <v>2856</v>
      </c>
      <c r="C20" s="186"/>
      <c r="D20" s="186" t="s">
        <v>2838</v>
      </c>
      <c r="E20" s="187">
        <v>8.50687744E8</v>
      </c>
      <c r="F20" s="186" t="s">
        <v>2373</v>
      </c>
      <c r="G20" s="188"/>
      <c r="H20" s="189"/>
      <c r="I20" s="72"/>
    </row>
    <row r="21">
      <c r="A21" s="185">
        <v>16.0</v>
      </c>
      <c r="B21" s="186" t="s">
        <v>2857</v>
      </c>
      <c r="C21" s="186"/>
      <c r="D21" s="186" t="s">
        <v>2838</v>
      </c>
      <c r="E21" s="187">
        <v>2.43851288E8</v>
      </c>
      <c r="F21" s="186" t="s">
        <v>2858</v>
      </c>
      <c r="G21" s="188"/>
      <c r="H21" s="189"/>
      <c r="I21" s="72"/>
    </row>
    <row r="22">
      <c r="A22" s="185">
        <v>17.0</v>
      </c>
      <c r="B22" s="186" t="s">
        <v>2859</v>
      </c>
      <c r="C22" s="186"/>
      <c r="D22" s="186" t="s">
        <v>2838</v>
      </c>
      <c r="E22" s="187">
        <v>2.43830376E8</v>
      </c>
      <c r="F22" s="186" t="s">
        <v>1044</v>
      </c>
      <c r="G22" s="188"/>
      <c r="H22" s="189"/>
      <c r="I22" s="72"/>
    </row>
    <row r="23">
      <c r="A23" s="185">
        <v>18.0</v>
      </c>
      <c r="B23" s="186" t="s">
        <v>2860</v>
      </c>
      <c r="C23" s="186"/>
      <c r="D23" s="186" t="s">
        <v>2838</v>
      </c>
      <c r="E23" s="187">
        <v>2.43812602E8</v>
      </c>
      <c r="F23" s="186" t="s">
        <v>2266</v>
      </c>
      <c r="G23" s="188"/>
      <c r="H23" s="189"/>
      <c r="I23" s="72"/>
    </row>
    <row r="24">
      <c r="A24" s="185">
        <v>19.0</v>
      </c>
      <c r="B24" s="186" t="s">
        <v>2861</v>
      </c>
      <c r="C24" s="186"/>
      <c r="D24" s="186" t="s">
        <v>2838</v>
      </c>
      <c r="E24" s="187">
        <v>2.43823336E8</v>
      </c>
      <c r="F24" s="186" t="s">
        <v>2862</v>
      </c>
      <c r="G24" s="188"/>
      <c r="H24" s="189"/>
      <c r="I24" s="72"/>
    </row>
    <row r="25">
      <c r="A25" s="185">
        <v>20.0</v>
      </c>
      <c r="B25" s="186" t="s">
        <v>2863</v>
      </c>
      <c r="C25" s="186"/>
      <c r="D25" s="186" t="s">
        <v>2838</v>
      </c>
      <c r="E25" s="187">
        <v>9.93009888E8</v>
      </c>
      <c r="F25" s="186" t="s">
        <v>2604</v>
      </c>
      <c r="G25" s="188"/>
      <c r="H25" s="190"/>
      <c r="I25" s="72"/>
    </row>
    <row r="26">
      <c r="A26" s="185">
        <v>21.0</v>
      </c>
      <c r="B26" s="186" t="s">
        <v>2864</v>
      </c>
      <c r="C26" s="186"/>
      <c r="D26" s="186" t="s">
        <v>2838</v>
      </c>
      <c r="E26" s="187">
        <v>8.51883188E8</v>
      </c>
      <c r="F26" s="186" t="s">
        <v>2620</v>
      </c>
      <c r="G26" s="188"/>
      <c r="H26" s="190"/>
      <c r="I26" s="72"/>
    </row>
    <row r="27">
      <c r="A27" s="185">
        <v>22.0</v>
      </c>
      <c r="B27" s="186" t="s">
        <v>2865</v>
      </c>
      <c r="C27" s="186"/>
      <c r="D27" s="186" t="s">
        <v>2838</v>
      </c>
      <c r="E27" s="187">
        <v>8.97679723E8</v>
      </c>
      <c r="F27" s="186" t="s">
        <v>2629</v>
      </c>
      <c r="G27" s="188"/>
      <c r="H27" s="190"/>
      <c r="I27" s="72"/>
    </row>
    <row r="28">
      <c r="A28" s="185">
        <v>23.0</v>
      </c>
      <c r="B28" s="186" t="s">
        <v>2866</v>
      </c>
      <c r="C28" s="186"/>
      <c r="D28" s="186" t="s">
        <v>2838</v>
      </c>
      <c r="E28" s="187">
        <v>8.40174063E8</v>
      </c>
      <c r="F28" s="186" t="s">
        <v>2867</v>
      </c>
      <c r="G28" s="188"/>
      <c r="H28" s="190"/>
      <c r="I28" s="72"/>
    </row>
    <row r="29">
      <c r="A29" s="185">
        <v>24.0</v>
      </c>
      <c r="B29" s="186" t="s">
        <v>2868</v>
      </c>
      <c r="C29" s="186"/>
      <c r="D29" s="186" t="s">
        <v>2838</v>
      </c>
      <c r="E29" s="187">
        <v>8.36568996E8</v>
      </c>
      <c r="F29" s="186" t="s">
        <v>453</v>
      </c>
      <c r="G29" s="188"/>
      <c r="H29" s="190"/>
      <c r="I29" s="72"/>
    </row>
    <row r="30">
      <c r="A30" s="185">
        <v>25.0</v>
      </c>
      <c r="B30" s="186" t="s">
        <v>2869</v>
      </c>
      <c r="C30" s="186"/>
      <c r="D30" s="186" t="s">
        <v>2838</v>
      </c>
      <c r="E30" s="187">
        <v>8.52040856E8</v>
      </c>
      <c r="F30" s="186" t="s">
        <v>2638</v>
      </c>
      <c r="G30" s="188"/>
      <c r="H30" s="190"/>
      <c r="I30" s="72"/>
    </row>
    <row r="31">
      <c r="A31" s="185">
        <v>26.0</v>
      </c>
      <c r="B31" s="186" t="s">
        <v>2870</v>
      </c>
      <c r="C31" s="186"/>
      <c r="D31" s="186" t="s">
        <v>2838</v>
      </c>
      <c r="E31" s="187">
        <v>2.43814909E8</v>
      </c>
      <c r="F31" s="186" t="s">
        <v>2402</v>
      </c>
      <c r="G31" s="188"/>
      <c r="H31" s="190"/>
      <c r="I31" s="72"/>
    </row>
    <row r="32">
      <c r="A32" s="185">
        <v>27.0</v>
      </c>
      <c r="B32" s="186" t="s">
        <v>2871</v>
      </c>
      <c r="C32" s="186"/>
      <c r="D32" s="186" t="s">
        <v>2838</v>
      </c>
      <c r="E32" s="187">
        <v>9.82557464E8</v>
      </c>
      <c r="F32" s="186" t="s">
        <v>2872</v>
      </c>
      <c r="G32" s="188"/>
      <c r="H32" s="190"/>
      <c r="I32" s="72"/>
    </row>
    <row r="33">
      <c r="A33" s="185">
        <v>28.0</v>
      </c>
      <c r="B33" s="186" t="s">
        <v>2873</v>
      </c>
      <c r="C33" s="186"/>
      <c r="D33" s="186" t="s">
        <v>2838</v>
      </c>
      <c r="E33" s="187">
        <v>9.9591269E8</v>
      </c>
      <c r="F33" s="186" t="s">
        <v>2408</v>
      </c>
      <c r="G33" s="188"/>
      <c r="H33" s="190"/>
      <c r="I33" s="72"/>
    </row>
    <row r="34">
      <c r="A34" s="185">
        <v>29.0</v>
      </c>
      <c r="B34" s="186" t="s">
        <v>2874</v>
      </c>
      <c r="C34" s="186"/>
      <c r="D34" s="186" t="s">
        <v>2838</v>
      </c>
      <c r="E34" s="187">
        <v>8.1254295E8</v>
      </c>
      <c r="F34" s="186" t="s">
        <v>2660</v>
      </c>
      <c r="G34" s="188"/>
      <c r="H34" s="190"/>
      <c r="I34" s="72"/>
    </row>
    <row r="35">
      <c r="A35" s="185">
        <v>30.0</v>
      </c>
      <c r="B35" s="186" t="s">
        <v>2875</v>
      </c>
      <c r="C35" s="186"/>
      <c r="D35" s="186" t="s">
        <v>2838</v>
      </c>
      <c r="E35" s="187">
        <v>2.43831107E8</v>
      </c>
      <c r="F35" s="186" t="s">
        <v>2410</v>
      </c>
      <c r="G35" s="188"/>
      <c r="H35" s="190"/>
      <c r="I35" s="72"/>
    </row>
    <row r="36">
      <c r="A36" s="185">
        <v>31.0</v>
      </c>
      <c r="B36" s="186" t="s">
        <v>2876</v>
      </c>
      <c r="C36" s="186"/>
      <c r="D36" s="186" t="s">
        <v>2838</v>
      </c>
      <c r="E36" s="187">
        <v>2.43825682E8</v>
      </c>
      <c r="F36" s="186" t="s">
        <v>2678</v>
      </c>
      <c r="G36" s="188"/>
      <c r="H36" s="190"/>
      <c r="I36" s="72"/>
    </row>
    <row r="37">
      <c r="A37" s="185">
        <v>33.0</v>
      </c>
      <c r="B37" s="186" t="s">
        <v>2877</v>
      </c>
      <c r="C37" s="186"/>
      <c r="D37" s="186" t="s">
        <v>2838</v>
      </c>
      <c r="E37" s="187">
        <v>2.4382792E8</v>
      </c>
      <c r="F37" s="186" t="s">
        <v>2878</v>
      </c>
      <c r="G37" s="188"/>
      <c r="H37" s="190"/>
      <c r="I37" s="72"/>
    </row>
    <row r="38">
      <c r="A38" s="185">
        <v>34.0</v>
      </c>
      <c r="B38" s="186" t="s">
        <v>2879</v>
      </c>
      <c r="C38" s="186"/>
      <c r="D38" s="186" t="s">
        <v>2838</v>
      </c>
      <c r="E38" s="187">
        <v>2.43810007E8</v>
      </c>
      <c r="F38" s="186" t="s">
        <v>2821</v>
      </c>
      <c r="G38" s="188"/>
      <c r="H38" s="190"/>
      <c r="I38" s="72"/>
    </row>
    <row r="39">
      <c r="A39" s="185">
        <v>35.0</v>
      </c>
      <c r="B39" s="186" t="s">
        <v>2880</v>
      </c>
      <c r="C39" s="186"/>
      <c r="D39" s="186" t="s">
        <v>2838</v>
      </c>
      <c r="E39" s="187">
        <v>8.17399105E8</v>
      </c>
      <c r="F39" s="186" t="s">
        <v>2421</v>
      </c>
      <c r="G39" s="188"/>
      <c r="H39" s="190"/>
      <c r="I39" s="72"/>
    </row>
    <row r="40">
      <c r="A40" s="185">
        <v>36.0</v>
      </c>
      <c r="B40" s="186" t="s">
        <v>2881</v>
      </c>
      <c r="C40" s="186"/>
      <c r="D40" s="186" t="s">
        <v>2838</v>
      </c>
      <c r="E40" s="187">
        <v>9.90731543E8</v>
      </c>
      <c r="F40" s="186" t="s">
        <v>2711</v>
      </c>
      <c r="G40" s="188"/>
      <c r="H40" s="190"/>
      <c r="I40" s="72"/>
    </row>
    <row r="41">
      <c r="A41" s="185">
        <v>37.0</v>
      </c>
      <c r="B41" s="186" t="s">
        <v>2882</v>
      </c>
      <c r="C41" s="186"/>
      <c r="D41" s="186" t="s">
        <v>2838</v>
      </c>
      <c r="E41" s="187">
        <v>8.19622122E8</v>
      </c>
      <c r="F41" s="186" t="s">
        <v>2430</v>
      </c>
      <c r="G41" s="186"/>
      <c r="H41" s="72"/>
      <c r="I41" s="72"/>
    </row>
    <row r="42">
      <c r="A42" s="185">
        <v>38.0</v>
      </c>
      <c r="B42" s="186" t="s">
        <v>2883</v>
      </c>
      <c r="C42" s="186"/>
      <c r="D42" s="186" t="s">
        <v>2838</v>
      </c>
      <c r="E42" s="187">
        <v>8.9007009E8</v>
      </c>
      <c r="F42" s="186" t="s">
        <v>2884</v>
      </c>
      <c r="G42" s="186"/>
      <c r="H42" s="72"/>
      <c r="I42" s="72"/>
    </row>
    <row r="43">
      <c r="A43" s="185">
        <v>39.0</v>
      </c>
      <c r="B43" s="186" t="s">
        <v>2885</v>
      </c>
      <c r="C43" s="186"/>
      <c r="D43" s="186" t="s">
        <v>2838</v>
      </c>
      <c r="E43" s="187">
        <v>9.936541E8</v>
      </c>
      <c r="F43" s="186" t="s">
        <v>2886</v>
      </c>
      <c r="G43" s="186"/>
      <c r="H43" s="72"/>
      <c r="I43" s="72"/>
    </row>
    <row r="44">
      <c r="A44" s="185">
        <v>40.0</v>
      </c>
      <c r="B44" s="186" t="s">
        <v>2887</v>
      </c>
      <c r="C44" s="186"/>
      <c r="D44" s="186" t="s">
        <v>2838</v>
      </c>
      <c r="E44" s="187">
        <v>9.02914589E8</v>
      </c>
      <c r="F44" s="186" t="s">
        <v>2328</v>
      </c>
      <c r="G44" s="186"/>
      <c r="H44" s="72"/>
      <c r="I44" s="72"/>
    </row>
  </sheetData>
  <mergeCells count="2">
    <mergeCell ref="B3:F3"/>
    <mergeCell ref="A1:I2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97.75"/>
  </cols>
  <sheetData>
    <row r="1">
      <c r="A1" s="1" t="s">
        <v>2888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 t="s">
        <v>1</v>
      </c>
      <c r="J3" s="8"/>
      <c r="K3" s="9"/>
      <c r="L3" s="9"/>
      <c r="M3" s="9"/>
      <c r="N3" s="10"/>
      <c r="O3" s="43"/>
      <c r="P3" s="7"/>
      <c r="Q3" s="7" t="s">
        <v>1</v>
      </c>
      <c r="R3" s="8"/>
      <c r="S3" s="9"/>
      <c r="T3" s="9"/>
      <c r="U3" s="9"/>
      <c r="V3" s="10"/>
      <c r="W3" s="43"/>
      <c r="X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</row>
    <row r="5">
      <c r="A5" s="15"/>
      <c r="B5" s="15"/>
      <c r="C5" s="16"/>
      <c r="D5" s="16"/>
      <c r="E5" s="16"/>
      <c r="F5" s="16"/>
      <c r="G5" s="16"/>
      <c r="H5" s="161"/>
      <c r="I5" s="161"/>
    </row>
  </sheetData>
  <mergeCells count="4">
    <mergeCell ref="A1:I2"/>
    <mergeCell ref="B3:F3"/>
    <mergeCell ref="J3:N3"/>
    <mergeCell ref="R3:V3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9.63"/>
    <col customWidth="1" min="6" max="7" width="29.63"/>
  </cols>
  <sheetData>
    <row r="1">
      <c r="A1" s="173" t="s">
        <v>2889</v>
      </c>
    </row>
    <row r="2">
      <c r="A2" s="174"/>
    </row>
    <row r="3">
      <c r="A3" s="7" t="s">
        <v>1</v>
      </c>
      <c r="B3" s="8"/>
      <c r="C3" s="9"/>
      <c r="D3" s="9"/>
      <c r="E3" s="9"/>
      <c r="F3" s="10"/>
      <c r="G3" s="43"/>
      <c r="H3" s="43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91" t="s">
        <v>8</v>
      </c>
      <c r="H4" s="175" t="s">
        <v>325</v>
      </c>
    </row>
    <row r="5">
      <c r="A5" s="176"/>
      <c r="B5" s="177"/>
      <c r="C5" s="177"/>
      <c r="D5" s="177"/>
      <c r="E5" s="178"/>
      <c r="H5" s="171"/>
    </row>
    <row r="6">
      <c r="A6" s="179">
        <v>1.0</v>
      </c>
    </row>
    <row r="7">
      <c r="A7" s="185">
        <v>2.0</v>
      </c>
    </row>
    <row r="8">
      <c r="A8" s="185">
        <v>3.0</v>
      </c>
    </row>
    <row r="9">
      <c r="A9" s="185">
        <v>4.0</v>
      </c>
    </row>
    <row r="10">
      <c r="A10" s="185">
        <v>5.0</v>
      </c>
    </row>
    <row r="11">
      <c r="A11" s="185">
        <v>6.0</v>
      </c>
    </row>
    <row r="12">
      <c r="A12" s="185">
        <v>7.0</v>
      </c>
    </row>
    <row r="13">
      <c r="A13" s="185">
        <v>8.0</v>
      </c>
    </row>
    <row r="14">
      <c r="A14" s="185">
        <v>9.0</v>
      </c>
    </row>
    <row r="15">
      <c r="A15" s="185">
        <v>10.0</v>
      </c>
    </row>
    <row r="16">
      <c r="A16" s="185">
        <v>11.0</v>
      </c>
    </row>
    <row r="17">
      <c r="A17" s="185">
        <v>12.0</v>
      </c>
    </row>
    <row r="18">
      <c r="A18" s="185">
        <v>13.0</v>
      </c>
    </row>
    <row r="19">
      <c r="A19" s="185">
        <v>14.0</v>
      </c>
    </row>
    <row r="20">
      <c r="A20" s="185">
        <v>15.0</v>
      </c>
      <c r="F20" s="186" t="s">
        <v>2858</v>
      </c>
      <c r="G20" s="192"/>
    </row>
    <row r="21">
      <c r="A21" s="185">
        <v>16.0</v>
      </c>
      <c r="B21" s="186" t="s">
        <v>2857</v>
      </c>
      <c r="D21" s="186" t="s">
        <v>2838</v>
      </c>
      <c r="E21" s="187">
        <v>2.43851288E8</v>
      </c>
      <c r="F21" s="186" t="s">
        <v>1044</v>
      </c>
      <c r="G21" s="186"/>
      <c r="H21" s="72"/>
    </row>
    <row r="22">
      <c r="A22" s="185">
        <v>17.0</v>
      </c>
      <c r="B22" s="186" t="s">
        <v>2859</v>
      </c>
      <c r="D22" s="186" t="s">
        <v>2838</v>
      </c>
      <c r="E22" s="187">
        <v>2.43830376E8</v>
      </c>
      <c r="F22" s="186" t="s">
        <v>2266</v>
      </c>
      <c r="G22" s="186"/>
      <c r="H22" s="72"/>
    </row>
    <row r="23">
      <c r="A23" s="185">
        <v>18.0</v>
      </c>
      <c r="B23" s="186" t="s">
        <v>2860</v>
      </c>
      <c r="D23" s="186" t="s">
        <v>2838</v>
      </c>
      <c r="E23" s="187">
        <v>2.43812602E8</v>
      </c>
      <c r="F23" s="186" t="s">
        <v>2862</v>
      </c>
      <c r="G23" s="186"/>
      <c r="H23" s="72"/>
    </row>
    <row r="24">
      <c r="A24" s="185">
        <v>19.0</v>
      </c>
      <c r="B24" s="186" t="s">
        <v>2861</v>
      </c>
      <c r="D24" s="186" t="s">
        <v>2838</v>
      </c>
      <c r="E24" s="187">
        <v>2.43823336E8</v>
      </c>
      <c r="F24" s="186" t="s">
        <v>2604</v>
      </c>
      <c r="G24" s="186"/>
      <c r="H24" s="72"/>
    </row>
    <row r="25">
      <c r="A25" s="185">
        <v>20.0</v>
      </c>
      <c r="B25" s="186" t="s">
        <v>2863</v>
      </c>
      <c r="D25" s="186" t="s">
        <v>2838</v>
      </c>
      <c r="E25" s="187">
        <v>9.93009888E8</v>
      </c>
      <c r="F25" s="186" t="s">
        <v>2620</v>
      </c>
      <c r="G25" s="186"/>
      <c r="H25" s="72"/>
    </row>
    <row r="26">
      <c r="A26" s="185">
        <v>21.0</v>
      </c>
      <c r="B26" s="186" t="s">
        <v>2864</v>
      </c>
      <c r="D26" s="186" t="s">
        <v>2838</v>
      </c>
      <c r="E26" s="187">
        <v>8.51883188E8</v>
      </c>
      <c r="F26" s="186" t="s">
        <v>2629</v>
      </c>
      <c r="G26" s="186"/>
      <c r="H26" s="72"/>
    </row>
    <row r="27">
      <c r="A27" s="185">
        <v>22.0</v>
      </c>
      <c r="B27" s="186" t="s">
        <v>2865</v>
      </c>
      <c r="D27" s="186" t="s">
        <v>2838</v>
      </c>
      <c r="E27" s="187">
        <v>8.97679723E8</v>
      </c>
      <c r="F27" s="186" t="s">
        <v>2867</v>
      </c>
      <c r="G27" s="186"/>
      <c r="H27" s="72"/>
    </row>
    <row r="28">
      <c r="A28" s="185">
        <v>23.0</v>
      </c>
      <c r="B28" s="186" t="s">
        <v>2866</v>
      </c>
      <c r="D28" s="186" t="s">
        <v>2838</v>
      </c>
      <c r="E28" s="187">
        <v>8.40174063E8</v>
      </c>
      <c r="F28" s="186" t="s">
        <v>453</v>
      </c>
      <c r="G28" s="186"/>
      <c r="H28" s="72"/>
    </row>
    <row r="29">
      <c r="A29" s="185">
        <v>24.0</v>
      </c>
      <c r="B29" s="186" t="s">
        <v>2868</v>
      </c>
      <c r="D29" s="186" t="s">
        <v>2838</v>
      </c>
      <c r="E29" s="187">
        <v>8.36568996E8</v>
      </c>
      <c r="F29" s="186" t="s">
        <v>2638</v>
      </c>
      <c r="G29" s="186"/>
      <c r="H29" s="72"/>
    </row>
    <row r="30">
      <c r="A30" s="185">
        <v>25.0</v>
      </c>
      <c r="B30" s="186" t="s">
        <v>2869</v>
      </c>
      <c r="D30" s="186" t="s">
        <v>2838</v>
      </c>
      <c r="E30" s="187">
        <v>8.52040856E8</v>
      </c>
      <c r="F30" s="186" t="s">
        <v>2402</v>
      </c>
      <c r="G30" s="186"/>
      <c r="H30" s="72"/>
    </row>
    <row r="31">
      <c r="A31" s="185">
        <v>26.0</v>
      </c>
      <c r="B31" s="186" t="s">
        <v>2870</v>
      </c>
      <c r="D31" s="186" t="s">
        <v>2838</v>
      </c>
      <c r="E31" s="187">
        <v>2.43814909E8</v>
      </c>
      <c r="F31" s="186" t="s">
        <v>2872</v>
      </c>
      <c r="G31" s="186"/>
      <c r="H31" s="72"/>
    </row>
    <row r="32">
      <c r="A32" s="185">
        <v>27.0</v>
      </c>
      <c r="B32" s="186" t="s">
        <v>2871</v>
      </c>
      <c r="D32" s="186" t="s">
        <v>2838</v>
      </c>
      <c r="E32" s="187">
        <v>9.82557464E8</v>
      </c>
      <c r="F32" s="186" t="s">
        <v>2408</v>
      </c>
      <c r="G32" s="186"/>
      <c r="H32" s="72"/>
    </row>
    <row r="33">
      <c r="A33" s="185">
        <v>28.0</v>
      </c>
      <c r="B33" s="186" t="s">
        <v>2873</v>
      </c>
      <c r="D33" s="186" t="s">
        <v>2838</v>
      </c>
      <c r="E33" s="187">
        <v>9.9591269E8</v>
      </c>
      <c r="F33" s="186" t="s">
        <v>2660</v>
      </c>
      <c r="G33" s="186"/>
      <c r="H33" s="72"/>
    </row>
    <row r="34">
      <c r="A34" s="185">
        <v>29.0</v>
      </c>
      <c r="B34" s="186" t="s">
        <v>2874</v>
      </c>
      <c r="D34" s="186" t="s">
        <v>2838</v>
      </c>
      <c r="E34" s="187">
        <v>8.1254295E8</v>
      </c>
      <c r="F34" s="186" t="s">
        <v>2410</v>
      </c>
      <c r="G34" s="186"/>
      <c r="H34" s="72"/>
    </row>
    <row r="35">
      <c r="A35" s="185">
        <v>30.0</v>
      </c>
      <c r="B35" s="186" t="s">
        <v>2875</v>
      </c>
      <c r="D35" s="186" t="s">
        <v>2838</v>
      </c>
      <c r="E35" s="187">
        <v>2.43831107E8</v>
      </c>
      <c r="F35" s="186" t="s">
        <v>2678</v>
      </c>
      <c r="G35" s="186"/>
      <c r="H35" s="72"/>
    </row>
    <row r="36">
      <c r="A36" s="185">
        <v>31.0</v>
      </c>
      <c r="B36" s="186" t="s">
        <v>2876</v>
      </c>
      <c r="D36" s="186" t="s">
        <v>2838</v>
      </c>
      <c r="E36" s="187">
        <v>2.43825682E8</v>
      </c>
      <c r="F36" s="186" t="s">
        <v>2878</v>
      </c>
      <c r="G36" s="186"/>
      <c r="H36" s="72"/>
    </row>
    <row r="37">
      <c r="A37" s="185">
        <v>33.0</v>
      </c>
      <c r="B37" s="186" t="s">
        <v>2877</v>
      </c>
      <c r="D37" s="186" t="s">
        <v>2838</v>
      </c>
      <c r="E37" s="187">
        <v>2.4382792E8</v>
      </c>
      <c r="F37" s="186" t="s">
        <v>2821</v>
      </c>
      <c r="G37" s="186"/>
      <c r="H37" s="72"/>
    </row>
    <row r="38">
      <c r="A38" s="185">
        <v>34.0</v>
      </c>
      <c r="B38" s="186" t="s">
        <v>2879</v>
      </c>
      <c r="D38" s="186" t="s">
        <v>2838</v>
      </c>
      <c r="E38" s="187">
        <v>2.43810007E8</v>
      </c>
      <c r="F38" s="186" t="s">
        <v>2421</v>
      </c>
      <c r="G38" s="186"/>
      <c r="H38" s="72"/>
    </row>
    <row r="39">
      <c r="A39" s="185">
        <v>35.0</v>
      </c>
      <c r="B39" s="186" t="s">
        <v>2880</v>
      </c>
      <c r="D39" s="186" t="s">
        <v>2838</v>
      </c>
      <c r="E39" s="187">
        <v>8.17399105E8</v>
      </c>
      <c r="F39" s="186" t="s">
        <v>2711</v>
      </c>
      <c r="G39" s="186"/>
      <c r="H39" s="72"/>
    </row>
    <row r="40">
      <c r="A40" s="185">
        <v>36.0</v>
      </c>
      <c r="B40" s="186" t="s">
        <v>2881</v>
      </c>
      <c r="D40" s="186" t="s">
        <v>2838</v>
      </c>
      <c r="E40" s="187">
        <v>9.90731543E8</v>
      </c>
      <c r="F40" s="186" t="s">
        <v>2430</v>
      </c>
      <c r="G40" s="186"/>
      <c r="H40" s="72"/>
    </row>
    <row r="41">
      <c r="A41" s="185">
        <v>37.0</v>
      </c>
      <c r="B41" s="186" t="s">
        <v>2882</v>
      </c>
      <c r="D41" s="186" t="s">
        <v>2838</v>
      </c>
      <c r="E41" s="187">
        <v>8.19622122E8</v>
      </c>
      <c r="F41" s="186" t="s">
        <v>2884</v>
      </c>
      <c r="G41" s="186"/>
      <c r="H41" s="72"/>
    </row>
    <row r="42">
      <c r="A42" s="185">
        <v>38.0</v>
      </c>
      <c r="B42" s="186" t="s">
        <v>2883</v>
      </c>
      <c r="D42" s="186" t="s">
        <v>2838</v>
      </c>
      <c r="E42" s="187">
        <v>8.9007009E8</v>
      </c>
      <c r="F42" s="186" t="s">
        <v>2886</v>
      </c>
      <c r="G42" s="186"/>
      <c r="H42" s="72"/>
    </row>
    <row r="43">
      <c r="A43" s="185">
        <v>39.0</v>
      </c>
      <c r="B43" s="186" t="s">
        <v>2885</v>
      </c>
      <c r="D43" s="186" t="s">
        <v>2838</v>
      </c>
      <c r="E43" s="187">
        <v>9.936541E8</v>
      </c>
      <c r="F43" s="186" t="s">
        <v>2328</v>
      </c>
      <c r="G43" s="186"/>
      <c r="H43" s="72"/>
    </row>
    <row r="44">
      <c r="A44" s="185">
        <v>40.0</v>
      </c>
      <c r="B44" s="186" t="s">
        <v>2887</v>
      </c>
      <c r="D44" s="186" t="s">
        <v>2838</v>
      </c>
      <c r="E44" s="187">
        <v>9.02914589E8</v>
      </c>
      <c r="F44" s="72"/>
      <c r="G44" s="72"/>
      <c r="H44" s="72"/>
    </row>
  </sheetData>
  <mergeCells count="2">
    <mergeCell ref="B3:F3"/>
    <mergeCell ref="A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5.5"/>
    <col customWidth="1" min="3" max="3" width="22.13"/>
    <col customWidth="1" min="4" max="4" width="7.63"/>
    <col customWidth="1" min="5" max="5" width="16.25"/>
    <col customWidth="1" min="6" max="6" width="43.38"/>
    <col customWidth="1" min="7" max="7" width="29.38"/>
    <col customWidth="1" min="8" max="8" width="19.63"/>
  </cols>
  <sheetData>
    <row r="1">
      <c r="A1" s="1" t="s">
        <v>267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9"/>
      <c r="G3" s="10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17" t="s">
        <v>268</v>
      </c>
    </row>
    <row r="6">
      <c r="A6" s="40">
        <v>1.0</v>
      </c>
      <c r="B6" s="40" t="s">
        <v>269</v>
      </c>
      <c r="C6" s="40" t="s">
        <v>270</v>
      </c>
      <c r="D6" s="40" t="s">
        <v>13</v>
      </c>
      <c r="E6" s="40">
        <v>8.51954874E8</v>
      </c>
      <c r="F6" s="40"/>
      <c r="G6" s="40" t="s">
        <v>271</v>
      </c>
      <c r="H6" s="40">
        <v>1.0</v>
      </c>
    </row>
    <row r="7">
      <c r="A7" s="40">
        <v>2.0</v>
      </c>
      <c r="B7" s="40" t="s">
        <v>272</v>
      </c>
      <c r="C7" s="40" t="s">
        <v>273</v>
      </c>
      <c r="D7" s="40" t="s">
        <v>13</v>
      </c>
      <c r="E7" s="40">
        <v>8.19197485E8</v>
      </c>
      <c r="F7" s="40" t="s">
        <v>274</v>
      </c>
      <c r="G7" s="40" t="s">
        <v>271</v>
      </c>
      <c r="H7" s="40">
        <v>1.0</v>
      </c>
    </row>
    <row r="8">
      <c r="A8" s="40">
        <v>3.0</v>
      </c>
      <c r="B8" s="40" t="s">
        <v>275</v>
      </c>
      <c r="C8" s="40" t="s">
        <v>276</v>
      </c>
      <c r="D8" s="40" t="s">
        <v>13</v>
      </c>
      <c r="E8" s="40">
        <v>8.53470754E8</v>
      </c>
      <c r="F8" s="40"/>
      <c r="G8" s="40" t="s">
        <v>277</v>
      </c>
      <c r="H8" s="40">
        <v>1.0</v>
      </c>
    </row>
    <row r="9">
      <c r="A9" s="40">
        <v>4.0</v>
      </c>
      <c r="B9" s="40" t="s">
        <v>278</v>
      </c>
      <c r="C9" s="40" t="s">
        <v>279</v>
      </c>
      <c r="D9" s="40" t="s">
        <v>13</v>
      </c>
      <c r="E9" s="40">
        <v>8.94868095E8</v>
      </c>
      <c r="F9" s="40" t="s">
        <v>280</v>
      </c>
      <c r="G9" s="40" t="s">
        <v>281</v>
      </c>
      <c r="H9" s="40">
        <v>1.0</v>
      </c>
    </row>
    <row r="10">
      <c r="A10" s="40">
        <v>5.0</v>
      </c>
      <c r="B10" s="40" t="s">
        <v>282</v>
      </c>
      <c r="C10" s="40" t="s">
        <v>283</v>
      </c>
      <c r="D10" s="40" t="s">
        <v>13</v>
      </c>
      <c r="E10" s="40">
        <v>8.43053004E8</v>
      </c>
      <c r="F10" s="40" t="s">
        <v>284</v>
      </c>
      <c r="G10" s="40" t="s">
        <v>285</v>
      </c>
      <c r="H10" s="40">
        <v>1.0</v>
      </c>
    </row>
    <row r="11">
      <c r="A11" s="40">
        <v>6.0</v>
      </c>
      <c r="B11" s="40" t="s">
        <v>286</v>
      </c>
      <c r="C11" s="40" t="s">
        <v>287</v>
      </c>
      <c r="D11" s="40" t="s">
        <v>18</v>
      </c>
      <c r="E11" s="40">
        <v>8.14802696E8</v>
      </c>
      <c r="F11" s="40" t="s">
        <v>288</v>
      </c>
      <c r="G11" s="40" t="s">
        <v>289</v>
      </c>
      <c r="H11" s="40">
        <v>1.0</v>
      </c>
    </row>
    <row r="12">
      <c r="A12" s="40">
        <v>7.0</v>
      </c>
      <c r="B12" s="40" t="s">
        <v>290</v>
      </c>
      <c r="C12" s="40" t="s">
        <v>291</v>
      </c>
      <c r="D12" s="40" t="s">
        <v>18</v>
      </c>
      <c r="E12" s="40">
        <v>9.95891702E8</v>
      </c>
      <c r="F12" s="40" t="s">
        <v>292</v>
      </c>
      <c r="G12" s="40" t="s">
        <v>289</v>
      </c>
      <c r="H12" s="40">
        <v>1.0</v>
      </c>
    </row>
    <row r="13">
      <c r="A13" s="40">
        <v>8.0</v>
      </c>
      <c r="B13" s="40" t="s">
        <v>293</v>
      </c>
      <c r="C13" s="40" t="s">
        <v>294</v>
      </c>
      <c r="D13" s="40" t="s">
        <v>13</v>
      </c>
      <c r="E13" s="40">
        <v>8.96539017E8</v>
      </c>
      <c r="F13" s="40" t="s">
        <v>295</v>
      </c>
      <c r="G13" s="40" t="s">
        <v>289</v>
      </c>
      <c r="H13" s="40">
        <v>1.0</v>
      </c>
    </row>
    <row r="14">
      <c r="A14" s="40">
        <v>9.0</v>
      </c>
      <c r="B14" s="40" t="s">
        <v>296</v>
      </c>
      <c r="C14" s="40" t="s">
        <v>297</v>
      </c>
      <c r="D14" s="40" t="s">
        <v>13</v>
      </c>
      <c r="E14" s="40">
        <v>8.21485889E8</v>
      </c>
      <c r="F14" s="40" t="s">
        <v>298</v>
      </c>
      <c r="G14" s="40" t="s">
        <v>289</v>
      </c>
      <c r="H14" s="40">
        <v>1.0</v>
      </c>
    </row>
    <row r="15">
      <c r="A15" s="40">
        <v>10.0</v>
      </c>
      <c r="B15" s="40" t="s">
        <v>299</v>
      </c>
      <c r="C15" s="40" t="s">
        <v>300</v>
      </c>
      <c r="D15" s="40" t="s">
        <v>18</v>
      </c>
      <c r="E15" s="40">
        <v>8.21007826E8</v>
      </c>
      <c r="F15" s="40" t="s">
        <v>301</v>
      </c>
      <c r="G15" s="40" t="s">
        <v>289</v>
      </c>
      <c r="H15" s="40">
        <v>1.0</v>
      </c>
    </row>
    <row r="16">
      <c r="A16" s="40">
        <v>11.0</v>
      </c>
      <c r="B16" s="40" t="s">
        <v>302</v>
      </c>
      <c r="C16" s="40" t="s">
        <v>303</v>
      </c>
      <c r="D16" s="40" t="s">
        <v>13</v>
      </c>
      <c r="E16" s="40">
        <v>8.44236263E8</v>
      </c>
      <c r="F16" s="40" t="s">
        <v>304</v>
      </c>
      <c r="G16" s="40" t="s">
        <v>305</v>
      </c>
      <c r="H16" s="40">
        <v>1.0</v>
      </c>
    </row>
    <row r="17">
      <c r="A17" s="40">
        <v>12.0</v>
      </c>
      <c r="B17" s="40" t="s">
        <v>306</v>
      </c>
      <c r="C17" s="40" t="s">
        <v>307</v>
      </c>
      <c r="D17" s="40" t="s">
        <v>18</v>
      </c>
      <c r="E17" s="40">
        <v>8.22700853E8</v>
      </c>
      <c r="F17" s="40" t="s">
        <v>308</v>
      </c>
      <c r="G17" s="40" t="s">
        <v>309</v>
      </c>
      <c r="H17" s="40">
        <v>1.0</v>
      </c>
    </row>
  </sheetData>
  <mergeCells count="2">
    <mergeCell ref="A1:H2"/>
    <mergeCell ref="B3:G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2893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2894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2896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  <c r="J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2834</v>
      </c>
      <c r="I4" s="14" t="s">
        <v>325</v>
      </c>
      <c r="J4" s="14" t="s">
        <v>377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193"/>
      <c r="G6" s="21"/>
      <c r="H6" s="22"/>
      <c r="I6" s="22"/>
      <c r="J6" s="22"/>
    </row>
    <row r="7">
      <c r="A7" s="23"/>
      <c r="B7" s="24"/>
      <c r="C7" s="24"/>
      <c r="D7" s="23"/>
      <c r="E7" s="21"/>
      <c r="F7" s="194"/>
      <c r="G7" s="21"/>
      <c r="H7" s="22"/>
      <c r="I7" s="22"/>
      <c r="J7" s="22"/>
    </row>
    <row r="8">
      <c r="A8" s="23"/>
      <c r="B8" s="24"/>
      <c r="C8" s="24"/>
      <c r="D8" s="23"/>
      <c r="E8" s="21"/>
      <c r="F8" s="194"/>
      <c r="G8" s="21"/>
      <c r="H8" s="22"/>
      <c r="I8" s="22"/>
      <c r="J8" s="22"/>
    </row>
    <row r="9">
      <c r="A9" s="23"/>
      <c r="B9" s="24"/>
      <c r="C9" s="24"/>
      <c r="D9" s="23"/>
      <c r="E9" s="21"/>
      <c r="F9" s="194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194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19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19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19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19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19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19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19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19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19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19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19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19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19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19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19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19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19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19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19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19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19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19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19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19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19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19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19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19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19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19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19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19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19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19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19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19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19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19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19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19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19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19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19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19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3.5"/>
    <col customWidth="1" min="3" max="3" width="20.5"/>
    <col customWidth="1" min="4" max="5" width="13.13"/>
    <col customWidth="1" min="6" max="6" width="43.25"/>
    <col customWidth="1" min="7" max="7" width="39.13"/>
  </cols>
  <sheetData>
    <row r="1">
      <c r="A1" s="1" t="s">
        <v>377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96" t="s">
        <v>2834</v>
      </c>
      <c r="I4" s="197" t="s">
        <v>325</v>
      </c>
    </row>
    <row r="5">
      <c r="A5" s="15"/>
      <c r="B5" s="15"/>
      <c r="C5" s="16"/>
      <c r="D5" s="16"/>
      <c r="E5" s="16"/>
      <c r="F5" s="16"/>
      <c r="G5" s="16"/>
      <c r="H5" s="38" t="s">
        <v>2897</v>
      </c>
      <c r="I5" s="38" t="s">
        <v>2898</v>
      </c>
    </row>
    <row r="6">
      <c r="A6" s="198">
        <v>1.0</v>
      </c>
      <c r="B6" s="199" t="s">
        <v>952</v>
      </c>
      <c r="C6" s="199" t="s">
        <v>953</v>
      </c>
      <c r="D6" s="199" t="s">
        <v>18</v>
      </c>
      <c r="E6" s="97">
        <v>8.52191973E8</v>
      </c>
      <c r="F6" s="199" t="s">
        <v>954</v>
      </c>
      <c r="G6" s="96"/>
      <c r="H6" s="200"/>
      <c r="I6" s="200"/>
    </row>
    <row r="7">
      <c r="A7" s="198">
        <v>2.0</v>
      </c>
      <c r="B7" s="199" t="s">
        <v>2212</v>
      </c>
      <c r="C7" s="199" t="s">
        <v>2899</v>
      </c>
      <c r="D7" s="199" t="s">
        <v>13</v>
      </c>
      <c r="E7" s="97">
        <v>8.98958883E8</v>
      </c>
      <c r="F7" s="199" t="s">
        <v>2900</v>
      </c>
      <c r="G7" s="96"/>
      <c r="H7" s="200"/>
      <c r="I7" s="200"/>
    </row>
    <row r="8">
      <c r="A8" s="198">
        <v>3.0</v>
      </c>
      <c r="B8" s="199" t="s">
        <v>2901</v>
      </c>
      <c r="C8" s="199" t="s">
        <v>971</v>
      </c>
      <c r="D8" s="199" t="s">
        <v>13</v>
      </c>
      <c r="E8" s="97">
        <v>8.48421886E8</v>
      </c>
      <c r="F8" s="199" t="s">
        <v>2902</v>
      </c>
      <c r="G8" s="96"/>
      <c r="H8" s="200"/>
      <c r="I8" s="200"/>
    </row>
    <row r="9">
      <c r="A9" s="198">
        <v>4.0</v>
      </c>
      <c r="B9" s="199" t="s">
        <v>19</v>
      </c>
      <c r="C9" s="199" t="s">
        <v>2903</v>
      </c>
      <c r="D9" s="199" t="s">
        <v>13</v>
      </c>
      <c r="E9" s="97">
        <v>8.24775595E8</v>
      </c>
      <c r="F9" s="199" t="s">
        <v>2904</v>
      </c>
      <c r="G9" s="96"/>
      <c r="H9" s="200"/>
      <c r="I9" s="200"/>
    </row>
    <row r="10">
      <c r="A10" s="198">
        <v>5.0</v>
      </c>
      <c r="B10" s="199" t="s">
        <v>727</v>
      </c>
      <c r="C10" s="199" t="s">
        <v>2905</v>
      </c>
      <c r="D10" s="199" t="s">
        <v>13</v>
      </c>
      <c r="E10" s="97">
        <v>8.10863942E8</v>
      </c>
      <c r="F10" s="199" t="s">
        <v>2906</v>
      </c>
      <c r="G10" s="96"/>
      <c r="H10" s="200"/>
      <c r="I10" s="200"/>
    </row>
    <row r="11">
      <c r="A11" s="198">
        <v>6.0</v>
      </c>
      <c r="B11" s="199" t="s">
        <v>2907</v>
      </c>
      <c r="C11" s="199" t="s">
        <v>1508</v>
      </c>
      <c r="D11" s="199" t="s">
        <v>13</v>
      </c>
      <c r="E11" s="97">
        <v>9.81657462E8</v>
      </c>
      <c r="F11" s="199" t="s">
        <v>2908</v>
      </c>
      <c r="G11" s="112"/>
      <c r="H11" s="200"/>
      <c r="I11" s="200"/>
    </row>
    <row r="12">
      <c r="A12" s="198">
        <v>7.0</v>
      </c>
      <c r="B12" s="199" t="s">
        <v>2909</v>
      </c>
      <c r="C12" s="199" t="s">
        <v>914</v>
      </c>
      <c r="D12" s="199" t="s">
        <v>13</v>
      </c>
      <c r="E12" s="97">
        <v>8.96141176E8</v>
      </c>
      <c r="F12" s="199" t="s">
        <v>2910</v>
      </c>
      <c r="G12" s="112"/>
      <c r="H12" s="200"/>
      <c r="I12" s="200"/>
    </row>
    <row r="13">
      <c r="A13" s="198">
        <v>8.0</v>
      </c>
      <c r="B13" s="199" t="s">
        <v>1301</v>
      </c>
      <c r="C13" s="199" t="s">
        <v>1302</v>
      </c>
      <c r="D13" s="199" t="s">
        <v>13</v>
      </c>
      <c r="E13" s="97">
        <v>8.96309012E8</v>
      </c>
      <c r="F13" s="199" t="s">
        <v>1303</v>
      </c>
      <c r="G13" s="112"/>
      <c r="H13" s="200"/>
      <c r="I13" s="200"/>
    </row>
    <row r="14">
      <c r="A14" s="198">
        <v>9.0</v>
      </c>
      <c r="B14" s="199" t="s">
        <v>2911</v>
      </c>
      <c r="C14" s="199" t="s">
        <v>2912</v>
      </c>
      <c r="D14" s="199" t="s">
        <v>13</v>
      </c>
      <c r="E14" s="97">
        <v>8.95219886E8</v>
      </c>
      <c r="F14" s="199" t="s">
        <v>2913</v>
      </c>
      <c r="G14" s="112"/>
      <c r="H14" s="200"/>
      <c r="I14" s="200"/>
    </row>
    <row r="15">
      <c r="A15" s="198">
        <v>10.0</v>
      </c>
      <c r="B15" s="199" t="s">
        <v>1330</v>
      </c>
      <c r="C15" s="199" t="s">
        <v>276</v>
      </c>
      <c r="D15" s="199" t="s">
        <v>13</v>
      </c>
      <c r="E15" s="97">
        <v>8.32417045E8</v>
      </c>
      <c r="F15" s="199" t="s">
        <v>1335</v>
      </c>
      <c r="G15" s="112"/>
      <c r="H15" s="200"/>
      <c r="I15" s="200"/>
    </row>
    <row r="16">
      <c r="A16" s="198">
        <v>11.0</v>
      </c>
      <c r="B16" s="199" t="s">
        <v>2914</v>
      </c>
      <c r="C16" s="199" t="s">
        <v>2915</v>
      </c>
      <c r="D16" s="199" t="s">
        <v>18</v>
      </c>
      <c r="E16" s="97">
        <v>8.20889509E8</v>
      </c>
      <c r="F16" s="199" t="s">
        <v>2916</v>
      </c>
      <c r="G16" s="112"/>
      <c r="H16" s="200"/>
      <c r="I16" s="200"/>
    </row>
    <row r="17">
      <c r="A17" s="198">
        <v>12.0</v>
      </c>
      <c r="B17" s="199" t="s">
        <v>2917</v>
      </c>
      <c r="C17" s="199" t="s">
        <v>2918</v>
      </c>
      <c r="D17" s="199" t="s">
        <v>13</v>
      </c>
      <c r="E17" s="97">
        <v>8.98508351E8</v>
      </c>
      <c r="F17" s="199" t="s">
        <v>2919</v>
      </c>
      <c r="G17" s="112"/>
      <c r="H17" s="200"/>
      <c r="I17" s="200"/>
    </row>
    <row r="18">
      <c r="A18" s="198">
        <v>13.0</v>
      </c>
      <c r="B18" s="199" t="s">
        <v>1359</v>
      </c>
      <c r="C18" s="199" t="s">
        <v>2920</v>
      </c>
      <c r="D18" s="199" t="s">
        <v>13</v>
      </c>
      <c r="E18" s="97">
        <v>8.32241161E8</v>
      </c>
      <c r="F18" s="199" t="s">
        <v>2921</v>
      </c>
      <c r="G18" s="112"/>
      <c r="H18" s="200"/>
      <c r="I18" s="200"/>
    </row>
    <row r="19">
      <c r="A19" s="198">
        <v>14.0</v>
      </c>
      <c r="B19" s="199" t="s">
        <v>1359</v>
      </c>
      <c r="C19" s="199" t="s">
        <v>2922</v>
      </c>
      <c r="D19" s="199" t="s">
        <v>13</v>
      </c>
      <c r="E19" s="97">
        <v>8.98568851E8</v>
      </c>
      <c r="F19" s="199" t="s">
        <v>2923</v>
      </c>
      <c r="G19" s="112"/>
      <c r="H19" s="200"/>
      <c r="I19" s="200"/>
    </row>
    <row r="20">
      <c r="A20" s="198">
        <v>15.0</v>
      </c>
      <c r="B20" s="199" t="s">
        <v>2924</v>
      </c>
      <c r="C20" s="199" t="s">
        <v>2925</v>
      </c>
      <c r="D20" s="199" t="s">
        <v>13</v>
      </c>
      <c r="E20" s="97">
        <v>8.95128558E8</v>
      </c>
      <c r="F20" s="199" t="s">
        <v>2926</v>
      </c>
      <c r="G20" s="112"/>
      <c r="H20" s="200"/>
      <c r="I20" s="200"/>
    </row>
    <row r="21">
      <c r="A21" s="198">
        <v>16.0</v>
      </c>
      <c r="B21" s="199" t="s">
        <v>2927</v>
      </c>
      <c r="C21" s="199" t="s">
        <v>2928</v>
      </c>
      <c r="D21" s="199" t="s">
        <v>13</v>
      </c>
      <c r="E21" s="97">
        <v>8.18797171E8</v>
      </c>
      <c r="F21" s="199" t="s">
        <v>2929</v>
      </c>
      <c r="G21" s="112"/>
      <c r="H21" s="200"/>
      <c r="I21" s="200"/>
    </row>
    <row r="22">
      <c r="A22" s="198">
        <v>17.0</v>
      </c>
      <c r="B22" s="199" t="s">
        <v>1897</v>
      </c>
      <c r="C22" s="199" t="s">
        <v>2930</v>
      </c>
      <c r="D22" s="199" t="s">
        <v>13</v>
      </c>
      <c r="E22" s="97">
        <v>8.20083703E8</v>
      </c>
      <c r="F22" s="199" t="s">
        <v>2931</v>
      </c>
      <c r="G22" s="112"/>
      <c r="H22" s="200"/>
      <c r="I22" s="200"/>
    </row>
    <row r="23">
      <c r="A23" s="198">
        <v>18.0</v>
      </c>
      <c r="B23" s="199" t="s">
        <v>2932</v>
      </c>
      <c r="C23" s="199" t="s">
        <v>2933</v>
      </c>
      <c r="D23" s="199" t="s">
        <v>13</v>
      </c>
      <c r="E23" s="97">
        <v>8.52844541E8</v>
      </c>
      <c r="F23" s="199" t="s">
        <v>2934</v>
      </c>
      <c r="G23" s="112"/>
      <c r="H23" s="200"/>
      <c r="I23" s="200"/>
    </row>
    <row r="24">
      <c r="A24" s="198">
        <v>19.0</v>
      </c>
      <c r="B24" s="199" t="s">
        <v>778</v>
      </c>
      <c r="C24" s="199" t="s">
        <v>2935</v>
      </c>
      <c r="D24" s="199" t="s">
        <v>13</v>
      </c>
      <c r="E24" s="97">
        <v>9.72699048E8</v>
      </c>
      <c r="F24" s="199" t="s">
        <v>780</v>
      </c>
      <c r="G24" s="112"/>
      <c r="H24" s="200"/>
      <c r="I24" s="200"/>
    </row>
    <row r="25">
      <c r="A25" s="198">
        <v>20.0</v>
      </c>
      <c r="B25" s="199" t="s">
        <v>272</v>
      </c>
      <c r="C25" s="199" t="s">
        <v>2936</v>
      </c>
      <c r="D25" s="199" t="s">
        <v>13</v>
      </c>
      <c r="E25" s="97">
        <v>8.13911839E8</v>
      </c>
      <c r="F25" s="199" t="s">
        <v>2937</v>
      </c>
      <c r="G25" s="112"/>
      <c r="H25" s="200"/>
      <c r="I25" s="200"/>
    </row>
    <row r="26">
      <c r="A26" s="198">
        <v>21.0</v>
      </c>
      <c r="B26" s="199" t="s">
        <v>407</v>
      </c>
      <c r="C26" s="199" t="s">
        <v>2938</v>
      </c>
      <c r="D26" s="199" t="s">
        <v>13</v>
      </c>
      <c r="E26" s="97">
        <v>9.9470794E8</v>
      </c>
      <c r="F26" s="199" t="s">
        <v>2939</v>
      </c>
      <c r="G26" s="112"/>
      <c r="H26" s="200"/>
      <c r="I26" s="200"/>
    </row>
    <row r="27">
      <c r="A27" s="198">
        <v>22.0</v>
      </c>
      <c r="B27" s="199" t="s">
        <v>2096</v>
      </c>
      <c r="C27" s="199" t="s">
        <v>408</v>
      </c>
      <c r="D27" s="199" t="s">
        <v>13</v>
      </c>
      <c r="E27" s="97">
        <v>8.46828584E8</v>
      </c>
      <c r="F27" s="199" t="s">
        <v>409</v>
      </c>
      <c r="G27" s="112"/>
      <c r="H27" s="200"/>
      <c r="I27" s="200"/>
    </row>
    <row r="28">
      <c r="A28" s="198">
        <v>23.0</v>
      </c>
      <c r="B28" s="199" t="s">
        <v>2562</v>
      </c>
      <c r="C28" s="199" t="s">
        <v>2940</v>
      </c>
      <c r="D28" s="199" t="s">
        <v>18</v>
      </c>
      <c r="E28" s="97">
        <v>9.75248749E8</v>
      </c>
      <c r="F28" s="199" t="s">
        <v>2941</v>
      </c>
      <c r="G28" s="112"/>
      <c r="H28" s="200"/>
      <c r="I28" s="200"/>
    </row>
    <row r="29">
      <c r="A29" s="198">
        <v>24.0</v>
      </c>
      <c r="B29" s="199" t="s">
        <v>412</v>
      </c>
      <c r="C29" s="199" t="s">
        <v>2942</v>
      </c>
      <c r="D29" s="199" t="s">
        <v>13</v>
      </c>
      <c r="E29" s="97">
        <v>8.17196203E8</v>
      </c>
      <c r="F29" s="199" t="s">
        <v>2943</v>
      </c>
      <c r="G29" s="112"/>
      <c r="H29" s="200"/>
      <c r="I29" s="200"/>
    </row>
    <row r="30">
      <c r="A30" s="198">
        <v>25.0</v>
      </c>
      <c r="B30" s="199" t="s">
        <v>412</v>
      </c>
      <c r="C30" s="199" t="s">
        <v>2944</v>
      </c>
      <c r="D30" s="199" t="s">
        <v>13</v>
      </c>
      <c r="E30" s="97">
        <v>8.91663681E8</v>
      </c>
      <c r="F30" s="199" t="s">
        <v>2945</v>
      </c>
      <c r="G30" s="112"/>
      <c r="H30" s="200"/>
      <c r="I30" s="200"/>
    </row>
    <row r="31">
      <c r="A31" s="198">
        <v>26.0</v>
      </c>
      <c r="B31" s="199" t="s">
        <v>102</v>
      </c>
      <c r="C31" s="199" t="s">
        <v>2946</v>
      </c>
      <c r="D31" s="199" t="s">
        <v>13</v>
      </c>
      <c r="E31" s="97">
        <v>8.23901199E8</v>
      </c>
      <c r="F31" s="199" t="s">
        <v>2947</v>
      </c>
      <c r="G31" s="112"/>
      <c r="H31" s="200"/>
      <c r="I31" s="200"/>
    </row>
    <row r="32">
      <c r="A32" s="198">
        <v>27.0</v>
      </c>
      <c r="B32" s="199" t="s">
        <v>1031</v>
      </c>
      <c r="C32" s="199" t="s">
        <v>2948</v>
      </c>
      <c r="D32" s="199" t="s">
        <v>13</v>
      </c>
      <c r="E32" s="97">
        <v>8.2672337E8</v>
      </c>
      <c r="F32" s="199" t="s">
        <v>2949</v>
      </c>
      <c r="G32" s="112"/>
      <c r="H32" s="200"/>
      <c r="I32" s="200"/>
    </row>
    <row r="33">
      <c r="A33" s="198">
        <v>28.0</v>
      </c>
      <c r="B33" s="199" t="s">
        <v>1674</v>
      </c>
      <c r="C33" s="199" t="s">
        <v>1675</v>
      </c>
      <c r="D33" s="199" t="s">
        <v>13</v>
      </c>
      <c r="E33" s="97">
        <v>8.19314132E8</v>
      </c>
      <c r="F33" s="199" t="s">
        <v>1676</v>
      </c>
      <c r="G33" s="112"/>
      <c r="H33" s="200"/>
      <c r="I33" s="200"/>
    </row>
    <row r="34">
      <c r="A34" s="198">
        <v>29.0</v>
      </c>
      <c r="B34" s="199" t="s">
        <v>1037</v>
      </c>
      <c r="C34" s="199" t="s">
        <v>2950</v>
      </c>
      <c r="D34" s="199" t="s">
        <v>18</v>
      </c>
      <c r="E34" s="97">
        <v>9.91504324E8</v>
      </c>
      <c r="F34" s="199" t="s">
        <v>2951</v>
      </c>
      <c r="G34" s="112"/>
      <c r="H34" s="200"/>
      <c r="I34" s="200"/>
    </row>
    <row r="35">
      <c r="A35" s="198">
        <v>30.0</v>
      </c>
      <c r="B35" s="199" t="s">
        <v>442</v>
      </c>
      <c r="C35" s="199" t="s">
        <v>443</v>
      </c>
      <c r="D35" s="199" t="s">
        <v>13</v>
      </c>
      <c r="E35" s="97">
        <v>8.50476194E8</v>
      </c>
      <c r="F35" s="199" t="s">
        <v>444</v>
      </c>
      <c r="G35" s="112"/>
      <c r="H35" s="200"/>
      <c r="I35" s="200"/>
    </row>
    <row r="36">
      <c r="A36" s="198">
        <v>31.0</v>
      </c>
      <c r="B36" s="199" t="s">
        <v>442</v>
      </c>
      <c r="C36" s="199" t="s">
        <v>2952</v>
      </c>
      <c r="D36" s="199" t="s">
        <v>13</v>
      </c>
      <c r="E36" s="97">
        <v>8.23733217E8</v>
      </c>
      <c r="F36" s="199" t="s">
        <v>2953</v>
      </c>
      <c r="G36" s="112"/>
      <c r="H36" s="200"/>
      <c r="I36" s="200"/>
    </row>
    <row r="37">
      <c r="A37" s="198">
        <v>32.0</v>
      </c>
      <c r="B37" s="199" t="s">
        <v>2954</v>
      </c>
      <c r="C37" s="199" t="s">
        <v>2955</v>
      </c>
      <c r="D37" s="199" t="s">
        <v>13</v>
      </c>
      <c r="E37" s="97">
        <v>8.16413665E8</v>
      </c>
      <c r="F37" s="199" t="s">
        <v>2956</v>
      </c>
      <c r="G37" s="112"/>
      <c r="H37" s="200"/>
      <c r="I37" s="200"/>
    </row>
    <row r="38">
      <c r="A38" s="198">
        <v>33.0</v>
      </c>
      <c r="B38" s="199" t="s">
        <v>2957</v>
      </c>
      <c r="C38" s="199" t="s">
        <v>2958</v>
      </c>
      <c r="D38" s="199" t="s">
        <v>13</v>
      </c>
      <c r="E38" s="97">
        <v>8.49633182E8</v>
      </c>
      <c r="F38" s="199" t="s">
        <v>2959</v>
      </c>
      <c r="G38" s="112"/>
      <c r="H38" s="200"/>
      <c r="I38" s="200"/>
    </row>
    <row r="39">
      <c r="A39" s="198">
        <v>34.0</v>
      </c>
      <c r="B39" s="199" t="s">
        <v>2960</v>
      </c>
      <c r="C39" s="199" t="s">
        <v>2961</v>
      </c>
      <c r="D39" s="199" t="s">
        <v>13</v>
      </c>
      <c r="E39" s="97">
        <v>8.16010473E8</v>
      </c>
      <c r="F39" s="199" t="s">
        <v>2962</v>
      </c>
      <c r="G39" s="112"/>
      <c r="H39" s="200"/>
      <c r="I39" s="200"/>
    </row>
    <row r="40">
      <c r="A40" s="198">
        <v>35.0</v>
      </c>
      <c r="B40" s="199" t="s">
        <v>2963</v>
      </c>
      <c r="C40" s="199" t="s">
        <v>2964</v>
      </c>
      <c r="D40" s="199" t="s">
        <v>13</v>
      </c>
      <c r="E40" s="97">
        <v>8.29443004E8</v>
      </c>
      <c r="F40" s="199" t="s">
        <v>2965</v>
      </c>
      <c r="G40" s="112"/>
      <c r="H40" s="200"/>
      <c r="I40" s="200"/>
    </row>
    <row r="41">
      <c r="A41" s="198">
        <v>36.0</v>
      </c>
      <c r="B41" s="199" t="s">
        <v>1047</v>
      </c>
      <c r="C41" s="199" t="s">
        <v>1048</v>
      </c>
      <c r="D41" s="199" t="s">
        <v>13</v>
      </c>
      <c r="E41" s="97">
        <v>8.14083248E8</v>
      </c>
      <c r="F41" s="199" t="s">
        <v>1049</v>
      </c>
      <c r="G41" s="112"/>
      <c r="H41" s="200"/>
      <c r="I41" s="200"/>
    </row>
    <row r="42">
      <c r="A42" s="198">
        <v>37.0</v>
      </c>
      <c r="B42" s="199" t="s">
        <v>822</v>
      </c>
      <c r="C42" s="199" t="s">
        <v>1798</v>
      </c>
      <c r="D42" s="199" t="s">
        <v>13</v>
      </c>
      <c r="E42" s="97">
        <v>8.28237239E8</v>
      </c>
      <c r="F42" s="199" t="s">
        <v>1799</v>
      </c>
      <c r="G42" s="112"/>
      <c r="H42" s="200"/>
      <c r="I42" s="200"/>
    </row>
    <row r="43">
      <c r="A43" s="198">
        <v>38.0</v>
      </c>
      <c r="B43" s="199" t="s">
        <v>2966</v>
      </c>
      <c r="C43" s="199" t="s">
        <v>2967</v>
      </c>
      <c r="D43" s="199" t="s">
        <v>13</v>
      </c>
      <c r="E43" s="97">
        <v>8.24805999E8</v>
      </c>
      <c r="F43" s="199" t="s">
        <v>2968</v>
      </c>
      <c r="G43" s="112"/>
      <c r="H43" s="200"/>
      <c r="I43" s="200"/>
    </row>
    <row r="44">
      <c r="A44" s="198">
        <v>39.0</v>
      </c>
      <c r="B44" s="199" t="s">
        <v>2969</v>
      </c>
      <c r="C44" s="199" t="s">
        <v>2970</v>
      </c>
      <c r="D44" s="199" t="s">
        <v>13</v>
      </c>
      <c r="E44" s="97">
        <v>9.82586002E8</v>
      </c>
      <c r="F44" s="199" t="s">
        <v>2971</v>
      </c>
      <c r="G44" s="112"/>
      <c r="H44" s="200"/>
      <c r="I44" s="200"/>
    </row>
    <row r="45">
      <c r="A45" s="198">
        <v>40.0</v>
      </c>
      <c r="B45" s="199" t="s">
        <v>2972</v>
      </c>
      <c r="C45" s="199" t="s">
        <v>602</v>
      </c>
      <c r="D45" s="199" t="s">
        <v>13</v>
      </c>
      <c r="E45" s="97">
        <v>8.94374697E8</v>
      </c>
      <c r="F45" s="199" t="s">
        <v>2973</v>
      </c>
      <c r="G45" s="112"/>
      <c r="H45" s="200"/>
      <c r="I45" s="200"/>
    </row>
    <row r="46">
      <c r="A46" s="198">
        <v>41.0</v>
      </c>
      <c r="B46" s="199" t="s">
        <v>2974</v>
      </c>
      <c r="C46" s="199" t="s">
        <v>2169</v>
      </c>
      <c r="D46" s="199" t="s">
        <v>13</v>
      </c>
      <c r="E46" s="97">
        <v>9.75114665E8</v>
      </c>
      <c r="F46" s="199" t="s">
        <v>2975</v>
      </c>
      <c r="G46" s="112"/>
      <c r="H46" s="200"/>
      <c r="I46" s="200"/>
    </row>
    <row r="47">
      <c r="A47" s="198">
        <v>42.0</v>
      </c>
      <c r="B47" s="199" t="s">
        <v>1885</v>
      </c>
      <c r="C47" s="199" t="s">
        <v>2976</v>
      </c>
      <c r="D47" s="199" t="s">
        <v>13</v>
      </c>
      <c r="E47" s="97">
        <v>8.53225918E8</v>
      </c>
      <c r="F47" s="199" t="s">
        <v>2977</v>
      </c>
      <c r="G47" s="112"/>
      <c r="H47" s="200"/>
      <c r="I47" s="200"/>
    </row>
    <row r="48">
      <c r="A48" s="198">
        <v>43.0</v>
      </c>
      <c r="B48" s="199" t="s">
        <v>612</v>
      </c>
      <c r="C48" s="199" t="s">
        <v>613</v>
      </c>
      <c r="D48" s="199" t="s">
        <v>13</v>
      </c>
      <c r="E48" s="97">
        <v>8.16031477E8</v>
      </c>
      <c r="F48" s="199" t="s">
        <v>614</v>
      </c>
      <c r="G48" s="112"/>
      <c r="H48" s="200"/>
      <c r="I48" s="200"/>
    </row>
    <row r="49">
      <c r="A49" s="198">
        <v>44.0</v>
      </c>
      <c r="B49" s="199" t="s">
        <v>612</v>
      </c>
      <c r="C49" s="199" t="s">
        <v>2978</v>
      </c>
      <c r="D49" s="199" t="s">
        <v>13</v>
      </c>
      <c r="E49" s="97">
        <v>8.27510004E8</v>
      </c>
      <c r="F49" s="199" t="s">
        <v>2979</v>
      </c>
      <c r="G49" s="112"/>
      <c r="H49" s="200"/>
      <c r="I49" s="200"/>
    </row>
    <row r="50">
      <c r="A50" s="198">
        <v>45.0</v>
      </c>
      <c r="B50" s="199" t="s">
        <v>841</v>
      </c>
      <c r="C50" s="199" t="s">
        <v>2980</v>
      </c>
      <c r="D50" s="199" t="s">
        <v>13</v>
      </c>
      <c r="E50" s="97">
        <v>9.74277341E8</v>
      </c>
      <c r="F50" s="199" t="s">
        <v>2981</v>
      </c>
      <c r="G50" s="112"/>
      <c r="H50" s="200"/>
      <c r="I50" s="200"/>
    </row>
    <row r="51">
      <c r="A51" s="198">
        <v>46.0</v>
      </c>
      <c r="B51" s="199" t="s">
        <v>841</v>
      </c>
      <c r="C51" s="199" t="s">
        <v>2982</v>
      </c>
      <c r="D51" s="199" t="s">
        <v>13</v>
      </c>
      <c r="E51" s="97">
        <v>8.97198272E8</v>
      </c>
      <c r="F51" s="199" t="s">
        <v>2983</v>
      </c>
      <c r="G51" s="112"/>
      <c r="H51" s="200"/>
      <c r="I51" s="200"/>
    </row>
    <row r="52">
      <c r="A52" s="198">
        <v>47.0</v>
      </c>
      <c r="B52" s="199" t="s">
        <v>1101</v>
      </c>
      <c r="C52" s="199" t="s">
        <v>2984</v>
      </c>
      <c r="D52" s="199" t="s">
        <v>13</v>
      </c>
      <c r="E52" s="97">
        <v>8.16422022E8</v>
      </c>
      <c r="F52" s="199" t="s">
        <v>2985</v>
      </c>
      <c r="G52" s="112"/>
      <c r="H52" s="200"/>
      <c r="I52" s="200"/>
    </row>
    <row r="53">
      <c r="A53" s="198">
        <v>48.0</v>
      </c>
      <c r="B53" s="199" t="s">
        <v>52</v>
      </c>
      <c r="C53" s="199" t="s">
        <v>1490</v>
      </c>
      <c r="D53" s="199" t="s">
        <v>13</v>
      </c>
      <c r="E53" s="97">
        <v>8.48476706E8</v>
      </c>
      <c r="F53" s="199" t="s">
        <v>1491</v>
      </c>
      <c r="G53" s="112"/>
      <c r="H53" s="200"/>
      <c r="I53" s="200"/>
    </row>
    <row r="54">
      <c r="A54" s="198">
        <v>49.0</v>
      </c>
      <c r="B54" s="199" t="s">
        <v>78</v>
      </c>
      <c r="C54" s="199" t="s">
        <v>2986</v>
      </c>
      <c r="D54" s="199" t="s">
        <v>13</v>
      </c>
      <c r="E54" s="97">
        <v>9.98857513E8</v>
      </c>
      <c r="F54" s="199" t="s">
        <v>2987</v>
      </c>
      <c r="G54" s="112"/>
      <c r="H54" s="200"/>
      <c r="I54" s="200"/>
    </row>
    <row r="55">
      <c r="A55" s="198">
        <v>50.0</v>
      </c>
      <c r="B55" s="199" t="s">
        <v>627</v>
      </c>
      <c r="C55" s="199" t="s">
        <v>2988</v>
      </c>
      <c r="D55" s="199" t="s">
        <v>13</v>
      </c>
      <c r="E55" s="97">
        <v>8.41009983E8</v>
      </c>
      <c r="F55" s="199" t="s">
        <v>2989</v>
      </c>
      <c r="G55" s="112"/>
      <c r="H55" s="112"/>
      <c r="I55" s="112"/>
    </row>
    <row r="56">
      <c r="A56" s="198">
        <v>51.0</v>
      </c>
      <c r="B56" s="199" t="s">
        <v>848</v>
      </c>
      <c r="C56" s="199" t="s">
        <v>2990</v>
      </c>
      <c r="D56" s="199" t="s">
        <v>13</v>
      </c>
      <c r="E56" s="97">
        <v>9.73913544E8</v>
      </c>
      <c r="F56" s="199" t="s">
        <v>2991</v>
      </c>
      <c r="G56" s="112"/>
      <c r="H56" s="112"/>
      <c r="I56" s="112"/>
    </row>
    <row r="57">
      <c r="A57" s="198">
        <v>52.0</v>
      </c>
      <c r="B57" s="199" t="s">
        <v>848</v>
      </c>
      <c r="C57" s="199" t="s">
        <v>1514</v>
      </c>
      <c r="D57" s="199" t="s">
        <v>13</v>
      </c>
      <c r="E57" s="97">
        <v>8.51750853E8</v>
      </c>
      <c r="F57" s="199" t="s">
        <v>1515</v>
      </c>
      <c r="G57" s="112"/>
      <c r="H57" s="112"/>
      <c r="I57" s="112"/>
    </row>
    <row r="58">
      <c r="A58" s="198">
        <v>53.0</v>
      </c>
      <c r="B58" s="199" t="s">
        <v>855</v>
      </c>
      <c r="C58" s="199" t="s">
        <v>856</v>
      </c>
      <c r="D58" s="199" t="s">
        <v>13</v>
      </c>
      <c r="E58" s="97">
        <v>8.28988756E8</v>
      </c>
      <c r="F58" s="199" t="s">
        <v>857</v>
      </c>
      <c r="G58" s="112"/>
      <c r="H58" s="112"/>
      <c r="I58" s="112"/>
    </row>
    <row r="59">
      <c r="A59" s="198">
        <v>54.0</v>
      </c>
      <c r="B59" s="199" t="s">
        <v>2992</v>
      </c>
      <c r="C59" s="199" t="s">
        <v>2993</v>
      </c>
      <c r="D59" s="199" t="s">
        <v>13</v>
      </c>
      <c r="E59" s="97">
        <v>8.98637876E8</v>
      </c>
      <c r="F59" s="199" t="s">
        <v>2994</v>
      </c>
      <c r="G59" s="112"/>
      <c r="H59" s="112"/>
      <c r="I59" s="112"/>
    </row>
    <row r="60">
      <c r="A60" s="198">
        <v>55.0</v>
      </c>
      <c r="B60" s="199" t="s">
        <v>2995</v>
      </c>
      <c r="C60" s="199" t="s">
        <v>971</v>
      </c>
      <c r="D60" s="199" t="s">
        <v>13</v>
      </c>
      <c r="E60" s="97">
        <v>9.9681963E8</v>
      </c>
      <c r="F60" s="199" t="s">
        <v>2996</v>
      </c>
      <c r="G60" s="112"/>
      <c r="H60" s="112"/>
      <c r="I60" s="112"/>
    </row>
    <row r="61">
      <c r="A61" s="198">
        <v>56.0</v>
      </c>
      <c r="B61" s="199" t="s">
        <v>1813</v>
      </c>
      <c r="C61" s="199" t="s">
        <v>456</v>
      </c>
      <c r="D61" s="199" t="s">
        <v>13</v>
      </c>
      <c r="E61" s="97">
        <v>8.16571527E8</v>
      </c>
      <c r="F61" s="199" t="s">
        <v>2997</v>
      </c>
      <c r="G61" s="112"/>
      <c r="H61" s="112"/>
      <c r="I61" s="112"/>
    </row>
    <row r="62">
      <c r="A62" s="198">
        <v>57.0</v>
      </c>
      <c r="B62" s="199" t="s">
        <v>2998</v>
      </c>
      <c r="C62" s="199" t="s">
        <v>2999</v>
      </c>
      <c r="D62" s="199" t="s">
        <v>13</v>
      </c>
      <c r="E62" s="97">
        <v>8.14904679E8</v>
      </c>
      <c r="F62" s="199" t="s">
        <v>3000</v>
      </c>
      <c r="G62" s="112"/>
      <c r="H62" s="112"/>
      <c r="I62" s="112"/>
    </row>
    <row r="63">
      <c r="A63" s="198">
        <v>58.0</v>
      </c>
      <c r="B63" s="199" t="s">
        <v>328</v>
      </c>
      <c r="C63" s="199" t="s">
        <v>329</v>
      </c>
      <c r="D63" s="199" t="s">
        <v>13</v>
      </c>
      <c r="E63" s="97">
        <v>8.28227268E8</v>
      </c>
      <c r="F63" s="199" t="s">
        <v>330</v>
      </c>
      <c r="G63" s="112"/>
      <c r="H63" s="112"/>
      <c r="I63" s="112"/>
    </row>
    <row r="64">
      <c r="A64" s="198">
        <v>59.0</v>
      </c>
      <c r="B64" s="199" t="s">
        <v>3001</v>
      </c>
      <c r="C64" s="199" t="s">
        <v>3002</v>
      </c>
      <c r="D64" s="199" t="s">
        <v>13</v>
      </c>
      <c r="E64" s="97">
        <v>8.17147408E8</v>
      </c>
      <c r="F64" s="199" t="s">
        <v>3003</v>
      </c>
      <c r="G64" s="112"/>
      <c r="H64" s="112"/>
      <c r="I64" s="112"/>
    </row>
    <row r="65">
      <c r="A65" s="198">
        <v>60.0</v>
      </c>
      <c r="B65" s="199" t="s">
        <v>885</v>
      </c>
      <c r="C65" s="199" t="s">
        <v>886</v>
      </c>
      <c r="D65" s="199" t="s">
        <v>13</v>
      </c>
      <c r="E65" s="97">
        <v>8.51064632E8</v>
      </c>
      <c r="F65" s="199" t="s">
        <v>887</v>
      </c>
      <c r="G65" s="112"/>
      <c r="H65" s="112"/>
      <c r="I65" s="112"/>
    </row>
    <row r="66">
      <c r="A66" s="198">
        <v>61.0</v>
      </c>
      <c r="B66" s="199" t="s">
        <v>2693</v>
      </c>
      <c r="C66" s="199" t="s">
        <v>2694</v>
      </c>
      <c r="D66" s="199" t="s">
        <v>18</v>
      </c>
      <c r="E66" s="97">
        <v>8.51806822E8</v>
      </c>
      <c r="F66" s="199" t="s">
        <v>2696</v>
      </c>
      <c r="G66" s="112"/>
      <c r="H66" s="112"/>
      <c r="I66" s="112"/>
    </row>
    <row r="67">
      <c r="A67" s="198">
        <v>62.0</v>
      </c>
      <c r="B67" s="199" t="s">
        <v>649</v>
      </c>
      <c r="C67" s="199" t="s">
        <v>650</v>
      </c>
      <c r="D67" s="199" t="s">
        <v>13</v>
      </c>
      <c r="E67" s="97">
        <v>8.10834129E8</v>
      </c>
      <c r="F67" s="199" t="s">
        <v>651</v>
      </c>
      <c r="G67" s="112"/>
      <c r="H67" s="112"/>
      <c r="I67" s="112"/>
    </row>
    <row r="68">
      <c r="A68" s="198">
        <v>63.0</v>
      </c>
      <c r="B68" s="199" t="s">
        <v>139</v>
      </c>
      <c r="C68" s="199" t="s">
        <v>542</v>
      </c>
      <c r="D68" s="199" t="s">
        <v>13</v>
      </c>
      <c r="E68" s="97">
        <v>9.9682638E8</v>
      </c>
      <c r="F68" s="199" t="s">
        <v>3004</v>
      </c>
      <c r="G68" s="112"/>
      <c r="H68" s="112"/>
      <c r="I68" s="112"/>
    </row>
    <row r="69">
      <c r="A69" s="198">
        <v>64.0</v>
      </c>
      <c r="B69" s="199" t="s">
        <v>3005</v>
      </c>
      <c r="C69" s="199" t="s">
        <v>3006</v>
      </c>
      <c r="D69" s="199" t="s">
        <v>13</v>
      </c>
      <c r="E69" s="97">
        <v>8.52988365E8</v>
      </c>
      <c r="F69" s="199" t="s">
        <v>3007</v>
      </c>
      <c r="G69" s="112"/>
      <c r="H69" s="112"/>
      <c r="I69" s="112"/>
    </row>
    <row r="70">
      <c r="A70" s="198">
        <v>65.0</v>
      </c>
      <c r="B70" s="199" t="s">
        <v>269</v>
      </c>
      <c r="C70" s="199" t="s">
        <v>3008</v>
      </c>
      <c r="D70" s="199" t="s">
        <v>13</v>
      </c>
      <c r="E70" s="97">
        <v>8.10413749E8</v>
      </c>
      <c r="F70" s="199" t="s">
        <v>3009</v>
      </c>
      <c r="G70" s="112"/>
      <c r="H70" s="112"/>
      <c r="I70" s="112"/>
    </row>
    <row r="71">
      <c r="A71" s="198">
        <v>66.0</v>
      </c>
      <c r="B71" s="199" t="s">
        <v>2181</v>
      </c>
      <c r="C71" s="199" t="s">
        <v>2182</v>
      </c>
      <c r="D71" s="199" t="s">
        <v>13</v>
      </c>
      <c r="E71" s="97">
        <v>8.23249944E8</v>
      </c>
      <c r="F71" s="199" t="s">
        <v>2183</v>
      </c>
      <c r="G71" s="112"/>
      <c r="H71" s="112"/>
      <c r="I71" s="112"/>
    </row>
    <row r="72">
      <c r="A72" s="198">
        <v>67.0</v>
      </c>
      <c r="B72" s="199" t="s">
        <v>903</v>
      </c>
      <c r="C72" s="199" t="s">
        <v>3010</v>
      </c>
      <c r="D72" s="199" t="s">
        <v>13</v>
      </c>
      <c r="E72" s="97">
        <v>8.4846505E8</v>
      </c>
      <c r="F72" s="199" t="s">
        <v>3011</v>
      </c>
      <c r="G72" s="112"/>
      <c r="H72" s="112"/>
      <c r="I72" s="112"/>
    </row>
    <row r="73">
      <c r="A73" s="198">
        <v>68.0</v>
      </c>
      <c r="B73" s="199" t="s">
        <v>903</v>
      </c>
      <c r="C73" s="199" t="s">
        <v>3012</v>
      </c>
      <c r="D73" s="199" t="s">
        <v>13</v>
      </c>
      <c r="E73" s="97">
        <v>9.00085569E8</v>
      </c>
      <c r="F73" s="199" t="s">
        <v>3013</v>
      </c>
      <c r="G73" s="112"/>
      <c r="H73" s="112"/>
      <c r="I73" s="112"/>
    </row>
    <row r="74">
      <c r="A74" s="198">
        <v>69.0</v>
      </c>
      <c r="B74" s="199" t="s">
        <v>1594</v>
      </c>
      <c r="C74" s="199" t="s">
        <v>408</v>
      </c>
      <c r="D74" s="199" t="s">
        <v>13</v>
      </c>
      <c r="E74" s="97">
        <v>9.96563641E8</v>
      </c>
      <c r="F74" s="199" t="s">
        <v>3014</v>
      </c>
      <c r="G74" s="112"/>
      <c r="H74" s="112"/>
      <c r="I74" s="112"/>
    </row>
    <row r="75">
      <c r="A75" s="198">
        <v>70.0</v>
      </c>
      <c r="B75" s="199" t="s">
        <v>2157</v>
      </c>
      <c r="C75" s="199" t="s">
        <v>3015</v>
      </c>
      <c r="D75" s="199" t="s">
        <v>13</v>
      </c>
      <c r="E75" s="97">
        <v>8.1508484E8</v>
      </c>
      <c r="F75" s="199" t="s">
        <v>3016</v>
      </c>
      <c r="G75" s="112"/>
      <c r="H75" s="112"/>
      <c r="I75" s="112"/>
    </row>
    <row r="76">
      <c r="A76" s="198">
        <v>71.0</v>
      </c>
      <c r="B76" s="199" t="s">
        <v>347</v>
      </c>
      <c r="C76" s="199" t="s">
        <v>348</v>
      </c>
      <c r="D76" s="199" t="s">
        <v>13</v>
      </c>
      <c r="E76" s="97">
        <v>9.91794335E8</v>
      </c>
      <c r="F76" s="199" t="s">
        <v>349</v>
      </c>
      <c r="G76" s="112"/>
      <c r="H76" s="112"/>
      <c r="I76" s="112"/>
    </row>
    <row r="77">
      <c r="A77" s="198">
        <v>72.0</v>
      </c>
      <c r="B77" s="199" t="s">
        <v>3017</v>
      </c>
      <c r="C77" s="199" t="s">
        <v>3018</v>
      </c>
      <c r="D77" s="199" t="s">
        <v>13</v>
      </c>
      <c r="E77" s="97">
        <v>8.29235977E8</v>
      </c>
      <c r="F77" s="199" t="s">
        <v>3019</v>
      </c>
      <c r="G77" s="112"/>
      <c r="H77" s="112"/>
      <c r="I77" s="112"/>
    </row>
    <row r="78">
      <c r="A78" s="198">
        <v>73.0</v>
      </c>
      <c r="B78" s="199" t="s">
        <v>100</v>
      </c>
      <c r="C78" s="199" t="s">
        <v>910</v>
      </c>
      <c r="D78" s="199" t="s">
        <v>13</v>
      </c>
      <c r="E78" s="97">
        <v>8.22303668E8</v>
      </c>
      <c r="F78" s="199" t="s">
        <v>911</v>
      </c>
      <c r="G78" s="112"/>
      <c r="H78" s="112"/>
      <c r="I78" s="112"/>
    </row>
    <row r="79">
      <c r="A79" s="198">
        <v>74.0</v>
      </c>
      <c r="B79" s="199" t="s">
        <v>88</v>
      </c>
      <c r="C79" s="199" t="s">
        <v>912</v>
      </c>
      <c r="D79" s="199" t="s">
        <v>13</v>
      </c>
      <c r="E79" s="97">
        <v>8.23049782E8</v>
      </c>
      <c r="F79" s="199" t="s">
        <v>913</v>
      </c>
      <c r="G79" s="112"/>
      <c r="H79" s="112"/>
      <c r="I79" s="112"/>
    </row>
    <row r="80">
      <c r="A80" s="198">
        <v>75.0</v>
      </c>
      <c r="B80" s="199" t="s">
        <v>88</v>
      </c>
      <c r="C80" s="199" t="s">
        <v>3020</v>
      </c>
      <c r="D80" s="199" t="s">
        <v>13</v>
      </c>
      <c r="E80" s="97">
        <v>8.92133237E8</v>
      </c>
      <c r="F80" s="199" t="s">
        <v>3021</v>
      </c>
      <c r="G80" s="112"/>
      <c r="H80" s="112"/>
      <c r="I80" s="112"/>
    </row>
    <row r="81">
      <c r="A81" s="198">
        <v>76.0</v>
      </c>
      <c r="B81" s="199" t="s">
        <v>3022</v>
      </c>
      <c r="C81" s="199" t="s">
        <v>3023</v>
      </c>
      <c r="D81" s="199" t="s">
        <v>18</v>
      </c>
      <c r="E81" s="97">
        <v>8.15882251E8</v>
      </c>
      <c r="F81" s="199" t="s">
        <v>3024</v>
      </c>
      <c r="G81" s="112"/>
      <c r="H81" s="112"/>
      <c r="I81" s="112"/>
    </row>
    <row r="82">
      <c r="A82" s="198">
        <v>77.0</v>
      </c>
      <c r="B82" s="199" t="s">
        <v>3025</v>
      </c>
      <c r="C82" s="199" t="s">
        <v>3026</v>
      </c>
      <c r="D82" s="199" t="s">
        <v>13</v>
      </c>
      <c r="E82" s="97">
        <v>8.15502759E8</v>
      </c>
      <c r="F82" s="199" t="s">
        <v>3027</v>
      </c>
      <c r="G82" s="112"/>
      <c r="H82" s="112"/>
      <c r="I82" s="112"/>
    </row>
    <row r="83">
      <c r="A83" s="198">
        <v>78.0</v>
      </c>
      <c r="B83" s="199" t="s">
        <v>689</v>
      </c>
      <c r="C83" s="199" t="s">
        <v>3028</v>
      </c>
      <c r="D83" s="199" t="s">
        <v>13</v>
      </c>
      <c r="E83" s="97">
        <v>8.33152321E8</v>
      </c>
      <c r="F83" s="199" t="s">
        <v>3029</v>
      </c>
      <c r="G83" s="112"/>
      <c r="H83" s="112"/>
      <c r="I83" s="112"/>
    </row>
    <row r="84">
      <c r="A84" s="198">
        <v>79.0</v>
      </c>
      <c r="B84" s="199" t="s">
        <v>3030</v>
      </c>
      <c r="C84" s="199" t="s">
        <v>3031</v>
      </c>
      <c r="D84" s="199" t="s">
        <v>13</v>
      </c>
      <c r="E84" s="97">
        <v>8.14815377E8</v>
      </c>
      <c r="F84" s="199" t="s">
        <v>3032</v>
      </c>
      <c r="G84" s="112"/>
      <c r="H84" s="112"/>
      <c r="I84" s="112"/>
    </row>
    <row r="85">
      <c r="A85" s="198">
        <v>80.0</v>
      </c>
      <c r="B85" s="199" t="s">
        <v>921</v>
      </c>
      <c r="C85" s="199" t="s">
        <v>3033</v>
      </c>
      <c r="D85" s="199" t="s">
        <v>13</v>
      </c>
      <c r="E85" s="97">
        <v>8.12636573E8</v>
      </c>
      <c r="F85" s="199" t="s">
        <v>3034</v>
      </c>
      <c r="G85" s="112"/>
      <c r="H85" s="112"/>
      <c r="I85" s="112"/>
    </row>
    <row r="86">
      <c r="A86" s="198">
        <v>81.0</v>
      </c>
      <c r="B86" s="199" t="s">
        <v>3035</v>
      </c>
      <c r="C86" s="199" t="s">
        <v>3036</v>
      </c>
      <c r="D86" s="199" t="s">
        <v>13</v>
      </c>
      <c r="E86" s="97">
        <v>8.52444559E8</v>
      </c>
      <c r="F86" s="199" t="s">
        <v>3037</v>
      </c>
      <c r="G86" s="112"/>
      <c r="H86" s="112"/>
      <c r="I86" s="112"/>
    </row>
    <row r="87">
      <c r="A87" s="198">
        <v>82.0</v>
      </c>
      <c r="B87" s="199" t="s">
        <v>1233</v>
      </c>
      <c r="C87" s="199" t="s">
        <v>1052</v>
      </c>
      <c r="D87" s="199" t="s">
        <v>13</v>
      </c>
      <c r="E87" s="97">
        <v>9.98227299E8</v>
      </c>
      <c r="F87" s="199" t="s">
        <v>3038</v>
      </c>
      <c r="G87" s="112"/>
      <c r="H87" s="112"/>
      <c r="I87" s="112"/>
    </row>
    <row r="88">
      <c r="A88" s="198">
        <v>83.0</v>
      </c>
      <c r="B88" s="199" t="s">
        <v>3039</v>
      </c>
      <c r="C88" s="199" t="s">
        <v>404</v>
      </c>
      <c r="D88" s="199" t="s">
        <v>13</v>
      </c>
      <c r="E88" s="97">
        <v>8.12391275E8</v>
      </c>
      <c r="F88" s="199" t="s">
        <v>3040</v>
      </c>
      <c r="G88" s="112"/>
      <c r="H88" s="112"/>
      <c r="I88" s="112"/>
    </row>
    <row r="89">
      <c r="A89" s="198">
        <v>84.0</v>
      </c>
      <c r="B89" s="199" t="s">
        <v>3041</v>
      </c>
      <c r="C89" s="199" t="s">
        <v>3042</v>
      </c>
      <c r="D89" s="199" t="s">
        <v>13</v>
      </c>
      <c r="E89" s="97">
        <v>8.58631706E8</v>
      </c>
      <c r="F89" s="199" t="s">
        <v>3043</v>
      </c>
      <c r="G89" s="112"/>
      <c r="H89" s="112"/>
      <c r="I89" s="112"/>
    </row>
    <row r="90">
      <c r="A90" s="198">
        <v>85.0</v>
      </c>
      <c r="B90" s="199" t="s">
        <v>3044</v>
      </c>
      <c r="C90" s="199" t="s">
        <v>2591</v>
      </c>
      <c r="D90" s="199" t="s">
        <v>13</v>
      </c>
      <c r="E90" s="97">
        <v>8.31050484E8</v>
      </c>
      <c r="F90" s="199" t="s">
        <v>3045</v>
      </c>
      <c r="G90" s="112"/>
      <c r="H90" s="112"/>
      <c r="I90" s="112"/>
    </row>
    <row r="91">
      <c r="A91" s="198">
        <v>86.0</v>
      </c>
      <c r="B91" s="199" t="s">
        <v>804</v>
      </c>
      <c r="C91" s="199" t="s">
        <v>805</v>
      </c>
      <c r="D91" s="199" t="s">
        <v>13</v>
      </c>
      <c r="E91" s="97">
        <v>8.15805592E8</v>
      </c>
      <c r="F91" s="199" t="s">
        <v>806</v>
      </c>
      <c r="G91" s="112"/>
      <c r="H91" s="112"/>
      <c r="I91" s="112"/>
    </row>
    <row r="92">
      <c r="A92" s="198">
        <v>87.0</v>
      </c>
      <c r="B92" s="199" t="s">
        <v>1040</v>
      </c>
      <c r="C92" s="199" t="s">
        <v>489</v>
      </c>
      <c r="D92" s="199" t="s">
        <v>13</v>
      </c>
      <c r="E92" s="97">
        <v>9.7587923E8</v>
      </c>
      <c r="F92" s="199" t="s">
        <v>3046</v>
      </c>
      <c r="G92" s="112"/>
      <c r="H92" s="112"/>
      <c r="I92" s="112"/>
    </row>
    <row r="93">
      <c r="A93" s="198">
        <v>88.0</v>
      </c>
      <c r="B93" s="199" t="s">
        <v>612</v>
      </c>
      <c r="C93" s="199" t="s">
        <v>615</v>
      </c>
      <c r="D93" s="199" t="s">
        <v>13</v>
      </c>
      <c r="E93" s="97">
        <v>8.25930444E8</v>
      </c>
      <c r="F93" s="199" t="s">
        <v>3047</v>
      </c>
      <c r="G93" s="112"/>
      <c r="H93" s="112"/>
      <c r="I93" s="112"/>
    </row>
    <row r="94">
      <c r="A94" s="198">
        <v>89.0</v>
      </c>
      <c r="B94" s="199" t="s">
        <v>1098</v>
      </c>
      <c r="C94" s="199" t="s">
        <v>3048</v>
      </c>
      <c r="D94" s="199" t="s">
        <v>13</v>
      </c>
      <c r="E94" s="97">
        <v>8.17654692E8</v>
      </c>
      <c r="F94" s="199" t="s">
        <v>3049</v>
      </c>
      <c r="G94" s="112"/>
      <c r="H94" s="112"/>
      <c r="I94" s="112"/>
    </row>
    <row r="95">
      <c r="A95" s="198">
        <v>90.0</v>
      </c>
      <c r="B95" s="199" t="s">
        <v>1101</v>
      </c>
      <c r="C95" s="199" t="s">
        <v>1102</v>
      </c>
      <c r="D95" s="199" t="s">
        <v>13</v>
      </c>
      <c r="E95" s="97">
        <v>9.74318407E8</v>
      </c>
      <c r="F95" s="199" t="s">
        <v>3050</v>
      </c>
      <c r="G95" s="112"/>
      <c r="H95" s="112"/>
      <c r="I95" s="112"/>
    </row>
    <row r="96">
      <c r="A96" s="198">
        <v>91.0</v>
      </c>
      <c r="B96" s="199" t="s">
        <v>3051</v>
      </c>
      <c r="C96" s="199" t="s">
        <v>3052</v>
      </c>
      <c r="D96" s="199" t="s">
        <v>13</v>
      </c>
      <c r="E96" s="97">
        <v>8.97500142E8</v>
      </c>
      <c r="F96" s="199" t="s">
        <v>3053</v>
      </c>
      <c r="G96" s="112"/>
      <c r="H96" s="112"/>
      <c r="I96" s="112"/>
    </row>
    <row r="97">
      <c r="A97" s="198">
        <v>92.0</v>
      </c>
      <c r="B97" s="199" t="s">
        <v>2127</v>
      </c>
      <c r="C97" s="199" t="s">
        <v>3054</v>
      </c>
      <c r="D97" s="199" t="s">
        <v>18</v>
      </c>
      <c r="E97" s="97">
        <v>8.26269139E8</v>
      </c>
      <c r="F97" s="199" t="s">
        <v>3055</v>
      </c>
      <c r="G97" s="112"/>
      <c r="H97" s="112"/>
      <c r="I97" s="112"/>
    </row>
  </sheetData>
  <mergeCells count="2">
    <mergeCell ref="B3:F3"/>
    <mergeCell ref="A1:I2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30.38"/>
    <col customWidth="1" min="4" max="4" width="22.13"/>
    <col customWidth="1" min="5" max="5" width="28.75"/>
    <col customWidth="1" min="7" max="7" width="45.13"/>
  </cols>
  <sheetData>
    <row r="1">
      <c r="A1" s="1" t="s">
        <v>1726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3056</v>
      </c>
    </row>
    <row r="5">
      <c r="A5" s="15"/>
      <c r="B5" s="15"/>
      <c r="C5" s="16"/>
      <c r="D5" s="16"/>
      <c r="E5" s="16"/>
      <c r="F5" s="16"/>
      <c r="G5" s="16"/>
      <c r="H5" s="16"/>
    </row>
    <row r="6">
      <c r="A6" s="18">
        <v>1.0</v>
      </c>
      <c r="B6" s="19" t="s">
        <v>3057</v>
      </c>
      <c r="C6" s="19" t="s">
        <v>3058</v>
      </c>
      <c r="D6" s="19" t="s">
        <v>2031</v>
      </c>
      <c r="E6" s="18">
        <v>8.12050843E8</v>
      </c>
      <c r="G6" s="19" t="s">
        <v>375</v>
      </c>
      <c r="H6" s="22">
        <v>1.0</v>
      </c>
    </row>
    <row r="7">
      <c r="A7" s="23">
        <f t="shared" ref="A7:A25" si="1">A6+1</f>
        <v>2</v>
      </c>
      <c r="B7" s="24" t="s">
        <v>3059</v>
      </c>
      <c r="C7" s="24" t="s">
        <v>3060</v>
      </c>
      <c r="D7" s="24" t="s">
        <v>2838</v>
      </c>
      <c r="E7" s="23">
        <v>9.70615098E8</v>
      </c>
      <c r="G7" s="19" t="s">
        <v>3061</v>
      </c>
      <c r="H7" s="22">
        <v>1.0</v>
      </c>
    </row>
    <row r="8">
      <c r="A8" s="23">
        <f t="shared" si="1"/>
        <v>3</v>
      </c>
      <c r="B8" s="24" t="s">
        <v>3062</v>
      </c>
      <c r="C8" s="24" t="s">
        <v>3060</v>
      </c>
      <c r="D8" s="24" t="s">
        <v>2031</v>
      </c>
      <c r="E8" s="23">
        <v>9.74269465E8</v>
      </c>
      <c r="G8" s="19" t="s">
        <v>3061</v>
      </c>
      <c r="H8" s="22">
        <v>1.0</v>
      </c>
    </row>
    <row r="9">
      <c r="A9" s="23">
        <f t="shared" si="1"/>
        <v>4</v>
      </c>
      <c r="B9" s="29"/>
      <c r="C9" s="24" t="s">
        <v>3063</v>
      </c>
      <c r="D9" s="24" t="s">
        <v>2031</v>
      </c>
      <c r="E9" s="23">
        <v>8.93029636E8</v>
      </c>
      <c r="G9" s="19" t="s">
        <v>541</v>
      </c>
      <c r="H9" s="22">
        <v>1.0</v>
      </c>
    </row>
    <row r="10">
      <c r="A10" s="23">
        <f t="shared" si="1"/>
        <v>5</v>
      </c>
      <c r="B10" s="24" t="s">
        <v>200</v>
      </c>
      <c r="C10" s="24" t="s">
        <v>3064</v>
      </c>
      <c r="D10" s="24" t="s">
        <v>2031</v>
      </c>
      <c r="E10" s="23">
        <v>8.31046553E8</v>
      </c>
      <c r="G10" s="19" t="s">
        <v>289</v>
      </c>
      <c r="H10" s="22">
        <v>1.0</v>
      </c>
    </row>
    <row r="11">
      <c r="A11" s="31">
        <f t="shared" si="1"/>
        <v>6</v>
      </c>
      <c r="B11" s="30" t="s">
        <v>3065</v>
      </c>
      <c r="C11" s="30" t="s">
        <v>3066</v>
      </c>
      <c r="D11" s="30" t="s">
        <v>2031</v>
      </c>
      <c r="E11" s="31">
        <v>8.32830744E8</v>
      </c>
      <c r="G11" s="19" t="s">
        <v>289</v>
      </c>
      <c r="H11" s="22">
        <v>1.0</v>
      </c>
    </row>
    <row r="12">
      <c r="A12" s="31">
        <f t="shared" si="1"/>
        <v>7</v>
      </c>
      <c r="B12" s="30" t="s">
        <v>3067</v>
      </c>
      <c r="C12" s="30" t="s">
        <v>265</v>
      </c>
      <c r="D12" s="30" t="s">
        <v>2031</v>
      </c>
      <c r="E12" s="31">
        <v>8.30180937E8</v>
      </c>
      <c r="G12" s="19" t="s">
        <v>312</v>
      </c>
      <c r="H12" s="22">
        <v>1.0</v>
      </c>
    </row>
    <row r="13">
      <c r="A13" s="31">
        <f t="shared" si="1"/>
        <v>8</v>
      </c>
      <c r="B13" s="30" t="s">
        <v>3068</v>
      </c>
      <c r="C13" s="30" t="s">
        <v>2950</v>
      </c>
      <c r="D13" s="30" t="s">
        <v>2031</v>
      </c>
      <c r="E13" s="31">
        <v>8.55000845E8</v>
      </c>
      <c r="G13" s="19" t="s">
        <v>3069</v>
      </c>
      <c r="H13" s="22">
        <v>1.0</v>
      </c>
    </row>
    <row r="14">
      <c r="A14" s="31">
        <f t="shared" si="1"/>
        <v>9</v>
      </c>
      <c r="B14" s="34"/>
      <c r="C14" s="30" t="s">
        <v>3070</v>
      </c>
      <c r="D14" s="30" t="s">
        <v>2031</v>
      </c>
      <c r="E14" s="31">
        <v>8.91243835E8</v>
      </c>
      <c r="G14" s="19" t="s">
        <v>3071</v>
      </c>
      <c r="H14" s="22">
        <v>1.0</v>
      </c>
    </row>
    <row r="15">
      <c r="A15" s="31">
        <f t="shared" si="1"/>
        <v>10</v>
      </c>
      <c r="B15" s="30" t="s">
        <v>3072</v>
      </c>
      <c r="C15" s="30" t="s">
        <v>3073</v>
      </c>
      <c r="D15" s="30" t="s">
        <v>2838</v>
      </c>
      <c r="E15" s="31">
        <v>8.22082961E8</v>
      </c>
      <c r="G15" s="19"/>
      <c r="H15" s="22">
        <v>1.0</v>
      </c>
    </row>
    <row r="16">
      <c r="A16" s="31">
        <f t="shared" si="1"/>
        <v>11</v>
      </c>
      <c r="B16" s="30" t="s">
        <v>161</v>
      </c>
      <c r="C16" s="30" t="s">
        <v>3074</v>
      </c>
      <c r="D16" s="30" t="s">
        <v>2031</v>
      </c>
      <c r="E16" s="31">
        <v>8.16145256E8</v>
      </c>
      <c r="G16" s="19" t="s">
        <v>3075</v>
      </c>
      <c r="H16" s="22">
        <v>1.0</v>
      </c>
    </row>
    <row r="17">
      <c r="A17" s="31">
        <f t="shared" si="1"/>
        <v>12</v>
      </c>
      <c r="B17" s="30" t="s">
        <v>3076</v>
      </c>
      <c r="C17" s="30" t="s">
        <v>3077</v>
      </c>
      <c r="D17" s="30" t="s">
        <v>2031</v>
      </c>
      <c r="E17" s="31">
        <v>8.22296309E8</v>
      </c>
      <c r="G17" s="19" t="s">
        <v>3078</v>
      </c>
      <c r="H17" s="22">
        <v>1.0</v>
      </c>
    </row>
    <row r="18">
      <c r="A18" s="31">
        <f t="shared" si="1"/>
        <v>13</v>
      </c>
      <c r="B18" s="30" t="s">
        <v>3079</v>
      </c>
      <c r="C18" s="30" t="s">
        <v>3080</v>
      </c>
      <c r="D18" s="30" t="s">
        <v>2838</v>
      </c>
      <c r="E18" s="31">
        <v>8.18552382E8</v>
      </c>
      <c r="G18" s="19" t="s">
        <v>3081</v>
      </c>
      <c r="H18" s="22">
        <v>1.0</v>
      </c>
    </row>
    <row r="19">
      <c r="A19" s="31">
        <f t="shared" si="1"/>
        <v>14</v>
      </c>
      <c r="B19" s="30" t="s">
        <v>228</v>
      </c>
      <c r="C19" s="30" t="s">
        <v>1108</v>
      </c>
      <c r="D19" s="30" t="s">
        <v>2031</v>
      </c>
      <c r="E19" s="31">
        <v>9.92192239E8</v>
      </c>
      <c r="G19" s="19" t="s">
        <v>281</v>
      </c>
      <c r="H19" s="22">
        <v>1.0</v>
      </c>
    </row>
    <row r="20">
      <c r="A20" s="31">
        <f t="shared" si="1"/>
        <v>15</v>
      </c>
      <c r="B20" s="30" t="s">
        <v>3082</v>
      </c>
      <c r="C20" s="30" t="s">
        <v>3083</v>
      </c>
      <c r="D20" s="30" t="s">
        <v>2031</v>
      </c>
      <c r="E20" s="31">
        <v>8.93730125E8</v>
      </c>
      <c r="G20" s="19" t="s">
        <v>277</v>
      </c>
      <c r="H20" s="22">
        <v>1.0</v>
      </c>
    </row>
    <row r="21">
      <c r="A21" s="31">
        <f t="shared" si="1"/>
        <v>16</v>
      </c>
      <c r="B21" s="30" t="s">
        <v>3084</v>
      </c>
      <c r="C21" s="201" t="s">
        <v>3085</v>
      </c>
      <c r="D21" s="30" t="s">
        <v>2838</v>
      </c>
      <c r="E21" s="31">
        <v>8.15104314E8</v>
      </c>
      <c r="G21" s="19" t="s">
        <v>3086</v>
      </c>
      <c r="H21" s="22">
        <v>1.0</v>
      </c>
    </row>
    <row r="22">
      <c r="A22" s="31">
        <f t="shared" si="1"/>
        <v>17</v>
      </c>
      <c r="B22" s="30" t="s">
        <v>3087</v>
      </c>
      <c r="C22" s="30" t="s">
        <v>28</v>
      </c>
      <c r="D22" s="30" t="s">
        <v>2031</v>
      </c>
      <c r="E22" s="31">
        <v>8.99290495E8</v>
      </c>
      <c r="G22" s="19" t="s">
        <v>281</v>
      </c>
      <c r="H22" s="22">
        <v>1.0</v>
      </c>
    </row>
    <row r="23">
      <c r="A23" s="31">
        <f t="shared" si="1"/>
        <v>18</v>
      </c>
      <c r="B23" s="34"/>
      <c r="C23" s="30" t="s">
        <v>3088</v>
      </c>
      <c r="D23" s="30" t="s">
        <v>2838</v>
      </c>
      <c r="E23" s="31">
        <v>8.28721098E8</v>
      </c>
      <c r="G23" s="19" t="s">
        <v>2184</v>
      </c>
      <c r="H23" s="22">
        <v>1.0</v>
      </c>
    </row>
    <row r="24">
      <c r="A24" s="31">
        <f t="shared" si="1"/>
        <v>19</v>
      </c>
      <c r="B24" s="34"/>
      <c r="C24" s="30" t="s">
        <v>3089</v>
      </c>
      <c r="D24" s="30" t="s">
        <v>2031</v>
      </c>
      <c r="E24" s="31">
        <v>8.19429623E8</v>
      </c>
      <c r="G24" s="19" t="s">
        <v>700</v>
      </c>
      <c r="H24" s="22">
        <v>1.0</v>
      </c>
    </row>
    <row r="25">
      <c r="A25" s="31">
        <f t="shared" si="1"/>
        <v>20</v>
      </c>
      <c r="B25" s="34"/>
      <c r="C25" s="30" t="s">
        <v>3090</v>
      </c>
      <c r="D25" s="30" t="s">
        <v>2031</v>
      </c>
      <c r="E25" s="31">
        <v>8.2022806E8</v>
      </c>
      <c r="G25" s="19" t="s">
        <v>521</v>
      </c>
      <c r="H25" s="22">
        <v>1.0</v>
      </c>
    </row>
    <row r="27">
      <c r="H27" s="36">
        <f>COUNTA(H6:H25)</f>
        <v>20</v>
      </c>
    </row>
  </sheetData>
  <mergeCells count="2">
    <mergeCell ref="A1:H2"/>
    <mergeCell ref="B3:F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17.0"/>
    <col customWidth="1" min="6" max="6" width="57.88"/>
    <col customWidth="1" min="7" max="7" width="67.25"/>
  </cols>
  <sheetData>
    <row r="1">
      <c r="A1" s="1" t="s">
        <v>1726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1243</v>
      </c>
    </row>
    <row r="5">
      <c r="A5" s="15"/>
      <c r="B5" s="15"/>
      <c r="C5" s="16"/>
      <c r="D5" s="16"/>
      <c r="E5" s="16"/>
      <c r="F5" s="16"/>
      <c r="G5" s="16"/>
      <c r="H5" s="161"/>
    </row>
    <row r="6">
      <c r="A6" s="143">
        <v>1.0</v>
      </c>
      <c r="B6" s="144" t="s">
        <v>940</v>
      </c>
      <c r="C6" s="144" t="s">
        <v>1245</v>
      </c>
      <c r="D6" s="144" t="s">
        <v>13</v>
      </c>
      <c r="E6" s="134">
        <v>8.98156677E8</v>
      </c>
      <c r="F6" s="144" t="s">
        <v>1246</v>
      </c>
      <c r="G6" s="144" t="s">
        <v>1247</v>
      </c>
      <c r="H6" s="22"/>
    </row>
    <row r="7">
      <c r="A7" s="147">
        <v>2.0</v>
      </c>
      <c r="B7" s="148" t="s">
        <v>940</v>
      </c>
      <c r="C7" s="148" t="s">
        <v>745</v>
      </c>
      <c r="D7" s="148" t="s">
        <v>13</v>
      </c>
      <c r="E7" s="136">
        <v>8.98882933E8</v>
      </c>
      <c r="F7" s="148" t="s">
        <v>3091</v>
      </c>
      <c r="G7" s="148" t="s">
        <v>1247</v>
      </c>
      <c r="H7" s="22"/>
    </row>
    <row r="8">
      <c r="A8" s="147">
        <v>3.0</v>
      </c>
      <c r="B8" s="148" t="s">
        <v>1252</v>
      </c>
      <c r="C8" s="148" t="s">
        <v>1253</v>
      </c>
      <c r="D8" s="148" t="s">
        <v>13</v>
      </c>
      <c r="E8" s="136">
        <v>8.12409144E8</v>
      </c>
      <c r="F8" s="148" t="s">
        <v>1254</v>
      </c>
      <c r="G8" s="148" t="s">
        <v>1255</v>
      </c>
      <c r="H8" s="150"/>
    </row>
    <row r="9">
      <c r="A9" s="147">
        <v>4.0</v>
      </c>
      <c r="B9" s="148" t="s">
        <v>716</v>
      </c>
      <c r="C9" s="148" t="s">
        <v>717</v>
      </c>
      <c r="D9" s="148" t="s">
        <v>13</v>
      </c>
      <c r="E9" s="136">
        <v>9.95546589E8</v>
      </c>
      <c r="F9" s="148" t="s">
        <v>718</v>
      </c>
      <c r="G9" s="148" t="s">
        <v>1247</v>
      </c>
      <c r="H9" s="150"/>
    </row>
    <row r="10">
      <c r="A10" s="147">
        <v>5.0</v>
      </c>
      <c r="B10" s="148" t="s">
        <v>1256</v>
      </c>
      <c r="C10" s="148" t="s">
        <v>1257</v>
      </c>
      <c r="D10" s="148" t="s">
        <v>13</v>
      </c>
      <c r="E10" s="202"/>
      <c r="F10" s="148" t="s">
        <v>1258</v>
      </c>
      <c r="G10" s="202"/>
      <c r="H10" s="150"/>
    </row>
    <row r="11">
      <c r="A11" s="147">
        <v>6.0</v>
      </c>
      <c r="B11" s="148" t="s">
        <v>2068</v>
      </c>
      <c r="C11" s="148" t="s">
        <v>2069</v>
      </c>
      <c r="D11" s="148" t="s">
        <v>13</v>
      </c>
      <c r="E11" s="136">
        <v>9.99339909E8</v>
      </c>
      <c r="F11" s="148" t="s">
        <v>2070</v>
      </c>
      <c r="G11" s="148" t="s">
        <v>1265</v>
      </c>
      <c r="H11" s="150"/>
    </row>
    <row r="12">
      <c r="A12" s="147">
        <v>7.0</v>
      </c>
      <c r="B12" s="148" t="s">
        <v>1260</v>
      </c>
      <c r="C12" s="148" t="s">
        <v>1261</v>
      </c>
      <c r="D12" s="148" t="s">
        <v>13</v>
      </c>
      <c r="E12" s="136">
        <v>8.28700042E8</v>
      </c>
      <c r="F12" s="148" t="s">
        <v>1262</v>
      </c>
      <c r="G12" s="148" t="s">
        <v>1263</v>
      </c>
      <c r="H12" s="22"/>
    </row>
    <row r="13">
      <c r="A13" s="147">
        <v>8.0</v>
      </c>
      <c r="B13" s="148" t="s">
        <v>952</v>
      </c>
      <c r="C13" s="148" t="s">
        <v>953</v>
      </c>
      <c r="D13" s="148" t="s">
        <v>18</v>
      </c>
      <c r="E13" s="136">
        <v>8.52191973E8</v>
      </c>
      <c r="F13" s="148" t="s">
        <v>954</v>
      </c>
      <c r="G13" s="148" t="s">
        <v>1264</v>
      </c>
      <c r="H13" s="150"/>
    </row>
    <row r="14">
      <c r="A14" s="147">
        <v>9.0</v>
      </c>
      <c r="B14" s="148" t="s">
        <v>1278</v>
      </c>
      <c r="C14" s="148" t="s">
        <v>1279</v>
      </c>
      <c r="D14" s="148" t="s">
        <v>13</v>
      </c>
      <c r="E14" s="136">
        <v>9.7126721E8</v>
      </c>
      <c r="F14" s="148" t="s">
        <v>1280</v>
      </c>
      <c r="G14" s="148" t="s">
        <v>1281</v>
      </c>
      <c r="H14" s="45"/>
    </row>
    <row r="15">
      <c r="A15" s="147">
        <v>10.0</v>
      </c>
      <c r="B15" s="148" t="s">
        <v>2212</v>
      </c>
      <c r="C15" s="148" t="s">
        <v>3092</v>
      </c>
      <c r="D15" s="148" t="s">
        <v>13</v>
      </c>
      <c r="E15" s="136">
        <v>8.20259091E8</v>
      </c>
      <c r="F15" s="148" t="s">
        <v>2214</v>
      </c>
      <c r="G15" s="148" t="s">
        <v>1425</v>
      </c>
      <c r="H15" s="45"/>
    </row>
    <row r="16">
      <c r="A16" s="147">
        <v>11.0</v>
      </c>
      <c r="B16" s="148" t="s">
        <v>720</v>
      </c>
      <c r="C16" s="148" t="s">
        <v>721</v>
      </c>
      <c r="D16" s="148" t="s">
        <v>13</v>
      </c>
      <c r="E16" s="136">
        <v>9.7419093E8</v>
      </c>
      <c r="F16" s="148" t="s">
        <v>722</v>
      </c>
      <c r="G16" s="148" t="s">
        <v>1269</v>
      </c>
      <c r="H16" s="45"/>
    </row>
    <row r="17">
      <c r="A17" s="147">
        <v>12.0</v>
      </c>
      <c r="B17" s="148" t="s">
        <v>1286</v>
      </c>
      <c r="C17" s="148" t="s">
        <v>253</v>
      </c>
      <c r="D17" s="148" t="s">
        <v>13</v>
      </c>
      <c r="E17" s="136">
        <v>8.22010917E8</v>
      </c>
      <c r="F17" s="148" t="s">
        <v>1287</v>
      </c>
      <c r="G17" s="148" t="s">
        <v>1288</v>
      </c>
      <c r="H17" s="45"/>
    </row>
    <row r="18">
      <c r="A18" s="147">
        <v>13.0</v>
      </c>
      <c r="B18" s="148" t="s">
        <v>1289</v>
      </c>
      <c r="C18" s="148" t="s">
        <v>1290</v>
      </c>
      <c r="D18" s="148" t="s">
        <v>13</v>
      </c>
      <c r="E18" s="136">
        <v>9.95762655E8</v>
      </c>
      <c r="F18" s="148" t="s">
        <v>1291</v>
      </c>
      <c r="G18" s="148" t="s">
        <v>1269</v>
      </c>
      <c r="H18" s="45"/>
    </row>
    <row r="19">
      <c r="A19" s="147">
        <v>14.0</v>
      </c>
      <c r="B19" s="148" t="s">
        <v>727</v>
      </c>
      <c r="C19" s="148" t="s">
        <v>1742</v>
      </c>
      <c r="D19" s="148" t="s">
        <v>13</v>
      </c>
      <c r="E19" s="136">
        <v>9.74623701E8</v>
      </c>
      <c r="F19" s="148" t="s">
        <v>1743</v>
      </c>
      <c r="G19" s="148" t="s">
        <v>1744</v>
      </c>
      <c r="H19" s="45"/>
    </row>
    <row r="20">
      <c r="A20" s="147">
        <v>15.0</v>
      </c>
      <c r="B20" s="148" t="s">
        <v>727</v>
      </c>
      <c r="C20" s="148" t="s">
        <v>1292</v>
      </c>
      <c r="D20" s="148" t="s">
        <v>13</v>
      </c>
      <c r="E20" s="136">
        <v>8.50377978E8</v>
      </c>
      <c r="F20" s="148" t="s">
        <v>1293</v>
      </c>
      <c r="G20" s="148" t="s">
        <v>1247</v>
      </c>
      <c r="H20" s="45"/>
    </row>
    <row r="21">
      <c r="A21" s="147">
        <v>16.0</v>
      </c>
      <c r="B21" s="148" t="s">
        <v>1294</v>
      </c>
      <c r="C21" s="148" t="s">
        <v>1295</v>
      </c>
      <c r="D21" s="148" t="s">
        <v>13</v>
      </c>
      <c r="E21" s="136">
        <v>8.11741019E8</v>
      </c>
      <c r="F21" s="148" t="s">
        <v>1296</v>
      </c>
      <c r="G21" s="148" t="s">
        <v>1269</v>
      </c>
      <c r="H21" s="45"/>
    </row>
    <row r="22">
      <c r="A22" s="147">
        <v>17.0</v>
      </c>
      <c r="B22" s="148" t="s">
        <v>11</v>
      </c>
      <c r="C22" s="148" t="s">
        <v>533</v>
      </c>
      <c r="D22" s="148" t="s">
        <v>13</v>
      </c>
      <c r="E22" s="136">
        <v>8.95003679E8</v>
      </c>
      <c r="F22" s="148" t="s">
        <v>534</v>
      </c>
      <c r="G22" s="148" t="s">
        <v>1319</v>
      </c>
      <c r="H22" s="45"/>
    </row>
    <row r="23">
      <c r="A23" s="147">
        <v>18.0</v>
      </c>
      <c r="B23" s="148" t="s">
        <v>317</v>
      </c>
      <c r="C23" s="148" t="s">
        <v>1309</v>
      </c>
      <c r="D23" s="148" t="s">
        <v>13</v>
      </c>
      <c r="E23" s="136">
        <v>8.22236716E8</v>
      </c>
      <c r="F23" s="148" t="s">
        <v>1310</v>
      </c>
      <c r="G23" s="148" t="s">
        <v>1311</v>
      </c>
      <c r="H23" s="45"/>
    </row>
    <row r="24">
      <c r="A24" s="147">
        <v>19.0</v>
      </c>
      <c r="B24" s="148" t="s">
        <v>1312</v>
      </c>
      <c r="C24" s="148" t="s">
        <v>1316</v>
      </c>
      <c r="D24" s="148" t="s">
        <v>13</v>
      </c>
      <c r="E24" s="136">
        <v>8.15545813E8</v>
      </c>
      <c r="F24" s="148" t="s">
        <v>1317</v>
      </c>
      <c r="G24" s="148" t="s">
        <v>1318</v>
      </c>
      <c r="H24" s="45"/>
    </row>
    <row r="25">
      <c r="A25" s="147">
        <v>20.0</v>
      </c>
      <c r="B25" s="148" t="s">
        <v>963</v>
      </c>
      <c r="C25" s="148" t="s">
        <v>964</v>
      </c>
      <c r="D25" s="148" t="s">
        <v>13</v>
      </c>
      <c r="E25" s="136">
        <v>8.23711647E8</v>
      </c>
      <c r="F25" s="148" t="s">
        <v>965</v>
      </c>
      <c r="G25" s="148" t="s">
        <v>1265</v>
      </c>
      <c r="H25" s="45"/>
    </row>
    <row r="26">
      <c r="A26" s="147">
        <v>21.0</v>
      </c>
      <c r="B26" s="148" t="s">
        <v>744</v>
      </c>
      <c r="C26" s="148" t="s">
        <v>745</v>
      </c>
      <c r="D26" s="148" t="s">
        <v>13</v>
      </c>
      <c r="E26" s="136">
        <v>8.15704718E8</v>
      </c>
      <c r="F26" s="148" t="s">
        <v>746</v>
      </c>
      <c r="G26" s="148" t="s">
        <v>1322</v>
      </c>
      <c r="H26" s="45"/>
    </row>
    <row r="27">
      <c r="A27" s="147">
        <v>22.0</v>
      </c>
      <c r="B27" s="148" t="s">
        <v>1330</v>
      </c>
      <c r="C27" s="148" t="s">
        <v>1332</v>
      </c>
      <c r="D27" s="148" t="s">
        <v>13</v>
      </c>
      <c r="E27" s="136">
        <v>8.22881147E8</v>
      </c>
      <c r="F27" s="148" t="s">
        <v>1333</v>
      </c>
      <c r="G27" s="148" t="s">
        <v>1334</v>
      </c>
      <c r="H27" s="45"/>
    </row>
    <row r="28">
      <c r="A28" s="147">
        <v>23.0</v>
      </c>
      <c r="B28" s="148" t="s">
        <v>1330</v>
      </c>
      <c r="C28" s="148" t="s">
        <v>276</v>
      </c>
      <c r="D28" s="148" t="s">
        <v>13</v>
      </c>
      <c r="E28" s="136">
        <v>8.32417045E8</v>
      </c>
      <c r="F28" s="148" t="s">
        <v>1335</v>
      </c>
      <c r="G28" s="148" t="s">
        <v>1336</v>
      </c>
      <c r="H28" s="45"/>
    </row>
    <row r="29">
      <c r="A29" s="147">
        <v>24.0</v>
      </c>
      <c r="B29" s="148" t="s">
        <v>3093</v>
      </c>
      <c r="C29" s="148" t="s">
        <v>3094</v>
      </c>
      <c r="D29" s="148" t="s">
        <v>13</v>
      </c>
      <c r="E29" s="136">
        <v>8.53413769E8</v>
      </c>
      <c r="F29" s="148" t="s">
        <v>3095</v>
      </c>
      <c r="G29" s="148" t="s">
        <v>1269</v>
      </c>
      <c r="H29" s="45"/>
    </row>
    <row r="30">
      <c r="A30" s="147">
        <v>25.0</v>
      </c>
      <c r="B30" s="148" t="s">
        <v>542</v>
      </c>
      <c r="C30" s="148" t="s">
        <v>543</v>
      </c>
      <c r="D30" s="148" t="s">
        <v>13</v>
      </c>
      <c r="E30" s="136">
        <v>8.55240638E8</v>
      </c>
      <c r="F30" s="148" t="s">
        <v>544</v>
      </c>
      <c r="G30" s="148" t="s">
        <v>1265</v>
      </c>
      <c r="H30" s="45"/>
    </row>
    <row r="31">
      <c r="A31" s="147">
        <v>26.0</v>
      </c>
      <c r="B31" s="148" t="s">
        <v>973</v>
      </c>
      <c r="C31" s="148" t="s">
        <v>974</v>
      </c>
      <c r="D31" s="148" t="s">
        <v>13</v>
      </c>
      <c r="E31" s="136">
        <v>8.52502215E8</v>
      </c>
      <c r="F31" s="148" t="s">
        <v>975</v>
      </c>
      <c r="G31" s="148" t="s">
        <v>1319</v>
      </c>
      <c r="H31" s="45"/>
    </row>
    <row r="32">
      <c r="A32" s="147">
        <v>27.0</v>
      </c>
      <c r="B32" s="148" t="s">
        <v>542</v>
      </c>
      <c r="C32" s="148" t="s">
        <v>1341</v>
      </c>
      <c r="D32" s="148" t="s">
        <v>13</v>
      </c>
      <c r="E32" s="136">
        <v>8.96456424E8</v>
      </c>
      <c r="F32" s="148" t="s">
        <v>1342</v>
      </c>
      <c r="G32" s="148" t="s">
        <v>1265</v>
      </c>
      <c r="H32" s="45"/>
    </row>
    <row r="33">
      <c r="A33" s="147">
        <v>28.0</v>
      </c>
      <c r="B33" s="148" t="s">
        <v>3096</v>
      </c>
      <c r="C33" s="148" t="s">
        <v>3097</v>
      </c>
      <c r="D33" s="148" t="s">
        <v>18</v>
      </c>
      <c r="E33" s="136">
        <v>8.16132964E8</v>
      </c>
      <c r="F33" s="148" t="s">
        <v>3098</v>
      </c>
      <c r="G33" s="148" t="s">
        <v>3099</v>
      </c>
      <c r="H33" s="45"/>
    </row>
    <row r="34">
      <c r="A34" s="147">
        <v>29.0</v>
      </c>
      <c r="B34" s="148" t="s">
        <v>1346</v>
      </c>
      <c r="C34" s="148" t="s">
        <v>60</v>
      </c>
      <c r="D34" s="148" t="s">
        <v>13</v>
      </c>
      <c r="E34" s="136">
        <v>8.20682182E8</v>
      </c>
      <c r="F34" s="148" t="s">
        <v>550</v>
      </c>
      <c r="G34" s="148" t="s">
        <v>1758</v>
      </c>
      <c r="H34" s="45"/>
    </row>
    <row r="35">
      <c r="A35" s="147">
        <v>30.0</v>
      </c>
      <c r="B35" s="148" t="s">
        <v>766</v>
      </c>
      <c r="C35" s="148" t="s">
        <v>3100</v>
      </c>
      <c r="D35" s="148" t="s">
        <v>13</v>
      </c>
      <c r="E35" s="136">
        <v>8.10631436E8</v>
      </c>
      <c r="F35" s="148" t="s">
        <v>3101</v>
      </c>
      <c r="G35" s="148" t="s">
        <v>3102</v>
      </c>
      <c r="H35" s="45"/>
    </row>
    <row r="36">
      <c r="A36" s="147">
        <v>31.0</v>
      </c>
      <c r="B36" s="148" t="s">
        <v>1760</v>
      </c>
      <c r="C36" s="148" t="s">
        <v>1761</v>
      </c>
      <c r="D36" s="148" t="s">
        <v>13</v>
      </c>
      <c r="E36" s="136">
        <v>8.29831583E8</v>
      </c>
      <c r="F36" s="148" t="s">
        <v>1762</v>
      </c>
      <c r="G36" s="148" t="s">
        <v>1269</v>
      </c>
      <c r="H36" s="45"/>
    </row>
    <row r="37">
      <c r="A37" s="147">
        <v>32.0</v>
      </c>
      <c r="B37" s="148" t="s">
        <v>1763</v>
      </c>
      <c r="C37" s="148" t="s">
        <v>1764</v>
      </c>
      <c r="D37" s="148" t="s">
        <v>13</v>
      </c>
      <c r="E37" s="136">
        <v>8.21763261E8</v>
      </c>
      <c r="F37" s="148" t="s">
        <v>1765</v>
      </c>
      <c r="G37" s="148" t="s">
        <v>1269</v>
      </c>
      <c r="H37" s="45"/>
    </row>
    <row r="38">
      <c r="A38" s="147">
        <v>33.0</v>
      </c>
      <c r="B38" s="148" t="s">
        <v>1368</v>
      </c>
      <c r="C38" s="148" t="s">
        <v>1369</v>
      </c>
      <c r="D38" s="148" t="s">
        <v>18</v>
      </c>
      <c r="E38" s="136">
        <v>8.33593113E8</v>
      </c>
      <c r="F38" s="148" t="s">
        <v>1370</v>
      </c>
      <c r="G38" s="148" t="s">
        <v>3103</v>
      </c>
      <c r="H38" s="45"/>
    </row>
    <row r="39">
      <c r="A39" s="147">
        <v>34.0</v>
      </c>
      <c r="B39" s="148" t="s">
        <v>1372</v>
      </c>
      <c r="C39" s="148" t="s">
        <v>1373</v>
      </c>
      <c r="D39" s="148" t="s">
        <v>13</v>
      </c>
      <c r="E39" s="136">
        <v>8.13214063E8</v>
      </c>
      <c r="F39" s="148" t="s">
        <v>1374</v>
      </c>
      <c r="G39" s="148" t="s">
        <v>1265</v>
      </c>
      <c r="H39" s="45"/>
    </row>
    <row r="40">
      <c r="A40" s="147">
        <v>35.0</v>
      </c>
      <c r="B40" s="148" t="s">
        <v>1372</v>
      </c>
      <c r="C40" s="148" t="s">
        <v>3104</v>
      </c>
      <c r="D40" s="148" t="s">
        <v>13</v>
      </c>
      <c r="E40" s="136">
        <v>8.17277565E8</v>
      </c>
      <c r="F40" s="148" t="s">
        <v>3105</v>
      </c>
      <c r="G40" s="148" t="s">
        <v>1318</v>
      </c>
      <c r="H40" s="45"/>
    </row>
    <row r="41">
      <c r="A41" s="147">
        <v>36.0</v>
      </c>
      <c r="B41" s="148" t="s">
        <v>403</v>
      </c>
      <c r="C41" s="148" t="s">
        <v>404</v>
      </c>
      <c r="D41" s="148" t="s">
        <v>13</v>
      </c>
      <c r="E41" s="136">
        <v>8.12391275E8</v>
      </c>
      <c r="F41" s="148" t="s">
        <v>405</v>
      </c>
      <c r="G41" s="148" t="s">
        <v>1375</v>
      </c>
      <c r="H41" s="45"/>
    </row>
    <row r="42">
      <c r="A42" s="147">
        <v>37.0</v>
      </c>
      <c r="B42" s="148" t="s">
        <v>2356</v>
      </c>
      <c r="C42" s="148" t="s">
        <v>3106</v>
      </c>
      <c r="D42" s="148" t="s">
        <v>18</v>
      </c>
      <c r="E42" s="136">
        <v>8.95761283E8</v>
      </c>
      <c r="F42" s="148" t="s">
        <v>3107</v>
      </c>
      <c r="G42" s="148" t="s">
        <v>3108</v>
      </c>
      <c r="H42" s="45"/>
    </row>
    <row r="43">
      <c r="A43" s="147">
        <v>38.0</v>
      </c>
      <c r="B43" s="148" t="s">
        <v>1379</v>
      </c>
      <c r="C43" s="148" t="s">
        <v>1380</v>
      </c>
      <c r="D43" s="148" t="s">
        <v>13</v>
      </c>
      <c r="E43" s="136">
        <v>8.14588331E8</v>
      </c>
      <c r="F43" s="148" t="s">
        <v>1381</v>
      </c>
      <c r="G43" s="148" t="s">
        <v>1382</v>
      </c>
      <c r="H43" s="45"/>
    </row>
    <row r="44">
      <c r="A44" s="147">
        <v>39.0</v>
      </c>
      <c r="B44" s="148" t="s">
        <v>1383</v>
      </c>
      <c r="C44" s="148" t="s">
        <v>1384</v>
      </c>
      <c r="D44" s="148" t="s">
        <v>13</v>
      </c>
      <c r="E44" s="136">
        <v>9.96738935E8</v>
      </c>
      <c r="F44" s="148" t="s">
        <v>1385</v>
      </c>
      <c r="G44" s="148" t="s">
        <v>1265</v>
      </c>
      <c r="H44" s="45"/>
    </row>
    <row r="45">
      <c r="A45" s="147">
        <v>40.0</v>
      </c>
      <c r="B45" s="148" t="s">
        <v>3109</v>
      </c>
      <c r="C45" s="148" t="s">
        <v>2068</v>
      </c>
      <c r="D45" s="148" t="s">
        <v>13</v>
      </c>
      <c r="E45" s="136">
        <v>8.23020305E8</v>
      </c>
      <c r="F45" s="148" t="s">
        <v>3110</v>
      </c>
      <c r="G45" s="148" t="s">
        <v>3111</v>
      </c>
      <c r="H45" s="45"/>
    </row>
    <row r="46">
      <c r="A46" s="147">
        <v>41.0</v>
      </c>
      <c r="B46" s="148" t="s">
        <v>785</v>
      </c>
      <c r="C46" s="148" t="s">
        <v>786</v>
      </c>
      <c r="D46" s="148" t="s">
        <v>13</v>
      </c>
      <c r="E46" s="136">
        <v>8.19664909E8</v>
      </c>
      <c r="F46" s="148" t="s">
        <v>787</v>
      </c>
      <c r="G46" s="148" t="s">
        <v>1392</v>
      </c>
      <c r="H46" s="45"/>
    </row>
    <row r="47">
      <c r="A47" s="147">
        <v>42.0</v>
      </c>
      <c r="B47" s="148" t="s">
        <v>1778</v>
      </c>
      <c r="C47" s="148" t="s">
        <v>1779</v>
      </c>
      <c r="D47" s="148" t="s">
        <v>13</v>
      </c>
      <c r="E47" s="136">
        <v>8.30261644E8</v>
      </c>
      <c r="F47" s="148" t="s">
        <v>1780</v>
      </c>
      <c r="G47" s="148" t="s">
        <v>1781</v>
      </c>
      <c r="H47" s="45"/>
    </row>
    <row r="48">
      <c r="A48" s="147">
        <v>43.0</v>
      </c>
      <c r="B48" s="148" t="s">
        <v>1393</v>
      </c>
      <c r="C48" s="148" t="s">
        <v>408</v>
      </c>
      <c r="D48" s="148" t="s">
        <v>13</v>
      </c>
      <c r="E48" s="136">
        <v>8.46828584E8</v>
      </c>
      <c r="F48" s="148" t="s">
        <v>409</v>
      </c>
      <c r="G48" s="148" t="s">
        <v>1269</v>
      </c>
      <c r="H48" s="45"/>
    </row>
    <row r="49">
      <c r="A49" s="147">
        <v>44.0</v>
      </c>
      <c r="B49" s="148" t="s">
        <v>1012</v>
      </c>
      <c r="C49" s="148" t="s">
        <v>1013</v>
      </c>
      <c r="D49" s="148" t="s">
        <v>13</v>
      </c>
      <c r="E49" s="136">
        <v>8.25633833E8</v>
      </c>
      <c r="F49" s="148" t="s">
        <v>1014</v>
      </c>
      <c r="G49" s="148" t="s">
        <v>1414</v>
      </c>
      <c r="H49" s="45"/>
    </row>
    <row r="50">
      <c r="A50" s="147">
        <v>45.0</v>
      </c>
      <c r="B50" s="148" t="s">
        <v>412</v>
      </c>
      <c r="C50" s="148" t="s">
        <v>416</v>
      </c>
      <c r="D50" s="148" t="s">
        <v>13</v>
      </c>
      <c r="E50" s="136">
        <v>8.92498539E8</v>
      </c>
      <c r="F50" s="148" t="s">
        <v>417</v>
      </c>
      <c r="G50" s="148" t="s">
        <v>1479</v>
      </c>
      <c r="H50" s="45"/>
    </row>
    <row r="51">
      <c r="A51" s="147">
        <v>46.0</v>
      </c>
      <c r="B51" s="148" t="s">
        <v>1406</v>
      </c>
      <c r="C51" s="148" t="s">
        <v>677</v>
      </c>
      <c r="D51" s="148" t="s">
        <v>13</v>
      </c>
      <c r="E51" s="136">
        <v>8.31238459E8</v>
      </c>
      <c r="F51" s="148" t="s">
        <v>1407</v>
      </c>
      <c r="G51" s="148" t="s">
        <v>3112</v>
      </c>
      <c r="H51" s="45"/>
    </row>
    <row r="52">
      <c r="A52" s="147">
        <v>47.0</v>
      </c>
      <c r="B52" s="148" t="s">
        <v>1409</v>
      </c>
      <c r="C52" s="148" t="s">
        <v>1410</v>
      </c>
      <c r="D52" s="148" t="s">
        <v>13</v>
      </c>
      <c r="E52" s="136">
        <v>8.14784353E8</v>
      </c>
      <c r="F52" s="148" t="s">
        <v>1411</v>
      </c>
      <c r="G52" s="148" t="s">
        <v>1265</v>
      </c>
      <c r="H52" s="45"/>
    </row>
    <row r="53">
      <c r="A53" s="147">
        <v>48.0</v>
      </c>
      <c r="B53" s="148" t="s">
        <v>1022</v>
      </c>
      <c r="C53" s="148" t="s">
        <v>1023</v>
      </c>
      <c r="D53" s="148" t="s">
        <v>13</v>
      </c>
      <c r="E53" s="136">
        <v>8.40158731E8</v>
      </c>
      <c r="F53" s="148" t="s">
        <v>1024</v>
      </c>
      <c r="G53" s="148" t="s">
        <v>1785</v>
      </c>
      <c r="H53" s="45"/>
    </row>
    <row r="54">
      <c r="A54" s="147">
        <v>49.0</v>
      </c>
      <c r="B54" s="148" t="s">
        <v>2142</v>
      </c>
      <c r="C54" s="148" t="s">
        <v>2143</v>
      </c>
      <c r="D54" s="148" t="s">
        <v>13</v>
      </c>
      <c r="E54" s="136">
        <v>8.22044296E8</v>
      </c>
      <c r="F54" s="148" t="s">
        <v>2144</v>
      </c>
      <c r="G54" s="148" t="s">
        <v>1856</v>
      </c>
      <c r="H54" s="45"/>
    </row>
    <row r="55">
      <c r="A55" s="147">
        <v>50.0</v>
      </c>
      <c r="B55" s="148" t="s">
        <v>358</v>
      </c>
      <c r="C55" s="148" t="s">
        <v>359</v>
      </c>
      <c r="D55" s="148" t="s">
        <v>13</v>
      </c>
      <c r="E55" s="136">
        <v>8.31301434E8</v>
      </c>
      <c r="F55" s="148" t="s">
        <v>360</v>
      </c>
      <c r="G55" s="148" t="s">
        <v>1563</v>
      </c>
      <c r="H55" s="45"/>
    </row>
    <row r="56">
      <c r="A56" s="147">
        <v>51.0</v>
      </c>
      <c r="B56" s="148" t="s">
        <v>811</v>
      </c>
      <c r="C56" s="148" t="s">
        <v>812</v>
      </c>
      <c r="D56" s="148" t="s">
        <v>13</v>
      </c>
      <c r="E56" s="136">
        <v>9.79089801E8</v>
      </c>
      <c r="F56" s="148" t="s">
        <v>813</v>
      </c>
      <c r="G56" s="148" t="s">
        <v>3113</v>
      </c>
      <c r="H56" s="45"/>
    </row>
    <row r="57">
      <c r="A57" s="147">
        <v>52.0</v>
      </c>
      <c r="B57" s="148" t="s">
        <v>3114</v>
      </c>
      <c r="C57" s="148" t="s">
        <v>3115</v>
      </c>
      <c r="D57" s="148" t="s">
        <v>13</v>
      </c>
      <c r="E57" s="136">
        <v>8.31114024E8</v>
      </c>
      <c r="F57" s="148" t="s">
        <v>3116</v>
      </c>
      <c r="G57" s="148" t="s">
        <v>3117</v>
      </c>
      <c r="H57" s="45"/>
    </row>
    <row r="58">
      <c r="A58" s="147">
        <v>53.0</v>
      </c>
      <c r="B58" s="148" t="s">
        <v>1040</v>
      </c>
      <c r="C58" s="148" t="s">
        <v>3118</v>
      </c>
      <c r="D58" s="148" t="s">
        <v>13</v>
      </c>
      <c r="E58" s="136">
        <v>8.5024967E8</v>
      </c>
      <c r="F58" s="148" t="s">
        <v>3119</v>
      </c>
      <c r="G58" s="148" t="s">
        <v>3120</v>
      </c>
      <c r="H58" s="45"/>
    </row>
    <row r="59">
      <c r="A59" s="147">
        <v>54.0</v>
      </c>
      <c r="B59" s="148" t="s">
        <v>589</v>
      </c>
      <c r="C59" s="148" t="s">
        <v>410</v>
      </c>
      <c r="D59" s="148" t="s">
        <v>13</v>
      </c>
      <c r="E59" s="136">
        <v>9.73443632E8</v>
      </c>
      <c r="F59" s="148" t="s">
        <v>590</v>
      </c>
      <c r="G59" s="148" t="s">
        <v>1269</v>
      </c>
      <c r="H59" s="45"/>
    </row>
    <row r="60">
      <c r="A60" s="147">
        <v>55.0</v>
      </c>
      <c r="B60" s="148" t="s">
        <v>589</v>
      </c>
      <c r="C60" s="148" t="s">
        <v>1045</v>
      </c>
      <c r="D60" s="148" t="s">
        <v>13</v>
      </c>
      <c r="E60" s="136">
        <v>8.26636909E8</v>
      </c>
      <c r="F60" s="148" t="s">
        <v>1046</v>
      </c>
      <c r="G60" s="148" t="s">
        <v>3113</v>
      </c>
      <c r="H60" s="45"/>
    </row>
    <row r="61">
      <c r="A61" s="147">
        <v>56.0</v>
      </c>
      <c r="B61" s="148" t="s">
        <v>3121</v>
      </c>
      <c r="C61" s="148" t="s">
        <v>3122</v>
      </c>
      <c r="D61" s="148" t="s">
        <v>13</v>
      </c>
      <c r="E61" s="136">
        <v>8.22304587E8</v>
      </c>
      <c r="F61" s="148" t="s">
        <v>3123</v>
      </c>
      <c r="G61" s="148" t="s">
        <v>3124</v>
      </c>
      <c r="H61" s="45"/>
    </row>
    <row r="62">
      <c r="A62" s="147">
        <v>57.0</v>
      </c>
      <c r="B62" s="148" t="s">
        <v>3125</v>
      </c>
      <c r="C62" s="148" t="s">
        <v>3126</v>
      </c>
      <c r="D62" s="148" t="s">
        <v>13</v>
      </c>
      <c r="E62" s="136">
        <v>8.54317115E8</v>
      </c>
      <c r="F62" s="148" t="s">
        <v>3127</v>
      </c>
      <c r="G62" s="148" t="s">
        <v>3128</v>
      </c>
    </row>
    <row r="63">
      <c r="A63" s="147">
        <v>58.0</v>
      </c>
      <c r="B63" s="148" t="s">
        <v>3129</v>
      </c>
      <c r="C63" s="148" t="s">
        <v>3130</v>
      </c>
      <c r="D63" s="148" t="s">
        <v>13</v>
      </c>
      <c r="E63" s="136">
        <v>8.14778159E8</v>
      </c>
      <c r="F63" s="148" t="s">
        <v>3131</v>
      </c>
      <c r="G63" s="148" t="s">
        <v>3132</v>
      </c>
    </row>
    <row r="64">
      <c r="A64" s="147">
        <v>59.0</v>
      </c>
      <c r="B64" s="148" t="s">
        <v>518</v>
      </c>
      <c r="C64" s="148" t="s">
        <v>595</v>
      </c>
      <c r="D64" s="148" t="s">
        <v>13</v>
      </c>
      <c r="E64" s="136">
        <v>8.22400635E8</v>
      </c>
      <c r="F64" s="148" t="s">
        <v>596</v>
      </c>
      <c r="G64" s="148" t="s">
        <v>1440</v>
      </c>
    </row>
    <row r="65">
      <c r="A65" s="147">
        <v>60.0</v>
      </c>
      <c r="B65" s="148" t="s">
        <v>1441</v>
      </c>
      <c r="C65" s="148" t="s">
        <v>1442</v>
      </c>
      <c r="D65" s="148" t="s">
        <v>13</v>
      </c>
      <c r="E65" s="136">
        <v>8.13510911E8</v>
      </c>
      <c r="F65" s="148" t="s">
        <v>1443</v>
      </c>
      <c r="G65" s="148" t="s">
        <v>1444</v>
      </c>
    </row>
    <row r="66">
      <c r="A66" s="147">
        <v>61.0</v>
      </c>
      <c r="B66" s="148" t="s">
        <v>601</v>
      </c>
      <c r="C66" s="148" t="s">
        <v>602</v>
      </c>
      <c r="D66" s="148" t="s">
        <v>13</v>
      </c>
      <c r="E66" s="136">
        <v>9.71648935E8</v>
      </c>
      <c r="F66" s="148" t="s">
        <v>603</v>
      </c>
      <c r="G66" s="148" t="s">
        <v>1322</v>
      </c>
    </row>
    <row r="67">
      <c r="A67" s="147">
        <v>62.0</v>
      </c>
      <c r="B67" s="148" t="s">
        <v>3133</v>
      </c>
      <c r="C67" s="148" t="s">
        <v>3134</v>
      </c>
      <c r="D67" s="148" t="s">
        <v>13</v>
      </c>
      <c r="E67" s="136">
        <v>8.18926135E8</v>
      </c>
      <c r="F67" s="148" t="s">
        <v>3135</v>
      </c>
      <c r="G67" s="148" t="s">
        <v>1402</v>
      </c>
    </row>
    <row r="68">
      <c r="A68" s="147">
        <v>63.0</v>
      </c>
      <c r="B68" s="148" t="s">
        <v>1445</v>
      </c>
      <c r="C68" s="148" t="s">
        <v>1446</v>
      </c>
      <c r="D68" s="148" t="s">
        <v>13</v>
      </c>
      <c r="E68" s="136">
        <v>8.44122242E8</v>
      </c>
      <c r="F68" s="148" t="s">
        <v>1447</v>
      </c>
      <c r="G68" s="148" t="s">
        <v>1448</v>
      </c>
    </row>
    <row r="69">
      <c r="A69" s="147">
        <v>64.0</v>
      </c>
      <c r="B69" s="148" t="s">
        <v>1445</v>
      </c>
      <c r="C69" s="148" t="s">
        <v>1800</v>
      </c>
      <c r="D69" s="148" t="s">
        <v>13</v>
      </c>
      <c r="E69" s="136">
        <v>8.19056604E8</v>
      </c>
      <c r="F69" s="148" t="s">
        <v>1801</v>
      </c>
      <c r="G69" s="148" t="s">
        <v>1265</v>
      </c>
    </row>
    <row r="70">
      <c r="A70" s="147">
        <v>65.0</v>
      </c>
      <c r="B70" s="148" t="s">
        <v>1455</v>
      </c>
      <c r="C70" s="148" t="s">
        <v>1200</v>
      </c>
      <c r="D70" s="148" t="s">
        <v>13</v>
      </c>
      <c r="E70" s="136">
        <v>8.45039926E8</v>
      </c>
      <c r="F70" s="148" t="s">
        <v>1456</v>
      </c>
      <c r="G70" s="148" t="s">
        <v>1457</v>
      </c>
    </row>
    <row r="71">
      <c r="A71" s="147">
        <v>66.0</v>
      </c>
      <c r="B71" s="148" t="s">
        <v>612</v>
      </c>
      <c r="C71" s="148" t="s">
        <v>1476</v>
      </c>
      <c r="D71" s="148" t="s">
        <v>13</v>
      </c>
      <c r="E71" s="136">
        <v>8.21938721E8</v>
      </c>
      <c r="F71" s="148" t="s">
        <v>1477</v>
      </c>
      <c r="G71" s="148" t="s">
        <v>1478</v>
      </c>
    </row>
    <row r="72">
      <c r="A72" s="147">
        <v>67.0</v>
      </c>
      <c r="B72" s="148" t="s">
        <v>838</v>
      </c>
      <c r="C72" s="148" t="s">
        <v>1096</v>
      </c>
      <c r="D72" s="148" t="s">
        <v>13</v>
      </c>
      <c r="E72" s="136">
        <v>9.91294826E8</v>
      </c>
      <c r="F72" s="148" t="s">
        <v>1097</v>
      </c>
      <c r="G72" s="148" t="s">
        <v>1481</v>
      </c>
    </row>
    <row r="73">
      <c r="A73" s="147">
        <v>68.0</v>
      </c>
      <c r="B73" s="148" t="s">
        <v>838</v>
      </c>
      <c r="C73" s="148" t="s">
        <v>1090</v>
      </c>
      <c r="D73" s="148" t="s">
        <v>13</v>
      </c>
      <c r="E73" s="136">
        <v>8.16576941E8</v>
      </c>
      <c r="F73" s="148" t="s">
        <v>1091</v>
      </c>
      <c r="G73" s="148" t="s">
        <v>1802</v>
      </c>
    </row>
    <row r="74">
      <c r="A74" s="147">
        <v>69.0</v>
      </c>
      <c r="B74" s="148" t="s">
        <v>841</v>
      </c>
      <c r="C74" s="148" t="s">
        <v>1803</v>
      </c>
      <c r="D74" s="148" t="s">
        <v>13</v>
      </c>
      <c r="E74" s="136">
        <v>8.11200822E8</v>
      </c>
      <c r="F74" s="148" t="s">
        <v>1804</v>
      </c>
      <c r="G74" s="148" t="s">
        <v>1318</v>
      </c>
    </row>
    <row r="75">
      <c r="A75" s="147">
        <v>70.0</v>
      </c>
      <c r="B75" s="148" t="s">
        <v>841</v>
      </c>
      <c r="C75" s="148" t="s">
        <v>3136</v>
      </c>
      <c r="D75" s="148" t="s">
        <v>13</v>
      </c>
      <c r="E75" s="136">
        <v>9.7533428E8</v>
      </c>
      <c r="F75" s="148" t="s">
        <v>3137</v>
      </c>
      <c r="G75" s="148" t="s">
        <v>1265</v>
      </c>
    </row>
    <row r="76">
      <c r="A76" s="147">
        <v>71.0</v>
      </c>
      <c r="B76" s="148" t="s">
        <v>52</v>
      </c>
      <c r="C76" s="148" t="s">
        <v>2305</v>
      </c>
      <c r="D76" s="148" t="s">
        <v>13</v>
      </c>
      <c r="E76" s="136">
        <v>8.12753345E8</v>
      </c>
      <c r="F76" s="148" t="s">
        <v>3138</v>
      </c>
      <c r="G76" s="148" t="s">
        <v>1269</v>
      </c>
    </row>
    <row r="77">
      <c r="A77" s="147">
        <v>72.0</v>
      </c>
      <c r="B77" s="148" t="s">
        <v>525</v>
      </c>
      <c r="C77" s="148" t="s">
        <v>1108</v>
      </c>
      <c r="D77" s="148" t="s">
        <v>13</v>
      </c>
      <c r="E77" s="136">
        <v>9.92192259E8</v>
      </c>
      <c r="F77" s="148" t="s">
        <v>1109</v>
      </c>
      <c r="G77" s="148" t="s">
        <v>1497</v>
      </c>
    </row>
    <row r="78">
      <c r="A78" s="147">
        <v>73.0</v>
      </c>
      <c r="B78" s="148" t="s">
        <v>52</v>
      </c>
      <c r="C78" s="148" t="s">
        <v>2305</v>
      </c>
      <c r="D78" s="148" t="s">
        <v>13</v>
      </c>
      <c r="E78" s="203"/>
      <c r="F78" s="148" t="s">
        <v>3138</v>
      </c>
      <c r="G78" s="203"/>
    </row>
    <row r="79">
      <c r="A79" s="147">
        <v>74.0</v>
      </c>
      <c r="B79" s="148" t="s">
        <v>627</v>
      </c>
      <c r="C79" s="148" t="s">
        <v>2418</v>
      </c>
      <c r="D79" s="148" t="s">
        <v>13</v>
      </c>
      <c r="E79" s="136">
        <v>8.2546184E8</v>
      </c>
      <c r="F79" s="148" t="s">
        <v>3139</v>
      </c>
      <c r="G79" s="148" t="s">
        <v>3140</v>
      </c>
    </row>
    <row r="80">
      <c r="A80" s="147">
        <v>75.0</v>
      </c>
      <c r="B80" s="148" t="s">
        <v>78</v>
      </c>
      <c r="C80" s="148" t="s">
        <v>1117</v>
      </c>
      <c r="D80" s="148" t="s">
        <v>13</v>
      </c>
      <c r="E80" s="136">
        <v>8.20761925E8</v>
      </c>
      <c r="F80" s="148" t="s">
        <v>1118</v>
      </c>
      <c r="G80" s="148" t="s">
        <v>1318</v>
      </c>
    </row>
    <row r="81">
      <c r="A81" s="147">
        <v>76.0</v>
      </c>
      <c r="B81" s="148" t="s">
        <v>1805</v>
      </c>
      <c r="C81" s="148" t="s">
        <v>1880</v>
      </c>
      <c r="D81" s="148" t="s">
        <v>18</v>
      </c>
      <c r="E81" s="136">
        <v>8.15088713E8</v>
      </c>
      <c r="F81" s="148" t="s">
        <v>1881</v>
      </c>
      <c r="G81" s="148" t="s">
        <v>1347</v>
      </c>
    </row>
    <row r="82">
      <c r="A82" s="147">
        <v>77.0</v>
      </c>
      <c r="B82" s="148" t="s">
        <v>1501</v>
      </c>
      <c r="C82" s="148" t="s">
        <v>846</v>
      </c>
      <c r="D82" s="148" t="s">
        <v>13</v>
      </c>
      <c r="E82" s="136">
        <v>8.10748017E8</v>
      </c>
      <c r="F82" s="148" t="s">
        <v>847</v>
      </c>
      <c r="G82" s="148" t="s">
        <v>3141</v>
      </c>
    </row>
    <row r="83">
      <c r="A83" s="147">
        <v>78.0</v>
      </c>
      <c r="B83" s="148" t="s">
        <v>1511</v>
      </c>
      <c r="C83" s="148" t="s">
        <v>144</v>
      </c>
      <c r="D83" s="148" t="s">
        <v>13</v>
      </c>
      <c r="E83" s="136">
        <v>8.40362008E8</v>
      </c>
      <c r="F83" s="148" t="s">
        <v>1512</v>
      </c>
      <c r="G83" s="148" t="s">
        <v>1513</v>
      </c>
    </row>
    <row r="84">
      <c r="A84" s="147">
        <v>79.0</v>
      </c>
      <c r="B84" s="148" t="s">
        <v>848</v>
      </c>
      <c r="C84" s="148" t="s">
        <v>849</v>
      </c>
      <c r="D84" s="148" t="s">
        <v>13</v>
      </c>
      <c r="E84" s="136">
        <v>8.54774243E8</v>
      </c>
      <c r="F84" s="148" t="s">
        <v>850</v>
      </c>
      <c r="G84" s="148" t="s">
        <v>1517</v>
      </c>
    </row>
    <row r="85">
      <c r="A85" s="147">
        <v>80.0</v>
      </c>
      <c r="B85" s="148" t="s">
        <v>1518</v>
      </c>
      <c r="C85" s="148" t="s">
        <v>1519</v>
      </c>
      <c r="D85" s="148" t="s">
        <v>13</v>
      </c>
      <c r="E85" s="136">
        <v>8.24400687E8</v>
      </c>
      <c r="F85" s="148" t="s">
        <v>1520</v>
      </c>
      <c r="G85" s="148" t="s">
        <v>1521</v>
      </c>
    </row>
    <row r="86">
      <c r="A86" s="147">
        <v>81.0</v>
      </c>
      <c r="B86" s="148" t="s">
        <v>1522</v>
      </c>
      <c r="C86" s="148" t="s">
        <v>1523</v>
      </c>
      <c r="D86" s="148" t="s">
        <v>13</v>
      </c>
      <c r="E86" s="136">
        <v>8.26312492E8</v>
      </c>
      <c r="F86" s="148" t="s">
        <v>1524</v>
      </c>
      <c r="G86" s="148" t="s">
        <v>1269</v>
      </c>
    </row>
    <row r="87">
      <c r="A87" s="147">
        <v>82.0</v>
      </c>
      <c r="B87" s="148" t="s">
        <v>2397</v>
      </c>
      <c r="C87" s="148" t="s">
        <v>2398</v>
      </c>
      <c r="D87" s="148" t="s">
        <v>18</v>
      </c>
      <c r="E87" s="136">
        <v>9.77922032E8</v>
      </c>
      <c r="F87" s="148" t="s">
        <v>2399</v>
      </c>
      <c r="G87" s="148" t="s">
        <v>1856</v>
      </c>
    </row>
    <row r="88">
      <c r="A88" s="147">
        <v>83.0</v>
      </c>
      <c r="B88" s="148" t="s">
        <v>1528</v>
      </c>
      <c r="C88" s="148" t="s">
        <v>1529</v>
      </c>
      <c r="D88" s="148" t="s">
        <v>13</v>
      </c>
      <c r="E88" s="136">
        <v>8.14173319E8</v>
      </c>
      <c r="F88" s="148" t="s">
        <v>1530</v>
      </c>
      <c r="G88" s="148" t="s">
        <v>1347</v>
      </c>
    </row>
    <row r="89">
      <c r="A89" s="147">
        <v>84.0</v>
      </c>
      <c r="B89" s="148" t="s">
        <v>1528</v>
      </c>
      <c r="C89" s="148" t="s">
        <v>1529</v>
      </c>
      <c r="D89" s="148" t="s">
        <v>13</v>
      </c>
      <c r="E89" s="203"/>
      <c r="F89" s="148" t="s">
        <v>1530</v>
      </c>
      <c r="G89" s="203"/>
    </row>
    <row r="90">
      <c r="A90" s="147">
        <v>85.0</v>
      </c>
      <c r="B90" s="148" t="s">
        <v>1813</v>
      </c>
      <c r="C90" s="148" t="s">
        <v>1814</v>
      </c>
      <c r="D90" s="148" t="s">
        <v>13</v>
      </c>
      <c r="E90" s="136">
        <v>8.93373478E8</v>
      </c>
      <c r="F90" s="148" t="s">
        <v>1815</v>
      </c>
      <c r="G90" s="148" t="s">
        <v>1265</v>
      </c>
    </row>
    <row r="91">
      <c r="A91" s="147">
        <v>86.0</v>
      </c>
      <c r="B91" s="148" t="s">
        <v>1541</v>
      </c>
      <c r="C91" s="148" t="s">
        <v>1542</v>
      </c>
      <c r="D91" s="148" t="s">
        <v>13</v>
      </c>
      <c r="E91" s="136">
        <v>9.9179593E8</v>
      </c>
      <c r="F91" s="148" t="s">
        <v>1543</v>
      </c>
      <c r="G91" s="148" t="s">
        <v>1382</v>
      </c>
    </row>
    <row r="92">
      <c r="A92" s="147">
        <v>87.0</v>
      </c>
      <c r="B92" s="148" t="s">
        <v>328</v>
      </c>
      <c r="C92" s="148" t="s">
        <v>329</v>
      </c>
      <c r="D92" s="148" t="s">
        <v>13</v>
      </c>
      <c r="E92" s="136">
        <v>8.28227268E8</v>
      </c>
      <c r="F92" s="148" t="s">
        <v>330</v>
      </c>
      <c r="G92" s="148" t="s">
        <v>1247</v>
      </c>
    </row>
    <row r="93">
      <c r="A93" s="147">
        <v>88.0</v>
      </c>
      <c r="B93" s="148" t="s">
        <v>328</v>
      </c>
      <c r="C93" s="148" t="s">
        <v>1544</v>
      </c>
      <c r="D93" s="148" t="s">
        <v>13</v>
      </c>
      <c r="E93" s="136">
        <v>8.93029636E8</v>
      </c>
      <c r="F93" s="148" t="s">
        <v>1545</v>
      </c>
      <c r="G93" s="148" t="s">
        <v>1265</v>
      </c>
    </row>
    <row r="94">
      <c r="A94" s="147">
        <v>89.0</v>
      </c>
      <c r="B94" s="148" t="s">
        <v>1546</v>
      </c>
      <c r="C94" s="148" t="s">
        <v>1547</v>
      </c>
      <c r="D94" s="148" t="s">
        <v>13</v>
      </c>
      <c r="E94" s="136">
        <v>8.08392237E8</v>
      </c>
      <c r="F94" s="148" t="s">
        <v>1548</v>
      </c>
      <c r="G94" s="148" t="s">
        <v>1549</v>
      </c>
    </row>
    <row r="95">
      <c r="A95" s="147">
        <v>90.0</v>
      </c>
      <c r="B95" s="148" t="s">
        <v>1157</v>
      </c>
      <c r="C95" s="148" t="s">
        <v>1842</v>
      </c>
      <c r="D95" s="148" t="s">
        <v>13</v>
      </c>
      <c r="E95" s="136">
        <v>8.19913972E8</v>
      </c>
      <c r="F95" s="148" t="s">
        <v>3142</v>
      </c>
      <c r="G95" s="148" t="s">
        <v>3143</v>
      </c>
    </row>
    <row r="96">
      <c r="A96" s="147">
        <v>91.0</v>
      </c>
      <c r="B96" s="148" t="s">
        <v>645</v>
      </c>
      <c r="C96" s="148" t="s">
        <v>646</v>
      </c>
      <c r="D96" s="148" t="s">
        <v>13</v>
      </c>
      <c r="E96" s="136">
        <v>8.2818584E8</v>
      </c>
      <c r="F96" s="148" t="s">
        <v>647</v>
      </c>
      <c r="G96" s="148" t="s">
        <v>1564</v>
      </c>
    </row>
    <row r="97">
      <c r="A97" s="147">
        <v>92.0</v>
      </c>
      <c r="B97" s="148" t="s">
        <v>282</v>
      </c>
      <c r="C97" s="148" t="s">
        <v>480</v>
      </c>
      <c r="D97" s="148" t="s">
        <v>13</v>
      </c>
      <c r="E97" s="136">
        <v>9.95691993E8</v>
      </c>
      <c r="F97" s="148" t="s">
        <v>481</v>
      </c>
      <c r="G97" s="148" t="s">
        <v>1565</v>
      </c>
    </row>
    <row r="98">
      <c r="A98" s="147">
        <v>93.0</v>
      </c>
      <c r="B98" s="148" t="s">
        <v>282</v>
      </c>
      <c r="C98" s="148" t="s">
        <v>2204</v>
      </c>
      <c r="D98" s="148" t="s">
        <v>13</v>
      </c>
      <c r="E98" s="136">
        <v>9.97122276E8</v>
      </c>
      <c r="F98" s="148" t="s">
        <v>2205</v>
      </c>
      <c r="G98" s="148" t="s">
        <v>3144</v>
      </c>
    </row>
    <row r="99">
      <c r="A99" s="147">
        <v>94.0</v>
      </c>
      <c r="B99" s="148" t="s">
        <v>1568</v>
      </c>
      <c r="C99" s="148" t="s">
        <v>1569</v>
      </c>
      <c r="D99" s="148" t="s">
        <v>13</v>
      </c>
      <c r="E99" s="136">
        <v>9.73273264E8</v>
      </c>
      <c r="F99" s="148" t="s">
        <v>1570</v>
      </c>
      <c r="G99" s="148" t="s">
        <v>1571</v>
      </c>
    </row>
    <row r="100">
      <c r="A100" s="147">
        <v>95.0</v>
      </c>
      <c r="B100" s="148" t="s">
        <v>1572</v>
      </c>
      <c r="C100" s="148" t="s">
        <v>96</v>
      </c>
      <c r="D100" s="148" t="s">
        <v>13</v>
      </c>
      <c r="E100" s="136">
        <v>8.46767721E8</v>
      </c>
      <c r="F100" s="148" t="s">
        <v>1573</v>
      </c>
      <c r="G100" s="148" t="s">
        <v>1269</v>
      </c>
    </row>
    <row r="101">
      <c r="A101" s="147">
        <v>96.0</v>
      </c>
      <c r="B101" s="148" t="s">
        <v>1574</v>
      </c>
      <c r="C101" s="148" t="s">
        <v>1575</v>
      </c>
      <c r="D101" s="148" t="s">
        <v>13</v>
      </c>
      <c r="E101" s="136">
        <v>8.28379388E8</v>
      </c>
      <c r="F101" s="148" t="s">
        <v>1576</v>
      </c>
      <c r="G101" s="148" t="s">
        <v>1269</v>
      </c>
    </row>
    <row r="102">
      <c r="A102" s="147">
        <v>97.0</v>
      </c>
      <c r="B102" s="148" t="s">
        <v>649</v>
      </c>
      <c r="C102" s="148" t="s">
        <v>650</v>
      </c>
      <c r="D102" s="148" t="s">
        <v>13</v>
      </c>
      <c r="E102" s="136">
        <v>8.10834129E8</v>
      </c>
      <c r="F102" s="148" t="s">
        <v>651</v>
      </c>
      <c r="G102" s="148" t="s">
        <v>1414</v>
      </c>
    </row>
    <row r="103">
      <c r="A103" s="147">
        <v>98.0</v>
      </c>
      <c r="B103" s="148" t="s">
        <v>1820</v>
      </c>
      <c r="C103" s="148" t="s">
        <v>1821</v>
      </c>
      <c r="D103" s="148" t="s">
        <v>13</v>
      </c>
      <c r="E103" s="203"/>
      <c r="F103" s="148" t="s">
        <v>1822</v>
      </c>
      <c r="G103" s="203"/>
    </row>
    <row r="104">
      <c r="A104" s="147">
        <v>99.0</v>
      </c>
      <c r="B104" s="148" t="s">
        <v>3145</v>
      </c>
      <c r="C104" s="148" t="s">
        <v>1240</v>
      </c>
      <c r="D104" s="148" t="s">
        <v>13</v>
      </c>
      <c r="E104" s="136">
        <v>8.18341756E8</v>
      </c>
      <c r="F104" s="148" t="s">
        <v>3146</v>
      </c>
      <c r="G104" s="148" t="s">
        <v>3147</v>
      </c>
    </row>
    <row r="105">
      <c r="A105" s="147">
        <v>100.0</v>
      </c>
      <c r="B105" s="148" t="s">
        <v>934</v>
      </c>
      <c r="C105" s="148" t="s">
        <v>2155</v>
      </c>
      <c r="D105" s="148" t="s">
        <v>13</v>
      </c>
      <c r="E105" s="136">
        <v>8.19070356E8</v>
      </c>
      <c r="F105" s="148" t="s">
        <v>2156</v>
      </c>
      <c r="G105" s="148" t="s">
        <v>2156</v>
      </c>
    </row>
    <row r="106">
      <c r="A106" s="147">
        <v>101.0</v>
      </c>
      <c r="B106" s="148" t="s">
        <v>492</v>
      </c>
      <c r="C106" s="148" t="s">
        <v>493</v>
      </c>
      <c r="D106" s="148" t="s">
        <v>13</v>
      </c>
      <c r="E106" s="136">
        <v>9.73924486E8</v>
      </c>
      <c r="F106" s="148" t="s">
        <v>494</v>
      </c>
      <c r="G106" s="148" t="s">
        <v>1382</v>
      </c>
    </row>
    <row r="107">
      <c r="A107" s="147">
        <v>102.0</v>
      </c>
      <c r="B107" s="148" t="s">
        <v>495</v>
      </c>
      <c r="C107" s="148" t="s">
        <v>496</v>
      </c>
      <c r="D107" s="148" t="s">
        <v>13</v>
      </c>
      <c r="E107" s="136">
        <v>8.24894514E8</v>
      </c>
      <c r="F107" s="148" t="s">
        <v>497</v>
      </c>
      <c r="G107" s="148" t="s">
        <v>1586</v>
      </c>
    </row>
    <row r="108">
      <c r="A108" s="147">
        <v>103.0</v>
      </c>
      <c r="B108" s="148" t="s">
        <v>495</v>
      </c>
      <c r="C108" s="148" t="s">
        <v>1825</v>
      </c>
      <c r="D108" s="148" t="s">
        <v>13</v>
      </c>
      <c r="E108" s="136">
        <v>9.78143254E8</v>
      </c>
      <c r="F108" s="148" t="s">
        <v>1826</v>
      </c>
      <c r="G108" s="148" t="s">
        <v>1827</v>
      </c>
    </row>
    <row r="109">
      <c r="A109" s="147">
        <v>104.0</v>
      </c>
      <c r="B109" s="148" t="s">
        <v>495</v>
      </c>
      <c r="C109" s="148" t="s">
        <v>60</v>
      </c>
      <c r="D109" s="148" t="s">
        <v>13</v>
      </c>
      <c r="E109" s="136">
        <v>8.9841852E8</v>
      </c>
      <c r="F109" s="148" t="s">
        <v>3148</v>
      </c>
      <c r="G109" s="148" t="s">
        <v>1549</v>
      </c>
    </row>
    <row r="110">
      <c r="A110" s="147">
        <v>105.0</v>
      </c>
      <c r="B110" s="148" t="s">
        <v>1600</v>
      </c>
      <c r="C110" s="148" t="s">
        <v>1601</v>
      </c>
      <c r="D110" s="148" t="s">
        <v>13</v>
      </c>
      <c r="E110" s="136">
        <v>8.98221816E8</v>
      </c>
      <c r="F110" s="148" t="s">
        <v>1602</v>
      </c>
      <c r="G110" s="148" t="s">
        <v>3149</v>
      </c>
    </row>
    <row r="111">
      <c r="A111" s="147">
        <v>106.0</v>
      </c>
      <c r="B111" s="148" t="s">
        <v>347</v>
      </c>
      <c r="C111" s="148" t="s">
        <v>348</v>
      </c>
      <c r="D111" s="148" t="s">
        <v>13</v>
      </c>
      <c r="E111" s="136">
        <v>9.91794335E8</v>
      </c>
      <c r="F111" s="148" t="s">
        <v>349</v>
      </c>
      <c r="G111" s="148" t="s">
        <v>1606</v>
      </c>
    </row>
    <row r="112">
      <c r="A112" s="147">
        <v>107.0</v>
      </c>
      <c r="B112" s="148" t="s">
        <v>347</v>
      </c>
      <c r="C112" s="148" t="s">
        <v>1680</v>
      </c>
      <c r="D112" s="148" t="s">
        <v>13</v>
      </c>
      <c r="E112" s="136">
        <v>8.98557114E8</v>
      </c>
      <c r="F112" s="148" t="s">
        <v>1608</v>
      </c>
      <c r="G112" s="148" t="s">
        <v>1247</v>
      </c>
    </row>
    <row r="113">
      <c r="A113" s="147">
        <v>108.0</v>
      </c>
      <c r="B113" s="148" t="s">
        <v>347</v>
      </c>
      <c r="C113" s="148" t="s">
        <v>3150</v>
      </c>
      <c r="D113" s="148" t="s">
        <v>13</v>
      </c>
      <c r="E113" s="136">
        <v>8.21836703E8</v>
      </c>
      <c r="F113" s="148" t="s">
        <v>3151</v>
      </c>
      <c r="G113" s="148" t="s">
        <v>3152</v>
      </c>
    </row>
    <row r="114">
      <c r="A114" s="147">
        <v>109.0</v>
      </c>
      <c r="B114" s="148" t="s">
        <v>3153</v>
      </c>
      <c r="C114" s="148" t="s">
        <v>3154</v>
      </c>
      <c r="D114" s="148" t="s">
        <v>13</v>
      </c>
      <c r="E114" s="136">
        <v>8.16519117E8</v>
      </c>
      <c r="F114" s="148" t="s">
        <v>3155</v>
      </c>
      <c r="G114" s="148" t="s">
        <v>3156</v>
      </c>
    </row>
    <row r="115">
      <c r="A115" s="147">
        <v>110.0</v>
      </c>
      <c r="B115" s="148" t="s">
        <v>117</v>
      </c>
      <c r="C115" s="148" t="s">
        <v>1211</v>
      </c>
      <c r="D115" s="148" t="s">
        <v>13</v>
      </c>
      <c r="E115" s="136">
        <v>8.24508821E8</v>
      </c>
      <c r="F115" s="148" t="s">
        <v>1212</v>
      </c>
      <c r="G115" s="148" t="s">
        <v>1265</v>
      </c>
    </row>
    <row r="116">
      <c r="A116" s="147">
        <v>111.0</v>
      </c>
      <c r="B116" s="148" t="s">
        <v>1621</v>
      </c>
      <c r="C116" s="148" t="s">
        <v>1837</v>
      </c>
      <c r="D116" s="148" t="s">
        <v>18</v>
      </c>
      <c r="E116" s="136">
        <v>8.24594048E8</v>
      </c>
      <c r="F116" s="148" t="s">
        <v>1838</v>
      </c>
      <c r="G116" s="148" t="s">
        <v>1839</v>
      </c>
    </row>
    <row r="117">
      <c r="A117" s="147">
        <v>112.0</v>
      </c>
      <c r="B117" s="148" t="s">
        <v>670</v>
      </c>
      <c r="C117" s="148" t="s">
        <v>671</v>
      </c>
      <c r="D117" s="148" t="s">
        <v>13</v>
      </c>
      <c r="E117" s="136">
        <v>8.15815856E8</v>
      </c>
      <c r="F117" s="148" t="s">
        <v>672</v>
      </c>
      <c r="G117" s="148" t="s">
        <v>1265</v>
      </c>
    </row>
    <row r="118">
      <c r="A118" s="147">
        <v>113.0</v>
      </c>
      <c r="B118" s="148" t="s">
        <v>100</v>
      </c>
      <c r="C118" s="148" t="s">
        <v>498</v>
      </c>
      <c r="D118" s="148" t="s">
        <v>13</v>
      </c>
      <c r="E118" s="136">
        <v>9.76018035E8</v>
      </c>
      <c r="F118" s="148" t="s">
        <v>499</v>
      </c>
      <c r="G118" s="148" t="s">
        <v>1840</v>
      </c>
    </row>
    <row r="119">
      <c r="A119" s="147">
        <v>114.0</v>
      </c>
      <c r="B119" s="148" t="s">
        <v>88</v>
      </c>
      <c r="C119" s="148" t="s">
        <v>2197</v>
      </c>
      <c r="D119" s="148" t="s">
        <v>13</v>
      </c>
      <c r="E119" s="136">
        <v>8.25931267E8</v>
      </c>
      <c r="F119" s="148" t="s">
        <v>2198</v>
      </c>
      <c r="G119" s="148" t="s">
        <v>1577</v>
      </c>
    </row>
    <row r="120">
      <c r="A120" s="147">
        <v>115.0</v>
      </c>
      <c r="B120" s="148" t="s">
        <v>2127</v>
      </c>
      <c r="C120" s="148" t="s">
        <v>2128</v>
      </c>
      <c r="D120" s="148" t="s">
        <v>13</v>
      </c>
      <c r="E120" s="136">
        <v>8.96422716E8</v>
      </c>
      <c r="F120" s="148" t="s">
        <v>2129</v>
      </c>
      <c r="G120" s="148" t="s">
        <v>1840</v>
      </c>
    </row>
    <row r="121">
      <c r="A121" s="147">
        <v>116.0</v>
      </c>
      <c r="B121" s="148" t="s">
        <v>914</v>
      </c>
      <c r="C121" s="148" t="s">
        <v>915</v>
      </c>
      <c r="D121" s="148" t="s">
        <v>13</v>
      </c>
      <c r="E121" s="136">
        <v>8.95090953E8</v>
      </c>
      <c r="F121" s="148" t="s">
        <v>916</v>
      </c>
      <c r="G121" s="148" t="s">
        <v>1265</v>
      </c>
    </row>
    <row r="122">
      <c r="A122" s="147">
        <v>117.0</v>
      </c>
      <c r="B122" s="148" t="s">
        <v>917</v>
      </c>
      <c r="C122" s="148" t="s">
        <v>918</v>
      </c>
      <c r="D122" s="148" t="s">
        <v>13</v>
      </c>
      <c r="E122" s="136">
        <v>8.35922108E8</v>
      </c>
      <c r="F122" s="148" t="s">
        <v>919</v>
      </c>
      <c r="G122" s="148" t="s">
        <v>1635</v>
      </c>
    </row>
    <row r="123">
      <c r="A123" s="147">
        <v>118.0</v>
      </c>
      <c r="B123" s="148" t="s">
        <v>3157</v>
      </c>
      <c r="C123" s="148" t="s">
        <v>1779</v>
      </c>
      <c r="D123" s="148" t="s">
        <v>13</v>
      </c>
      <c r="E123" s="136">
        <v>8.91366798E8</v>
      </c>
      <c r="F123" s="148" t="s">
        <v>3158</v>
      </c>
      <c r="G123" s="148" t="s">
        <v>3128</v>
      </c>
    </row>
    <row r="124">
      <c r="A124" s="147">
        <v>119.0</v>
      </c>
      <c r="B124" s="148" t="s">
        <v>3159</v>
      </c>
      <c r="C124" s="148" t="s">
        <v>3160</v>
      </c>
      <c r="D124" s="148" t="s">
        <v>13</v>
      </c>
      <c r="E124" s="136">
        <v>8.1992806E8</v>
      </c>
      <c r="F124" s="148" t="s">
        <v>3161</v>
      </c>
      <c r="G124" s="148" t="s">
        <v>1265</v>
      </c>
    </row>
    <row r="125">
      <c r="A125" s="147">
        <v>120.0</v>
      </c>
      <c r="B125" s="148" t="s">
        <v>1639</v>
      </c>
      <c r="C125" s="148" t="s">
        <v>1640</v>
      </c>
      <c r="D125" s="148" t="s">
        <v>18</v>
      </c>
      <c r="E125" s="136">
        <v>9.99170368E8</v>
      </c>
      <c r="F125" s="148" t="s">
        <v>1641</v>
      </c>
      <c r="G125" s="148" t="s">
        <v>1448</v>
      </c>
    </row>
    <row r="126">
      <c r="A126" s="147">
        <v>121.0</v>
      </c>
      <c r="B126" s="148" t="s">
        <v>505</v>
      </c>
      <c r="C126" s="148" t="s">
        <v>50</v>
      </c>
      <c r="D126" s="148" t="s">
        <v>13</v>
      </c>
      <c r="E126" s="136">
        <v>8.12995373E8</v>
      </c>
      <c r="F126" s="148" t="s">
        <v>506</v>
      </c>
      <c r="G126" s="148" t="s">
        <v>1464</v>
      </c>
    </row>
    <row r="127">
      <c r="A127" s="147">
        <v>122.0</v>
      </c>
      <c r="B127" s="148" t="s">
        <v>1642</v>
      </c>
      <c r="C127" s="148" t="s">
        <v>1643</v>
      </c>
      <c r="D127" s="148" t="s">
        <v>13</v>
      </c>
      <c r="E127" s="136">
        <v>8.23297393E8</v>
      </c>
      <c r="F127" s="148" t="s">
        <v>1644</v>
      </c>
      <c r="G127" s="148" t="s">
        <v>1645</v>
      </c>
    </row>
    <row r="128">
      <c r="A128" s="147">
        <v>123.0</v>
      </c>
      <c r="B128" s="148" t="s">
        <v>691</v>
      </c>
      <c r="C128" s="148" t="s">
        <v>52</v>
      </c>
      <c r="D128" s="148" t="s">
        <v>13</v>
      </c>
      <c r="E128" s="136">
        <v>8.9638719E8</v>
      </c>
      <c r="F128" s="148" t="s">
        <v>527</v>
      </c>
      <c r="G128" s="148" t="s">
        <v>1656</v>
      </c>
    </row>
    <row r="129">
      <c r="A129" s="147">
        <v>124.0</v>
      </c>
      <c r="B129" s="148" t="s">
        <v>352</v>
      </c>
      <c r="C129" s="148" t="s">
        <v>1855</v>
      </c>
      <c r="D129" s="148" t="s">
        <v>13</v>
      </c>
      <c r="E129" s="136">
        <v>8.23440383E8</v>
      </c>
      <c r="F129" s="148" t="s">
        <v>1011</v>
      </c>
      <c r="G129" s="148" t="s">
        <v>1856</v>
      </c>
    </row>
    <row r="131">
      <c r="H131" s="139" t="str">
        <f>SUM(#REF!)</f>
        <v>#REF!</v>
      </c>
    </row>
    <row r="132">
      <c r="H132" s="140">
        <f>COUNTIFS(#REF!,"male",#REF!,"1")</f>
        <v>0</v>
      </c>
    </row>
    <row r="133">
      <c r="H133" s="140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97.75"/>
  </cols>
  <sheetData>
    <row r="1">
      <c r="A1" s="1" t="s">
        <v>310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</row>
    <row r="5">
      <c r="A5" s="15"/>
      <c r="B5" s="15"/>
      <c r="C5" s="16"/>
      <c r="D5" s="16"/>
      <c r="E5" s="16"/>
      <c r="F5" s="16"/>
      <c r="G5" s="16"/>
      <c r="H5" s="17" t="s">
        <v>311</v>
      </c>
    </row>
    <row r="6">
      <c r="A6" s="40">
        <v>1.0</v>
      </c>
      <c r="B6" s="40" t="s">
        <v>11</v>
      </c>
      <c r="C6" s="40" t="s">
        <v>12</v>
      </c>
      <c r="D6" s="40" t="s">
        <v>13</v>
      </c>
      <c r="E6" s="40">
        <v>8.95003679E8</v>
      </c>
      <c r="F6" s="41"/>
      <c r="G6" s="40" t="s">
        <v>312</v>
      </c>
      <c r="H6" s="22">
        <v>1.0</v>
      </c>
    </row>
    <row r="7">
      <c r="A7" s="40">
        <v>2.0</v>
      </c>
      <c r="B7" s="40" t="s">
        <v>313</v>
      </c>
      <c r="C7" s="40" t="s">
        <v>314</v>
      </c>
      <c r="D7" s="40" t="s">
        <v>13</v>
      </c>
      <c r="E7" s="40">
        <v>8.91511467E8</v>
      </c>
      <c r="F7" s="41"/>
      <c r="G7" s="40" t="s">
        <v>315</v>
      </c>
      <c r="H7" s="22">
        <v>1.0</v>
      </c>
    </row>
    <row r="8">
      <c r="A8" s="40">
        <v>3.0</v>
      </c>
      <c r="B8" s="40" t="s">
        <v>82</v>
      </c>
      <c r="C8" s="40" t="s">
        <v>316</v>
      </c>
      <c r="D8" s="40" t="s">
        <v>13</v>
      </c>
      <c r="E8" s="40">
        <v>9.75114665E8</v>
      </c>
      <c r="F8" s="41"/>
      <c r="G8" s="40" t="s">
        <v>281</v>
      </c>
      <c r="H8" s="22">
        <v>1.0</v>
      </c>
    </row>
    <row r="9">
      <c r="A9" s="40">
        <v>4.0</v>
      </c>
      <c r="B9" s="40" t="s">
        <v>317</v>
      </c>
      <c r="C9" s="40" t="s">
        <v>318</v>
      </c>
      <c r="D9" s="40" t="s">
        <v>13</v>
      </c>
      <c r="E9" s="40">
        <v>8.17757429E8</v>
      </c>
      <c r="F9" s="41"/>
      <c r="G9" s="40" t="s">
        <v>312</v>
      </c>
      <c r="H9" s="22">
        <v>1.0</v>
      </c>
    </row>
    <row r="10">
      <c r="A10" s="40">
        <v>5.0</v>
      </c>
      <c r="B10" s="40" t="s">
        <v>319</v>
      </c>
      <c r="C10" s="40" t="s">
        <v>320</v>
      </c>
      <c r="D10" s="40" t="s">
        <v>13</v>
      </c>
      <c r="E10" s="40">
        <v>8.91662237E8</v>
      </c>
      <c r="F10" s="41"/>
      <c r="G10" s="40" t="s">
        <v>315</v>
      </c>
      <c r="H10" s="22">
        <v>1.0</v>
      </c>
    </row>
    <row r="11">
      <c r="A11" s="40">
        <v>6.0</v>
      </c>
      <c r="B11" s="40" t="s">
        <v>321</v>
      </c>
      <c r="C11" s="40" t="s">
        <v>322</v>
      </c>
      <c r="D11" s="40" t="s">
        <v>13</v>
      </c>
      <c r="E11" s="40">
        <v>8.94177184E8</v>
      </c>
      <c r="F11" s="41"/>
      <c r="G11" s="40" t="s">
        <v>315</v>
      </c>
      <c r="H11" s="44">
        <v>1.0</v>
      </c>
    </row>
  </sheetData>
  <mergeCells count="2">
    <mergeCell ref="A1:H2"/>
    <mergeCell ref="B3:F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1726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1243</v>
      </c>
    </row>
    <row r="5">
      <c r="A5" s="15"/>
      <c r="B5" s="15"/>
      <c r="C5" s="16"/>
      <c r="D5" s="16"/>
      <c r="E5" s="16"/>
      <c r="F5" s="16"/>
      <c r="G5" s="16"/>
      <c r="H5" s="161"/>
    </row>
    <row r="6">
      <c r="A6" s="22"/>
    </row>
    <row r="7">
      <c r="A7" s="22"/>
    </row>
    <row r="8">
      <c r="A8" s="150"/>
    </row>
    <row r="9">
      <c r="A9" s="150"/>
    </row>
    <row r="10">
      <c r="A10" s="150"/>
    </row>
    <row r="11">
      <c r="A11" s="150"/>
    </row>
    <row r="12">
      <c r="A12" s="22"/>
    </row>
    <row r="13">
      <c r="A13" s="150"/>
    </row>
    <row r="14">
      <c r="A14" s="45"/>
    </row>
    <row r="15">
      <c r="A15" s="45"/>
    </row>
    <row r="16">
      <c r="A16" s="45"/>
    </row>
    <row r="17">
      <c r="A17" s="45"/>
    </row>
    <row r="18">
      <c r="A18" s="45"/>
    </row>
    <row r="19">
      <c r="A19" s="45"/>
    </row>
    <row r="20">
      <c r="A20" s="45"/>
    </row>
    <row r="21">
      <c r="A21" s="45"/>
    </row>
    <row r="22">
      <c r="A22" s="45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131">
      <c r="H131" s="139" t="str">
        <f>SUM(#REF!)</f>
        <v>#REF!</v>
      </c>
    </row>
    <row r="132">
      <c r="H132" s="140">
        <f>COUNTIFS(#REF!,"male",#REF!,"1")</f>
        <v>0</v>
      </c>
    </row>
    <row r="133">
      <c r="H133" s="140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</cols>
  <sheetData>
    <row r="1">
      <c r="A1" s="1" t="s">
        <v>1726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4" t="s">
        <v>1243</v>
      </c>
    </row>
    <row r="5">
      <c r="A5" s="15"/>
      <c r="B5" s="15"/>
      <c r="C5" s="16"/>
      <c r="D5" s="16"/>
      <c r="E5" s="16"/>
      <c r="F5" s="16"/>
      <c r="G5" s="204" t="s">
        <v>3162</v>
      </c>
      <c r="H5" s="204" t="s">
        <v>3163</v>
      </c>
      <c r="I5" s="205">
        <v>45434.0</v>
      </c>
      <c r="J5" s="206">
        <v>45441.0</v>
      </c>
      <c r="K5" s="207">
        <v>45447.0</v>
      </c>
    </row>
    <row r="6">
      <c r="A6" s="22"/>
      <c r="B6" s="208" t="s">
        <v>940</v>
      </c>
      <c r="C6" s="208" t="s">
        <v>947</v>
      </c>
      <c r="E6" s="208" t="s">
        <v>948</v>
      </c>
      <c r="F6" s="208" t="s">
        <v>13</v>
      </c>
      <c r="G6" s="140">
        <v>1.0</v>
      </c>
      <c r="H6" s="140">
        <v>1.0</v>
      </c>
      <c r="I6" s="140">
        <v>0.0</v>
      </c>
      <c r="J6" s="140">
        <v>0.0</v>
      </c>
      <c r="K6" s="140">
        <v>0.0</v>
      </c>
    </row>
    <row r="7">
      <c r="A7" s="22"/>
      <c r="B7" s="208" t="s">
        <v>379</v>
      </c>
      <c r="C7" s="208" t="s">
        <v>380</v>
      </c>
      <c r="E7" s="208" t="s">
        <v>381</v>
      </c>
      <c r="F7" s="208" t="s">
        <v>13</v>
      </c>
      <c r="G7" s="140">
        <v>1.0</v>
      </c>
      <c r="H7" s="140">
        <v>1.0</v>
      </c>
      <c r="I7" s="140">
        <v>1.0</v>
      </c>
      <c r="J7" s="140">
        <v>0.0</v>
      </c>
      <c r="K7" s="140">
        <v>0.0</v>
      </c>
    </row>
    <row r="8">
      <c r="A8" s="150"/>
      <c r="B8" s="208" t="s">
        <v>2223</v>
      </c>
      <c r="C8" s="208" t="s">
        <v>2224</v>
      </c>
      <c r="E8" s="208" t="s">
        <v>2225</v>
      </c>
      <c r="F8" s="208" t="s">
        <v>18</v>
      </c>
      <c r="G8" s="140">
        <v>1.0</v>
      </c>
      <c r="H8" s="140">
        <v>1.0</v>
      </c>
      <c r="I8" s="140">
        <v>1.0</v>
      </c>
      <c r="J8" s="140">
        <v>0.0</v>
      </c>
      <c r="K8" s="140">
        <v>1.0</v>
      </c>
    </row>
    <row r="9">
      <c r="A9" s="150"/>
      <c r="B9" s="208" t="s">
        <v>2223</v>
      </c>
      <c r="C9" s="208" t="s">
        <v>2463</v>
      </c>
      <c r="E9" s="208" t="s">
        <v>3164</v>
      </c>
      <c r="F9" s="208" t="s">
        <v>18</v>
      </c>
      <c r="G9" s="140">
        <v>0.0</v>
      </c>
      <c r="H9" s="140">
        <v>0.0</v>
      </c>
      <c r="I9" s="140">
        <v>0.0</v>
      </c>
      <c r="J9" s="140">
        <v>0.0</v>
      </c>
      <c r="K9" s="140">
        <v>0.0</v>
      </c>
    </row>
    <row r="10">
      <c r="A10" s="150"/>
      <c r="B10" s="208" t="s">
        <v>3165</v>
      </c>
      <c r="C10" s="208" t="s">
        <v>3166</v>
      </c>
      <c r="E10" s="208" t="s">
        <v>3167</v>
      </c>
      <c r="F10" s="208" t="s">
        <v>13</v>
      </c>
      <c r="G10" s="140">
        <v>0.0</v>
      </c>
      <c r="H10" s="140">
        <v>0.0</v>
      </c>
      <c r="I10" s="140">
        <v>0.0</v>
      </c>
      <c r="J10" s="140">
        <v>0.0</v>
      </c>
      <c r="K10" s="140">
        <v>0.0</v>
      </c>
    </row>
    <row r="11">
      <c r="A11" s="150"/>
      <c r="B11" s="208" t="s">
        <v>1260</v>
      </c>
      <c r="C11" s="208" t="s">
        <v>3168</v>
      </c>
      <c r="E11" s="208" t="s">
        <v>3169</v>
      </c>
      <c r="F11" s="208" t="s">
        <v>13</v>
      </c>
      <c r="G11" s="140">
        <v>0.0</v>
      </c>
      <c r="H11" s="140">
        <v>0.0</v>
      </c>
      <c r="I11" s="140">
        <v>0.0</v>
      </c>
      <c r="J11" s="140">
        <v>0.0</v>
      </c>
      <c r="K11" s="140">
        <v>0.0</v>
      </c>
    </row>
    <row r="12">
      <c r="A12" s="22"/>
      <c r="B12" s="208" t="s">
        <v>3170</v>
      </c>
      <c r="C12" s="208" t="s">
        <v>3171</v>
      </c>
      <c r="E12" s="208" t="s">
        <v>3172</v>
      </c>
      <c r="F12" s="208" t="s">
        <v>13</v>
      </c>
      <c r="G12" s="140">
        <v>0.0</v>
      </c>
      <c r="H12" s="140">
        <v>0.0</v>
      </c>
      <c r="I12" s="140">
        <v>0.0</v>
      </c>
      <c r="J12" s="140">
        <v>0.0</v>
      </c>
      <c r="K12" s="140">
        <v>0.0</v>
      </c>
    </row>
    <row r="13">
      <c r="A13" s="150"/>
      <c r="B13" s="208" t="s">
        <v>3173</v>
      </c>
      <c r="C13" s="208" t="s">
        <v>2463</v>
      </c>
      <c r="E13" s="208" t="s">
        <v>3174</v>
      </c>
      <c r="F13" s="208" t="s">
        <v>18</v>
      </c>
      <c r="G13" s="140">
        <v>0.0</v>
      </c>
      <c r="H13" s="140">
        <v>0.0</v>
      </c>
      <c r="I13" s="140">
        <v>0.0</v>
      </c>
      <c r="J13" s="140">
        <v>0.0</v>
      </c>
      <c r="K13" s="140">
        <v>0.0</v>
      </c>
    </row>
    <row r="14">
      <c r="A14" s="45"/>
      <c r="B14" s="208" t="s">
        <v>3175</v>
      </c>
      <c r="C14" s="208" t="s">
        <v>3176</v>
      </c>
      <c r="E14" s="208" t="s">
        <v>3177</v>
      </c>
      <c r="F14" s="208" t="s">
        <v>13</v>
      </c>
      <c r="G14" s="140">
        <v>0.0</v>
      </c>
      <c r="H14" s="140">
        <v>0.0</v>
      </c>
      <c r="I14" s="140">
        <v>0.0</v>
      </c>
      <c r="J14" s="140">
        <v>0.0</v>
      </c>
      <c r="K14" s="140">
        <v>0.0</v>
      </c>
    </row>
    <row r="15">
      <c r="A15" s="45"/>
      <c r="B15" s="208" t="s">
        <v>3178</v>
      </c>
      <c r="C15" s="208" t="s">
        <v>90</v>
      </c>
      <c r="E15" s="208" t="s">
        <v>3179</v>
      </c>
      <c r="F15" s="208" t="s">
        <v>13</v>
      </c>
      <c r="G15" s="140">
        <v>0.0</v>
      </c>
      <c r="H15" s="140">
        <v>0.0</v>
      </c>
      <c r="I15" s="140">
        <v>0.0</v>
      </c>
      <c r="J15" s="140">
        <v>0.0</v>
      </c>
      <c r="K15" s="140">
        <v>0.0</v>
      </c>
    </row>
    <row r="16">
      <c r="A16" s="45"/>
      <c r="B16" s="208" t="s">
        <v>960</v>
      </c>
      <c r="C16" s="208" t="s">
        <v>961</v>
      </c>
      <c r="E16" s="208" t="s">
        <v>962</v>
      </c>
      <c r="F16" s="208" t="s">
        <v>13</v>
      </c>
      <c r="G16" s="140">
        <v>1.0</v>
      </c>
      <c r="H16" s="140">
        <v>0.0</v>
      </c>
      <c r="I16" s="140">
        <v>0.0</v>
      </c>
      <c r="J16" s="140">
        <v>0.0</v>
      </c>
      <c r="K16" s="140">
        <v>0.0</v>
      </c>
    </row>
    <row r="17">
      <c r="A17" s="45"/>
      <c r="B17" s="208" t="s">
        <v>2909</v>
      </c>
      <c r="C17" s="208" t="s">
        <v>914</v>
      </c>
      <c r="E17" s="208" t="s">
        <v>2910</v>
      </c>
      <c r="F17" s="208" t="s">
        <v>13</v>
      </c>
      <c r="G17" s="140">
        <v>1.0</v>
      </c>
      <c r="H17" s="140">
        <v>1.0</v>
      </c>
      <c r="I17" s="140">
        <v>0.0</v>
      </c>
      <c r="J17" s="140">
        <v>0.0</v>
      </c>
      <c r="K17" s="140">
        <v>0.0</v>
      </c>
    </row>
    <row r="18">
      <c r="A18" s="45"/>
      <c r="B18" s="208" t="s">
        <v>3180</v>
      </c>
      <c r="C18" s="208" t="s">
        <v>3181</v>
      </c>
      <c r="E18" s="208" t="s">
        <v>3182</v>
      </c>
      <c r="F18" s="208" t="s">
        <v>13</v>
      </c>
      <c r="G18" s="140">
        <v>0.0</v>
      </c>
      <c r="H18" s="140">
        <v>0.0</v>
      </c>
      <c r="I18" s="140">
        <v>0.0</v>
      </c>
      <c r="J18" s="140">
        <v>1.0</v>
      </c>
      <c r="K18" s="140">
        <v>1.0</v>
      </c>
    </row>
    <row r="19">
      <c r="A19" s="45"/>
      <c r="B19" s="208" t="s">
        <v>3183</v>
      </c>
      <c r="C19" s="208" t="s">
        <v>1842</v>
      </c>
      <c r="E19" s="208" t="s">
        <v>3184</v>
      </c>
      <c r="F19" s="208" t="s">
        <v>13</v>
      </c>
      <c r="G19" s="140">
        <v>0.0</v>
      </c>
      <c r="H19" s="140">
        <v>0.0</v>
      </c>
      <c r="I19" s="140">
        <v>0.0</v>
      </c>
      <c r="J19" s="140">
        <v>0.0</v>
      </c>
      <c r="K19" s="140">
        <v>0.0</v>
      </c>
    </row>
    <row r="20">
      <c r="A20" s="45"/>
      <c r="B20" s="208" t="s">
        <v>11</v>
      </c>
      <c r="C20" s="208" t="s">
        <v>3185</v>
      </c>
      <c r="E20" s="208" t="s">
        <v>3186</v>
      </c>
      <c r="F20" s="208" t="s">
        <v>18</v>
      </c>
      <c r="G20" s="140">
        <v>0.0</v>
      </c>
      <c r="H20" s="140">
        <v>0.0</v>
      </c>
      <c r="I20" s="140">
        <v>0.0</v>
      </c>
      <c r="J20" s="140">
        <v>0.0</v>
      </c>
      <c r="K20" s="140">
        <v>0.0</v>
      </c>
    </row>
    <row r="21">
      <c r="A21" s="45"/>
      <c r="B21" s="208" t="s">
        <v>3187</v>
      </c>
      <c r="C21" s="208" t="s">
        <v>3188</v>
      </c>
      <c r="E21" s="208" t="s">
        <v>3189</v>
      </c>
      <c r="F21" s="208" t="s">
        <v>13</v>
      </c>
      <c r="G21" s="140">
        <v>0.0</v>
      </c>
      <c r="H21" s="140">
        <v>0.0</v>
      </c>
      <c r="I21" s="140">
        <v>0.0</v>
      </c>
      <c r="J21" s="140">
        <v>0.0</v>
      </c>
      <c r="K21" s="140">
        <v>0.0</v>
      </c>
    </row>
    <row r="22">
      <c r="A22" s="45"/>
      <c r="B22" s="208" t="s">
        <v>3190</v>
      </c>
      <c r="C22" s="208" t="s">
        <v>3191</v>
      </c>
      <c r="E22" s="208" t="s">
        <v>3192</v>
      </c>
      <c r="F22" s="208" t="s">
        <v>13</v>
      </c>
      <c r="G22" s="140">
        <v>1.0</v>
      </c>
      <c r="H22" s="140">
        <v>0.0</v>
      </c>
      <c r="I22" s="140">
        <v>0.0</v>
      </c>
      <c r="J22" s="140">
        <v>1.0</v>
      </c>
      <c r="K22" s="140">
        <v>1.0</v>
      </c>
    </row>
    <row r="23">
      <c r="A23" s="45"/>
      <c r="B23" s="208" t="s">
        <v>332</v>
      </c>
      <c r="C23" s="208" t="s">
        <v>3193</v>
      </c>
      <c r="E23" s="208" t="s">
        <v>3194</v>
      </c>
      <c r="F23" s="208" t="s">
        <v>13</v>
      </c>
      <c r="G23" s="140">
        <v>0.0</v>
      </c>
      <c r="H23" s="140">
        <v>0.0</v>
      </c>
      <c r="I23" s="140">
        <v>0.0</v>
      </c>
      <c r="J23" s="140">
        <v>0.0</v>
      </c>
      <c r="K23" s="140">
        <v>1.0</v>
      </c>
    </row>
    <row r="24">
      <c r="A24" s="45"/>
      <c r="B24" s="208" t="s">
        <v>3195</v>
      </c>
      <c r="C24" s="208" t="s">
        <v>3196</v>
      </c>
      <c r="E24" s="208" t="s">
        <v>3197</v>
      </c>
      <c r="F24" s="208" t="s">
        <v>13</v>
      </c>
      <c r="G24" s="140">
        <v>1.0</v>
      </c>
      <c r="H24" s="140">
        <v>0.0</v>
      </c>
      <c r="I24" s="140">
        <v>1.0</v>
      </c>
      <c r="J24" s="140">
        <v>0.0</v>
      </c>
      <c r="K24" s="140">
        <v>0.0</v>
      </c>
    </row>
    <row r="25">
      <c r="A25" s="45"/>
      <c r="B25" s="208" t="s">
        <v>3198</v>
      </c>
      <c r="C25" s="208" t="s">
        <v>598</v>
      </c>
      <c r="E25" s="208" t="s">
        <v>3199</v>
      </c>
      <c r="F25" s="208" t="s">
        <v>13</v>
      </c>
      <c r="G25" s="140">
        <v>0.0</v>
      </c>
      <c r="H25" s="140">
        <v>0.0</v>
      </c>
      <c r="I25" s="140">
        <v>0.0</v>
      </c>
      <c r="J25" s="140">
        <v>0.0</v>
      </c>
      <c r="K25" s="140">
        <v>0.0</v>
      </c>
    </row>
    <row r="26">
      <c r="A26" s="45"/>
      <c r="B26" s="208" t="s">
        <v>275</v>
      </c>
      <c r="C26" s="208" t="s">
        <v>3200</v>
      </c>
      <c r="E26" s="208" t="s">
        <v>3201</v>
      </c>
      <c r="F26" s="208" t="s">
        <v>13</v>
      </c>
      <c r="G26" s="140">
        <v>0.0</v>
      </c>
      <c r="H26" s="140">
        <v>0.0</v>
      </c>
      <c r="I26" s="140">
        <v>0.0</v>
      </c>
      <c r="J26" s="140">
        <v>0.0</v>
      </c>
      <c r="K26" s="140">
        <v>0.0</v>
      </c>
    </row>
    <row r="27">
      <c r="A27" s="45"/>
      <c r="B27" s="208" t="s">
        <v>1346</v>
      </c>
      <c r="C27" s="208" t="s">
        <v>60</v>
      </c>
      <c r="E27" s="208" t="s">
        <v>550</v>
      </c>
      <c r="F27" s="208" t="s">
        <v>13</v>
      </c>
      <c r="G27" s="140">
        <v>1.0</v>
      </c>
      <c r="H27" s="140">
        <v>1.0</v>
      </c>
      <c r="I27" s="140">
        <v>0.0</v>
      </c>
      <c r="J27" s="140">
        <v>0.0</v>
      </c>
      <c r="K27" s="140">
        <v>0.0</v>
      </c>
    </row>
    <row r="28">
      <c r="A28" s="45"/>
      <c r="B28" s="208" t="s">
        <v>3202</v>
      </c>
      <c r="C28" s="208" t="s">
        <v>3203</v>
      </c>
      <c r="E28" s="208" t="s">
        <v>3204</v>
      </c>
      <c r="F28" s="208" t="s">
        <v>13</v>
      </c>
      <c r="G28" s="140">
        <v>1.0</v>
      </c>
      <c r="H28" s="140">
        <v>1.0</v>
      </c>
      <c r="I28" s="140">
        <v>1.0</v>
      </c>
      <c r="J28" s="140">
        <v>0.0</v>
      </c>
      <c r="K28" s="140">
        <v>1.0</v>
      </c>
    </row>
    <row r="29">
      <c r="A29" s="45"/>
      <c r="B29" s="208" t="s">
        <v>3205</v>
      </c>
      <c r="C29" s="208" t="s">
        <v>3206</v>
      </c>
      <c r="E29" s="208" t="s">
        <v>3207</v>
      </c>
      <c r="F29" s="208" t="s">
        <v>13</v>
      </c>
      <c r="G29" s="140">
        <v>1.0</v>
      </c>
      <c r="H29" s="140">
        <v>1.0</v>
      </c>
      <c r="I29" s="140">
        <v>1.0</v>
      </c>
      <c r="J29" s="140">
        <v>1.0</v>
      </c>
      <c r="K29" s="140">
        <v>1.0</v>
      </c>
    </row>
    <row r="30">
      <c r="A30" s="45"/>
      <c r="B30" s="208" t="s">
        <v>990</v>
      </c>
      <c r="C30" s="208" t="s">
        <v>3208</v>
      </c>
      <c r="E30" s="208" t="s">
        <v>3209</v>
      </c>
      <c r="F30" s="208" t="s">
        <v>13</v>
      </c>
      <c r="G30" s="140">
        <v>0.0</v>
      </c>
      <c r="H30" s="140">
        <v>0.0</v>
      </c>
      <c r="I30" s="140">
        <v>1.0</v>
      </c>
      <c r="J30" s="140">
        <v>0.0</v>
      </c>
      <c r="K30" s="140">
        <v>0.0</v>
      </c>
    </row>
    <row r="31">
      <c r="A31" s="45"/>
      <c r="B31" s="208" t="s">
        <v>3039</v>
      </c>
      <c r="C31" s="208" t="s">
        <v>404</v>
      </c>
      <c r="E31" s="208" t="s">
        <v>405</v>
      </c>
      <c r="F31" s="208" t="s">
        <v>13</v>
      </c>
      <c r="G31" s="140">
        <v>1.0</v>
      </c>
      <c r="H31" s="140">
        <v>1.0</v>
      </c>
      <c r="I31" s="140">
        <v>0.0</v>
      </c>
      <c r="J31" s="140">
        <v>0.0</v>
      </c>
      <c r="K31" s="140">
        <v>0.0</v>
      </c>
    </row>
    <row r="32">
      <c r="A32" s="45"/>
      <c r="B32" s="208" t="s">
        <v>2356</v>
      </c>
      <c r="C32" s="208" t="s">
        <v>3106</v>
      </c>
      <c r="E32" s="208" t="s">
        <v>3107</v>
      </c>
      <c r="F32" s="208" t="s">
        <v>18</v>
      </c>
      <c r="G32" s="140">
        <v>0.0</v>
      </c>
      <c r="H32" s="140">
        <v>0.0</v>
      </c>
      <c r="I32" s="140">
        <v>0.0</v>
      </c>
      <c r="J32" s="140">
        <v>0.0</v>
      </c>
      <c r="K32" s="140">
        <v>0.0</v>
      </c>
    </row>
    <row r="33">
      <c r="A33" s="45"/>
      <c r="B33" s="208" t="s">
        <v>3210</v>
      </c>
      <c r="C33" s="208" t="s">
        <v>3211</v>
      </c>
      <c r="E33" s="208" t="s">
        <v>3212</v>
      </c>
      <c r="F33" s="208" t="s">
        <v>13</v>
      </c>
      <c r="G33" s="140">
        <v>0.0</v>
      </c>
      <c r="H33" s="140">
        <v>0.0</v>
      </c>
      <c r="I33" s="140">
        <v>0.0</v>
      </c>
      <c r="J33" s="140">
        <v>0.0</v>
      </c>
      <c r="K33" s="140">
        <v>0.0</v>
      </c>
    </row>
    <row r="34">
      <c r="A34" s="45"/>
      <c r="B34" s="208" t="s">
        <v>994</v>
      </c>
      <c r="C34" s="208" t="s">
        <v>513</v>
      </c>
      <c r="E34" s="208" t="s">
        <v>3213</v>
      </c>
      <c r="F34" s="208" t="s">
        <v>13</v>
      </c>
      <c r="G34" s="140">
        <v>1.0</v>
      </c>
      <c r="H34" s="140">
        <v>0.0</v>
      </c>
      <c r="I34" s="140">
        <v>0.0</v>
      </c>
      <c r="J34" s="140">
        <v>0.0</v>
      </c>
      <c r="K34" s="140">
        <v>0.0</v>
      </c>
    </row>
    <row r="35">
      <c r="A35" s="45"/>
      <c r="B35" s="208" t="s">
        <v>994</v>
      </c>
      <c r="C35" s="208" t="s">
        <v>1386</v>
      </c>
      <c r="E35" s="208" t="s">
        <v>1387</v>
      </c>
      <c r="F35" s="208" t="s">
        <v>13</v>
      </c>
      <c r="G35" s="140">
        <v>0.0</v>
      </c>
      <c r="H35" s="140">
        <v>0.0</v>
      </c>
      <c r="I35" s="140">
        <v>0.0</v>
      </c>
      <c r="J35" s="140">
        <v>0.0</v>
      </c>
      <c r="K35" s="140">
        <v>0.0</v>
      </c>
    </row>
    <row r="36">
      <c r="A36" s="45"/>
      <c r="B36" s="208" t="s">
        <v>3214</v>
      </c>
      <c r="C36" s="208" t="s">
        <v>3215</v>
      </c>
      <c r="E36" s="208" t="s">
        <v>2852</v>
      </c>
      <c r="F36" s="208" t="s">
        <v>18</v>
      </c>
      <c r="G36" s="140">
        <v>0.0</v>
      </c>
      <c r="H36" s="140">
        <v>0.0</v>
      </c>
      <c r="I36" s="140">
        <v>0.0</v>
      </c>
      <c r="J36" s="140">
        <v>0.0</v>
      </c>
      <c r="K36" s="140">
        <v>0.0</v>
      </c>
    </row>
    <row r="37">
      <c r="A37" s="45"/>
      <c r="B37" s="208" t="s">
        <v>778</v>
      </c>
      <c r="C37" s="208" t="s">
        <v>1998</v>
      </c>
      <c r="E37" s="208" t="s">
        <v>780</v>
      </c>
      <c r="F37" s="208" t="s">
        <v>13</v>
      </c>
      <c r="G37" s="140">
        <v>0.0</v>
      </c>
      <c r="H37" s="140">
        <v>0.0</v>
      </c>
      <c r="I37" s="140">
        <v>0.0</v>
      </c>
      <c r="J37" s="140">
        <v>0.0</v>
      </c>
      <c r="K37" s="140">
        <v>0.0</v>
      </c>
    </row>
    <row r="38">
      <c r="A38" s="45"/>
      <c r="B38" s="208" t="s">
        <v>3216</v>
      </c>
      <c r="C38" s="208" t="s">
        <v>1694</v>
      </c>
      <c r="E38" s="208" t="s">
        <v>3217</v>
      </c>
      <c r="F38" s="208" t="s">
        <v>13</v>
      </c>
      <c r="G38" s="140">
        <v>0.0</v>
      </c>
      <c r="H38" s="140">
        <v>0.0</v>
      </c>
      <c r="I38" s="140">
        <v>0.0</v>
      </c>
      <c r="J38" s="140">
        <v>1.0</v>
      </c>
      <c r="K38" s="140">
        <v>0.0</v>
      </c>
    </row>
    <row r="39">
      <c r="A39" s="45"/>
      <c r="B39" s="208" t="s">
        <v>2554</v>
      </c>
      <c r="C39" s="208" t="s">
        <v>2369</v>
      </c>
      <c r="E39" s="208" t="s">
        <v>2556</v>
      </c>
      <c r="F39" s="208" t="s">
        <v>18</v>
      </c>
      <c r="G39" s="140">
        <v>1.0</v>
      </c>
      <c r="H39" s="140">
        <v>1.0</v>
      </c>
      <c r="I39" s="140">
        <v>1.0</v>
      </c>
      <c r="J39" s="140">
        <v>0.0</v>
      </c>
      <c r="K39" s="140">
        <v>0.0</v>
      </c>
    </row>
    <row r="40">
      <c r="A40" s="45"/>
      <c r="B40" s="208" t="s">
        <v>407</v>
      </c>
      <c r="C40" s="208" t="s">
        <v>2938</v>
      </c>
      <c r="E40" s="208" t="s">
        <v>2939</v>
      </c>
      <c r="F40" s="208" t="s">
        <v>13</v>
      </c>
      <c r="G40" s="140">
        <v>1.0</v>
      </c>
      <c r="H40" s="140">
        <v>1.0</v>
      </c>
      <c r="I40" s="140">
        <v>1.0</v>
      </c>
      <c r="J40" s="140">
        <v>1.0</v>
      </c>
      <c r="K40" s="140">
        <v>1.0</v>
      </c>
    </row>
    <row r="41">
      <c r="A41" s="45"/>
      <c r="B41" s="208" t="s">
        <v>3218</v>
      </c>
      <c r="C41" s="208" t="s">
        <v>3219</v>
      </c>
      <c r="E41" s="208" t="s">
        <v>3220</v>
      </c>
      <c r="F41" s="208" t="s">
        <v>18</v>
      </c>
      <c r="G41" s="140">
        <v>1.0</v>
      </c>
      <c r="H41" s="140">
        <v>1.0</v>
      </c>
      <c r="I41" s="140">
        <v>0.0</v>
      </c>
      <c r="J41" s="140">
        <v>0.0</v>
      </c>
      <c r="K41" s="140">
        <v>0.0</v>
      </c>
    </row>
    <row r="42">
      <c r="A42" s="45"/>
      <c r="B42" s="208" t="s">
        <v>564</v>
      </c>
      <c r="C42" s="208" t="s">
        <v>2255</v>
      </c>
      <c r="E42" s="208" t="s">
        <v>2256</v>
      </c>
      <c r="F42" s="208" t="s">
        <v>18</v>
      </c>
      <c r="G42" s="140">
        <v>0.0</v>
      </c>
      <c r="H42" s="140">
        <v>0.0</v>
      </c>
      <c r="I42" s="140">
        <v>0.0</v>
      </c>
      <c r="J42" s="140">
        <v>0.0</v>
      </c>
      <c r="K42" s="140">
        <v>0.0</v>
      </c>
    </row>
    <row r="43">
      <c r="A43" s="45"/>
      <c r="B43" s="208" t="s">
        <v>2562</v>
      </c>
      <c r="C43" s="208" t="s">
        <v>3221</v>
      </c>
      <c r="E43" s="208" t="s">
        <v>3222</v>
      </c>
      <c r="F43" s="208" t="s">
        <v>18</v>
      </c>
      <c r="G43" s="140">
        <v>0.0</v>
      </c>
      <c r="H43" s="140">
        <v>0.0</v>
      </c>
      <c r="I43" s="140">
        <v>0.0</v>
      </c>
      <c r="J43" s="140">
        <v>0.0</v>
      </c>
      <c r="K43" s="140">
        <v>0.0</v>
      </c>
    </row>
    <row r="44">
      <c r="A44" s="45"/>
      <c r="B44" s="208" t="s">
        <v>2195</v>
      </c>
      <c r="C44" s="208" t="s">
        <v>2946</v>
      </c>
      <c r="E44" s="208" t="s">
        <v>2947</v>
      </c>
      <c r="F44" s="208" t="s">
        <v>13</v>
      </c>
      <c r="G44" s="140">
        <v>0.0</v>
      </c>
      <c r="H44" s="140">
        <v>0.0</v>
      </c>
      <c r="I44" s="140">
        <v>1.0</v>
      </c>
      <c r="J44" s="140">
        <v>0.0</v>
      </c>
      <c r="K44" s="140">
        <v>0.0</v>
      </c>
    </row>
    <row r="45">
      <c r="A45" s="45"/>
      <c r="B45" s="208" t="s">
        <v>2195</v>
      </c>
      <c r="C45" s="208" t="s">
        <v>3223</v>
      </c>
      <c r="E45" s="208" t="s">
        <v>3224</v>
      </c>
      <c r="F45" s="208" t="s">
        <v>13</v>
      </c>
      <c r="G45" s="140">
        <v>0.0</v>
      </c>
      <c r="H45" s="140">
        <v>0.0</v>
      </c>
      <c r="I45" s="140">
        <v>0.0</v>
      </c>
      <c r="J45" s="140">
        <v>0.0</v>
      </c>
      <c r="K45" s="140">
        <v>0.0</v>
      </c>
    </row>
    <row r="46">
      <c r="A46" s="45"/>
      <c r="B46" s="208" t="s">
        <v>2195</v>
      </c>
      <c r="C46" s="208" t="s">
        <v>419</v>
      </c>
      <c r="E46" s="208" t="s">
        <v>420</v>
      </c>
      <c r="F46" s="208" t="s">
        <v>13</v>
      </c>
      <c r="G46" s="140">
        <v>0.0</v>
      </c>
      <c r="H46" s="140">
        <v>0.0</v>
      </c>
      <c r="I46" s="140">
        <v>0.0</v>
      </c>
      <c r="J46" s="140">
        <v>0.0</v>
      </c>
      <c r="K46" s="140">
        <v>0.0</v>
      </c>
    </row>
    <row r="47">
      <c r="A47" s="45"/>
      <c r="B47" s="208" t="s">
        <v>412</v>
      </c>
      <c r="C47" s="208" t="s">
        <v>2942</v>
      </c>
      <c r="E47" s="208" t="s">
        <v>2943</v>
      </c>
      <c r="F47" s="208" t="s">
        <v>13</v>
      </c>
      <c r="G47" s="140">
        <v>1.0</v>
      </c>
      <c r="H47" s="140">
        <v>1.0</v>
      </c>
      <c r="I47" s="140">
        <v>1.0</v>
      </c>
      <c r="J47" s="140">
        <v>1.0</v>
      </c>
      <c r="K47" s="140">
        <v>0.0</v>
      </c>
    </row>
    <row r="48">
      <c r="A48" s="45"/>
      <c r="B48" s="208" t="s">
        <v>2365</v>
      </c>
      <c r="C48" s="208" t="s">
        <v>2366</v>
      </c>
      <c r="E48" s="208" t="s">
        <v>2367</v>
      </c>
      <c r="F48" s="208" t="s">
        <v>18</v>
      </c>
      <c r="G48" s="140">
        <v>0.0</v>
      </c>
      <c r="H48" s="140">
        <v>0.0</v>
      </c>
      <c r="I48" s="140">
        <v>0.0</v>
      </c>
      <c r="J48" s="140">
        <v>0.0</v>
      </c>
      <c r="K48" s="140">
        <v>0.0</v>
      </c>
    </row>
    <row r="49">
      <c r="A49" s="45"/>
      <c r="B49" s="208" t="s">
        <v>3225</v>
      </c>
      <c r="C49" s="208" t="s">
        <v>3226</v>
      </c>
      <c r="E49" s="208" t="s">
        <v>3227</v>
      </c>
      <c r="F49" s="208" t="s">
        <v>13</v>
      </c>
      <c r="G49" s="140">
        <v>0.0</v>
      </c>
      <c r="H49" s="140">
        <v>0.0</v>
      </c>
      <c r="I49" s="140">
        <v>0.0</v>
      </c>
      <c r="J49" s="140">
        <v>0.0</v>
      </c>
      <c r="K49" s="140">
        <v>0.0</v>
      </c>
    </row>
    <row r="50">
      <c r="A50" s="45"/>
      <c r="B50" s="208" t="s">
        <v>3228</v>
      </c>
      <c r="C50" s="208" t="s">
        <v>3229</v>
      </c>
      <c r="E50" s="208" t="s">
        <v>3230</v>
      </c>
      <c r="F50" s="208" t="s">
        <v>13</v>
      </c>
      <c r="G50" s="140">
        <v>0.0</v>
      </c>
      <c r="H50" s="140">
        <v>0.0</v>
      </c>
      <c r="I50" s="140">
        <v>0.0</v>
      </c>
      <c r="J50" s="140">
        <v>0.0</v>
      </c>
      <c r="K50" s="140">
        <v>0.0</v>
      </c>
    </row>
    <row r="51">
      <c r="A51" s="45"/>
      <c r="B51" s="208" t="s">
        <v>3231</v>
      </c>
      <c r="C51" s="208" t="s">
        <v>3232</v>
      </c>
      <c r="E51" s="208" t="s">
        <v>3233</v>
      </c>
      <c r="F51" s="208" t="s">
        <v>13</v>
      </c>
      <c r="G51" s="140">
        <v>0.0</v>
      </c>
      <c r="H51" s="140">
        <v>0.0</v>
      </c>
      <c r="I51" s="140">
        <v>0.0</v>
      </c>
      <c r="J51" s="140">
        <v>0.0</v>
      </c>
      <c r="K51" s="140">
        <v>0.0</v>
      </c>
    </row>
    <row r="52">
      <c r="A52" s="45"/>
      <c r="B52" s="208" t="s">
        <v>2371</v>
      </c>
      <c r="C52" s="208" t="s">
        <v>2372</v>
      </c>
      <c r="E52" s="208" t="s">
        <v>2373</v>
      </c>
      <c r="F52" s="208" t="s">
        <v>18</v>
      </c>
      <c r="G52" s="140">
        <v>1.0</v>
      </c>
      <c r="H52" s="140">
        <v>1.0</v>
      </c>
      <c r="I52" s="140">
        <v>1.0</v>
      </c>
      <c r="J52" s="140">
        <v>0.0</v>
      </c>
      <c r="K52" s="140">
        <v>1.0</v>
      </c>
    </row>
    <row r="53">
      <c r="A53" s="45"/>
      <c r="B53" s="208" t="s">
        <v>804</v>
      </c>
      <c r="C53" s="208" t="s">
        <v>2581</v>
      </c>
      <c r="E53" s="208" t="s">
        <v>2583</v>
      </c>
      <c r="F53" s="208" t="s">
        <v>18</v>
      </c>
      <c r="G53" s="140">
        <v>0.0</v>
      </c>
      <c r="H53" s="140">
        <v>0.0</v>
      </c>
      <c r="I53" s="140">
        <v>0.0</v>
      </c>
      <c r="J53" s="140">
        <v>0.0</v>
      </c>
      <c r="K53" s="140">
        <v>0.0</v>
      </c>
    </row>
    <row r="54">
      <c r="A54" s="45"/>
      <c r="B54" s="208" t="s">
        <v>804</v>
      </c>
      <c r="C54" s="208" t="s">
        <v>805</v>
      </c>
      <c r="E54" s="208" t="s">
        <v>806</v>
      </c>
      <c r="F54" s="208" t="s">
        <v>13</v>
      </c>
      <c r="G54" s="140">
        <v>0.0</v>
      </c>
      <c r="H54" s="140">
        <v>0.0</v>
      </c>
      <c r="I54" s="140">
        <v>0.0</v>
      </c>
      <c r="J54" s="140">
        <v>0.0</v>
      </c>
      <c r="K54" s="140">
        <v>0.0</v>
      </c>
    </row>
    <row r="55">
      <c r="A55" s="45"/>
      <c r="B55" s="208" t="s">
        <v>804</v>
      </c>
      <c r="C55" s="208" t="s">
        <v>805</v>
      </c>
      <c r="E55" s="208" t="s">
        <v>806</v>
      </c>
      <c r="F55" s="208" t="s">
        <v>13</v>
      </c>
      <c r="G55" s="140">
        <v>0.0</v>
      </c>
      <c r="H55" s="209"/>
      <c r="I55" s="140">
        <v>0.0</v>
      </c>
      <c r="J55" s="140">
        <v>0.0</v>
      </c>
      <c r="K55" s="140">
        <v>0.0</v>
      </c>
    </row>
    <row r="56">
      <c r="A56" s="45"/>
      <c r="B56" s="208" t="s">
        <v>3234</v>
      </c>
      <c r="C56" s="208" t="s">
        <v>3235</v>
      </c>
      <c r="E56" s="208" t="s">
        <v>3236</v>
      </c>
      <c r="F56" s="208" t="s">
        <v>13</v>
      </c>
      <c r="G56" s="140">
        <v>0.0</v>
      </c>
      <c r="H56" s="140">
        <v>0.0</v>
      </c>
      <c r="I56" s="140">
        <v>0.0</v>
      </c>
      <c r="J56" s="140">
        <v>0.0</v>
      </c>
      <c r="K56" s="140">
        <v>0.0</v>
      </c>
    </row>
    <row r="57">
      <c r="A57" s="45"/>
      <c r="B57" s="208" t="s">
        <v>3237</v>
      </c>
      <c r="C57" s="208" t="s">
        <v>3238</v>
      </c>
      <c r="E57" s="208" t="s">
        <v>3239</v>
      </c>
      <c r="F57" s="208" t="s">
        <v>13</v>
      </c>
      <c r="G57" s="140">
        <v>0.0</v>
      </c>
      <c r="H57" s="140">
        <v>0.0</v>
      </c>
      <c r="I57" s="140">
        <v>0.0</v>
      </c>
      <c r="J57" s="140">
        <v>0.0</v>
      </c>
      <c r="K57" s="140">
        <v>0.0</v>
      </c>
    </row>
    <row r="58">
      <c r="A58" s="45"/>
      <c r="B58" s="208" t="s">
        <v>822</v>
      </c>
      <c r="C58" s="208" t="s">
        <v>3240</v>
      </c>
      <c r="E58" s="208" t="s">
        <v>3241</v>
      </c>
      <c r="F58" s="208" t="s">
        <v>13</v>
      </c>
      <c r="G58" s="140">
        <v>1.0</v>
      </c>
      <c r="H58" s="140">
        <v>1.0</v>
      </c>
      <c r="I58" s="140">
        <v>1.0</v>
      </c>
      <c r="J58" s="140">
        <v>1.0</v>
      </c>
      <c r="K58" s="140">
        <v>1.0</v>
      </c>
    </row>
    <row r="59">
      <c r="A59" s="45"/>
      <c r="B59" s="208" t="s">
        <v>1445</v>
      </c>
      <c r="C59" s="208" t="s">
        <v>3242</v>
      </c>
      <c r="E59" s="208" t="s">
        <v>3243</v>
      </c>
      <c r="F59" s="208" t="s">
        <v>13</v>
      </c>
      <c r="G59" s="140">
        <v>1.0</v>
      </c>
      <c r="H59" s="140">
        <v>1.0</v>
      </c>
      <c r="I59" s="140">
        <v>1.0</v>
      </c>
      <c r="J59" s="140">
        <v>0.0</v>
      </c>
      <c r="K59" s="140">
        <v>1.0</v>
      </c>
    </row>
    <row r="60">
      <c r="A60" s="45"/>
      <c r="B60" s="208" t="s">
        <v>2270</v>
      </c>
      <c r="C60" s="208" t="s">
        <v>2382</v>
      </c>
      <c r="E60" s="208" t="s">
        <v>2383</v>
      </c>
      <c r="F60" s="208" t="s">
        <v>18</v>
      </c>
      <c r="G60" s="140">
        <v>1.0</v>
      </c>
      <c r="H60" s="140">
        <v>1.0</v>
      </c>
      <c r="I60" s="140">
        <v>1.0</v>
      </c>
      <c r="J60" s="140">
        <v>1.0</v>
      </c>
      <c r="K60" s="140">
        <v>0.0</v>
      </c>
    </row>
    <row r="61">
      <c r="A61" s="45"/>
      <c r="B61" s="208" t="s">
        <v>2270</v>
      </c>
      <c r="C61" s="208" t="s">
        <v>2378</v>
      </c>
      <c r="E61" s="208" t="s">
        <v>2379</v>
      </c>
      <c r="F61" s="208" t="s">
        <v>18</v>
      </c>
      <c r="G61" s="140">
        <v>1.0</v>
      </c>
      <c r="H61" s="140">
        <v>0.0</v>
      </c>
      <c r="I61" s="140">
        <v>0.0</v>
      </c>
      <c r="J61" s="140">
        <v>0.0</v>
      </c>
      <c r="K61" s="140">
        <v>0.0</v>
      </c>
    </row>
    <row r="62">
      <c r="B62" s="208" t="s">
        <v>2270</v>
      </c>
      <c r="C62" s="208" t="s">
        <v>3244</v>
      </c>
      <c r="E62" s="208" t="s">
        <v>3245</v>
      </c>
      <c r="F62" s="208" t="s">
        <v>18</v>
      </c>
      <c r="G62" s="140">
        <v>0.0</v>
      </c>
      <c r="H62" s="140">
        <v>0.0</v>
      </c>
      <c r="I62" s="140">
        <v>0.0</v>
      </c>
      <c r="J62" s="140">
        <v>0.0</v>
      </c>
      <c r="K62" s="140">
        <v>0.0</v>
      </c>
    </row>
    <row r="63">
      <c r="B63" s="208" t="s">
        <v>609</v>
      </c>
      <c r="C63" s="208" t="s">
        <v>3246</v>
      </c>
      <c r="E63" s="208" t="s">
        <v>3247</v>
      </c>
      <c r="F63" s="208" t="s">
        <v>13</v>
      </c>
      <c r="G63" s="140">
        <v>0.0</v>
      </c>
      <c r="H63" s="140">
        <v>0.0</v>
      </c>
      <c r="I63" s="140">
        <v>0.0</v>
      </c>
      <c r="J63" s="140">
        <v>0.0</v>
      </c>
      <c r="K63" s="140">
        <v>0.0</v>
      </c>
    </row>
    <row r="64">
      <c r="B64" s="208" t="s">
        <v>3248</v>
      </c>
      <c r="C64" s="208" t="s">
        <v>3249</v>
      </c>
      <c r="E64" s="208" t="s">
        <v>3250</v>
      </c>
      <c r="F64" s="208" t="s">
        <v>13</v>
      </c>
      <c r="G64" s="140">
        <v>1.0</v>
      </c>
      <c r="H64" s="140">
        <v>1.0</v>
      </c>
      <c r="I64" s="140">
        <v>0.0</v>
      </c>
      <c r="J64" s="140">
        <v>1.0</v>
      </c>
      <c r="K64" s="140">
        <v>1.0</v>
      </c>
    </row>
    <row r="65">
      <c r="B65" s="208" t="s">
        <v>838</v>
      </c>
      <c r="C65" s="208" t="s">
        <v>839</v>
      </c>
      <c r="E65" s="208" t="s">
        <v>840</v>
      </c>
      <c r="F65" s="208" t="s">
        <v>13</v>
      </c>
      <c r="G65" s="140">
        <v>0.0</v>
      </c>
      <c r="H65" s="140">
        <v>0.0</v>
      </c>
      <c r="I65" s="140">
        <v>0.0</v>
      </c>
      <c r="J65" s="140">
        <v>0.0</v>
      </c>
      <c r="K65" s="140">
        <v>0.0</v>
      </c>
    </row>
    <row r="66">
      <c r="B66" s="208" t="s">
        <v>841</v>
      </c>
      <c r="C66" s="208" t="s">
        <v>3251</v>
      </c>
      <c r="E66" s="208" t="s">
        <v>3252</v>
      </c>
      <c r="F66" s="208" t="s">
        <v>13</v>
      </c>
      <c r="G66" s="140">
        <v>0.0</v>
      </c>
      <c r="H66" s="140">
        <v>1.0</v>
      </c>
      <c r="I66" s="140">
        <v>0.0</v>
      </c>
      <c r="J66" s="140">
        <v>0.0</v>
      </c>
      <c r="K66" s="140">
        <v>0.0</v>
      </c>
    </row>
    <row r="67">
      <c r="B67" s="208" t="s">
        <v>52</v>
      </c>
      <c r="C67" s="208" t="s">
        <v>742</v>
      </c>
      <c r="E67" s="208" t="s">
        <v>1495</v>
      </c>
      <c r="F67" s="208" t="s">
        <v>13</v>
      </c>
      <c r="G67" s="140">
        <v>1.0</v>
      </c>
      <c r="H67" s="140">
        <v>1.0</v>
      </c>
      <c r="I67" s="140">
        <v>0.0</v>
      </c>
      <c r="J67" s="140">
        <v>0.0</v>
      </c>
      <c r="K67" s="140">
        <v>0.0</v>
      </c>
    </row>
    <row r="68">
      <c r="B68" s="208" t="s">
        <v>2175</v>
      </c>
      <c r="C68" s="208" t="s">
        <v>3253</v>
      </c>
      <c r="E68" s="208" t="s">
        <v>3254</v>
      </c>
      <c r="F68" s="208" t="s">
        <v>13</v>
      </c>
      <c r="G68" s="140">
        <v>1.0</v>
      </c>
      <c r="H68" s="140">
        <v>1.0</v>
      </c>
      <c r="I68" s="140">
        <v>0.0</v>
      </c>
      <c r="J68" s="140">
        <v>0.0</v>
      </c>
      <c r="K68" s="140">
        <v>0.0</v>
      </c>
    </row>
    <row r="69">
      <c r="B69" s="208" t="s">
        <v>3255</v>
      </c>
      <c r="C69" s="208" t="s">
        <v>3256</v>
      </c>
      <c r="E69" s="208" t="s">
        <v>3257</v>
      </c>
      <c r="F69" s="208" t="s">
        <v>13</v>
      </c>
      <c r="G69" s="140">
        <v>1.0</v>
      </c>
      <c r="H69" s="140">
        <v>1.0</v>
      </c>
      <c r="I69" s="140">
        <v>0.0</v>
      </c>
      <c r="J69" s="140">
        <v>1.0</v>
      </c>
      <c r="K69" s="140">
        <v>1.0</v>
      </c>
    </row>
    <row r="70">
      <c r="B70" s="208" t="s">
        <v>2187</v>
      </c>
      <c r="C70" s="208" t="s">
        <v>2188</v>
      </c>
      <c r="E70" s="208" t="s">
        <v>2189</v>
      </c>
      <c r="F70" s="208" t="s">
        <v>13</v>
      </c>
      <c r="G70" s="140">
        <v>1.0</v>
      </c>
      <c r="H70" s="140">
        <v>1.0</v>
      </c>
      <c r="I70" s="140">
        <v>1.0</v>
      </c>
      <c r="J70" s="140">
        <v>1.0</v>
      </c>
      <c r="K70" s="140">
        <v>1.0</v>
      </c>
    </row>
    <row r="71">
      <c r="B71" s="208" t="s">
        <v>1805</v>
      </c>
      <c r="C71" s="208" t="s">
        <v>1880</v>
      </c>
      <c r="E71" s="208" t="s">
        <v>1881</v>
      </c>
      <c r="F71" s="208" t="s">
        <v>18</v>
      </c>
      <c r="G71" s="140">
        <v>1.0</v>
      </c>
      <c r="H71" s="140">
        <v>1.0</v>
      </c>
      <c r="I71" s="140">
        <v>0.0</v>
      </c>
      <c r="J71" s="140">
        <v>0.0</v>
      </c>
      <c r="K71" s="140">
        <v>0.0</v>
      </c>
    </row>
    <row r="72">
      <c r="B72" s="208" t="s">
        <v>851</v>
      </c>
      <c r="C72" s="208" t="s">
        <v>677</v>
      </c>
      <c r="E72" s="208" t="s">
        <v>2620</v>
      </c>
      <c r="F72" s="208" t="s">
        <v>18</v>
      </c>
      <c r="G72" s="140">
        <v>1.0</v>
      </c>
      <c r="H72" s="140">
        <v>0.0</v>
      </c>
      <c r="I72" s="140">
        <v>0.0</v>
      </c>
      <c r="J72" s="140">
        <v>0.0</v>
      </c>
      <c r="K72" s="140">
        <v>0.0</v>
      </c>
    </row>
    <row r="73">
      <c r="B73" s="208" t="s">
        <v>2627</v>
      </c>
      <c r="C73" s="208" t="s">
        <v>3258</v>
      </c>
      <c r="E73" s="208" t="s">
        <v>3259</v>
      </c>
      <c r="F73" s="208" t="s">
        <v>18</v>
      </c>
      <c r="G73" s="140">
        <v>0.0</v>
      </c>
      <c r="H73" s="140">
        <v>0.0</v>
      </c>
      <c r="I73" s="140">
        <v>0.0</v>
      </c>
      <c r="J73" s="140">
        <v>0.0</v>
      </c>
      <c r="K73" s="140">
        <v>0.0</v>
      </c>
    </row>
    <row r="74">
      <c r="B74" s="208" t="s">
        <v>3260</v>
      </c>
      <c r="C74" s="208" t="s">
        <v>3261</v>
      </c>
      <c r="E74" s="208" t="s">
        <v>3262</v>
      </c>
      <c r="F74" s="208" t="s">
        <v>13</v>
      </c>
      <c r="G74" s="140">
        <v>1.0</v>
      </c>
      <c r="H74" s="140">
        <v>0.0</v>
      </c>
      <c r="I74" s="140">
        <v>1.0</v>
      </c>
      <c r="J74" s="140">
        <v>0.0</v>
      </c>
      <c r="K74" s="140">
        <v>0.0</v>
      </c>
    </row>
    <row r="75">
      <c r="B75" s="208" t="s">
        <v>2115</v>
      </c>
      <c r="C75" s="208" t="s">
        <v>2636</v>
      </c>
      <c r="E75" s="208" t="s">
        <v>2638</v>
      </c>
      <c r="F75" s="208" t="s">
        <v>18</v>
      </c>
      <c r="G75" s="140">
        <v>1.0</v>
      </c>
      <c r="H75" s="140">
        <v>0.0</v>
      </c>
      <c r="I75" s="140">
        <v>0.0</v>
      </c>
      <c r="J75" s="140">
        <v>0.0</v>
      </c>
      <c r="K75" s="140">
        <v>0.0</v>
      </c>
    </row>
    <row r="76">
      <c r="B76" s="208" t="s">
        <v>2992</v>
      </c>
      <c r="C76" s="208" t="s">
        <v>2993</v>
      </c>
      <c r="E76" s="208" t="s">
        <v>2994</v>
      </c>
      <c r="F76" s="208" t="s">
        <v>13</v>
      </c>
      <c r="G76" s="140">
        <v>1.0</v>
      </c>
      <c r="H76" s="140">
        <v>1.0</v>
      </c>
      <c r="I76" s="140">
        <v>0.0</v>
      </c>
      <c r="J76" s="140">
        <v>0.0</v>
      </c>
      <c r="K76" s="140">
        <v>0.0</v>
      </c>
    </row>
    <row r="77">
      <c r="B77" s="208" t="s">
        <v>3263</v>
      </c>
      <c r="C77" s="208" t="s">
        <v>109</v>
      </c>
      <c r="E77" s="208" t="s">
        <v>3264</v>
      </c>
      <c r="F77" s="208" t="s">
        <v>18</v>
      </c>
      <c r="G77" s="140">
        <v>1.0</v>
      </c>
      <c r="H77" s="140">
        <v>1.0</v>
      </c>
      <c r="I77" s="140">
        <v>1.0</v>
      </c>
      <c r="J77" s="140">
        <v>0.0</v>
      </c>
      <c r="K77" s="140">
        <v>1.0</v>
      </c>
    </row>
    <row r="78">
      <c r="B78" s="208" t="s">
        <v>846</v>
      </c>
      <c r="C78" s="208" t="s">
        <v>3265</v>
      </c>
      <c r="E78" s="208" t="s">
        <v>3266</v>
      </c>
      <c r="F78" s="208" t="s">
        <v>13</v>
      </c>
      <c r="G78" s="140">
        <v>0.0</v>
      </c>
      <c r="H78" s="140">
        <v>0.0</v>
      </c>
      <c r="I78" s="140">
        <v>0.0</v>
      </c>
      <c r="J78" s="140">
        <v>0.0</v>
      </c>
      <c r="K78" s="140">
        <v>0.0</v>
      </c>
    </row>
    <row r="79">
      <c r="B79" s="208" t="s">
        <v>639</v>
      </c>
      <c r="C79" s="208" t="s">
        <v>456</v>
      </c>
      <c r="E79" s="208" t="s">
        <v>3267</v>
      </c>
      <c r="F79" s="208" t="s">
        <v>13</v>
      </c>
      <c r="G79" s="140">
        <v>1.0</v>
      </c>
      <c r="H79" s="140">
        <v>1.0</v>
      </c>
      <c r="I79" s="140">
        <v>1.0</v>
      </c>
      <c r="J79" s="140">
        <v>1.0</v>
      </c>
      <c r="K79" s="140">
        <v>0.0</v>
      </c>
    </row>
    <row r="80">
      <c r="B80" s="208" t="s">
        <v>3268</v>
      </c>
      <c r="C80" s="208" t="s">
        <v>3269</v>
      </c>
      <c r="E80" s="208" t="s">
        <v>3270</v>
      </c>
      <c r="F80" s="208" t="s">
        <v>18</v>
      </c>
      <c r="G80" s="140">
        <v>0.0</v>
      </c>
      <c r="H80" s="140">
        <v>0.0</v>
      </c>
      <c r="I80" s="140">
        <v>0.0</v>
      </c>
      <c r="J80" s="140">
        <v>0.0</v>
      </c>
      <c r="K80" s="140">
        <v>0.0</v>
      </c>
    </row>
    <row r="81">
      <c r="B81" s="208" t="s">
        <v>328</v>
      </c>
      <c r="C81" s="208" t="s">
        <v>1544</v>
      </c>
      <c r="E81" s="208" t="s">
        <v>1545</v>
      </c>
      <c r="F81" s="208" t="s">
        <v>13</v>
      </c>
      <c r="G81" s="140">
        <v>1.0</v>
      </c>
      <c r="H81" s="140">
        <v>1.0</v>
      </c>
      <c r="I81" s="140">
        <v>1.0</v>
      </c>
      <c r="J81" s="140">
        <v>1.0</v>
      </c>
      <c r="K81" s="140">
        <v>1.0</v>
      </c>
    </row>
    <row r="82">
      <c r="B82" s="208" t="s">
        <v>48</v>
      </c>
      <c r="C82" s="208" t="s">
        <v>3271</v>
      </c>
      <c r="E82" s="208" t="s">
        <v>3272</v>
      </c>
      <c r="F82" s="208" t="s">
        <v>13</v>
      </c>
      <c r="G82" s="140">
        <v>1.0</v>
      </c>
      <c r="H82" s="140">
        <v>0.0</v>
      </c>
      <c r="I82" s="140">
        <v>1.0</v>
      </c>
      <c r="J82" s="140">
        <v>1.0</v>
      </c>
      <c r="K82" s="140">
        <v>1.0</v>
      </c>
    </row>
    <row r="83">
      <c r="B83" s="208" t="s">
        <v>1157</v>
      </c>
      <c r="C83" s="208" t="s">
        <v>3181</v>
      </c>
      <c r="E83" s="208" t="s">
        <v>3273</v>
      </c>
      <c r="F83" s="208" t="s">
        <v>13</v>
      </c>
      <c r="G83" s="140">
        <v>1.0</v>
      </c>
      <c r="H83" s="140">
        <v>1.0</v>
      </c>
      <c r="I83" s="140">
        <v>1.0</v>
      </c>
      <c r="J83" s="140">
        <v>0.0</v>
      </c>
      <c r="K83" s="140">
        <v>0.0</v>
      </c>
    </row>
    <row r="84">
      <c r="B84" s="208" t="s">
        <v>888</v>
      </c>
      <c r="C84" s="208" t="s">
        <v>889</v>
      </c>
      <c r="E84" s="208" t="s">
        <v>890</v>
      </c>
      <c r="F84" s="208" t="s">
        <v>13</v>
      </c>
      <c r="G84" s="140">
        <v>0.0</v>
      </c>
      <c r="H84" s="140">
        <v>0.0</v>
      </c>
      <c r="I84" s="140">
        <v>0.0</v>
      </c>
      <c r="J84" s="140">
        <v>0.0</v>
      </c>
      <c r="K84" s="140">
        <v>0.0</v>
      </c>
    </row>
    <row r="85">
      <c r="B85" s="208" t="s">
        <v>888</v>
      </c>
      <c r="C85" s="208" t="s">
        <v>60</v>
      </c>
      <c r="E85" s="208" t="s">
        <v>3274</v>
      </c>
      <c r="F85" s="208" t="s">
        <v>13</v>
      </c>
      <c r="G85" s="140">
        <v>0.0</v>
      </c>
      <c r="H85" s="140">
        <v>0.0</v>
      </c>
      <c r="I85" s="140">
        <v>0.0</v>
      </c>
      <c r="J85" s="140">
        <v>0.0</v>
      </c>
      <c r="K85" s="140">
        <v>0.0</v>
      </c>
    </row>
    <row r="86">
      <c r="B86" s="208" t="s">
        <v>3275</v>
      </c>
      <c r="C86" s="208" t="s">
        <v>3276</v>
      </c>
      <c r="E86" s="208" t="s">
        <v>3277</v>
      </c>
      <c r="F86" s="208" t="s">
        <v>13</v>
      </c>
      <c r="G86" s="140">
        <v>1.0</v>
      </c>
      <c r="H86" s="140">
        <v>1.0</v>
      </c>
      <c r="I86" s="140">
        <v>1.0</v>
      </c>
      <c r="J86" s="140">
        <v>1.0</v>
      </c>
      <c r="K86" s="140">
        <v>0.0</v>
      </c>
    </row>
    <row r="87">
      <c r="B87" s="208" t="s">
        <v>282</v>
      </c>
      <c r="C87" s="208" t="s">
        <v>3278</v>
      </c>
      <c r="E87" s="208" t="s">
        <v>3279</v>
      </c>
      <c r="F87" s="208" t="s">
        <v>13</v>
      </c>
      <c r="G87" s="140">
        <v>1.0</v>
      </c>
      <c r="H87" s="140">
        <v>1.0</v>
      </c>
      <c r="I87" s="140">
        <v>1.0</v>
      </c>
      <c r="J87" s="140">
        <v>1.0</v>
      </c>
      <c r="K87" s="140">
        <v>1.0</v>
      </c>
    </row>
    <row r="88">
      <c r="B88" s="208" t="s">
        <v>282</v>
      </c>
      <c r="C88" s="208" t="s">
        <v>3280</v>
      </c>
      <c r="E88" s="208" t="s">
        <v>3281</v>
      </c>
      <c r="F88" s="208" t="s">
        <v>13</v>
      </c>
      <c r="G88" s="140">
        <v>0.0</v>
      </c>
      <c r="H88" s="140">
        <v>0.0</v>
      </c>
      <c r="I88" s="140">
        <v>0.0</v>
      </c>
      <c r="J88" s="140">
        <v>0.0</v>
      </c>
      <c r="K88" s="140">
        <v>0.0</v>
      </c>
    </row>
    <row r="89">
      <c r="B89" s="208" t="s">
        <v>1178</v>
      </c>
      <c r="C89" s="208" t="s">
        <v>3282</v>
      </c>
      <c r="E89" s="208" t="s">
        <v>3283</v>
      </c>
      <c r="F89" s="208" t="s">
        <v>13</v>
      </c>
      <c r="G89" s="140">
        <v>0.0</v>
      </c>
      <c r="H89" s="140">
        <v>0.0</v>
      </c>
      <c r="I89" s="140">
        <v>0.0</v>
      </c>
      <c r="J89" s="140">
        <v>0.0</v>
      </c>
      <c r="K89" s="140">
        <v>0.0</v>
      </c>
    </row>
    <row r="90">
      <c r="B90" s="208" t="s">
        <v>649</v>
      </c>
      <c r="C90" s="208" t="s">
        <v>650</v>
      </c>
      <c r="E90" s="208" t="s">
        <v>651</v>
      </c>
      <c r="F90" s="208" t="s">
        <v>13</v>
      </c>
      <c r="G90" s="140">
        <v>0.0</v>
      </c>
      <c r="H90" s="140">
        <v>0.0</v>
      </c>
      <c r="I90" s="140">
        <v>0.0</v>
      </c>
      <c r="J90" s="140">
        <v>0.0</v>
      </c>
      <c r="K90" s="140">
        <v>0.0</v>
      </c>
    </row>
    <row r="91">
      <c r="B91" s="208" t="s">
        <v>3284</v>
      </c>
      <c r="C91" s="208" t="s">
        <v>3285</v>
      </c>
      <c r="E91" s="208" t="s">
        <v>3286</v>
      </c>
      <c r="F91" s="208" t="s">
        <v>18</v>
      </c>
      <c r="G91" s="140">
        <v>0.0</v>
      </c>
      <c r="H91" s="140">
        <v>0.0</v>
      </c>
      <c r="I91" s="140">
        <v>1.0</v>
      </c>
      <c r="J91" s="140">
        <v>0.0</v>
      </c>
      <c r="K91" s="140">
        <v>0.0</v>
      </c>
    </row>
    <row r="92">
      <c r="B92" s="208" t="s">
        <v>495</v>
      </c>
      <c r="C92" s="208" t="s">
        <v>3287</v>
      </c>
      <c r="E92" s="208" t="s">
        <v>3288</v>
      </c>
      <c r="F92" s="208" t="s">
        <v>13</v>
      </c>
      <c r="G92" s="140">
        <v>0.0</v>
      </c>
      <c r="H92" s="140">
        <v>0.0</v>
      </c>
      <c r="I92" s="140">
        <v>0.0</v>
      </c>
      <c r="J92" s="140">
        <v>0.0</v>
      </c>
      <c r="K92" s="140">
        <v>0.0</v>
      </c>
    </row>
    <row r="93">
      <c r="B93" s="208" t="s">
        <v>3289</v>
      </c>
      <c r="C93" s="208" t="s">
        <v>3290</v>
      </c>
      <c r="E93" s="208" t="s">
        <v>3291</v>
      </c>
      <c r="F93" s="208" t="s">
        <v>13</v>
      </c>
      <c r="G93" s="140">
        <v>0.0</v>
      </c>
      <c r="H93" s="140">
        <v>0.0</v>
      </c>
      <c r="I93" s="140">
        <v>0.0</v>
      </c>
      <c r="J93" s="140">
        <v>0.0</v>
      </c>
      <c r="K93" s="140">
        <v>0.0</v>
      </c>
    </row>
    <row r="94">
      <c r="B94" s="208" t="s">
        <v>3292</v>
      </c>
      <c r="C94" s="208" t="s">
        <v>3293</v>
      </c>
      <c r="E94" s="208" t="s">
        <v>3294</v>
      </c>
      <c r="F94" s="208" t="s">
        <v>13</v>
      </c>
      <c r="G94" s="140">
        <v>1.0</v>
      </c>
      <c r="H94" s="140">
        <v>1.0</v>
      </c>
      <c r="I94" s="140">
        <v>1.0</v>
      </c>
      <c r="J94" s="140">
        <v>1.0</v>
      </c>
      <c r="K94" s="140">
        <v>0.0</v>
      </c>
    </row>
    <row r="95">
      <c r="B95" s="208" t="s">
        <v>903</v>
      </c>
      <c r="C95" s="208" t="s">
        <v>3295</v>
      </c>
      <c r="E95" s="208" t="s">
        <v>3296</v>
      </c>
      <c r="F95" s="208" t="s">
        <v>13</v>
      </c>
      <c r="G95" s="140">
        <v>1.0</v>
      </c>
      <c r="H95" s="140">
        <v>1.0</v>
      </c>
      <c r="I95" s="140">
        <v>0.0</v>
      </c>
      <c r="J95" s="140">
        <v>0.0</v>
      </c>
      <c r="K95" s="140">
        <v>0.0</v>
      </c>
    </row>
    <row r="96">
      <c r="B96" s="208" t="s">
        <v>1594</v>
      </c>
      <c r="C96" s="208" t="s">
        <v>408</v>
      </c>
      <c r="E96" s="208" t="s">
        <v>3014</v>
      </c>
      <c r="F96" s="208" t="s">
        <v>13</v>
      </c>
      <c r="G96" s="140">
        <v>1.0</v>
      </c>
      <c r="H96" s="140">
        <v>1.0</v>
      </c>
      <c r="I96" s="140">
        <v>0.0</v>
      </c>
      <c r="J96" s="140">
        <v>1.0</v>
      </c>
      <c r="K96" s="140">
        <v>0.0</v>
      </c>
    </row>
    <row r="97">
      <c r="B97" s="208" t="s">
        <v>3297</v>
      </c>
      <c r="C97" s="208" t="s">
        <v>3298</v>
      </c>
      <c r="E97" s="208" t="s">
        <v>3299</v>
      </c>
      <c r="F97" s="208" t="s">
        <v>18</v>
      </c>
      <c r="G97" s="140">
        <v>1.0</v>
      </c>
      <c r="H97" s="140">
        <v>1.0</v>
      </c>
      <c r="I97" s="140">
        <v>1.0</v>
      </c>
      <c r="J97" s="140">
        <v>1.0</v>
      </c>
      <c r="K97" s="140">
        <v>0.0</v>
      </c>
    </row>
    <row r="98">
      <c r="B98" s="208" t="s">
        <v>3300</v>
      </c>
      <c r="C98" s="208" t="s">
        <v>3301</v>
      </c>
      <c r="E98" s="208" t="s">
        <v>3302</v>
      </c>
      <c r="F98" s="208" t="s">
        <v>18</v>
      </c>
      <c r="G98" s="140">
        <v>1.0</v>
      </c>
      <c r="H98" s="140">
        <v>1.0</v>
      </c>
      <c r="I98" s="140">
        <v>0.0</v>
      </c>
      <c r="J98" s="140">
        <v>1.0</v>
      </c>
      <c r="K98" s="140">
        <v>0.0</v>
      </c>
    </row>
    <row r="99">
      <c r="B99" s="208" t="s">
        <v>2157</v>
      </c>
      <c r="C99" s="208" t="s">
        <v>2158</v>
      </c>
      <c r="E99" s="208" t="s">
        <v>2159</v>
      </c>
      <c r="F99" s="208" t="s">
        <v>13</v>
      </c>
      <c r="G99" s="140">
        <v>1.0</v>
      </c>
      <c r="H99" s="140">
        <v>1.0</v>
      </c>
      <c r="I99" s="140">
        <v>1.0</v>
      </c>
      <c r="J99" s="140">
        <v>1.0</v>
      </c>
      <c r="K99" s="140">
        <v>0.0</v>
      </c>
    </row>
    <row r="100">
      <c r="B100" s="208" t="s">
        <v>347</v>
      </c>
      <c r="C100" s="208" t="s">
        <v>348</v>
      </c>
      <c r="E100" s="208" t="s">
        <v>349</v>
      </c>
      <c r="F100" s="208" t="s">
        <v>13</v>
      </c>
      <c r="G100" s="140">
        <v>0.0</v>
      </c>
      <c r="H100" s="140">
        <v>0.0</v>
      </c>
      <c r="I100" s="140">
        <v>0.0</v>
      </c>
      <c r="J100" s="140">
        <v>0.0</v>
      </c>
      <c r="K100" s="140">
        <v>0.0</v>
      </c>
    </row>
    <row r="101">
      <c r="B101" s="208" t="s">
        <v>3303</v>
      </c>
      <c r="C101" s="208" t="s">
        <v>3304</v>
      </c>
      <c r="E101" s="208" t="s">
        <v>3305</v>
      </c>
      <c r="F101" s="208" t="s">
        <v>18</v>
      </c>
      <c r="G101" s="140">
        <v>0.0</v>
      </c>
      <c r="H101" s="140">
        <v>0.0</v>
      </c>
      <c r="I101" s="140">
        <v>0.0</v>
      </c>
      <c r="J101" s="140">
        <v>0.0</v>
      </c>
      <c r="K101" s="140">
        <v>0.0</v>
      </c>
    </row>
    <row r="102">
      <c r="B102" s="208" t="s">
        <v>3051</v>
      </c>
      <c r="C102" s="208" t="s">
        <v>3052</v>
      </c>
      <c r="E102" s="208" t="s">
        <v>3306</v>
      </c>
      <c r="F102" s="208" t="s">
        <v>13</v>
      </c>
      <c r="G102" s="140">
        <v>0.0</v>
      </c>
      <c r="H102" s="140">
        <v>0.0</v>
      </c>
      <c r="I102" s="140">
        <v>0.0</v>
      </c>
      <c r="J102" s="140">
        <v>0.0</v>
      </c>
      <c r="K102" s="140">
        <v>0.0</v>
      </c>
    </row>
    <row r="103">
      <c r="B103" s="208" t="s">
        <v>3307</v>
      </c>
      <c r="C103" s="208" t="s">
        <v>103</v>
      </c>
      <c r="E103" s="208" t="s">
        <v>3308</v>
      </c>
      <c r="F103" s="208" t="s">
        <v>13</v>
      </c>
      <c r="G103" s="140">
        <v>0.0</v>
      </c>
      <c r="H103" s="140">
        <v>0.0</v>
      </c>
      <c r="I103" s="140">
        <v>0.0</v>
      </c>
      <c r="J103" s="140">
        <v>0.0</v>
      </c>
      <c r="K103" s="140">
        <v>0.0</v>
      </c>
    </row>
    <row r="104">
      <c r="B104" s="208" t="s">
        <v>673</v>
      </c>
      <c r="C104" s="208" t="s">
        <v>2633</v>
      </c>
      <c r="E104" s="208" t="s">
        <v>3309</v>
      </c>
      <c r="F104" s="208" t="s">
        <v>13</v>
      </c>
      <c r="G104" s="140">
        <v>1.0</v>
      </c>
      <c r="H104" s="140">
        <v>0.0</v>
      </c>
      <c r="I104" s="140">
        <v>0.0</v>
      </c>
      <c r="J104" s="140">
        <v>1.0</v>
      </c>
      <c r="K104" s="140">
        <v>0.0</v>
      </c>
    </row>
    <row r="105">
      <c r="B105" s="208" t="s">
        <v>100</v>
      </c>
      <c r="C105" s="208" t="s">
        <v>910</v>
      </c>
      <c r="E105" s="208" t="s">
        <v>911</v>
      </c>
      <c r="F105" s="208" t="s">
        <v>13</v>
      </c>
      <c r="G105" s="140">
        <v>0.0</v>
      </c>
      <c r="H105" s="140">
        <v>0.0</v>
      </c>
      <c r="I105" s="140">
        <v>0.0</v>
      </c>
      <c r="J105" s="140">
        <v>0.0</v>
      </c>
      <c r="K105" s="140">
        <v>0.0</v>
      </c>
    </row>
    <row r="106">
      <c r="B106" s="208" t="s">
        <v>3310</v>
      </c>
      <c r="C106" s="208" t="s">
        <v>3311</v>
      </c>
      <c r="E106" s="208" t="s">
        <v>3312</v>
      </c>
      <c r="F106" s="208" t="s">
        <v>13</v>
      </c>
      <c r="G106" s="140">
        <v>0.0</v>
      </c>
      <c r="H106" s="140">
        <v>0.0</v>
      </c>
      <c r="I106" s="140">
        <v>0.0</v>
      </c>
      <c r="J106" s="140">
        <v>0.0</v>
      </c>
      <c r="K106" s="140">
        <v>0.0</v>
      </c>
    </row>
    <row r="107">
      <c r="B107" s="208" t="s">
        <v>3313</v>
      </c>
      <c r="C107" s="208" t="s">
        <v>3314</v>
      </c>
      <c r="E107" s="208" t="s">
        <v>3315</v>
      </c>
      <c r="F107" s="208" t="s">
        <v>18</v>
      </c>
      <c r="G107" s="140">
        <v>0.0</v>
      </c>
      <c r="H107" s="140">
        <v>0.0</v>
      </c>
      <c r="I107" s="140">
        <v>0.0</v>
      </c>
      <c r="J107" s="140">
        <v>0.0</v>
      </c>
      <c r="K107" s="140">
        <v>0.0</v>
      </c>
    </row>
    <row r="108">
      <c r="B108" s="208" t="s">
        <v>3316</v>
      </c>
      <c r="C108" s="208" t="s">
        <v>3317</v>
      </c>
      <c r="E108" s="208" t="s">
        <v>3318</v>
      </c>
      <c r="F108" s="208" t="s">
        <v>13</v>
      </c>
      <c r="G108" s="140">
        <v>0.0</v>
      </c>
      <c r="H108" s="140">
        <v>0.0</v>
      </c>
      <c r="I108" s="140">
        <v>0.0</v>
      </c>
      <c r="J108" s="140">
        <v>0.0</v>
      </c>
      <c r="K108" s="140">
        <v>0.0</v>
      </c>
    </row>
    <row r="109">
      <c r="B109" s="208" t="s">
        <v>3319</v>
      </c>
      <c r="C109" s="208" t="s">
        <v>684</v>
      </c>
      <c r="E109" s="208" t="s">
        <v>3320</v>
      </c>
      <c r="F109" s="208" t="s">
        <v>13</v>
      </c>
      <c r="G109" s="140">
        <v>1.0</v>
      </c>
      <c r="H109" s="140">
        <v>0.0</v>
      </c>
      <c r="I109" s="140">
        <v>0.0</v>
      </c>
      <c r="J109" s="140">
        <v>0.0</v>
      </c>
      <c r="K109" s="140">
        <v>0.0</v>
      </c>
    </row>
    <row r="110">
      <c r="B110" s="209" t="s">
        <v>3321</v>
      </c>
      <c r="C110" s="209" t="s">
        <v>3322</v>
      </c>
      <c r="E110" s="209" t="s">
        <v>3323</v>
      </c>
      <c r="F110" s="209" t="s">
        <v>18</v>
      </c>
      <c r="G110" s="140">
        <v>1.0</v>
      </c>
      <c r="H110" s="140">
        <v>1.0</v>
      </c>
      <c r="I110" s="140">
        <v>1.0</v>
      </c>
      <c r="J110" s="140">
        <v>1.0</v>
      </c>
      <c r="K110" s="140">
        <v>0.0</v>
      </c>
    </row>
    <row r="111">
      <c r="B111" s="209" t="s">
        <v>3324</v>
      </c>
      <c r="C111" s="209" t="s">
        <v>3325</v>
      </c>
      <c r="E111" s="209" t="s">
        <v>3326</v>
      </c>
      <c r="F111" s="209" t="s">
        <v>18</v>
      </c>
      <c r="G111" s="140">
        <v>1.0</v>
      </c>
      <c r="H111" s="140">
        <v>1.0</v>
      </c>
      <c r="I111" s="140">
        <v>0.0</v>
      </c>
      <c r="J111" s="140">
        <v>1.0</v>
      </c>
      <c r="K111" s="140">
        <v>1.0</v>
      </c>
    </row>
    <row r="112">
      <c r="B112" s="209" t="s">
        <v>3327</v>
      </c>
      <c r="C112" s="209" t="s">
        <v>655</v>
      </c>
      <c r="E112" s="209" t="s">
        <v>3328</v>
      </c>
      <c r="F112" s="209" t="s">
        <v>13</v>
      </c>
      <c r="G112" s="140">
        <v>1.0</v>
      </c>
      <c r="H112" s="140">
        <v>1.0</v>
      </c>
      <c r="I112" s="140">
        <v>1.0</v>
      </c>
      <c r="J112" s="140">
        <v>0.0</v>
      </c>
      <c r="K112" s="140">
        <v>0.0</v>
      </c>
    </row>
    <row r="113">
      <c r="B113" s="209" t="s">
        <v>2270</v>
      </c>
      <c r="C113" s="209" t="s">
        <v>3329</v>
      </c>
      <c r="E113" s="209" t="s">
        <v>3330</v>
      </c>
      <c r="F113" s="209" t="s">
        <v>18</v>
      </c>
      <c r="G113" s="140">
        <v>1.0</v>
      </c>
      <c r="H113" s="140">
        <v>1.0</v>
      </c>
      <c r="I113" s="140">
        <v>0.0</v>
      </c>
      <c r="J113" s="140">
        <v>1.0</v>
      </c>
      <c r="K113" s="140">
        <v>1.0</v>
      </c>
    </row>
    <row r="114">
      <c r="B114" s="209" t="s">
        <v>3331</v>
      </c>
      <c r="C114" s="209" t="s">
        <v>3332</v>
      </c>
      <c r="E114" s="209" t="s">
        <v>3333</v>
      </c>
      <c r="F114" s="209" t="s">
        <v>13</v>
      </c>
      <c r="G114" s="140">
        <v>1.0</v>
      </c>
      <c r="H114" s="140">
        <v>1.0</v>
      </c>
      <c r="I114" s="140">
        <v>1.0</v>
      </c>
      <c r="J114" s="140">
        <v>1.0</v>
      </c>
      <c r="K114" s="140">
        <v>0.0</v>
      </c>
    </row>
    <row r="115">
      <c r="B115" s="209" t="s">
        <v>2713</v>
      </c>
      <c r="C115" s="209" t="s">
        <v>3334</v>
      </c>
      <c r="E115" s="209"/>
      <c r="F115" s="209" t="s">
        <v>18</v>
      </c>
      <c r="G115" s="140">
        <v>1.0</v>
      </c>
      <c r="H115" s="140">
        <v>1.0</v>
      </c>
      <c r="I115" s="140">
        <v>0.0</v>
      </c>
      <c r="J115" s="140">
        <v>0.0</v>
      </c>
      <c r="K115" s="140">
        <v>0.0</v>
      </c>
    </row>
    <row r="116">
      <c r="B116" s="209" t="s">
        <v>3335</v>
      </c>
      <c r="C116" s="209" t="s">
        <v>2188</v>
      </c>
      <c r="E116" s="209" t="s">
        <v>3336</v>
      </c>
      <c r="F116" s="209" t="s">
        <v>13</v>
      </c>
      <c r="G116" s="140">
        <v>1.0</v>
      </c>
      <c r="H116" s="140">
        <v>1.0</v>
      </c>
      <c r="I116" s="140">
        <v>0.0</v>
      </c>
      <c r="J116" s="140">
        <v>0.0</v>
      </c>
      <c r="K116" s="140">
        <v>0.0</v>
      </c>
    </row>
    <row r="117">
      <c r="B117" s="209" t="s">
        <v>3337</v>
      </c>
      <c r="C117" s="209" t="s">
        <v>3338</v>
      </c>
      <c r="E117" s="209" t="s">
        <v>3339</v>
      </c>
      <c r="F117" s="209" t="s">
        <v>13</v>
      </c>
      <c r="G117" s="140">
        <v>0.0</v>
      </c>
      <c r="H117" s="140">
        <v>1.0</v>
      </c>
      <c r="I117" s="140">
        <v>0.0</v>
      </c>
      <c r="J117" s="140">
        <v>0.0</v>
      </c>
      <c r="K117" s="140">
        <v>0.0</v>
      </c>
    </row>
    <row r="118">
      <c r="B118" s="209" t="s">
        <v>3340</v>
      </c>
      <c r="C118" s="209" t="s">
        <v>3341</v>
      </c>
      <c r="E118" s="209" t="s">
        <v>2841</v>
      </c>
      <c r="F118" s="209" t="s">
        <v>18</v>
      </c>
      <c r="G118" s="140">
        <v>1.0</v>
      </c>
      <c r="H118" s="140">
        <v>1.0</v>
      </c>
      <c r="I118" s="140">
        <v>0.0</v>
      </c>
      <c r="J118" s="140">
        <v>1.0</v>
      </c>
      <c r="K118" s="140">
        <v>1.0</v>
      </c>
    </row>
    <row r="119">
      <c r="B119" s="209" t="s">
        <v>3342</v>
      </c>
      <c r="C119" s="209" t="s">
        <v>3343</v>
      </c>
      <c r="E119" s="209" t="s">
        <v>3344</v>
      </c>
      <c r="F119" s="209" t="s">
        <v>13</v>
      </c>
      <c r="G119" s="140">
        <v>0.0</v>
      </c>
      <c r="H119" s="140">
        <v>1.0</v>
      </c>
      <c r="I119" s="140">
        <v>1.0</v>
      </c>
      <c r="J119" s="140">
        <v>0.0</v>
      </c>
      <c r="K119" s="140">
        <v>0.0</v>
      </c>
    </row>
    <row r="120">
      <c r="B120" s="209" t="s">
        <v>2308</v>
      </c>
      <c r="C120" s="209" t="s">
        <v>2627</v>
      </c>
      <c r="E120" s="209" t="s">
        <v>3345</v>
      </c>
      <c r="F120" s="209" t="s">
        <v>18</v>
      </c>
      <c r="G120" s="140">
        <v>1.0</v>
      </c>
      <c r="H120" s="140">
        <v>1.0</v>
      </c>
      <c r="I120" s="140">
        <v>0.0</v>
      </c>
      <c r="J120" s="140">
        <v>0.0</v>
      </c>
      <c r="K120" s="140">
        <v>0.0</v>
      </c>
    </row>
    <row r="121">
      <c r="B121" s="209" t="s">
        <v>3346</v>
      </c>
      <c r="C121" s="209" t="s">
        <v>3347</v>
      </c>
      <c r="E121" s="209" t="s">
        <v>3348</v>
      </c>
      <c r="F121" s="209" t="s">
        <v>13</v>
      </c>
      <c r="G121" s="140">
        <v>0.0</v>
      </c>
      <c r="H121" s="140">
        <v>1.0</v>
      </c>
      <c r="I121" s="140">
        <v>1.0</v>
      </c>
      <c r="J121" s="140">
        <v>1.0</v>
      </c>
      <c r="K121" s="140">
        <v>1.0</v>
      </c>
    </row>
    <row r="122">
      <c r="B122" s="209" t="s">
        <v>92</v>
      </c>
      <c r="C122" s="209" t="s">
        <v>3349</v>
      </c>
      <c r="E122" s="209" t="s">
        <v>3350</v>
      </c>
      <c r="F122" s="209" t="s">
        <v>3351</v>
      </c>
      <c r="G122" s="140">
        <v>0.0</v>
      </c>
      <c r="H122" s="140">
        <v>1.0</v>
      </c>
      <c r="I122" s="140">
        <v>0.0</v>
      </c>
      <c r="J122" s="140">
        <v>1.0</v>
      </c>
      <c r="K122" s="140">
        <v>0.0</v>
      </c>
    </row>
    <row r="123">
      <c r="B123" s="209" t="s">
        <v>949</v>
      </c>
      <c r="C123" s="210" t="s">
        <v>3352</v>
      </c>
      <c r="E123" s="209"/>
      <c r="F123" s="209" t="s">
        <v>3351</v>
      </c>
      <c r="G123" s="140">
        <v>1.0</v>
      </c>
      <c r="H123" s="140">
        <v>1.0</v>
      </c>
      <c r="I123" s="140">
        <v>1.0</v>
      </c>
      <c r="J123" s="140">
        <v>1.0</v>
      </c>
      <c r="K123" s="140">
        <v>1.0</v>
      </c>
    </row>
    <row r="124">
      <c r="B124" s="209" t="s">
        <v>3353</v>
      </c>
      <c r="C124" s="209" t="s">
        <v>3354</v>
      </c>
      <c r="E124" s="211" t="s">
        <v>3355</v>
      </c>
      <c r="F124" s="209" t="s">
        <v>3351</v>
      </c>
      <c r="G124" s="140">
        <v>1.0</v>
      </c>
      <c r="H124" s="140">
        <v>1.0</v>
      </c>
      <c r="I124" s="140">
        <v>0.0</v>
      </c>
      <c r="J124" s="140">
        <v>1.0</v>
      </c>
      <c r="K124" s="140">
        <v>1.0</v>
      </c>
    </row>
    <row r="125">
      <c r="B125" s="209" t="s">
        <v>3356</v>
      </c>
      <c r="C125" s="209" t="s">
        <v>3357</v>
      </c>
      <c r="E125" s="209" t="s">
        <v>3358</v>
      </c>
      <c r="F125" s="209" t="s">
        <v>3351</v>
      </c>
      <c r="G125" s="140">
        <v>1.0</v>
      </c>
      <c r="H125" s="140">
        <v>1.0</v>
      </c>
      <c r="I125" s="140">
        <v>1.0</v>
      </c>
      <c r="J125" s="140">
        <v>1.0</v>
      </c>
      <c r="K125" s="140">
        <v>1.0</v>
      </c>
    </row>
    <row r="126">
      <c r="B126" s="209" t="s">
        <v>3359</v>
      </c>
      <c r="C126" s="209" t="s">
        <v>3360</v>
      </c>
      <c r="E126" s="209" t="s">
        <v>3361</v>
      </c>
      <c r="F126" s="209" t="s">
        <v>3351</v>
      </c>
      <c r="G126" s="140">
        <v>0.0</v>
      </c>
      <c r="H126" s="140">
        <v>1.0</v>
      </c>
      <c r="I126" s="140">
        <v>1.0</v>
      </c>
      <c r="J126" s="140">
        <v>1.0</v>
      </c>
      <c r="K126" s="140">
        <v>1.0</v>
      </c>
    </row>
    <row r="127">
      <c r="B127" s="209" t="s">
        <v>3362</v>
      </c>
      <c r="C127" s="209" t="s">
        <v>3363</v>
      </c>
      <c r="E127" s="209" t="s">
        <v>3364</v>
      </c>
      <c r="F127" s="209" t="s">
        <v>3351</v>
      </c>
      <c r="G127" s="140">
        <v>1.0</v>
      </c>
      <c r="H127" s="140">
        <v>1.0</v>
      </c>
      <c r="I127" s="140">
        <v>1.0</v>
      </c>
      <c r="J127" s="140">
        <v>1.0</v>
      </c>
      <c r="K127" s="140">
        <v>1.0</v>
      </c>
    </row>
    <row r="128">
      <c r="B128" s="209" t="s">
        <v>3335</v>
      </c>
      <c r="C128" s="209" t="s">
        <v>3365</v>
      </c>
      <c r="E128" s="209" t="s">
        <v>3366</v>
      </c>
      <c r="F128" s="209" t="s">
        <v>3351</v>
      </c>
      <c r="G128" s="140">
        <v>0.0</v>
      </c>
      <c r="H128" s="140">
        <v>0.0</v>
      </c>
      <c r="I128" s="140">
        <v>1.0</v>
      </c>
      <c r="J128" s="140">
        <v>1.0</v>
      </c>
      <c r="K128" s="140">
        <v>1.0</v>
      </c>
    </row>
    <row r="129">
      <c r="B129" s="209" t="s">
        <v>3367</v>
      </c>
      <c r="C129" s="209" t="s">
        <v>745</v>
      </c>
      <c r="E129" s="209" t="s">
        <v>3368</v>
      </c>
      <c r="F129" s="209" t="s">
        <v>3351</v>
      </c>
      <c r="G129" s="140">
        <v>0.0</v>
      </c>
      <c r="H129" s="140">
        <v>0.0</v>
      </c>
      <c r="I129" s="140">
        <v>1.0</v>
      </c>
      <c r="J129" s="140">
        <v>1.0</v>
      </c>
      <c r="K129" s="140">
        <v>0.0</v>
      </c>
    </row>
    <row r="130">
      <c r="B130" s="209" t="s">
        <v>3369</v>
      </c>
      <c r="C130" s="209" t="s">
        <v>3370</v>
      </c>
      <c r="E130" s="209" t="s">
        <v>3371</v>
      </c>
      <c r="F130" s="209" t="s">
        <v>3351</v>
      </c>
      <c r="G130" s="140">
        <v>0.0</v>
      </c>
      <c r="H130" s="140">
        <v>0.0</v>
      </c>
      <c r="I130" s="140">
        <v>1.0</v>
      </c>
      <c r="J130" s="140">
        <v>0.0</v>
      </c>
      <c r="K130" s="140">
        <v>0.0</v>
      </c>
    </row>
    <row r="131">
      <c r="B131" s="209" t="s">
        <v>3372</v>
      </c>
      <c r="C131" s="209" t="s">
        <v>3373</v>
      </c>
      <c r="E131" s="209" t="s">
        <v>3374</v>
      </c>
      <c r="F131" s="209" t="s">
        <v>18</v>
      </c>
      <c r="G131" s="140">
        <v>0.0</v>
      </c>
      <c r="H131" s="140">
        <v>0.0</v>
      </c>
      <c r="I131" s="140">
        <v>1.0</v>
      </c>
      <c r="J131" s="140">
        <v>1.0</v>
      </c>
      <c r="K131" s="140">
        <v>0.0</v>
      </c>
    </row>
    <row r="132">
      <c r="B132" s="209" t="s">
        <v>3375</v>
      </c>
      <c r="C132" s="209" t="s">
        <v>3376</v>
      </c>
      <c r="E132" s="209" t="s">
        <v>3377</v>
      </c>
      <c r="F132" s="209" t="s">
        <v>3351</v>
      </c>
      <c r="G132" s="140">
        <v>0.0</v>
      </c>
      <c r="H132" s="140">
        <v>0.0</v>
      </c>
      <c r="I132" s="140">
        <v>1.0</v>
      </c>
      <c r="J132" s="140">
        <v>0.0</v>
      </c>
      <c r="K132" s="140">
        <v>0.0</v>
      </c>
    </row>
    <row r="133">
      <c r="B133" s="209" t="s">
        <v>3378</v>
      </c>
      <c r="C133" s="209" t="s">
        <v>3379</v>
      </c>
      <c r="E133" s="209" t="s">
        <v>3380</v>
      </c>
      <c r="F133" s="209" t="s">
        <v>18</v>
      </c>
      <c r="G133" s="140">
        <v>0.0</v>
      </c>
      <c r="H133" s="140">
        <v>0.0</v>
      </c>
      <c r="I133" s="140">
        <v>1.0</v>
      </c>
      <c r="J133" s="140">
        <v>0.0</v>
      </c>
      <c r="K133" s="140">
        <v>0.0</v>
      </c>
    </row>
    <row r="134">
      <c r="B134" s="209" t="s">
        <v>54</v>
      </c>
      <c r="C134" s="209" t="s">
        <v>3381</v>
      </c>
      <c r="E134" s="209" t="s">
        <v>3382</v>
      </c>
      <c r="F134" s="209" t="s">
        <v>3351</v>
      </c>
      <c r="G134" s="140">
        <v>0.0</v>
      </c>
      <c r="H134" s="140">
        <v>0.0</v>
      </c>
      <c r="I134" s="140">
        <v>1.0</v>
      </c>
      <c r="J134" s="140">
        <v>0.0</v>
      </c>
      <c r="K134" s="140">
        <v>1.0</v>
      </c>
    </row>
    <row r="135">
      <c r="B135" s="209" t="s">
        <v>3383</v>
      </c>
      <c r="C135" s="209" t="s">
        <v>1508</v>
      </c>
      <c r="E135" s="209" t="s">
        <v>3384</v>
      </c>
      <c r="F135" s="209" t="s">
        <v>3351</v>
      </c>
      <c r="G135" s="140">
        <v>0.0</v>
      </c>
      <c r="H135" s="140">
        <v>0.0</v>
      </c>
      <c r="I135" s="140">
        <v>1.0</v>
      </c>
      <c r="J135" s="140">
        <v>0.0</v>
      </c>
      <c r="K135" s="140">
        <v>1.0</v>
      </c>
    </row>
    <row r="136">
      <c r="B136" s="209" t="s">
        <v>3385</v>
      </c>
      <c r="C136" s="209" t="s">
        <v>3386</v>
      </c>
      <c r="E136" s="209" t="s">
        <v>3387</v>
      </c>
      <c r="F136" s="209" t="s">
        <v>3351</v>
      </c>
      <c r="G136" s="140">
        <v>0.0</v>
      </c>
      <c r="H136" s="140">
        <v>0.0</v>
      </c>
      <c r="I136" s="140">
        <v>1.0</v>
      </c>
      <c r="J136" s="140">
        <v>0.0</v>
      </c>
      <c r="K136" s="140">
        <v>0.0</v>
      </c>
    </row>
    <row r="137">
      <c r="B137" s="209" t="s">
        <v>3388</v>
      </c>
      <c r="C137" s="209" t="s">
        <v>3389</v>
      </c>
      <c r="E137" s="209" t="s">
        <v>3390</v>
      </c>
      <c r="F137" s="209" t="s">
        <v>3351</v>
      </c>
      <c r="G137" s="140">
        <v>0.0</v>
      </c>
      <c r="H137" s="140">
        <v>0.0</v>
      </c>
      <c r="I137" s="140">
        <v>0.0</v>
      </c>
      <c r="J137" s="140">
        <v>1.0</v>
      </c>
      <c r="K137" s="140">
        <v>1.0</v>
      </c>
    </row>
    <row r="138">
      <c r="B138" s="209" t="s">
        <v>3391</v>
      </c>
      <c r="C138" s="209" t="s">
        <v>3392</v>
      </c>
      <c r="E138" s="209" t="s">
        <v>3393</v>
      </c>
      <c r="F138" s="209" t="s">
        <v>18</v>
      </c>
      <c r="G138" s="140">
        <v>0.0</v>
      </c>
      <c r="H138" s="140">
        <v>0.0</v>
      </c>
      <c r="I138" s="140">
        <v>0.0</v>
      </c>
      <c r="J138" s="140">
        <v>1.0</v>
      </c>
      <c r="K138" s="140">
        <v>0.0</v>
      </c>
    </row>
    <row r="139">
      <c r="B139" s="209" t="s">
        <v>3394</v>
      </c>
      <c r="C139" s="209" t="s">
        <v>3395</v>
      </c>
      <c r="E139" s="209" t="s">
        <v>3396</v>
      </c>
      <c r="F139" s="209" t="s">
        <v>3351</v>
      </c>
      <c r="G139" s="140">
        <v>0.0</v>
      </c>
      <c r="H139" s="140">
        <v>0.0</v>
      </c>
      <c r="I139" s="140">
        <v>0.0</v>
      </c>
      <c r="J139" s="140">
        <v>1.0</v>
      </c>
      <c r="K139" s="140">
        <v>1.0</v>
      </c>
    </row>
    <row r="140">
      <c r="B140" s="209" t="s">
        <v>3397</v>
      </c>
      <c r="C140" s="209" t="s">
        <v>1000</v>
      </c>
      <c r="E140" s="209" t="s">
        <v>3398</v>
      </c>
      <c r="F140" s="209" t="s">
        <v>3351</v>
      </c>
      <c r="G140" s="140">
        <v>0.0</v>
      </c>
      <c r="H140" s="140">
        <v>0.0</v>
      </c>
      <c r="I140" s="140">
        <v>0.0</v>
      </c>
      <c r="J140" s="140">
        <v>1.0</v>
      </c>
      <c r="K140" s="140">
        <v>1.0</v>
      </c>
    </row>
    <row r="141">
      <c r="B141" s="209" t="s">
        <v>3399</v>
      </c>
      <c r="C141" s="209" t="s">
        <v>3400</v>
      </c>
      <c r="E141" s="209" t="s">
        <v>3401</v>
      </c>
      <c r="F141" s="209" t="s">
        <v>18</v>
      </c>
      <c r="G141" s="140">
        <v>0.0</v>
      </c>
      <c r="H141" s="140">
        <v>0.0</v>
      </c>
      <c r="I141" s="140">
        <v>0.0</v>
      </c>
      <c r="J141" s="140">
        <v>1.0</v>
      </c>
      <c r="K141" s="140">
        <v>0.0</v>
      </c>
    </row>
    <row r="142">
      <c r="B142" s="209" t="s">
        <v>3402</v>
      </c>
      <c r="C142" s="209" t="s">
        <v>3403</v>
      </c>
      <c r="E142" s="209"/>
      <c r="F142" s="209" t="s">
        <v>3351</v>
      </c>
      <c r="G142" s="140">
        <v>0.0</v>
      </c>
      <c r="H142" s="140">
        <v>0.0</v>
      </c>
      <c r="I142" s="140">
        <v>0.0</v>
      </c>
      <c r="J142" s="140">
        <v>1.0</v>
      </c>
      <c r="K142" s="140">
        <v>0.0</v>
      </c>
    </row>
    <row r="143">
      <c r="B143" s="209" t="s">
        <v>3404</v>
      </c>
      <c r="C143" s="209" t="s">
        <v>3395</v>
      </c>
      <c r="E143" s="209" t="s">
        <v>3405</v>
      </c>
      <c r="F143" s="209" t="s">
        <v>18</v>
      </c>
      <c r="G143" s="140">
        <v>0.0</v>
      </c>
      <c r="H143" s="140">
        <v>0.0</v>
      </c>
      <c r="I143" s="140">
        <v>0.0</v>
      </c>
      <c r="J143" s="140">
        <v>1.0</v>
      </c>
      <c r="K143" s="140">
        <v>1.0</v>
      </c>
    </row>
    <row r="144">
      <c r="B144" s="209" t="s">
        <v>3406</v>
      </c>
      <c r="C144" s="209" t="s">
        <v>3341</v>
      </c>
      <c r="E144" s="209" t="s">
        <v>3407</v>
      </c>
      <c r="F144" s="209" t="s">
        <v>18</v>
      </c>
      <c r="G144" s="140">
        <v>0.0</v>
      </c>
      <c r="H144" s="140">
        <v>0.0</v>
      </c>
      <c r="I144" s="140">
        <v>0.0</v>
      </c>
      <c r="J144" s="140">
        <v>1.0</v>
      </c>
      <c r="K144" s="140">
        <v>1.0</v>
      </c>
    </row>
    <row r="145">
      <c r="B145" s="209" t="s">
        <v>3408</v>
      </c>
      <c r="C145" s="209" t="s">
        <v>3409</v>
      </c>
      <c r="E145" s="209" t="s">
        <v>3410</v>
      </c>
      <c r="F145" s="209" t="s">
        <v>18</v>
      </c>
      <c r="G145" s="140">
        <v>0.0</v>
      </c>
      <c r="H145" s="140">
        <v>0.0</v>
      </c>
      <c r="I145" s="140">
        <v>0.0</v>
      </c>
      <c r="J145" s="140">
        <v>1.0</v>
      </c>
      <c r="K145" s="140">
        <v>0.0</v>
      </c>
    </row>
    <row r="146">
      <c r="B146" s="209" t="s">
        <v>3411</v>
      </c>
      <c r="C146" s="209" t="s">
        <v>3412</v>
      </c>
      <c r="E146" s="209" t="s">
        <v>3413</v>
      </c>
      <c r="F146" s="209" t="s">
        <v>18</v>
      </c>
      <c r="G146" s="140">
        <v>0.0</v>
      </c>
      <c r="H146" s="140">
        <v>0.0</v>
      </c>
      <c r="I146" s="140">
        <v>0.0</v>
      </c>
      <c r="J146" s="140">
        <v>1.0</v>
      </c>
      <c r="K146" s="209"/>
    </row>
    <row r="147">
      <c r="B147" s="209" t="s">
        <v>3414</v>
      </c>
      <c r="C147" s="209" t="s">
        <v>1842</v>
      </c>
      <c r="E147" s="209" t="s">
        <v>3415</v>
      </c>
      <c r="F147" s="209" t="s">
        <v>18</v>
      </c>
      <c r="G147" s="209"/>
      <c r="H147" s="209"/>
      <c r="I147" s="209"/>
      <c r="J147" s="209"/>
      <c r="K147" s="140">
        <v>1.0</v>
      </c>
    </row>
    <row r="148">
      <c r="B148" s="209" t="s">
        <v>3416</v>
      </c>
      <c r="C148" s="209" t="s">
        <v>3417</v>
      </c>
      <c r="E148" s="209" t="s">
        <v>3418</v>
      </c>
      <c r="F148" s="209" t="s">
        <v>18</v>
      </c>
      <c r="G148" s="140">
        <v>0.0</v>
      </c>
      <c r="H148" s="140">
        <v>0.0</v>
      </c>
      <c r="I148" s="140">
        <v>0.0</v>
      </c>
      <c r="J148" s="209"/>
      <c r="K148" s="140">
        <v>1.0</v>
      </c>
    </row>
  </sheetData>
  <mergeCells count="2">
    <mergeCell ref="A1:G2"/>
    <mergeCell ref="B3:F3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1726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1243</v>
      </c>
    </row>
    <row r="5">
      <c r="A5" s="15"/>
      <c r="B5" s="15"/>
      <c r="C5" s="16"/>
      <c r="D5" s="16"/>
      <c r="E5" s="16"/>
      <c r="F5" s="16"/>
      <c r="G5" s="16"/>
      <c r="H5" s="161"/>
    </row>
    <row r="6">
      <c r="A6" s="22"/>
    </row>
    <row r="7">
      <c r="A7" s="22"/>
    </row>
    <row r="8">
      <c r="A8" s="150"/>
    </row>
    <row r="9">
      <c r="A9" s="150"/>
    </row>
    <row r="10">
      <c r="A10" s="150"/>
    </row>
    <row r="11">
      <c r="A11" s="150"/>
    </row>
    <row r="12">
      <c r="A12" s="22"/>
    </row>
    <row r="13">
      <c r="A13" s="150"/>
    </row>
    <row r="14">
      <c r="A14" s="45"/>
    </row>
    <row r="15">
      <c r="A15" s="45"/>
    </row>
    <row r="16">
      <c r="A16" s="45"/>
    </row>
    <row r="17">
      <c r="A17" s="45"/>
    </row>
    <row r="18">
      <c r="A18" s="45"/>
    </row>
    <row r="19">
      <c r="A19" s="45"/>
    </row>
    <row r="20">
      <c r="A20" s="45"/>
    </row>
    <row r="21">
      <c r="A21" s="45"/>
    </row>
    <row r="22">
      <c r="A22" s="45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131">
      <c r="H131" s="139" t="str">
        <f>SUM(#REF!)</f>
        <v>#REF!</v>
      </c>
    </row>
    <row r="132">
      <c r="H132" s="140">
        <f>COUNTIFS(#REF!,"male",#REF!,"1")</f>
        <v>0</v>
      </c>
    </row>
    <row r="133">
      <c r="H133" s="140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29.38"/>
  </cols>
  <sheetData>
    <row r="1">
      <c r="A1" s="1" t="s">
        <v>1726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10"/>
      <c r="G3" s="43"/>
      <c r="H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1243</v>
      </c>
    </row>
    <row r="5">
      <c r="A5" s="15"/>
      <c r="B5" s="15"/>
      <c r="C5" s="16"/>
      <c r="D5" s="16"/>
      <c r="E5" s="16"/>
      <c r="F5" s="16"/>
      <c r="G5" s="16"/>
      <c r="H5" s="161"/>
    </row>
    <row r="6">
      <c r="A6" s="22"/>
    </row>
    <row r="7">
      <c r="A7" s="22"/>
    </row>
    <row r="8">
      <c r="A8" s="150"/>
    </row>
    <row r="9">
      <c r="A9" s="150"/>
    </row>
    <row r="10">
      <c r="A10" s="150"/>
    </row>
    <row r="11">
      <c r="A11" s="150"/>
    </row>
    <row r="12">
      <c r="A12" s="22"/>
    </row>
    <row r="13">
      <c r="A13" s="150"/>
    </row>
    <row r="14">
      <c r="A14" s="45"/>
    </row>
    <row r="15">
      <c r="A15" s="45"/>
    </row>
    <row r="16">
      <c r="A16" s="45"/>
    </row>
    <row r="17">
      <c r="A17" s="45"/>
    </row>
    <row r="18">
      <c r="A18" s="45"/>
    </row>
    <row r="19">
      <c r="A19" s="45"/>
    </row>
    <row r="20">
      <c r="A20" s="45"/>
    </row>
    <row r="21">
      <c r="A21" s="45"/>
    </row>
    <row r="22">
      <c r="A22" s="45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131">
      <c r="H131" s="139" t="str">
        <f>SUM(#REF!)</f>
        <v>#REF!</v>
      </c>
    </row>
    <row r="132">
      <c r="H132" s="140">
        <f>COUNTIFS(#REF!,"male",#REF!,"1")</f>
        <v>0</v>
      </c>
    </row>
    <row r="133">
      <c r="H133" s="140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1.0"/>
    <col customWidth="1" min="2" max="11" width="9.38"/>
    <col customWidth="1" min="12" max="12" width="16.75"/>
    <col customWidth="1" min="13" max="34" width="9.38"/>
  </cols>
  <sheetData>
    <row r="1" ht="14.25" customHeight="1">
      <c r="A1" s="36" t="s">
        <v>7</v>
      </c>
      <c r="B1" s="36" t="s">
        <v>3419</v>
      </c>
      <c r="C1" s="36" t="s">
        <v>3420</v>
      </c>
      <c r="D1" s="36" t="s">
        <v>3421</v>
      </c>
      <c r="E1" s="36" t="s">
        <v>3422</v>
      </c>
      <c r="F1" s="36" t="s">
        <v>3423</v>
      </c>
      <c r="G1" s="36" t="s">
        <v>3424</v>
      </c>
      <c r="I1" s="36" t="s">
        <v>3425</v>
      </c>
      <c r="J1" s="36" t="s">
        <v>3426</v>
      </c>
      <c r="K1" s="36" t="s">
        <v>3427</v>
      </c>
      <c r="L1" s="36" t="s">
        <v>3428</v>
      </c>
      <c r="M1" s="36" t="s">
        <v>3429</v>
      </c>
      <c r="N1" s="36" t="s">
        <v>3430</v>
      </c>
      <c r="O1" s="36" t="s">
        <v>3431</v>
      </c>
      <c r="P1" s="36" t="s">
        <v>3432</v>
      </c>
      <c r="Q1" s="36" t="s">
        <v>3433</v>
      </c>
      <c r="R1" s="36" t="s">
        <v>3434</v>
      </c>
      <c r="S1" s="36" t="s">
        <v>3435</v>
      </c>
      <c r="T1" s="36" t="s">
        <v>3436</v>
      </c>
      <c r="U1" s="36" t="s">
        <v>3437</v>
      </c>
      <c r="V1" s="36" t="s">
        <v>3438</v>
      </c>
      <c r="W1" s="36" t="s">
        <v>3439</v>
      </c>
      <c r="X1" s="36" t="s">
        <v>3440</v>
      </c>
      <c r="Y1" s="36" t="s">
        <v>3441</v>
      </c>
      <c r="Z1" s="36" t="s">
        <v>3442</v>
      </c>
      <c r="AA1" s="36" t="s">
        <v>3443</v>
      </c>
      <c r="AB1" s="36" t="s">
        <v>3444</v>
      </c>
      <c r="AC1" s="36" t="s">
        <v>3445</v>
      </c>
      <c r="AD1" s="36" t="s">
        <v>3446</v>
      </c>
      <c r="AE1" s="36" t="s">
        <v>3447</v>
      </c>
      <c r="AF1" s="36" t="s">
        <v>3448</v>
      </c>
      <c r="AG1" s="36" t="s">
        <v>3449</v>
      </c>
      <c r="AH1" s="36" t="s">
        <v>3450</v>
      </c>
    </row>
    <row r="2" ht="14.25" customHeight="1">
      <c r="A2" s="36" t="s">
        <v>585</v>
      </c>
      <c r="B2" s="36" t="s">
        <v>56</v>
      </c>
      <c r="C2" s="36" t="s">
        <v>584</v>
      </c>
      <c r="D2" s="36" t="s">
        <v>18</v>
      </c>
      <c r="E2" s="212" t="s">
        <v>2139</v>
      </c>
      <c r="F2" s="212" t="s">
        <v>2139</v>
      </c>
      <c r="H2" s="36">
        <f t="shared" ref="H2:H107" si="1">COUNTIF(E2:G2, "=ok")</f>
        <v>2</v>
      </c>
      <c r="I2" s="213">
        <v>38136.0</v>
      </c>
      <c r="J2" s="36" t="s">
        <v>3451</v>
      </c>
      <c r="K2" s="36" t="s">
        <v>3452</v>
      </c>
      <c r="L2" s="36">
        <v>8.44271916E8</v>
      </c>
      <c r="M2" s="36">
        <v>2004.0</v>
      </c>
      <c r="N2" s="36" t="s">
        <v>3453</v>
      </c>
      <c r="O2" s="36" t="s">
        <v>1424</v>
      </c>
      <c r="P2" s="36">
        <v>24.0</v>
      </c>
      <c r="Q2" s="36" t="s">
        <v>3454</v>
      </c>
      <c r="R2" s="36">
        <v>1.0</v>
      </c>
    </row>
    <row r="3" ht="14.25" customHeight="1">
      <c r="A3" s="36" t="s">
        <v>1044</v>
      </c>
      <c r="B3" s="36" t="s">
        <v>115</v>
      </c>
      <c r="C3" s="36" t="s">
        <v>1043</v>
      </c>
      <c r="D3" s="36" t="s">
        <v>18</v>
      </c>
      <c r="H3" s="36">
        <f t="shared" si="1"/>
        <v>0</v>
      </c>
      <c r="I3" s="213">
        <v>36924.0</v>
      </c>
      <c r="J3" s="36" t="s">
        <v>3451</v>
      </c>
      <c r="K3" s="36" t="s">
        <v>3452</v>
      </c>
      <c r="L3" s="36">
        <v>2.43830376004E11</v>
      </c>
      <c r="M3" s="36">
        <v>2001.0</v>
      </c>
      <c r="N3" s="36" t="s">
        <v>3455</v>
      </c>
      <c r="O3" s="36" t="s">
        <v>3456</v>
      </c>
      <c r="P3" s="36">
        <v>24.0</v>
      </c>
      <c r="Q3" s="36" t="s">
        <v>3457</v>
      </c>
      <c r="R3" s="36">
        <v>1.0</v>
      </c>
    </row>
    <row r="4" ht="14.25" customHeight="1">
      <c r="A4" s="36" t="s">
        <v>3458</v>
      </c>
      <c r="B4" s="36" t="s">
        <v>3459</v>
      </c>
      <c r="C4" s="36" t="s">
        <v>3460</v>
      </c>
      <c r="D4" s="36" t="s">
        <v>18</v>
      </c>
      <c r="H4" s="36">
        <f t="shared" si="1"/>
        <v>0</v>
      </c>
      <c r="I4" s="213">
        <v>36564.0</v>
      </c>
      <c r="J4" s="36" t="s">
        <v>3451</v>
      </c>
      <c r="K4" s="36" t="s">
        <v>3452</v>
      </c>
      <c r="L4" s="36">
        <v>8.27296587E8</v>
      </c>
      <c r="M4" s="36">
        <v>8022000.0</v>
      </c>
      <c r="N4" s="214">
        <v>45261.0</v>
      </c>
      <c r="O4" s="36" t="s">
        <v>3461</v>
      </c>
      <c r="P4" s="36">
        <v>29.0</v>
      </c>
      <c r="Q4" s="36" t="s">
        <v>3462</v>
      </c>
      <c r="R4" s="36" t="s">
        <v>3463</v>
      </c>
      <c r="S4" s="36" t="s">
        <v>3464</v>
      </c>
      <c r="T4" s="36" t="s">
        <v>3465</v>
      </c>
      <c r="U4" s="36" t="s">
        <v>3466</v>
      </c>
      <c r="V4" s="36" t="s">
        <v>3467</v>
      </c>
      <c r="W4" s="36" t="s">
        <v>3468</v>
      </c>
      <c r="X4" s="36">
        <v>1.0</v>
      </c>
    </row>
    <row r="5" ht="14.25" customHeight="1">
      <c r="A5" s="36" t="s">
        <v>2266</v>
      </c>
      <c r="B5" s="36" t="s">
        <v>2264</v>
      </c>
      <c r="C5" s="36" t="s">
        <v>2265</v>
      </c>
      <c r="D5" s="36" t="s">
        <v>18</v>
      </c>
      <c r="H5" s="36">
        <f t="shared" si="1"/>
        <v>0</v>
      </c>
      <c r="I5" s="213">
        <v>35607.0</v>
      </c>
      <c r="J5" s="36" t="s">
        <v>3451</v>
      </c>
      <c r="K5" s="36" t="s">
        <v>3469</v>
      </c>
      <c r="L5" s="36">
        <v>2.43812602766E11</v>
      </c>
      <c r="M5" s="36">
        <v>1997.0</v>
      </c>
      <c r="N5" s="36" t="s">
        <v>1857</v>
      </c>
      <c r="O5" s="36" t="s">
        <v>3470</v>
      </c>
      <c r="P5" s="36">
        <v>24.0</v>
      </c>
      <c r="Q5" s="36" t="s">
        <v>3471</v>
      </c>
      <c r="R5" s="36">
        <v>2.0</v>
      </c>
      <c r="T5" s="36" t="s">
        <v>3472</v>
      </c>
    </row>
    <row r="6" ht="14.25" customHeight="1">
      <c r="A6" s="36" t="s">
        <v>1790</v>
      </c>
      <c r="B6" s="36" t="s">
        <v>1788</v>
      </c>
      <c r="C6" s="36" t="s">
        <v>1789</v>
      </c>
      <c r="D6" s="36" t="s">
        <v>18</v>
      </c>
      <c r="H6" s="36">
        <f t="shared" si="1"/>
        <v>0</v>
      </c>
      <c r="I6" s="213">
        <v>34612.0</v>
      </c>
      <c r="J6" s="36" t="s">
        <v>3451</v>
      </c>
      <c r="K6" s="36" t="s">
        <v>3473</v>
      </c>
      <c r="L6" s="36">
        <v>8.20943224E8</v>
      </c>
      <c r="M6" s="36">
        <v>1995.0</v>
      </c>
      <c r="N6" s="36" t="s">
        <v>3474</v>
      </c>
      <c r="O6" s="36" t="s">
        <v>3475</v>
      </c>
      <c r="P6" s="36">
        <v>9.0</v>
      </c>
      <c r="Q6" s="36" t="s">
        <v>3476</v>
      </c>
      <c r="R6" s="36">
        <v>1.0</v>
      </c>
    </row>
    <row r="7" ht="14.25" customHeight="1">
      <c r="A7" s="36" t="s">
        <v>1284</v>
      </c>
      <c r="B7" s="36" t="s">
        <v>1282</v>
      </c>
      <c r="C7" s="36" t="s">
        <v>1283</v>
      </c>
      <c r="D7" s="36" t="s">
        <v>18</v>
      </c>
      <c r="H7" s="36">
        <f t="shared" si="1"/>
        <v>0</v>
      </c>
      <c r="I7" s="213">
        <v>35581.0</v>
      </c>
      <c r="J7" s="36" t="s">
        <v>3451</v>
      </c>
      <c r="K7" s="36" t="s">
        <v>3477</v>
      </c>
      <c r="L7" s="36">
        <v>2.43974844613E11</v>
      </c>
      <c r="M7" s="36">
        <v>1997.0</v>
      </c>
      <c r="N7" s="36" t="s">
        <v>3478</v>
      </c>
      <c r="O7" s="36" t="s">
        <v>3479</v>
      </c>
      <c r="P7" s="36">
        <v>1.0</v>
      </c>
      <c r="Q7" s="36" t="s">
        <v>3480</v>
      </c>
      <c r="R7" s="36" t="s">
        <v>3481</v>
      </c>
      <c r="S7" s="36" t="s">
        <v>3482</v>
      </c>
      <c r="T7" s="36" t="s">
        <v>3483</v>
      </c>
      <c r="U7" s="36" t="s">
        <v>3484</v>
      </c>
      <c r="V7" s="36" t="s">
        <v>3485</v>
      </c>
      <c r="W7" s="36" t="s">
        <v>3467</v>
      </c>
      <c r="X7" s="36" t="s">
        <v>3486</v>
      </c>
      <c r="Y7" s="36">
        <v>2.0</v>
      </c>
      <c r="AB7" s="36" t="s">
        <v>2108</v>
      </c>
    </row>
    <row r="8" ht="14.25" customHeight="1">
      <c r="A8" s="36" t="s">
        <v>2277</v>
      </c>
      <c r="B8" s="36" t="s">
        <v>2275</v>
      </c>
      <c r="C8" s="36" t="s">
        <v>2276</v>
      </c>
      <c r="D8" s="36" t="s">
        <v>18</v>
      </c>
      <c r="H8" s="36">
        <f t="shared" si="1"/>
        <v>0</v>
      </c>
      <c r="I8" s="213">
        <v>37130.0</v>
      </c>
      <c r="J8" s="36" t="s">
        <v>3451</v>
      </c>
      <c r="K8" s="36" t="s">
        <v>3452</v>
      </c>
      <c r="L8" s="36">
        <v>2.43844631265E11</v>
      </c>
      <c r="M8" s="36">
        <v>2.8082E7</v>
      </c>
      <c r="N8" s="36" t="s">
        <v>3487</v>
      </c>
      <c r="O8" s="36" t="s">
        <v>1471</v>
      </c>
      <c r="P8" s="36">
        <v>19.0</v>
      </c>
      <c r="Q8" s="36" t="s">
        <v>3488</v>
      </c>
      <c r="R8" s="36" t="s">
        <v>3489</v>
      </c>
      <c r="S8" s="36" t="s">
        <v>3490</v>
      </c>
      <c r="T8" s="36" t="s">
        <v>3491</v>
      </c>
      <c r="U8" s="36" t="s">
        <v>3492</v>
      </c>
      <c r="V8" s="36" t="s">
        <v>3485</v>
      </c>
      <c r="W8" s="36" t="s">
        <v>3467</v>
      </c>
      <c r="X8" s="36" t="s">
        <v>3493</v>
      </c>
      <c r="Y8" s="36">
        <v>1.0</v>
      </c>
    </row>
    <row r="9" ht="14.25" customHeight="1">
      <c r="A9" s="36" t="s">
        <v>2251</v>
      </c>
      <c r="B9" s="36" t="s">
        <v>2249</v>
      </c>
      <c r="C9" s="36" t="s">
        <v>2250</v>
      </c>
      <c r="D9" s="36" t="s">
        <v>18</v>
      </c>
      <c r="E9" s="212" t="s">
        <v>2139</v>
      </c>
      <c r="F9" s="212" t="s">
        <v>2139</v>
      </c>
      <c r="G9" s="212" t="s">
        <v>2139</v>
      </c>
      <c r="H9" s="36">
        <f t="shared" si="1"/>
        <v>3</v>
      </c>
      <c r="I9" s="213">
        <v>38144.0</v>
      </c>
      <c r="J9" s="36" t="s">
        <v>3451</v>
      </c>
      <c r="K9" s="36" t="s">
        <v>3452</v>
      </c>
      <c r="L9" s="36">
        <v>8.93116745E8</v>
      </c>
      <c r="M9" s="36">
        <v>2004.0</v>
      </c>
      <c r="N9" s="36" t="s">
        <v>3494</v>
      </c>
      <c r="O9" s="36" t="s">
        <v>3495</v>
      </c>
      <c r="P9" s="36">
        <v>1.0</v>
      </c>
      <c r="Q9" s="36" t="s">
        <v>3496</v>
      </c>
      <c r="R9" s="36">
        <v>2.0</v>
      </c>
      <c r="U9" s="36" t="s">
        <v>3497</v>
      </c>
    </row>
    <row r="10" ht="14.25" customHeight="1">
      <c r="A10" s="36" t="s">
        <v>2225</v>
      </c>
      <c r="B10" s="36" t="s">
        <v>2223</v>
      </c>
      <c r="C10" s="36" t="s">
        <v>2224</v>
      </c>
      <c r="D10" s="36" t="s">
        <v>18</v>
      </c>
      <c r="E10" s="212" t="s">
        <v>2139</v>
      </c>
      <c r="F10" s="212" t="s">
        <v>2139</v>
      </c>
      <c r="G10" s="212" t="s">
        <v>2139</v>
      </c>
      <c r="H10" s="36">
        <f t="shared" si="1"/>
        <v>3</v>
      </c>
      <c r="I10" s="213">
        <v>36901.0</v>
      </c>
      <c r="J10" s="36" t="s">
        <v>3451</v>
      </c>
      <c r="K10" s="36" t="s">
        <v>3452</v>
      </c>
      <c r="L10" s="36">
        <v>8.10349596E8</v>
      </c>
      <c r="M10" s="36">
        <v>1.0012E7</v>
      </c>
      <c r="N10" s="36" t="s">
        <v>3498</v>
      </c>
      <c r="O10" s="36" t="s">
        <v>3494</v>
      </c>
      <c r="P10" s="36">
        <v>24.0</v>
      </c>
      <c r="Q10" s="36" t="s">
        <v>3499</v>
      </c>
      <c r="R10" s="36">
        <v>1.0</v>
      </c>
    </row>
    <row r="11" ht="14.25" customHeight="1">
      <c r="A11" s="36" t="s">
        <v>2235</v>
      </c>
      <c r="B11" s="36" t="s">
        <v>2233</v>
      </c>
      <c r="C11" s="36" t="s">
        <v>2234</v>
      </c>
      <c r="D11" s="36" t="s">
        <v>18</v>
      </c>
      <c r="F11" s="212" t="s">
        <v>2139</v>
      </c>
      <c r="G11" s="212" t="s">
        <v>2139</v>
      </c>
      <c r="H11" s="36">
        <f t="shared" si="1"/>
        <v>2</v>
      </c>
      <c r="I11" s="213">
        <v>36262.0</v>
      </c>
      <c r="J11" s="36" t="s">
        <v>3451</v>
      </c>
      <c r="K11" s="36" t="s">
        <v>3469</v>
      </c>
      <c r="L11" s="36">
        <v>2.43981990463E11</v>
      </c>
      <c r="M11" s="36">
        <v>1999.0</v>
      </c>
      <c r="N11" s="36" t="s">
        <v>3500</v>
      </c>
      <c r="O11" s="36" t="s">
        <v>3501</v>
      </c>
      <c r="P11" s="36">
        <v>19.0</v>
      </c>
      <c r="Q11" s="36" t="s">
        <v>3502</v>
      </c>
      <c r="R11" s="36">
        <v>2.0</v>
      </c>
      <c r="U11" s="36" t="s">
        <v>3503</v>
      </c>
    </row>
    <row r="12" ht="14.25" customHeight="1">
      <c r="A12" s="36" t="s">
        <v>2299</v>
      </c>
      <c r="B12" s="36" t="s">
        <v>477</v>
      </c>
      <c r="C12" s="36" t="s">
        <v>1188</v>
      </c>
      <c r="D12" s="36" t="s">
        <v>18</v>
      </c>
      <c r="H12" s="36">
        <f t="shared" si="1"/>
        <v>0</v>
      </c>
      <c r="I12" s="213">
        <v>36708.0</v>
      </c>
      <c r="J12" s="36" t="s">
        <v>3451</v>
      </c>
      <c r="K12" s="36" t="s">
        <v>3469</v>
      </c>
      <c r="L12" s="36">
        <v>2.43842729004E11</v>
      </c>
      <c r="M12" s="36">
        <v>2000.0</v>
      </c>
      <c r="N12" s="36" t="s">
        <v>3504</v>
      </c>
      <c r="O12" s="36" t="s">
        <v>1265</v>
      </c>
      <c r="P12" s="36">
        <v>30.0</v>
      </c>
      <c r="Q12" s="36" t="s">
        <v>3505</v>
      </c>
      <c r="R12" s="36">
        <v>2.0</v>
      </c>
      <c r="T12" s="36" t="s">
        <v>3506</v>
      </c>
    </row>
    <row r="13" ht="14.25" customHeight="1">
      <c r="A13" s="36" t="s">
        <v>3507</v>
      </c>
      <c r="B13" s="36" t="s">
        <v>2356</v>
      </c>
      <c r="C13" s="36" t="s">
        <v>3508</v>
      </c>
      <c r="D13" s="36" t="s">
        <v>18</v>
      </c>
      <c r="E13" s="212" t="s">
        <v>2139</v>
      </c>
      <c r="F13" s="212" t="s">
        <v>2139</v>
      </c>
      <c r="G13" s="212" t="s">
        <v>2139</v>
      </c>
      <c r="H13" s="36">
        <f t="shared" si="1"/>
        <v>3</v>
      </c>
      <c r="I13" s="213">
        <v>36209.0</v>
      </c>
      <c r="J13" s="36" t="s">
        <v>3451</v>
      </c>
      <c r="K13" s="36" t="s">
        <v>3452</v>
      </c>
      <c r="L13" s="36">
        <v>9.9208604E8</v>
      </c>
      <c r="M13" s="36">
        <v>1.8021999E7</v>
      </c>
      <c r="N13" s="36" t="s">
        <v>3509</v>
      </c>
      <c r="O13" s="36" t="s">
        <v>3475</v>
      </c>
      <c r="P13" s="36">
        <v>24.0</v>
      </c>
      <c r="Q13" s="36" t="s">
        <v>3510</v>
      </c>
      <c r="R13" s="36">
        <v>1.0</v>
      </c>
    </row>
    <row r="14" ht="14.25" customHeight="1">
      <c r="A14" s="36" t="s">
        <v>2405</v>
      </c>
      <c r="B14" s="36" t="s">
        <v>2403</v>
      </c>
      <c r="C14" s="36" t="s">
        <v>2404</v>
      </c>
      <c r="D14" s="36" t="s">
        <v>18</v>
      </c>
      <c r="H14" s="36">
        <f t="shared" si="1"/>
        <v>0</v>
      </c>
      <c r="I14" s="213">
        <v>36231.0</v>
      </c>
      <c r="J14" s="36" t="s">
        <v>3451</v>
      </c>
      <c r="K14" s="36" t="s">
        <v>1920</v>
      </c>
      <c r="L14" s="36">
        <v>8.20752684E8</v>
      </c>
      <c r="M14" s="36">
        <v>1.2031999E7</v>
      </c>
      <c r="N14" s="36" t="s">
        <v>3511</v>
      </c>
      <c r="O14" s="36" t="s">
        <v>3512</v>
      </c>
      <c r="P14" s="36">
        <v>24.0</v>
      </c>
      <c r="Q14" s="36" t="s">
        <v>3513</v>
      </c>
      <c r="R14" s="36">
        <v>1.0</v>
      </c>
    </row>
    <row r="15" ht="14.25" customHeight="1">
      <c r="A15" s="36" t="s">
        <v>1339</v>
      </c>
      <c r="B15" s="36" t="s">
        <v>1337</v>
      </c>
      <c r="C15" s="36" t="s">
        <v>1338</v>
      </c>
      <c r="D15" s="36" t="s">
        <v>18</v>
      </c>
      <c r="E15" s="212" t="s">
        <v>2139</v>
      </c>
      <c r="F15" s="212" t="s">
        <v>2139</v>
      </c>
      <c r="G15" s="212" t="s">
        <v>2139</v>
      </c>
      <c r="H15" s="36">
        <f t="shared" si="1"/>
        <v>3</v>
      </c>
      <c r="I15" s="213">
        <v>37167.0</v>
      </c>
      <c r="J15" s="36" t="s">
        <v>3451</v>
      </c>
      <c r="K15" s="36" t="s">
        <v>3477</v>
      </c>
      <c r="L15" s="36">
        <v>8.23642128E8</v>
      </c>
      <c r="M15" s="36">
        <v>2001.0</v>
      </c>
      <c r="N15" s="36" t="s">
        <v>3514</v>
      </c>
      <c r="O15" s="36" t="s">
        <v>3515</v>
      </c>
      <c r="P15" s="36">
        <v>23.0</v>
      </c>
      <c r="Q15" s="36" t="s">
        <v>3516</v>
      </c>
      <c r="R15" s="36">
        <v>2.0</v>
      </c>
    </row>
    <row r="16" ht="14.25" customHeight="1">
      <c r="A16" s="36" t="s">
        <v>2370</v>
      </c>
      <c r="B16" s="36" t="s">
        <v>2368</v>
      </c>
      <c r="C16" s="36" t="s">
        <v>2369</v>
      </c>
      <c r="D16" s="36" t="s">
        <v>18</v>
      </c>
      <c r="E16" s="212" t="s">
        <v>2139</v>
      </c>
      <c r="H16" s="36">
        <f t="shared" si="1"/>
        <v>1</v>
      </c>
      <c r="I16" s="213">
        <v>36263.0</v>
      </c>
      <c r="J16" s="36" t="s">
        <v>3451</v>
      </c>
      <c r="K16" s="36" t="s">
        <v>3473</v>
      </c>
      <c r="L16" s="36">
        <v>2.43898038913E11</v>
      </c>
      <c r="M16" s="36">
        <v>1999.0</v>
      </c>
      <c r="N16" s="36" t="s">
        <v>3455</v>
      </c>
      <c r="O16" s="36" t="s">
        <v>3517</v>
      </c>
      <c r="P16" s="36">
        <v>18.0</v>
      </c>
      <c r="Q16" s="36" t="s">
        <v>3518</v>
      </c>
      <c r="R16" s="36">
        <v>2.0</v>
      </c>
    </row>
    <row r="17" ht="14.25" customHeight="1">
      <c r="A17" s="36" t="s">
        <v>2660</v>
      </c>
      <c r="B17" s="36" t="s">
        <v>2657</v>
      </c>
      <c r="C17" s="36" t="s">
        <v>2658</v>
      </c>
      <c r="D17" s="36" t="s">
        <v>18</v>
      </c>
      <c r="E17" s="212" t="s">
        <v>2139</v>
      </c>
      <c r="F17" s="212" t="s">
        <v>2139</v>
      </c>
      <c r="G17" s="212" t="s">
        <v>2139</v>
      </c>
      <c r="H17" s="36">
        <f t="shared" si="1"/>
        <v>3</v>
      </c>
      <c r="I17" s="213">
        <v>36453.0</v>
      </c>
      <c r="J17" s="36" t="s">
        <v>3451</v>
      </c>
      <c r="K17" s="36" t="s">
        <v>3477</v>
      </c>
      <c r="L17" s="36">
        <v>8.1254295E8</v>
      </c>
      <c r="M17" s="36">
        <v>1999.0</v>
      </c>
      <c r="N17" s="36" t="s">
        <v>3455</v>
      </c>
      <c r="O17" s="36" t="s">
        <v>3519</v>
      </c>
      <c r="P17" s="36">
        <v>24.0</v>
      </c>
      <c r="Q17" s="36" t="s">
        <v>3520</v>
      </c>
      <c r="R17" s="36" t="s">
        <v>3521</v>
      </c>
      <c r="S17" s="36" t="s">
        <v>3522</v>
      </c>
      <c r="T17" s="36" t="s">
        <v>3523</v>
      </c>
      <c r="U17" s="36" t="s">
        <v>3485</v>
      </c>
      <c r="V17" s="36" t="s">
        <v>3467</v>
      </c>
      <c r="W17" s="36" t="s">
        <v>3524</v>
      </c>
      <c r="X17" s="36">
        <v>2.0</v>
      </c>
    </row>
    <row r="18" ht="14.25" customHeight="1">
      <c r="A18" s="36" t="s">
        <v>3525</v>
      </c>
      <c r="B18" s="36" t="s">
        <v>2233</v>
      </c>
      <c r="C18" s="36" t="s">
        <v>3526</v>
      </c>
      <c r="D18" s="36" t="s">
        <v>18</v>
      </c>
      <c r="H18" s="36">
        <f t="shared" si="1"/>
        <v>0</v>
      </c>
      <c r="I18" s="213">
        <v>36035.0</v>
      </c>
      <c r="J18" s="36" t="s">
        <v>3451</v>
      </c>
      <c r="K18" s="36" t="s">
        <v>3469</v>
      </c>
      <c r="L18" s="36">
        <v>8.24037222E8</v>
      </c>
      <c r="M18" s="36">
        <v>2.8081998E7</v>
      </c>
      <c r="N18" s="36" t="s">
        <v>3455</v>
      </c>
      <c r="O18" s="36" t="s">
        <v>3527</v>
      </c>
      <c r="P18" s="36">
        <v>35.0</v>
      </c>
      <c r="Q18" s="36" t="s">
        <v>3528</v>
      </c>
      <c r="R18" s="36">
        <v>2.0</v>
      </c>
      <c r="S18" s="36" t="s">
        <v>3529</v>
      </c>
      <c r="T18" s="36" t="s">
        <v>3530</v>
      </c>
    </row>
    <row r="19" ht="14.25" customHeight="1">
      <c r="A19" s="36" t="s">
        <v>3531</v>
      </c>
      <c r="B19" s="36" t="s">
        <v>3532</v>
      </c>
      <c r="C19" s="36" t="s">
        <v>3533</v>
      </c>
      <c r="D19" s="36" t="s">
        <v>18</v>
      </c>
      <c r="E19" s="212" t="s">
        <v>2139</v>
      </c>
      <c r="F19" s="212" t="s">
        <v>2139</v>
      </c>
      <c r="H19" s="36">
        <f t="shared" si="1"/>
        <v>2</v>
      </c>
      <c r="I19" s="213">
        <v>35973.0</v>
      </c>
      <c r="J19" s="36" t="s">
        <v>3451</v>
      </c>
      <c r="K19" s="36" t="s">
        <v>3452</v>
      </c>
      <c r="L19" s="36">
        <v>8.47802061E8</v>
      </c>
      <c r="M19" s="36">
        <v>1998.0</v>
      </c>
      <c r="N19" s="36" t="s">
        <v>3487</v>
      </c>
      <c r="O19" s="36" t="s">
        <v>3475</v>
      </c>
      <c r="P19" s="36">
        <v>9.0</v>
      </c>
      <c r="Q19" s="36" t="s">
        <v>3534</v>
      </c>
      <c r="R19" s="36" t="s">
        <v>3535</v>
      </c>
      <c r="S19" s="36" t="s">
        <v>3536</v>
      </c>
      <c r="T19" s="36" t="s">
        <v>3537</v>
      </c>
      <c r="U19" s="36" t="s">
        <v>3538</v>
      </c>
      <c r="V19" s="36" t="s">
        <v>3539</v>
      </c>
      <c r="W19" s="36" t="s">
        <v>3467</v>
      </c>
      <c r="X19" s="36" t="s">
        <v>3540</v>
      </c>
      <c r="Y19" s="36">
        <v>1.0</v>
      </c>
    </row>
    <row r="20" ht="14.25" customHeight="1">
      <c r="A20" s="36" t="s">
        <v>3541</v>
      </c>
      <c r="B20" s="36" t="s">
        <v>2818</v>
      </c>
      <c r="C20" s="36" t="s">
        <v>3542</v>
      </c>
      <c r="D20" s="36" t="s">
        <v>18</v>
      </c>
      <c r="H20" s="36">
        <f t="shared" si="1"/>
        <v>0</v>
      </c>
      <c r="I20" s="213">
        <v>37795.0</v>
      </c>
      <c r="J20" s="36" t="s">
        <v>3451</v>
      </c>
      <c r="K20" s="36" t="s">
        <v>3452</v>
      </c>
      <c r="L20" s="36">
        <v>8.22484104E8</v>
      </c>
      <c r="M20" s="36">
        <v>2003.0</v>
      </c>
      <c r="N20" s="36" t="s">
        <v>3543</v>
      </c>
      <c r="O20" s="36" t="s">
        <v>3494</v>
      </c>
      <c r="P20" s="36">
        <v>21.0</v>
      </c>
      <c r="Q20" s="36" t="s">
        <v>3544</v>
      </c>
      <c r="R20" s="36">
        <v>2.0</v>
      </c>
    </row>
    <row r="21" ht="14.25" customHeight="1">
      <c r="A21" s="36" t="s">
        <v>3545</v>
      </c>
      <c r="B21" s="36" t="s">
        <v>2420</v>
      </c>
      <c r="C21" s="36" t="s">
        <v>513</v>
      </c>
      <c r="D21" s="36" t="s">
        <v>18</v>
      </c>
      <c r="E21" s="212" t="s">
        <v>2139</v>
      </c>
      <c r="F21" s="212" t="s">
        <v>2139</v>
      </c>
      <c r="G21" s="212" t="s">
        <v>2139</v>
      </c>
      <c r="H21" s="36">
        <f t="shared" si="1"/>
        <v>3</v>
      </c>
      <c r="I21" s="213">
        <v>36774.0</v>
      </c>
      <c r="J21" s="36" t="s">
        <v>3451</v>
      </c>
      <c r="K21" s="36" t="s">
        <v>3477</v>
      </c>
      <c r="L21" s="36">
        <v>2.43829323977E11</v>
      </c>
      <c r="M21" s="36">
        <v>2000.0</v>
      </c>
      <c r="N21" s="36" t="s">
        <v>3514</v>
      </c>
      <c r="O21" s="36" t="s">
        <v>1424</v>
      </c>
      <c r="P21" s="36">
        <v>24.0</v>
      </c>
      <c r="Q21" s="36" t="s">
        <v>3546</v>
      </c>
      <c r="R21" s="36">
        <v>2.0</v>
      </c>
    </row>
    <row r="22" ht="14.25" customHeight="1">
      <c r="A22" s="36" t="s">
        <v>3547</v>
      </c>
      <c r="B22" s="36" t="s">
        <v>2257</v>
      </c>
      <c r="C22" s="36" t="s">
        <v>3548</v>
      </c>
      <c r="D22" s="36" t="s">
        <v>18</v>
      </c>
      <c r="H22" s="36">
        <f t="shared" si="1"/>
        <v>0</v>
      </c>
      <c r="I22" s="213">
        <v>36506.0</v>
      </c>
      <c r="J22" s="36" t="s">
        <v>3451</v>
      </c>
      <c r="K22" s="36" t="s">
        <v>3452</v>
      </c>
      <c r="L22" s="36">
        <v>2.43858934126E11</v>
      </c>
      <c r="M22" s="36">
        <v>1999.0</v>
      </c>
      <c r="N22" s="36" t="s">
        <v>3509</v>
      </c>
      <c r="O22" s="36" t="s">
        <v>3549</v>
      </c>
      <c r="P22" s="36">
        <v>30.0</v>
      </c>
      <c r="Q22" s="36" t="s">
        <v>3550</v>
      </c>
      <c r="R22" s="36">
        <v>2.0</v>
      </c>
    </row>
    <row r="23" ht="14.25" customHeight="1">
      <c r="A23" s="36" t="s">
        <v>2274</v>
      </c>
      <c r="B23" s="36" t="s">
        <v>2272</v>
      </c>
      <c r="C23" s="36" t="s">
        <v>2273</v>
      </c>
      <c r="D23" s="36" t="s">
        <v>18</v>
      </c>
      <c r="H23" s="36">
        <f t="shared" si="1"/>
        <v>0</v>
      </c>
      <c r="I23" s="213">
        <v>37123.0</v>
      </c>
      <c r="J23" s="36" t="s">
        <v>3451</v>
      </c>
      <c r="K23" s="36" t="s">
        <v>3473</v>
      </c>
      <c r="L23" s="36">
        <v>2.43899395434E11</v>
      </c>
      <c r="M23" s="36">
        <v>2000.0</v>
      </c>
      <c r="N23" s="36" t="s">
        <v>3487</v>
      </c>
      <c r="O23" s="36" t="s">
        <v>3551</v>
      </c>
      <c r="P23" s="36">
        <v>33.0</v>
      </c>
      <c r="Q23" s="36" t="s">
        <v>3552</v>
      </c>
      <c r="R23" s="36" t="s">
        <v>3553</v>
      </c>
      <c r="S23" s="36" t="s">
        <v>3554</v>
      </c>
      <c r="T23" s="36" t="s">
        <v>3555</v>
      </c>
      <c r="U23" s="36" t="s">
        <v>3556</v>
      </c>
      <c r="V23" s="36" t="s">
        <v>3485</v>
      </c>
      <c r="W23" s="36" t="s">
        <v>3467</v>
      </c>
      <c r="X23" s="36" t="s">
        <v>3557</v>
      </c>
      <c r="Y23" s="36">
        <v>1.0</v>
      </c>
    </row>
    <row r="24" ht="14.25" customHeight="1">
      <c r="A24" s="36" t="s">
        <v>954</v>
      </c>
      <c r="B24" s="36" t="s">
        <v>952</v>
      </c>
      <c r="C24" s="36" t="s">
        <v>953</v>
      </c>
      <c r="D24" s="36" t="s">
        <v>18</v>
      </c>
      <c r="H24" s="36">
        <f t="shared" si="1"/>
        <v>0</v>
      </c>
      <c r="I24" s="213">
        <v>37170.0</v>
      </c>
      <c r="J24" s="36" t="s">
        <v>3451</v>
      </c>
      <c r="K24" s="36" t="s">
        <v>3452</v>
      </c>
      <c r="L24" s="36">
        <v>2.43852191973E11</v>
      </c>
      <c r="M24" s="36">
        <v>2001.0</v>
      </c>
      <c r="N24" s="36" t="s">
        <v>3558</v>
      </c>
      <c r="O24" s="36" t="s">
        <v>3559</v>
      </c>
      <c r="P24" s="36">
        <v>24.0</v>
      </c>
      <c r="Q24" s="36" t="s">
        <v>3560</v>
      </c>
      <c r="R24" s="36" t="s">
        <v>3561</v>
      </c>
      <c r="S24" s="36" t="s">
        <v>3562</v>
      </c>
      <c r="T24" s="36" t="s">
        <v>3563</v>
      </c>
      <c r="U24" s="36" t="s">
        <v>3564</v>
      </c>
      <c r="V24" s="36" t="s">
        <v>3485</v>
      </c>
      <c r="W24" s="36" t="s">
        <v>3467</v>
      </c>
      <c r="X24" s="36" t="s">
        <v>3565</v>
      </c>
      <c r="Y24" s="36">
        <v>1.0</v>
      </c>
    </row>
    <row r="25" ht="14.25" customHeight="1">
      <c r="A25" s="36" t="s">
        <v>2338</v>
      </c>
      <c r="B25" s="36" t="s">
        <v>2334</v>
      </c>
      <c r="C25" s="36" t="s">
        <v>2337</v>
      </c>
      <c r="D25" s="36" t="s">
        <v>18</v>
      </c>
      <c r="H25" s="36">
        <f t="shared" si="1"/>
        <v>0</v>
      </c>
      <c r="I25" s="213">
        <v>36380.0</v>
      </c>
      <c r="J25" s="36" t="s">
        <v>3451</v>
      </c>
      <c r="K25" s="36" t="s">
        <v>3477</v>
      </c>
      <c r="L25" s="36">
        <v>8.28454474E8</v>
      </c>
      <c r="M25" s="36">
        <v>1999.0</v>
      </c>
      <c r="N25" s="36" t="s">
        <v>1849</v>
      </c>
      <c r="O25" s="36" t="s">
        <v>3566</v>
      </c>
      <c r="P25" s="36">
        <v>24.0</v>
      </c>
      <c r="Q25" s="36" t="s">
        <v>3567</v>
      </c>
      <c r="R25" s="36">
        <v>2.0</v>
      </c>
    </row>
    <row r="26" ht="14.25" customHeight="1">
      <c r="A26" s="36" t="s">
        <v>3568</v>
      </c>
      <c r="B26" s="36" t="s">
        <v>2414</v>
      </c>
      <c r="C26" s="36" t="s">
        <v>3569</v>
      </c>
      <c r="D26" s="36" t="s">
        <v>18</v>
      </c>
      <c r="H26" s="36">
        <f t="shared" si="1"/>
        <v>0</v>
      </c>
      <c r="I26" s="213">
        <v>35682.0</v>
      </c>
      <c r="J26" s="36" t="s">
        <v>3451</v>
      </c>
      <c r="K26" s="36" t="s">
        <v>3570</v>
      </c>
      <c r="L26" s="36">
        <v>2.43847444866E11</v>
      </c>
      <c r="M26" s="36">
        <v>1997.0</v>
      </c>
      <c r="N26" s="36" t="s">
        <v>1396</v>
      </c>
      <c r="O26" s="36" t="s">
        <v>3571</v>
      </c>
      <c r="P26" s="36">
        <v>24.0</v>
      </c>
      <c r="Q26" s="36" t="s">
        <v>3572</v>
      </c>
      <c r="R26" s="36" t="s">
        <v>3573</v>
      </c>
      <c r="S26" s="36" t="s">
        <v>3574</v>
      </c>
      <c r="T26" s="36" t="s">
        <v>3575</v>
      </c>
      <c r="U26" s="36" t="s">
        <v>3539</v>
      </c>
      <c r="V26" s="36" t="s">
        <v>3467</v>
      </c>
      <c r="W26" s="36" t="s">
        <v>3576</v>
      </c>
      <c r="X26" s="36">
        <v>2.0</v>
      </c>
    </row>
    <row r="27" ht="14.25" customHeight="1">
      <c r="A27" s="36" t="s">
        <v>3577</v>
      </c>
      <c r="B27" s="36" t="s">
        <v>1621</v>
      </c>
      <c r="C27" s="36" t="s">
        <v>655</v>
      </c>
      <c r="D27" s="36" t="s">
        <v>18</v>
      </c>
      <c r="H27" s="36">
        <f t="shared" si="1"/>
        <v>0</v>
      </c>
      <c r="I27" s="213">
        <v>36116.0</v>
      </c>
      <c r="J27" s="36" t="s">
        <v>3451</v>
      </c>
      <c r="K27" s="36" t="s">
        <v>3477</v>
      </c>
      <c r="L27" s="36">
        <v>2.43825527615E11</v>
      </c>
      <c r="M27" s="36">
        <v>17.0</v>
      </c>
      <c r="N27" s="36" t="s">
        <v>3487</v>
      </c>
      <c r="O27" s="36" t="s">
        <v>3578</v>
      </c>
      <c r="P27" s="36">
        <v>24.0</v>
      </c>
      <c r="Q27" s="36" t="s">
        <v>3579</v>
      </c>
      <c r="R27" s="36">
        <v>2.0</v>
      </c>
    </row>
    <row r="28" ht="14.25" customHeight="1">
      <c r="A28" s="36" t="s">
        <v>3577</v>
      </c>
      <c r="B28" s="36" t="s">
        <v>1621</v>
      </c>
      <c r="C28" s="36" t="s">
        <v>655</v>
      </c>
      <c r="D28" s="36" t="s">
        <v>18</v>
      </c>
      <c r="H28" s="36">
        <f t="shared" si="1"/>
        <v>0</v>
      </c>
      <c r="I28" s="213">
        <v>36116.0</v>
      </c>
      <c r="J28" s="36" t="s">
        <v>3451</v>
      </c>
      <c r="K28" s="36" t="s">
        <v>3477</v>
      </c>
    </row>
    <row r="29" ht="14.25" customHeight="1">
      <c r="A29" s="36" t="s">
        <v>3580</v>
      </c>
      <c r="B29" s="36" t="s">
        <v>3581</v>
      </c>
      <c r="C29" s="36" t="s">
        <v>2798</v>
      </c>
      <c r="D29" s="36" t="s">
        <v>18</v>
      </c>
      <c r="E29" s="212" t="s">
        <v>2139</v>
      </c>
      <c r="F29" s="212" t="s">
        <v>2139</v>
      </c>
      <c r="G29" s="212" t="s">
        <v>2139</v>
      </c>
      <c r="H29" s="36">
        <f t="shared" si="1"/>
        <v>3</v>
      </c>
      <c r="I29" s="213">
        <v>34456.0</v>
      </c>
      <c r="J29" s="36" t="s">
        <v>3451</v>
      </c>
      <c r="K29" s="36" t="s">
        <v>3477</v>
      </c>
      <c r="L29" s="36">
        <v>8.18552382E8</v>
      </c>
      <c r="M29" s="36">
        <v>20598.0</v>
      </c>
      <c r="N29" s="36" t="s">
        <v>3514</v>
      </c>
      <c r="O29" s="36" t="s">
        <v>3456</v>
      </c>
      <c r="P29" s="36">
        <v>39.0</v>
      </c>
      <c r="Q29" s="36" t="s">
        <v>3582</v>
      </c>
      <c r="R29" s="36">
        <v>1.0</v>
      </c>
      <c r="U29" s="36" t="s">
        <v>946</v>
      </c>
    </row>
    <row r="30" ht="14.25" customHeight="1">
      <c r="A30" s="36" t="s">
        <v>2271</v>
      </c>
      <c r="B30" s="36" t="s">
        <v>2270</v>
      </c>
      <c r="C30" s="36" t="s">
        <v>2377</v>
      </c>
      <c r="D30" s="36" t="s">
        <v>18</v>
      </c>
      <c r="E30" s="212" t="s">
        <v>2139</v>
      </c>
      <c r="F30" s="212" t="s">
        <v>2139</v>
      </c>
      <c r="G30" s="212" t="s">
        <v>2139</v>
      </c>
      <c r="H30" s="36">
        <f t="shared" si="1"/>
        <v>3</v>
      </c>
      <c r="I30" s="213">
        <v>36930.0</v>
      </c>
      <c r="J30" s="36" t="s">
        <v>3451</v>
      </c>
      <c r="K30" s="36" t="s">
        <v>3452</v>
      </c>
      <c r="L30" s="36">
        <v>2.43810589775E11</v>
      </c>
      <c r="M30" s="36">
        <v>2001.0</v>
      </c>
      <c r="N30" s="36" t="s">
        <v>1857</v>
      </c>
      <c r="O30" s="36" t="s">
        <v>3583</v>
      </c>
      <c r="P30" s="36">
        <v>24.0</v>
      </c>
      <c r="Q30" s="36" t="s">
        <v>3584</v>
      </c>
      <c r="R30" s="36" t="s">
        <v>3585</v>
      </c>
      <c r="S30" s="36" t="s">
        <v>3586</v>
      </c>
      <c r="T30" s="36" t="s">
        <v>3587</v>
      </c>
      <c r="U30" s="36" t="s">
        <v>3588</v>
      </c>
      <c r="V30" s="36" t="s">
        <v>3485</v>
      </c>
      <c r="W30" s="36" t="s">
        <v>3467</v>
      </c>
      <c r="X30" s="36" t="s">
        <v>3589</v>
      </c>
      <c r="Y30" s="36">
        <v>2.0</v>
      </c>
    </row>
    <row r="31" ht="14.25" customHeight="1">
      <c r="A31" s="36" t="s">
        <v>3590</v>
      </c>
      <c r="B31" s="36" t="s">
        <v>477</v>
      </c>
      <c r="C31" s="36" t="s">
        <v>3591</v>
      </c>
      <c r="D31" s="36" t="s">
        <v>18</v>
      </c>
      <c r="E31" s="212" t="s">
        <v>2139</v>
      </c>
      <c r="F31" s="212" t="s">
        <v>2139</v>
      </c>
      <c r="G31" s="212" t="s">
        <v>2139</v>
      </c>
      <c r="H31" s="36">
        <f t="shared" si="1"/>
        <v>3</v>
      </c>
      <c r="I31" s="213">
        <v>36140.0</v>
      </c>
      <c r="J31" s="36" t="s">
        <v>3451</v>
      </c>
      <c r="K31" s="36" t="s">
        <v>3477</v>
      </c>
      <c r="L31" s="36">
        <v>8.26050317E8</v>
      </c>
      <c r="M31" s="36">
        <v>1998.0</v>
      </c>
      <c r="N31" s="36" t="s">
        <v>3455</v>
      </c>
      <c r="O31" s="36" t="s">
        <v>3592</v>
      </c>
      <c r="P31" s="36">
        <v>1.0</v>
      </c>
      <c r="Q31" s="36" t="s">
        <v>3593</v>
      </c>
      <c r="R31" s="36" t="s">
        <v>3594</v>
      </c>
      <c r="S31" s="36" t="s">
        <v>3595</v>
      </c>
      <c r="T31" s="36" t="s">
        <v>3596</v>
      </c>
      <c r="U31" s="36" t="s">
        <v>3597</v>
      </c>
      <c r="V31" s="36" t="s">
        <v>3485</v>
      </c>
      <c r="W31" s="36" t="s">
        <v>3467</v>
      </c>
      <c r="X31" s="36" t="s">
        <v>3598</v>
      </c>
      <c r="Y31" s="36">
        <v>2.0</v>
      </c>
      <c r="AB31" s="36" t="s">
        <v>3599</v>
      </c>
    </row>
    <row r="32" ht="14.25" customHeight="1">
      <c r="A32" s="36" t="s">
        <v>2241</v>
      </c>
      <c r="B32" s="36" t="s">
        <v>2239</v>
      </c>
      <c r="C32" s="36" t="s">
        <v>2240</v>
      </c>
      <c r="D32" s="36" t="s">
        <v>18</v>
      </c>
      <c r="H32" s="36">
        <f t="shared" si="1"/>
        <v>0</v>
      </c>
      <c r="I32" s="213">
        <v>36529.0</v>
      </c>
      <c r="J32" s="36" t="s">
        <v>3451</v>
      </c>
      <c r="K32" s="36" t="s">
        <v>3477</v>
      </c>
      <c r="L32" s="36">
        <v>2.4382519112E11</v>
      </c>
      <c r="M32" s="36">
        <v>4012000.0</v>
      </c>
      <c r="N32" s="36" t="s">
        <v>3600</v>
      </c>
      <c r="O32" s="36" t="s">
        <v>3601</v>
      </c>
      <c r="P32" s="36">
        <v>9.0</v>
      </c>
      <c r="Q32" s="36" t="s">
        <v>3602</v>
      </c>
      <c r="R32" s="36">
        <v>2.0</v>
      </c>
    </row>
    <row r="33" ht="14.25" customHeight="1">
      <c r="A33" s="36" t="s">
        <v>2852</v>
      </c>
      <c r="B33" s="36" t="s">
        <v>3214</v>
      </c>
      <c r="C33" s="36" t="s">
        <v>3215</v>
      </c>
      <c r="D33" s="36" t="s">
        <v>18</v>
      </c>
      <c r="H33" s="36">
        <f t="shared" si="1"/>
        <v>0</v>
      </c>
      <c r="I33" s="213">
        <v>37547.0</v>
      </c>
      <c r="J33" s="36" t="s">
        <v>3451</v>
      </c>
      <c r="K33" s="36" t="s">
        <v>3477</v>
      </c>
      <c r="L33" s="36">
        <v>9.99898949E8</v>
      </c>
      <c r="M33" s="36">
        <v>2002.0</v>
      </c>
      <c r="N33" s="36" t="s">
        <v>3500</v>
      </c>
      <c r="O33" s="36" t="s">
        <v>3603</v>
      </c>
      <c r="P33" s="36">
        <v>35.0</v>
      </c>
      <c r="Q33" s="36" t="s">
        <v>3604</v>
      </c>
      <c r="R33" s="36">
        <v>2.0</v>
      </c>
    </row>
    <row r="34" ht="14.25" customHeight="1">
      <c r="A34" s="36" t="s">
        <v>2390</v>
      </c>
      <c r="B34" s="36" t="s">
        <v>2388</v>
      </c>
      <c r="C34" s="36" t="s">
        <v>2389</v>
      </c>
      <c r="D34" s="36" t="s">
        <v>18</v>
      </c>
      <c r="H34" s="36">
        <f t="shared" si="1"/>
        <v>0</v>
      </c>
      <c r="I34" s="213">
        <v>38087.0</v>
      </c>
      <c r="J34" s="36" t="s">
        <v>3451</v>
      </c>
      <c r="K34" s="36" t="s">
        <v>3452</v>
      </c>
      <c r="L34" s="36">
        <v>8.42086277E8</v>
      </c>
      <c r="M34" s="36">
        <v>1.1042004E7</v>
      </c>
      <c r="N34" s="36" t="s">
        <v>3494</v>
      </c>
      <c r="O34" s="36" t="s">
        <v>3601</v>
      </c>
      <c r="P34" s="36">
        <v>9.0</v>
      </c>
      <c r="Q34" s="36" t="s">
        <v>3605</v>
      </c>
      <c r="R34" s="36">
        <v>2.0</v>
      </c>
    </row>
    <row r="35" ht="14.25" customHeight="1">
      <c r="A35" s="36" t="s">
        <v>2746</v>
      </c>
      <c r="B35" s="36" t="s">
        <v>2744</v>
      </c>
      <c r="C35" s="36" t="s">
        <v>2321</v>
      </c>
      <c r="D35" s="36" t="s">
        <v>18</v>
      </c>
      <c r="E35" s="212" t="s">
        <v>2139</v>
      </c>
      <c r="F35" s="212" t="s">
        <v>2139</v>
      </c>
      <c r="G35" s="212" t="s">
        <v>2139</v>
      </c>
      <c r="H35" s="36">
        <f t="shared" si="1"/>
        <v>3</v>
      </c>
      <c r="I35" s="213">
        <v>45353.0</v>
      </c>
      <c r="J35" s="36" t="s">
        <v>3451</v>
      </c>
      <c r="K35" s="36" t="s">
        <v>3452</v>
      </c>
      <c r="L35" s="36">
        <v>2.43859038161E11</v>
      </c>
      <c r="M35" s="36">
        <v>3.0052003E7</v>
      </c>
      <c r="N35" s="36" t="s">
        <v>3498</v>
      </c>
      <c r="O35" s="36" t="s">
        <v>3606</v>
      </c>
      <c r="P35" s="36">
        <v>19.0</v>
      </c>
      <c r="Q35" s="36" t="s">
        <v>3607</v>
      </c>
      <c r="R35" s="36">
        <v>2.0</v>
      </c>
    </row>
    <row r="36" ht="14.25" customHeight="1">
      <c r="A36" s="36" t="s">
        <v>2282</v>
      </c>
      <c r="B36" s="36" t="s">
        <v>2280</v>
      </c>
      <c r="C36" s="36" t="s">
        <v>2281</v>
      </c>
      <c r="D36" s="36" t="s">
        <v>18</v>
      </c>
      <c r="E36" s="212" t="s">
        <v>2139</v>
      </c>
      <c r="F36" s="212" t="s">
        <v>2139</v>
      </c>
      <c r="G36" s="212" t="s">
        <v>2139</v>
      </c>
      <c r="H36" s="36">
        <f t="shared" si="1"/>
        <v>3</v>
      </c>
      <c r="I36" s="213">
        <v>36681.0</v>
      </c>
      <c r="J36" s="36" t="s">
        <v>3451</v>
      </c>
      <c r="K36" s="36" t="s">
        <v>3452</v>
      </c>
      <c r="L36" s="36">
        <v>9.99182523E8</v>
      </c>
      <c r="M36" s="36">
        <v>2000.0</v>
      </c>
      <c r="N36" s="36" t="s">
        <v>1857</v>
      </c>
      <c r="O36" s="36" t="s">
        <v>3608</v>
      </c>
      <c r="P36" s="36">
        <v>24.0</v>
      </c>
      <c r="Q36" s="36" t="s">
        <v>3609</v>
      </c>
      <c r="R36" s="36" t="s">
        <v>3610</v>
      </c>
      <c r="S36" s="36" t="s">
        <v>3611</v>
      </c>
      <c r="T36" s="36" t="s">
        <v>3612</v>
      </c>
      <c r="U36" s="36" t="s">
        <v>3613</v>
      </c>
      <c r="V36" s="36" t="s">
        <v>3539</v>
      </c>
      <c r="W36" s="36" t="s">
        <v>3467</v>
      </c>
      <c r="X36" s="36" t="s">
        <v>3614</v>
      </c>
      <c r="Y36" s="36">
        <v>2.0</v>
      </c>
    </row>
    <row r="37" ht="14.25" customHeight="1">
      <c r="A37" s="36" t="s">
        <v>2296</v>
      </c>
      <c r="B37" s="36" t="s">
        <v>2294</v>
      </c>
      <c r="C37" s="36" t="s">
        <v>2295</v>
      </c>
      <c r="D37" s="36" t="s">
        <v>18</v>
      </c>
      <c r="E37" s="212" t="s">
        <v>2139</v>
      </c>
      <c r="F37" s="212" t="s">
        <v>2139</v>
      </c>
      <c r="G37" s="212" t="s">
        <v>2139</v>
      </c>
      <c r="H37" s="36">
        <f t="shared" si="1"/>
        <v>3</v>
      </c>
      <c r="I37" s="213">
        <v>36620.0</v>
      </c>
      <c r="J37" s="36" t="s">
        <v>3451</v>
      </c>
      <c r="K37" s="36" t="s">
        <v>3452</v>
      </c>
      <c r="L37" s="36">
        <v>8.50181131E8</v>
      </c>
      <c r="M37" s="36">
        <v>2000.0</v>
      </c>
      <c r="N37" s="36" t="s">
        <v>1857</v>
      </c>
      <c r="O37" s="36" t="s">
        <v>3470</v>
      </c>
      <c r="P37" s="36">
        <v>24.0</v>
      </c>
      <c r="Q37" s="36" t="s">
        <v>3615</v>
      </c>
      <c r="R37" s="36" t="s">
        <v>3616</v>
      </c>
      <c r="S37" s="36" t="s">
        <v>3617</v>
      </c>
      <c r="T37" s="36" t="s">
        <v>3618</v>
      </c>
      <c r="U37" s="36" t="s">
        <v>3619</v>
      </c>
      <c r="V37" s="36" t="s">
        <v>3539</v>
      </c>
      <c r="W37" s="36" t="s">
        <v>3467</v>
      </c>
      <c r="X37" s="36" t="s">
        <v>3620</v>
      </c>
      <c r="Y37" s="36">
        <v>2.0</v>
      </c>
    </row>
    <row r="38" ht="14.25" customHeight="1">
      <c r="A38" s="36" t="s">
        <v>2254</v>
      </c>
      <c r="B38" s="36" t="s">
        <v>2252</v>
      </c>
      <c r="C38" s="36" t="s">
        <v>2253</v>
      </c>
      <c r="D38" s="36" t="s">
        <v>18</v>
      </c>
      <c r="E38" s="212" t="s">
        <v>2139</v>
      </c>
      <c r="F38" s="212" t="s">
        <v>2139</v>
      </c>
      <c r="G38" s="212" t="s">
        <v>2139</v>
      </c>
      <c r="H38" s="36">
        <f t="shared" si="1"/>
        <v>3</v>
      </c>
      <c r="I38" s="213">
        <v>36681.0</v>
      </c>
      <c r="J38" s="36" t="s">
        <v>3451</v>
      </c>
      <c r="K38" s="36" t="s">
        <v>3452</v>
      </c>
      <c r="L38" s="36">
        <v>9.94983569E8</v>
      </c>
      <c r="M38" s="36">
        <v>2000.0</v>
      </c>
      <c r="N38" s="36" t="s">
        <v>1857</v>
      </c>
      <c r="O38" s="36" t="s">
        <v>3621</v>
      </c>
      <c r="P38" s="36">
        <v>24.0</v>
      </c>
      <c r="Q38" s="36" t="s">
        <v>3622</v>
      </c>
      <c r="R38" s="36" t="s">
        <v>3623</v>
      </c>
      <c r="S38" s="36" t="s">
        <v>3624</v>
      </c>
      <c r="T38" s="36" t="s">
        <v>3625</v>
      </c>
      <c r="U38" s="36" t="s">
        <v>3626</v>
      </c>
      <c r="V38" s="36" t="s">
        <v>3539</v>
      </c>
      <c r="W38" s="36" t="s">
        <v>3467</v>
      </c>
      <c r="X38" s="36" t="s">
        <v>3627</v>
      </c>
      <c r="Y38" s="36">
        <v>2.0</v>
      </c>
    </row>
    <row r="39" ht="14.25" customHeight="1">
      <c r="A39" s="36" t="s">
        <v>3628</v>
      </c>
      <c r="B39" s="36" t="s">
        <v>3629</v>
      </c>
      <c r="C39" s="36" t="s">
        <v>568</v>
      </c>
      <c r="D39" s="36" t="s">
        <v>18</v>
      </c>
      <c r="E39" s="212" t="s">
        <v>2139</v>
      </c>
      <c r="F39" s="212" t="s">
        <v>2139</v>
      </c>
      <c r="G39" s="212" t="s">
        <v>2139</v>
      </c>
      <c r="H39" s="36">
        <f t="shared" si="1"/>
        <v>3</v>
      </c>
      <c r="I39" s="213">
        <v>36252.0</v>
      </c>
      <c r="J39" s="36" t="s">
        <v>3451</v>
      </c>
      <c r="K39" s="36" t="s">
        <v>3469</v>
      </c>
      <c r="L39" s="36">
        <v>8.2804546E8</v>
      </c>
      <c r="M39" s="36">
        <v>1999.0</v>
      </c>
      <c r="N39" s="36" t="s">
        <v>3514</v>
      </c>
      <c r="O39" s="36" t="s">
        <v>3630</v>
      </c>
      <c r="P39" s="36">
        <v>23.0</v>
      </c>
      <c r="Q39" s="36" t="s">
        <v>3631</v>
      </c>
      <c r="R39" s="36">
        <v>2.0</v>
      </c>
    </row>
    <row r="40" ht="14.25" customHeight="1">
      <c r="A40" s="36" t="s">
        <v>3632</v>
      </c>
      <c r="B40" s="36" t="s">
        <v>3633</v>
      </c>
      <c r="C40" s="36" t="s">
        <v>3354</v>
      </c>
      <c r="D40" s="36" t="s">
        <v>18</v>
      </c>
      <c r="H40" s="36">
        <f t="shared" si="1"/>
        <v>0</v>
      </c>
      <c r="I40" s="213">
        <v>36807.0</v>
      </c>
      <c r="J40" s="36" t="s">
        <v>3451</v>
      </c>
      <c r="K40" s="36" t="s">
        <v>3477</v>
      </c>
      <c r="L40" s="36">
        <v>8.10806901E8</v>
      </c>
      <c r="M40" s="36">
        <v>2000.0</v>
      </c>
      <c r="N40" s="36" t="s">
        <v>3634</v>
      </c>
      <c r="O40" s="36" t="s">
        <v>3635</v>
      </c>
      <c r="P40" s="36">
        <v>23.0</v>
      </c>
      <c r="Q40" s="36" t="s">
        <v>3636</v>
      </c>
      <c r="R40" s="36">
        <v>2.0</v>
      </c>
    </row>
    <row r="41" ht="14.25" customHeight="1">
      <c r="A41" s="36" t="s">
        <v>2352</v>
      </c>
      <c r="B41" s="36" t="s">
        <v>2350</v>
      </c>
      <c r="C41" s="36" t="s">
        <v>2351</v>
      </c>
      <c r="D41" s="36" t="s">
        <v>18</v>
      </c>
      <c r="E41" s="212" t="s">
        <v>2139</v>
      </c>
      <c r="F41" s="212" t="s">
        <v>2139</v>
      </c>
      <c r="G41" s="212" t="s">
        <v>2139</v>
      </c>
      <c r="H41" s="36">
        <f t="shared" si="1"/>
        <v>3</v>
      </c>
      <c r="I41" s="213">
        <v>37275.0</v>
      </c>
      <c r="J41" s="36" t="s">
        <v>3451</v>
      </c>
      <c r="K41" s="36" t="s">
        <v>1920</v>
      </c>
      <c r="L41" s="36">
        <v>8.21152284E8</v>
      </c>
      <c r="M41" s="36">
        <v>2.002012E7</v>
      </c>
      <c r="N41" s="36" t="s">
        <v>3487</v>
      </c>
      <c r="O41" s="36" t="s">
        <v>3637</v>
      </c>
      <c r="P41" s="36">
        <v>1.0</v>
      </c>
      <c r="Q41" s="36" t="s">
        <v>3638</v>
      </c>
      <c r="R41" s="36" t="s">
        <v>3639</v>
      </c>
      <c r="S41" s="36" t="s">
        <v>3640</v>
      </c>
      <c r="T41" s="36" t="s">
        <v>3641</v>
      </c>
      <c r="U41" s="36" t="s">
        <v>3642</v>
      </c>
      <c r="V41" s="36" t="s">
        <v>3539</v>
      </c>
      <c r="W41" s="36" t="s">
        <v>3467</v>
      </c>
      <c r="X41" s="36" t="s">
        <v>3643</v>
      </c>
      <c r="Y41" s="36">
        <v>2.0</v>
      </c>
      <c r="AB41" s="36" t="s">
        <v>3644</v>
      </c>
    </row>
    <row r="42" ht="14.25" customHeight="1">
      <c r="A42" s="36" t="s">
        <v>2315</v>
      </c>
      <c r="B42" s="36" t="s">
        <v>2313</v>
      </c>
      <c r="C42" s="36" t="s">
        <v>2314</v>
      </c>
      <c r="D42" s="36" t="s">
        <v>18</v>
      </c>
      <c r="E42" s="212" t="s">
        <v>2139</v>
      </c>
      <c r="G42" s="212" t="s">
        <v>2139</v>
      </c>
      <c r="H42" s="36">
        <f t="shared" si="1"/>
        <v>2</v>
      </c>
      <c r="I42" s="213">
        <v>35906.0</v>
      </c>
      <c r="J42" s="36" t="s">
        <v>3451</v>
      </c>
      <c r="K42" s="36" t="s">
        <v>3473</v>
      </c>
    </row>
    <row r="43" ht="14.25" customHeight="1">
      <c r="A43" s="36" t="s">
        <v>2279</v>
      </c>
      <c r="B43" s="36" t="s">
        <v>451</v>
      </c>
      <c r="C43" s="36" t="s">
        <v>2278</v>
      </c>
      <c r="D43" s="36" t="s">
        <v>18</v>
      </c>
      <c r="E43" s="212" t="s">
        <v>2139</v>
      </c>
      <c r="F43" s="212" t="s">
        <v>2139</v>
      </c>
      <c r="G43" s="212" t="s">
        <v>2139</v>
      </c>
      <c r="H43" s="36">
        <f t="shared" si="1"/>
        <v>3</v>
      </c>
      <c r="I43" s="213">
        <v>36953.0</v>
      </c>
      <c r="J43" s="36" t="s">
        <v>3451</v>
      </c>
      <c r="K43" s="36" t="s">
        <v>3452</v>
      </c>
      <c r="L43" s="36">
        <v>8.35742078E8</v>
      </c>
      <c r="M43" s="36">
        <v>2002.0</v>
      </c>
      <c r="N43" s="36" t="s">
        <v>3498</v>
      </c>
      <c r="O43" s="36" t="s">
        <v>3645</v>
      </c>
      <c r="P43" s="36">
        <v>30.0</v>
      </c>
      <c r="Q43" s="36" t="s">
        <v>3646</v>
      </c>
      <c r="R43" s="36">
        <v>1.0</v>
      </c>
    </row>
    <row r="44" ht="14.25" customHeight="1">
      <c r="A44" s="36" t="s">
        <v>2430</v>
      </c>
      <c r="B44" s="36" t="s">
        <v>39</v>
      </c>
      <c r="C44" s="36" t="s">
        <v>2429</v>
      </c>
      <c r="D44" s="36" t="s">
        <v>18</v>
      </c>
      <c r="E44" s="212" t="s">
        <v>2139</v>
      </c>
      <c r="F44" s="212" t="s">
        <v>2139</v>
      </c>
      <c r="G44" s="212" t="s">
        <v>2139</v>
      </c>
      <c r="H44" s="36">
        <f t="shared" si="1"/>
        <v>3</v>
      </c>
      <c r="I44" s="213">
        <v>38015.0</v>
      </c>
      <c r="J44" s="36" t="s">
        <v>3451</v>
      </c>
      <c r="K44" s="36" t="s">
        <v>3452</v>
      </c>
      <c r="L44" s="36">
        <v>8.19622122E8</v>
      </c>
      <c r="M44" s="36">
        <v>2004.0</v>
      </c>
      <c r="N44" s="36" t="s">
        <v>3647</v>
      </c>
      <c r="O44" s="36" t="s">
        <v>3648</v>
      </c>
      <c r="P44" s="36">
        <v>1.0</v>
      </c>
      <c r="Q44" s="36" t="s">
        <v>3649</v>
      </c>
      <c r="R44" s="36">
        <v>2.0</v>
      </c>
      <c r="U44" s="36" t="s">
        <v>3650</v>
      </c>
    </row>
    <row r="45" ht="14.25" customHeight="1">
      <c r="A45" s="36" t="s">
        <v>2399</v>
      </c>
      <c r="B45" s="36" t="s">
        <v>2397</v>
      </c>
      <c r="C45" s="36" t="s">
        <v>2398</v>
      </c>
      <c r="D45" s="36" t="s">
        <v>18</v>
      </c>
      <c r="H45" s="36">
        <f t="shared" si="1"/>
        <v>0</v>
      </c>
      <c r="I45" s="213">
        <v>37681.0</v>
      </c>
      <c r="J45" s="36" t="s">
        <v>3451</v>
      </c>
      <c r="K45" s="36" t="s">
        <v>3473</v>
      </c>
      <c r="L45" s="36">
        <v>2.43977922032E11</v>
      </c>
      <c r="M45" s="36">
        <v>2003.0</v>
      </c>
      <c r="N45" s="36" t="s">
        <v>3651</v>
      </c>
      <c r="O45" s="36" t="s">
        <v>3652</v>
      </c>
      <c r="P45" s="36">
        <v>19.0</v>
      </c>
      <c r="Q45" s="36" t="s">
        <v>3653</v>
      </c>
      <c r="R45" s="36" t="s">
        <v>3654</v>
      </c>
      <c r="S45" s="36" t="s">
        <v>3655</v>
      </c>
      <c r="T45" s="36" t="s">
        <v>3656</v>
      </c>
      <c r="U45" s="36" t="s">
        <v>3657</v>
      </c>
      <c r="V45" s="36" t="s">
        <v>3485</v>
      </c>
      <c r="W45" s="36" t="s">
        <v>3467</v>
      </c>
      <c r="X45" s="36" t="s">
        <v>3658</v>
      </c>
      <c r="Y45" s="36">
        <v>1.0</v>
      </c>
    </row>
    <row r="46" ht="14.25" customHeight="1">
      <c r="A46" s="36" t="s">
        <v>2259</v>
      </c>
      <c r="B46" s="36" t="s">
        <v>2257</v>
      </c>
      <c r="C46" s="36" t="s">
        <v>2258</v>
      </c>
      <c r="D46" s="36" t="s">
        <v>18</v>
      </c>
      <c r="E46" s="212" t="s">
        <v>2139</v>
      </c>
      <c r="F46" s="212" t="s">
        <v>2139</v>
      </c>
      <c r="H46" s="36">
        <f t="shared" si="1"/>
        <v>2</v>
      </c>
      <c r="I46" s="213">
        <v>37383.0</v>
      </c>
      <c r="J46" s="36" t="s">
        <v>3451</v>
      </c>
      <c r="K46" s="36" t="s">
        <v>3452</v>
      </c>
      <c r="L46" s="36">
        <v>2.43839432279E11</v>
      </c>
      <c r="M46" s="36">
        <v>7052002.0</v>
      </c>
      <c r="N46" s="36" t="s">
        <v>3659</v>
      </c>
      <c r="O46" s="36" t="s">
        <v>3660</v>
      </c>
      <c r="P46" s="36">
        <v>24.0</v>
      </c>
      <c r="Q46" s="36" t="s">
        <v>3661</v>
      </c>
      <c r="R46" s="36" t="s">
        <v>3662</v>
      </c>
      <c r="S46" s="36" t="s">
        <v>3663</v>
      </c>
      <c r="T46" s="36" t="s">
        <v>3664</v>
      </c>
      <c r="U46" s="36" t="s">
        <v>3539</v>
      </c>
      <c r="V46" s="36" t="s">
        <v>3467</v>
      </c>
      <c r="W46" s="36" t="s">
        <v>3665</v>
      </c>
      <c r="X46" s="36">
        <v>2.0</v>
      </c>
    </row>
    <row r="47" ht="14.25" customHeight="1">
      <c r="A47" s="36" t="s">
        <v>2419</v>
      </c>
      <c r="B47" s="36" t="s">
        <v>2417</v>
      </c>
      <c r="C47" s="36" t="s">
        <v>2418</v>
      </c>
      <c r="D47" s="36" t="s">
        <v>18</v>
      </c>
      <c r="E47" s="212" t="s">
        <v>2139</v>
      </c>
      <c r="F47" s="212" t="s">
        <v>2139</v>
      </c>
      <c r="H47" s="36">
        <f t="shared" si="1"/>
        <v>2</v>
      </c>
      <c r="I47" s="213">
        <v>26999.0</v>
      </c>
      <c r="J47" s="36" t="s">
        <v>3451</v>
      </c>
      <c r="K47" s="36" t="s">
        <v>3570</v>
      </c>
      <c r="L47" s="36">
        <v>2.43898136015E11</v>
      </c>
      <c r="M47" s="36">
        <v>1973.0</v>
      </c>
      <c r="N47" s="36" t="s">
        <v>3487</v>
      </c>
      <c r="O47" s="36" t="s">
        <v>3666</v>
      </c>
      <c r="P47" s="36">
        <v>1.0</v>
      </c>
      <c r="Q47" s="36" t="s">
        <v>3667</v>
      </c>
      <c r="R47" s="36">
        <v>2.0</v>
      </c>
      <c r="U47" s="36" t="s">
        <v>3668</v>
      </c>
    </row>
    <row r="48" ht="14.25" customHeight="1">
      <c r="A48" s="36" t="s">
        <v>2862</v>
      </c>
      <c r="B48" s="36" t="s">
        <v>3669</v>
      </c>
      <c r="C48" s="36" t="s">
        <v>3670</v>
      </c>
      <c r="D48" s="36" t="s">
        <v>18</v>
      </c>
      <c r="F48" s="212" t="s">
        <v>2139</v>
      </c>
      <c r="G48" s="212" t="s">
        <v>2139</v>
      </c>
      <c r="H48" s="36">
        <f t="shared" si="1"/>
        <v>2</v>
      </c>
      <c r="I48" s="213">
        <v>37782.0</v>
      </c>
      <c r="J48" s="36" t="s">
        <v>3451</v>
      </c>
      <c r="K48" s="36" t="s">
        <v>3452</v>
      </c>
      <c r="L48" s="36">
        <v>2.43823336699E11</v>
      </c>
      <c r="M48" s="36">
        <v>2003.0</v>
      </c>
      <c r="N48" s="36" t="s">
        <v>3659</v>
      </c>
      <c r="O48" s="36" t="s">
        <v>3671</v>
      </c>
      <c r="P48" s="36">
        <v>42.0</v>
      </c>
      <c r="Q48" s="36" t="s">
        <v>3672</v>
      </c>
      <c r="R48" s="36">
        <v>1.0</v>
      </c>
    </row>
    <row r="49" ht="14.25" customHeight="1">
      <c r="A49" s="36" t="s">
        <v>2422</v>
      </c>
      <c r="B49" s="36" t="s">
        <v>1597</v>
      </c>
      <c r="C49" s="36" t="s">
        <v>677</v>
      </c>
      <c r="D49" s="36" t="s">
        <v>18</v>
      </c>
      <c r="E49" s="212" t="s">
        <v>2139</v>
      </c>
      <c r="H49" s="36">
        <f t="shared" si="1"/>
        <v>1</v>
      </c>
      <c r="I49" s="213">
        <v>38450.0</v>
      </c>
      <c r="J49" s="36" t="s">
        <v>3451</v>
      </c>
      <c r="K49" s="36" t="s">
        <v>3452</v>
      </c>
      <c r="L49" s="36">
        <v>8.54131582E8</v>
      </c>
      <c r="M49" s="36">
        <v>2005.0</v>
      </c>
      <c r="N49" s="36" t="s">
        <v>3673</v>
      </c>
      <c r="O49" s="36" t="s">
        <v>3494</v>
      </c>
      <c r="P49" s="36">
        <v>24.0</v>
      </c>
      <c r="Q49" s="36" t="s">
        <v>3674</v>
      </c>
      <c r="R49" s="36">
        <v>2.0</v>
      </c>
    </row>
    <row r="50" ht="14.25" customHeight="1">
      <c r="A50" s="36" t="s">
        <v>2711</v>
      </c>
      <c r="B50" s="36" t="s">
        <v>2308</v>
      </c>
      <c r="C50" s="36" t="s">
        <v>1542</v>
      </c>
      <c r="D50" s="36" t="s">
        <v>18</v>
      </c>
      <c r="H50" s="36">
        <f t="shared" si="1"/>
        <v>0</v>
      </c>
      <c r="I50" s="213">
        <v>38432.0</v>
      </c>
      <c r="J50" s="36" t="s">
        <v>3451</v>
      </c>
      <c r="K50" s="36" t="s">
        <v>3477</v>
      </c>
      <c r="L50" s="36">
        <v>9.90731543E8</v>
      </c>
      <c r="M50" s="36">
        <v>2005.0</v>
      </c>
      <c r="N50" s="36" t="s">
        <v>3675</v>
      </c>
      <c r="O50" s="36" t="s">
        <v>3456</v>
      </c>
      <c r="P50" s="36">
        <v>1.0</v>
      </c>
      <c r="Q50" s="36" t="s">
        <v>3676</v>
      </c>
      <c r="R50" s="36" t="s">
        <v>3677</v>
      </c>
      <c r="S50" s="36" t="s">
        <v>3678</v>
      </c>
      <c r="T50" s="36" t="s">
        <v>3679</v>
      </c>
      <c r="U50" s="36" t="s">
        <v>3680</v>
      </c>
      <c r="V50" s="36" t="s">
        <v>3539</v>
      </c>
      <c r="W50" s="36" t="s">
        <v>3467</v>
      </c>
      <c r="X50" s="36" t="s">
        <v>3681</v>
      </c>
      <c r="Y50" s="36">
        <v>2.0</v>
      </c>
    </row>
    <row r="51" ht="14.25" customHeight="1">
      <c r="A51" s="36" t="s">
        <v>3682</v>
      </c>
      <c r="B51" s="36" t="s">
        <v>3683</v>
      </c>
      <c r="C51" s="36" t="s">
        <v>3684</v>
      </c>
      <c r="D51" s="36" t="s">
        <v>18</v>
      </c>
      <c r="H51" s="36">
        <f t="shared" si="1"/>
        <v>0</v>
      </c>
      <c r="I51" s="213">
        <v>38068.0</v>
      </c>
      <c r="J51" s="36" t="s">
        <v>3451</v>
      </c>
      <c r="K51" s="36" t="s">
        <v>3452</v>
      </c>
      <c r="L51" s="36">
        <v>8.52182519E8</v>
      </c>
      <c r="M51" s="36">
        <v>2004.0</v>
      </c>
      <c r="N51" s="36" t="s">
        <v>3685</v>
      </c>
      <c r="O51" s="36" t="s">
        <v>3456</v>
      </c>
      <c r="P51" s="36">
        <v>24.0</v>
      </c>
      <c r="Q51" s="36" t="s">
        <v>3686</v>
      </c>
      <c r="R51" s="36" t="s">
        <v>3687</v>
      </c>
      <c r="S51" s="36" t="s">
        <v>3688</v>
      </c>
      <c r="T51" s="36" t="s">
        <v>3689</v>
      </c>
      <c r="U51" s="36" t="s">
        <v>3690</v>
      </c>
      <c r="V51" s="36" t="s">
        <v>3467</v>
      </c>
      <c r="W51" s="36" t="s">
        <v>3691</v>
      </c>
      <c r="X51" s="36">
        <v>2.0</v>
      </c>
    </row>
    <row r="52" ht="14.25" customHeight="1">
      <c r="A52" s="36" t="s">
        <v>2653</v>
      </c>
      <c r="B52" s="36" t="s">
        <v>2650</v>
      </c>
      <c r="C52" s="36" t="s">
        <v>2651</v>
      </c>
      <c r="D52" s="36" t="s">
        <v>18</v>
      </c>
      <c r="E52" s="212" t="s">
        <v>2139</v>
      </c>
      <c r="F52" s="212" t="s">
        <v>2139</v>
      </c>
      <c r="G52" s="212" t="s">
        <v>2139</v>
      </c>
      <c r="H52" s="36">
        <f t="shared" si="1"/>
        <v>3</v>
      </c>
      <c r="I52" s="213">
        <v>37305.0</v>
      </c>
      <c r="J52" s="36" t="s">
        <v>3451</v>
      </c>
      <c r="K52" s="36" t="s">
        <v>3452</v>
      </c>
      <c r="L52" s="36">
        <v>2.43975919289E11</v>
      </c>
      <c r="M52" s="36">
        <v>2002.0</v>
      </c>
      <c r="N52" s="36" t="s">
        <v>3692</v>
      </c>
      <c r="O52" s="36" t="s">
        <v>3693</v>
      </c>
      <c r="P52" s="36">
        <v>29.0</v>
      </c>
      <c r="Q52" s="36" t="s">
        <v>3694</v>
      </c>
      <c r="R52" s="36">
        <v>2.0</v>
      </c>
    </row>
    <row r="53" ht="14.25" customHeight="1">
      <c r="A53" s="36" t="s">
        <v>3695</v>
      </c>
      <c r="B53" s="36" t="s">
        <v>3696</v>
      </c>
      <c r="C53" s="36" t="s">
        <v>3697</v>
      </c>
      <c r="D53" s="36" t="s">
        <v>18</v>
      </c>
      <c r="H53" s="36">
        <f t="shared" si="1"/>
        <v>0</v>
      </c>
      <c r="I53" s="213">
        <v>36266.0</v>
      </c>
      <c r="J53" s="36" t="s">
        <v>3451</v>
      </c>
      <c r="K53" s="36" t="s">
        <v>3469</v>
      </c>
      <c r="L53" s="36">
        <v>2.43855078208E11</v>
      </c>
      <c r="M53" s="36">
        <v>1999.0</v>
      </c>
      <c r="N53" s="36" t="s">
        <v>3509</v>
      </c>
      <c r="O53" s="36" t="s">
        <v>3698</v>
      </c>
      <c r="P53" s="36">
        <v>30.0</v>
      </c>
      <c r="Q53" s="36" t="s">
        <v>3699</v>
      </c>
      <c r="R53" s="36">
        <v>2.0</v>
      </c>
    </row>
    <row r="54" ht="14.25" customHeight="1">
      <c r="A54" s="36" t="s">
        <v>2678</v>
      </c>
      <c r="B54" s="36" t="s">
        <v>2675</v>
      </c>
      <c r="C54" s="36" t="s">
        <v>2676</v>
      </c>
      <c r="D54" s="36" t="s">
        <v>18</v>
      </c>
      <c r="E54" s="212" t="s">
        <v>2139</v>
      </c>
      <c r="F54" s="212" t="s">
        <v>2139</v>
      </c>
      <c r="G54" s="212" t="s">
        <v>2139</v>
      </c>
      <c r="H54" s="36">
        <f t="shared" si="1"/>
        <v>3</v>
      </c>
      <c r="I54" s="213">
        <v>35413.0</v>
      </c>
      <c r="J54" s="36" t="s">
        <v>3451</v>
      </c>
      <c r="K54" s="36" t="s">
        <v>3477</v>
      </c>
      <c r="L54" s="36">
        <v>2.4382568239E11</v>
      </c>
      <c r="M54" s="36">
        <v>1996.0</v>
      </c>
      <c r="N54" s="36" t="s">
        <v>3700</v>
      </c>
      <c r="O54" s="36" t="s">
        <v>3701</v>
      </c>
      <c r="P54" s="36">
        <v>24.0</v>
      </c>
      <c r="Q54" s="36" t="s">
        <v>3702</v>
      </c>
      <c r="R54" s="36">
        <v>2.0</v>
      </c>
    </row>
    <row r="55" ht="14.25" customHeight="1">
      <c r="A55" s="36" t="s">
        <v>3703</v>
      </c>
      <c r="B55" s="36" t="s">
        <v>1766</v>
      </c>
      <c r="C55" s="36" t="s">
        <v>3704</v>
      </c>
      <c r="D55" s="36" t="s">
        <v>18</v>
      </c>
      <c r="H55" s="36">
        <f t="shared" si="1"/>
        <v>0</v>
      </c>
      <c r="I55" s="213">
        <v>36544.0</v>
      </c>
      <c r="J55" s="36" t="s">
        <v>3451</v>
      </c>
      <c r="K55" s="36" t="s">
        <v>3469</v>
      </c>
      <c r="L55" s="36">
        <v>8.91941953E8</v>
      </c>
      <c r="M55" s="36">
        <v>2000.0</v>
      </c>
      <c r="N55" s="36" t="s">
        <v>3705</v>
      </c>
      <c r="O55" s="36" t="s">
        <v>3706</v>
      </c>
      <c r="P55" s="36">
        <v>24.0</v>
      </c>
      <c r="Q55" s="36" t="s">
        <v>3707</v>
      </c>
      <c r="R55" s="36">
        <v>2.0</v>
      </c>
    </row>
    <row r="56" ht="14.25" customHeight="1">
      <c r="A56" s="36" t="s">
        <v>3708</v>
      </c>
      <c r="B56" s="36" t="s">
        <v>3709</v>
      </c>
      <c r="C56" s="36" t="s">
        <v>3710</v>
      </c>
      <c r="D56" s="36" t="s">
        <v>18</v>
      </c>
      <c r="E56" s="212" t="s">
        <v>2139</v>
      </c>
      <c r="F56" s="212" t="s">
        <v>2139</v>
      </c>
      <c r="G56" s="212" t="s">
        <v>2139</v>
      </c>
      <c r="H56" s="36">
        <f t="shared" si="1"/>
        <v>3</v>
      </c>
      <c r="I56" s="213">
        <v>38020.0</v>
      </c>
      <c r="J56" s="36" t="s">
        <v>3451</v>
      </c>
      <c r="K56" s="36" t="s">
        <v>3570</v>
      </c>
      <c r="L56" s="36">
        <v>2.43995472593E11</v>
      </c>
      <c r="M56" s="36">
        <v>2004.0</v>
      </c>
      <c r="N56" s="36" t="s">
        <v>3711</v>
      </c>
      <c r="O56" s="36" t="s">
        <v>3712</v>
      </c>
      <c r="P56" s="36">
        <v>18.0</v>
      </c>
      <c r="Q56" s="36" t="s">
        <v>3713</v>
      </c>
      <c r="R56" s="36" t="s">
        <v>3714</v>
      </c>
      <c r="S56" s="36" t="s">
        <v>3715</v>
      </c>
      <c r="T56" s="36" t="s">
        <v>3716</v>
      </c>
      <c r="U56" s="36" t="s">
        <v>3717</v>
      </c>
      <c r="V56" s="36" t="s">
        <v>3690</v>
      </c>
      <c r="W56" s="36" t="s">
        <v>3467</v>
      </c>
      <c r="X56" s="36" t="s">
        <v>3718</v>
      </c>
      <c r="Y56" s="36">
        <v>2.0</v>
      </c>
    </row>
    <row r="57" ht="14.25" customHeight="1">
      <c r="A57" s="36" t="s">
        <v>3719</v>
      </c>
      <c r="B57" s="36" t="s">
        <v>3720</v>
      </c>
      <c r="C57" s="36" t="s">
        <v>3721</v>
      </c>
      <c r="D57" s="36" t="s">
        <v>18</v>
      </c>
      <c r="E57" s="212" t="s">
        <v>2139</v>
      </c>
      <c r="F57" s="212" t="s">
        <v>2139</v>
      </c>
      <c r="G57" s="212" t="s">
        <v>2139</v>
      </c>
      <c r="H57" s="36">
        <f t="shared" si="1"/>
        <v>3</v>
      </c>
      <c r="I57" s="213">
        <v>37134.0</v>
      </c>
      <c r="J57" s="36" t="s">
        <v>3451</v>
      </c>
      <c r="K57" s="36" t="s">
        <v>3452</v>
      </c>
      <c r="L57" s="36">
        <v>8.33154634E8</v>
      </c>
      <c r="M57" s="36">
        <v>2001.0</v>
      </c>
      <c r="N57" s="36" t="s">
        <v>3722</v>
      </c>
      <c r="O57" s="36" t="s">
        <v>3723</v>
      </c>
      <c r="P57" s="36">
        <v>1.0</v>
      </c>
      <c r="Q57" s="36" t="s">
        <v>3724</v>
      </c>
      <c r="R57" s="36">
        <v>2.0</v>
      </c>
      <c r="U57" s="36" t="s">
        <v>3725</v>
      </c>
    </row>
    <row r="58" ht="14.25" customHeight="1">
      <c r="A58" s="36" t="s">
        <v>3726</v>
      </c>
      <c r="B58" s="36" t="s">
        <v>2334</v>
      </c>
      <c r="C58" s="36" t="s">
        <v>2394</v>
      </c>
      <c r="D58" s="36" t="s">
        <v>18</v>
      </c>
      <c r="E58" s="212" t="s">
        <v>2139</v>
      </c>
      <c r="F58" s="212" t="s">
        <v>2139</v>
      </c>
      <c r="G58" s="212" t="s">
        <v>2139</v>
      </c>
      <c r="H58" s="36">
        <f t="shared" si="1"/>
        <v>3</v>
      </c>
      <c r="I58" s="213">
        <v>35499.0</v>
      </c>
      <c r="J58" s="36" t="s">
        <v>3451</v>
      </c>
      <c r="K58" s="36" t="s">
        <v>3477</v>
      </c>
      <c r="L58" s="36">
        <v>8.19953677E8</v>
      </c>
      <c r="M58" s="36">
        <v>1012000.0</v>
      </c>
      <c r="N58" s="36" t="s">
        <v>3455</v>
      </c>
      <c r="O58" s="36" t="s">
        <v>3727</v>
      </c>
      <c r="P58" s="36">
        <v>16.0</v>
      </c>
      <c r="Q58" s="36" t="s">
        <v>3728</v>
      </c>
      <c r="R58" s="36">
        <v>2.0</v>
      </c>
    </row>
    <row r="59" ht="14.25" customHeight="1">
      <c r="A59" s="36" t="s">
        <v>2421</v>
      </c>
      <c r="B59" s="36" t="s">
        <v>2420</v>
      </c>
      <c r="C59" s="36" t="s">
        <v>425</v>
      </c>
      <c r="D59" s="36" t="s">
        <v>18</v>
      </c>
      <c r="E59" s="212" t="s">
        <v>2139</v>
      </c>
      <c r="F59" s="212" t="s">
        <v>2139</v>
      </c>
      <c r="G59" s="212" t="s">
        <v>2139</v>
      </c>
      <c r="H59" s="36">
        <f t="shared" si="1"/>
        <v>3</v>
      </c>
      <c r="I59" s="213">
        <v>36353.0</v>
      </c>
      <c r="J59" s="36" t="s">
        <v>3451</v>
      </c>
      <c r="K59" s="36" t="s">
        <v>3477</v>
      </c>
      <c r="L59" s="36">
        <v>2.43817399105E11</v>
      </c>
      <c r="M59" s="36">
        <v>1999.0</v>
      </c>
      <c r="N59" s="36" t="s">
        <v>3729</v>
      </c>
      <c r="O59" s="36" t="s">
        <v>3730</v>
      </c>
      <c r="P59" s="36">
        <v>10.0</v>
      </c>
      <c r="Q59" s="36" t="s">
        <v>3731</v>
      </c>
      <c r="R59" s="36" t="s">
        <v>3732</v>
      </c>
      <c r="S59" s="36" t="s">
        <v>3733</v>
      </c>
      <c r="T59" s="36" t="s">
        <v>3734</v>
      </c>
      <c r="U59" s="36" t="s">
        <v>3539</v>
      </c>
      <c r="V59" s="36" t="s">
        <v>3467</v>
      </c>
      <c r="W59" s="36" t="s">
        <v>3735</v>
      </c>
      <c r="X59" s="36">
        <v>2.0</v>
      </c>
    </row>
    <row r="60" ht="14.25" customHeight="1">
      <c r="A60" s="36" t="s">
        <v>2402</v>
      </c>
      <c r="B60" s="36" t="s">
        <v>2400</v>
      </c>
      <c r="C60" s="36" t="s">
        <v>2401</v>
      </c>
      <c r="D60" s="36" t="s">
        <v>18</v>
      </c>
      <c r="E60" s="212" t="s">
        <v>2139</v>
      </c>
      <c r="F60" s="212" t="s">
        <v>2139</v>
      </c>
      <c r="G60" s="212" t="s">
        <v>2139</v>
      </c>
      <c r="H60" s="36">
        <f t="shared" si="1"/>
        <v>3</v>
      </c>
      <c r="I60" s="213">
        <v>36435.0</v>
      </c>
      <c r="J60" s="36" t="s">
        <v>3451</v>
      </c>
      <c r="K60" s="36" t="s">
        <v>3477</v>
      </c>
      <c r="L60" s="36">
        <v>8.14909421E8</v>
      </c>
      <c r="M60" s="36">
        <v>2101999.0</v>
      </c>
      <c r="N60" s="36" t="s">
        <v>3455</v>
      </c>
      <c r="O60" s="36" t="s">
        <v>3736</v>
      </c>
      <c r="P60" s="36">
        <v>30.0</v>
      </c>
      <c r="Q60" s="36" t="s">
        <v>3737</v>
      </c>
      <c r="R60" s="36">
        <v>2.0</v>
      </c>
    </row>
    <row r="61" ht="14.25" customHeight="1">
      <c r="A61" s="36" t="s">
        <v>2396</v>
      </c>
      <c r="B61" s="36" t="s">
        <v>2394</v>
      </c>
      <c r="C61" s="36" t="s">
        <v>2395</v>
      </c>
      <c r="D61" s="36" t="s">
        <v>18</v>
      </c>
      <c r="E61" s="212" t="s">
        <v>2139</v>
      </c>
      <c r="F61" s="212" t="s">
        <v>2139</v>
      </c>
      <c r="G61" s="212" t="s">
        <v>2139</v>
      </c>
      <c r="H61" s="36">
        <f t="shared" si="1"/>
        <v>3</v>
      </c>
      <c r="I61" s="213">
        <v>36526.0</v>
      </c>
      <c r="J61" s="36" t="s">
        <v>3451</v>
      </c>
      <c r="K61" s="36" t="s">
        <v>3473</v>
      </c>
      <c r="L61" s="36">
        <v>2.43812079841E11</v>
      </c>
      <c r="M61" s="36">
        <v>1.0031997E7</v>
      </c>
      <c r="N61" s="36" t="s">
        <v>3738</v>
      </c>
      <c r="O61" s="36" t="s">
        <v>1660</v>
      </c>
      <c r="P61" s="36">
        <v>24.0</v>
      </c>
      <c r="Q61" s="36" t="s">
        <v>3739</v>
      </c>
      <c r="R61" s="36">
        <v>2.0</v>
      </c>
    </row>
    <row r="62" ht="14.25" customHeight="1">
      <c r="A62" s="36" t="s">
        <v>3740</v>
      </c>
      <c r="B62" s="36" t="s">
        <v>3741</v>
      </c>
      <c r="C62" s="36" t="s">
        <v>3742</v>
      </c>
      <c r="D62" s="36" t="s">
        <v>18</v>
      </c>
      <c r="H62" s="36">
        <f t="shared" si="1"/>
        <v>0</v>
      </c>
      <c r="I62" s="213">
        <v>38279.0</v>
      </c>
      <c r="J62" s="36" t="s">
        <v>3451</v>
      </c>
      <c r="K62" s="36" t="s">
        <v>3469</v>
      </c>
      <c r="L62" s="36">
        <v>2.43850893549E11</v>
      </c>
      <c r="M62" s="36">
        <v>2004.0</v>
      </c>
      <c r="N62" s="36" t="s">
        <v>3743</v>
      </c>
      <c r="O62" s="36" t="s">
        <v>3744</v>
      </c>
      <c r="P62" s="36">
        <v>2.0</v>
      </c>
      <c r="Q62" s="36" t="s">
        <v>3745</v>
      </c>
      <c r="R62" s="36">
        <v>2.0</v>
      </c>
    </row>
    <row r="63" ht="14.25" customHeight="1">
      <c r="A63" s="36" t="s">
        <v>2501</v>
      </c>
      <c r="B63" s="36" t="s">
        <v>2498</v>
      </c>
      <c r="C63" s="36" t="s">
        <v>2499</v>
      </c>
      <c r="D63" s="36" t="s">
        <v>18</v>
      </c>
      <c r="E63" s="212" t="s">
        <v>2139</v>
      </c>
      <c r="F63" s="212" t="s">
        <v>2139</v>
      </c>
      <c r="G63" s="212" t="s">
        <v>2139</v>
      </c>
      <c r="H63" s="36">
        <f t="shared" si="1"/>
        <v>3</v>
      </c>
      <c r="I63" s="213">
        <v>35323.0</v>
      </c>
      <c r="J63" s="36" t="s">
        <v>3451</v>
      </c>
      <c r="K63" s="36" t="s">
        <v>3469</v>
      </c>
      <c r="L63" s="36">
        <v>2.43822245703E11</v>
      </c>
      <c r="M63" s="36">
        <v>1.60919996E8</v>
      </c>
      <c r="N63" s="36" t="s">
        <v>3514</v>
      </c>
      <c r="O63" s="36" t="s">
        <v>1754</v>
      </c>
      <c r="P63" s="36">
        <v>29.0</v>
      </c>
      <c r="Q63" s="36" t="s">
        <v>3746</v>
      </c>
      <c r="R63" s="36">
        <v>2.0</v>
      </c>
    </row>
    <row r="64" ht="14.25" customHeight="1">
      <c r="A64" s="36" t="s">
        <v>3747</v>
      </c>
      <c r="B64" s="36" t="s">
        <v>564</v>
      </c>
      <c r="C64" s="36" t="s">
        <v>3748</v>
      </c>
      <c r="D64" s="36" t="s">
        <v>18</v>
      </c>
      <c r="E64" s="212" t="s">
        <v>2139</v>
      </c>
      <c r="F64" s="212" t="s">
        <v>2139</v>
      </c>
      <c r="G64" s="212" t="s">
        <v>2139</v>
      </c>
      <c r="H64" s="36">
        <f t="shared" si="1"/>
        <v>3</v>
      </c>
      <c r="I64" s="213">
        <v>36597.0</v>
      </c>
      <c r="J64" s="36" t="s">
        <v>3451</v>
      </c>
      <c r="K64" s="36" t="s">
        <v>3452</v>
      </c>
      <c r="L64" s="36">
        <v>8.29900894E8</v>
      </c>
      <c r="M64" s="36">
        <v>1.2032E7</v>
      </c>
      <c r="N64" s="36" t="s">
        <v>3749</v>
      </c>
      <c r="O64" s="36" t="s">
        <v>3750</v>
      </c>
      <c r="P64" s="36">
        <v>16.0</v>
      </c>
      <c r="Q64" s="36" t="s">
        <v>3751</v>
      </c>
      <c r="R64" s="36" t="s">
        <v>3752</v>
      </c>
      <c r="S64" s="36" t="s">
        <v>3753</v>
      </c>
      <c r="T64" s="36" t="s">
        <v>3754</v>
      </c>
      <c r="U64" s="36" t="s">
        <v>3690</v>
      </c>
      <c r="V64" s="36" t="s">
        <v>3467</v>
      </c>
      <c r="W64" s="36" t="s">
        <v>3755</v>
      </c>
      <c r="X64" s="36">
        <v>2.0</v>
      </c>
    </row>
    <row r="65" ht="14.25" customHeight="1">
      <c r="A65" s="36" t="s">
        <v>3756</v>
      </c>
      <c r="B65" s="36" t="s">
        <v>2502</v>
      </c>
      <c r="C65" s="36" t="s">
        <v>3757</v>
      </c>
      <c r="D65" s="36" t="s">
        <v>18</v>
      </c>
      <c r="E65" s="212" t="s">
        <v>2139</v>
      </c>
      <c r="F65" s="212" t="s">
        <v>2139</v>
      </c>
      <c r="G65" s="212" t="s">
        <v>2139</v>
      </c>
      <c r="H65" s="36">
        <f t="shared" si="1"/>
        <v>3</v>
      </c>
      <c r="I65" s="213">
        <v>36789.0</v>
      </c>
      <c r="J65" s="36" t="s">
        <v>3451</v>
      </c>
      <c r="K65" s="36" t="s">
        <v>3452</v>
      </c>
      <c r="L65" s="36">
        <v>9.00605919E8</v>
      </c>
      <c r="M65" s="36">
        <v>2.1092E7</v>
      </c>
      <c r="N65" s="36" t="s">
        <v>3498</v>
      </c>
      <c r="O65" s="36" t="s">
        <v>3456</v>
      </c>
      <c r="P65" s="36">
        <v>18.0</v>
      </c>
      <c r="Q65" s="36" t="s">
        <v>3758</v>
      </c>
      <c r="R65" s="36">
        <v>1.0</v>
      </c>
    </row>
    <row r="66" ht="14.25" customHeight="1">
      <c r="A66" s="36" t="s">
        <v>3759</v>
      </c>
      <c r="B66" s="36" t="s">
        <v>3760</v>
      </c>
      <c r="C66" s="36" t="s">
        <v>3761</v>
      </c>
      <c r="D66" s="36" t="s">
        <v>18</v>
      </c>
      <c r="E66" s="212" t="s">
        <v>2139</v>
      </c>
      <c r="F66" s="212" t="s">
        <v>2139</v>
      </c>
      <c r="G66" s="212" t="s">
        <v>2139</v>
      </c>
      <c r="H66" s="36">
        <f t="shared" si="1"/>
        <v>3</v>
      </c>
      <c r="I66" s="213">
        <v>35783.0</v>
      </c>
      <c r="J66" s="36" t="s">
        <v>3451</v>
      </c>
      <c r="K66" s="36" t="s">
        <v>3477</v>
      </c>
      <c r="L66" s="36">
        <v>9.91442102E8</v>
      </c>
      <c r="M66" s="36">
        <v>1997.0</v>
      </c>
      <c r="N66" s="36" t="s">
        <v>3762</v>
      </c>
      <c r="O66" s="36" t="s">
        <v>3763</v>
      </c>
      <c r="P66" s="36">
        <v>25.0</v>
      </c>
      <c r="Q66" s="36" t="s">
        <v>3764</v>
      </c>
      <c r="R66" s="36" t="s">
        <v>3765</v>
      </c>
      <c r="S66" s="36" t="s">
        <v>3766</v>
      </c>
      <c r="T66" s="36" t="s">
        <v>3767</v>
      </c>
      <c r="U66" s="36" t="s">
        <v>3768</v>
      </c>
      <c r="V66" s="36" t="s">
        <v>3539</v>
      </c>
      <c r="W66" s="36" t="s">
        <v>3467</v>
      </c>
      <c r="X66" s="36" t="s">
        <v>3769</v>
      </c>
      <c r="Y66" s="36">
        <v>2.0</v>
      </c>
      <c r="AB66" s="36" t="s">
        <v>3770</v>
      </c>
    </row>
    <row r="67" ht="14.25" customHeight="1">
      <c r="A67" s="36" t="s">
        <v>2333</v>
      </c>
      <c r="B67" s="36" t="s">
        <v>1705</v>
      </c>
      <c r="C67" s="36" t="s">
        <v>413</v>
      </c>
      <c r="D67" s="36" t="s">
        <v>18</v>
      </c>
      <c r="E67" s="212" t="s">
        <v>2139</v>
      </c>
      <c r="F67" s="212" t="s">
        <v>2139</v>
      </c>
      <c r="G67" s="212" t="s">
        <v>2139</v>
      </c>
      <c r="H67" s="36">
        <f t="shared" si="1"/>
        <v>3</v>
      </c>
      <c r="I67" s="213">
        <v>36543.0</v>
      </c>
      <c r="J67" s="36" t="s">
        <v>3451</v>
      </c>
      <c r="K67" s="36" t="s">
        <v>3477</v>
      </c>
      <c r="L67" s="36">
        <v>8.13253168E8</v>
      </c>
      <c r="M67" s="36">
        <v>2000.0</v>
      </c>
      <c r="N67" s="36" t="s">
        <v>1857</v>
      </c>
      <c r="O67" s="36" t="s">
        <v>3771</v>
      </c>
      <c r="P67" s="36">
        <v>24.0</v>
      </c>
      <c r="Q67" s="36" t="s">
        <v>3772</v>
      </c>
      <c r="R67" s="36">
        <v>2.0</v>
      </c>
    </row>
    <row r="68" ht="14.25" customHeight="1">
      <c r="A68" s="36" t="s">
        <v>1611</v>
      </c>
      <c r="B68" s="36" t="s">
        <v>1609</v>
      </c>
      <c r="C68" s="36" t="s">
        <v>1610</v>
      </c>
      <c r="D68" s="36" t="s">
        <v>18</v>
      </c>
      <c r="E68" s="212" t="s">
        <v>2139</v>
      </c>
      <c r="F68" s="212" t="s">
        <v>2139</v>
      </c>
      <c r="G68" s="212" t="s">
        <v>2139</v>
      </c>
      <c r="H68" s="36">
        <f t="shared" si="1"/>
        <v>3</v>
      </c>
      <c r="I68" s="213">
        <v>37948.0</v>
      </c>
      <c r="J68" s="36" t="s">
        <v>3451</v>
      </c>
      <c r="K68" s="36" t="s">
        <v>3452</v>
      </c>
      <c r="L68" s="36">
        <v>8.08895755E8</v>
      </c>
      <c r="M68" s="36">
        <v>2003.0</v>
      </c>
      <c r="N68" s="36" t="s">
        <v>3675</v>
      </c>
      <c r="O68" s="36" t="s">
        <v>3494</v>
      </c>
      <c r="P68" s="36">
        <v>9.0</v>
      </c>
      <c r="Q68" s="36" t="s">
        <v>3773</v>
      </c>
      <c r="R68" s="36" t="s">
        <v>3774</v>
      </c>
      <c r="S68" s="36" t="s">
        <v>3775</v>
      </c>
      <c r="T68" s="36" t="s">
        <v>3776</v>
      </c>
      <c r="U68" s="36" t="s">
        <v>3777</v>
      </c>
      <c r="V68" s="36" t="s">
        <v>3539</v>
      </c>
      <c r="W68" s="36" t="s">
        <v>3467</v>
      </c>
      <c r="X68" s="36" t="s">
        <v>3778</v>
      </c>
      <c r="Y68" s="36">
        <v>2.0</v>
      </c>
    </row>
    <row r="69" ht="14.25" customHeight="1">
      <c r="A69" s="36" t="s">
        <v>2379</v>
      </c>
      <c r="B69" s="36" t="s">
        <v>2270</v>
      </c>
      <c r="C69" s="36" t="s">
        <v>2378</v>
      </c>
      <c r="D69" s="36" t="s">
        <v>18</v>
      </c>
      <c r="E69" s="212" t="s">
        <v>2139</v>
      </c>
      <c r="F69" s="212" t="s">
        <v>2139</v>
      </c>
      <c r="G69" s="212" t="s">
        <v>2139</v>
      </c>
      <c r="H69" s="36">
        <f t="shared" si="1"/>
        <v>3</v>
      </c>
      <c r="I69" s="213">
        <v>37809.0</v>
      </c>
      <c r="J69" s="36" t="s">
        <v>3451</v>
      </c>
      <c r="K69" s="36" t="s">
        <v>3452</v>
      </c>
      <c r="L69" s="36">
        <v>8.90017845E8</v>
      </c>
      <c r="M69" s="36">
        <v>2003.0</v>
      </c>
      <c r="N69" s="36" t="s">
        <v>3779</v>
      </c>
      <c r="O69" s="36" t="s">
        <v>1754</v>
      </c>
      <c r="P69" s="36">
        <v>33.0</v>
      </c>
      <c r="Q69" s="36" t="s">
        <v>3780</v>
      </c>
      <c r="R69" s="36">
        <v>2.0</v>
      </c>
    </row>
    <row r="70" ht="14.25" customHeight="1">
      <c r="A70" s="36" t="s">
        <v>2609</v>
      </c>
      <c r="B70" s="36" t="s">
        <v>1805</v>
      </c>
      <c r="C70" s="36" t="s">
        <v>2607</v>
      </c>
      <c r="D70" s="36" t="s">
        <v>18</v>
      </c>
      <c r="H70" s="36">
        <f t="shared" si="1"/>
        <v>0</v>
      </c>
      <c r="I70" s="213">
        <v>36283.0</v>
      </c>
      <c r="J70" s="36" t="s">
        <v>3451</v>
      </c>
      <c r="K70" s="36" t="s">
        <v>3469</v>
      </c>
      <c r="L70" s="36">
        <v>8.10718713E8</v>
      </c>
      <c r="M70" s="36">
        <v>1999.0</v>
      </c>
      <c r="N70" s="36" t="s">
        <v>3514</v>
      </c>
      <c r="O70" s="36" t="s">
        <v>3781</v>
      </c>
      <c r="P70" s="36">
        <v>23.0</v>
      </c>
      <c r="Q70" s="36" t="s">
        <v>3782</v>
      </c>
      <c r="R70" s="36" t="s">
        <v>3783</v>
      </c>
      <c r="S70" s="36" t="s">
        <v>3784</v>
      </c>
      <c r="T70" s="36" t="s">
        <v>3785</v>
      </c>
      <c r="U70" s="36" t="s">
        <v>3539</v>
      </c>
      <c r="V70" s="36" t="s">
        <v>3467</v>
      </c>
      <c r="W70" s="36" t="s">
        <v>3786</v>
      </c>
      <c r="X70" s="36">
        <v>2.0</v>
      </c>
    </row>
    <row r="71" ht="14.25" customHeight="1">
      <c r="A71" s="36" t="s">
        <v>3787</v>
      </c>
      <c r="B71" s="36" t="s">
        <v>1677</v>
      </c>
      <c r="C71" s="36" t="s">
        <v>3788</v>
      </c>
      <c r="D71" s="36" t="s">
        <v>18</v>
      </c>
      <c r="E71" s="212" t="s">
        <v>3789</v>
      </c>
      <c r="F71" s="212" t="s">
        <v>2139</v>
      </c>
      <c r="G71" s="212" t="s">
        <v>2139</v>
      </c>
      <c r="H71" s="36">
        <f t="shared" si="1"/>
        <v>2</v>
      </c>
      <c r="I71" s="213">
        <v>37018.0</v>
      </c>
      <c r="J71" s="36" t="s">
        <v>3451</v>
      </c>
      <c r="K71" s="36" t="s">
        <v>3452</v>
      </c>
      <c r="L71" s="36">
        <v>9.71623109E8</v>
      </c>
      <c r="M71" s="36">
        <v>7052001.0</v>
      </c>
      <c r="N71" s="36" t="s">
        <v>3790</v>
      </c>
      <c r="O71" s="36" t="s">
        <v>3791</v>
      </c>
      <c r="P71" s="36">
        <v>23.0</v>
      </c>
      <c r="Q71" s="36" t="s">
        <v>3792</v>
      </c>
      <c r="R71" s="36">
        <v>2.0</v>
      </c>
    </row>
    <row r="72" ht="14.25" customHeight="1">
      <c r="A72" s="36" t="s">
        <v>3793</v>
      </c>
      <c r="B72" s="36" t="s">
        <v>3794</v>
      </c>
      <c r="C72" s="36" t="s">
        <v>3795</v>
      </c>
      <c r="D72" s="36" t="s">
        <v>18</v>
      </c>
      <c r="H72" s="36">
        <f t="shared" si="1"/>
        <v>0</v>
      </c>
      <c r="I72" s="213">
        <v>31487.0</v>
      </c>
      <c r="J72" s="36" t="s">
        <v>3451</v>
      </c>
      <c r="K72" s="36" t="s">
        <v>3469</v>
      </c>
      <c r="L72" s="36">
        <v>2.43898816321E11</v>
      </c>
      <c r="M72" s="36">
        <v>1986.0</v>
      </c>
      <c r="N72" s="36" t="s">
        <v>3743</v>
      </c>
      <c r="O72" s="36" t="s">
        <v>3796</v>
      </c>
      <c r="P72" s="36">
        <v>2.0</v>
      </c>
      <c r="Q72" s="36" t="s">
        <v>3797</v>
      </c>
      <c r="R72" s="36">
        <v>2.0</v>
      </c>
    </row>
    <row r="73" ht="14.25" customHeight="1">
      <c r="A73" s="36" t="s">
        <v>3798</v>
      </c>
      <c r="B73" s="36" t="s">
        <v>3799</v>
      </c>
      <c r="C73" s="36" t="s">
        <v>2305</v>
      </c>
      <c r="D73" s="36" t="s">
        <v>18</v>
      </c>
      <c r="E73" s="212" t="s">
        <v>2139</v>
      </c>
      <c r="H73" s="36">
        <f t="shared" si="1"/>
        <v>1</v>
      </c>
      <c r="I73" s="213">
        <v>34901.0</v>
      </c>
      <c r="J73" s="36" t="s">
        <v>3451</v>
      </c>
      <c r="K73" s="36" t="s">
        <v>3469</v>
      </c>
      <c r="L73" s="36">
        <v>8.99177223E8</v>
      </c>
      <c r="M73" s="36">
        <v>1995.0</v>
      </c>
      <c r="N73" s="36" t="s">
        <v>3498</v>
      </c>
      <c r="O73" s="36" t="s">
        <v>3456</v>
      </c>
      <c r="P73" s="36">
        <v>1.0</v>
      </c>
      <c r="Q73" s="36" t="s">
        <v>3800</v>
      </c>
      <c r="R73" s="36" t="s">
        <v>3801</v>
      </c>
      <c r="S73" s="36" t="s">
        <v>3802</v>
      </c>
      <c r="T73" s="36" t="s">
        <v>3803</v>
      </c>
      <c r="U73" s="36" t="s">
        <v>3485</v>
      </c>
      <c r="V73" s="36" t="s">
        <v>3467</v>
      </c>
      <c r="W73" s="36" t="s">
        <v>3804</v>
      </c>
      <c r="X73" s="36">
        <v>1.0</v>
      </c>
      <c r="AA73" s="36" t="s">
        <v>3805</v>
      </c>
    </row>
    <row r="74" ht="14.25" customHeight="1">
      <c r="A74" s="36" t="s">
        <v>3806</v>
      </c>
      <c r="B74" s="36" t="s">
        <v>39</v>
      </c>
      <c r="C74" s="36" t="s">
        <v>3807</v>
      </c>
      <c r="D74" s="36" t="s">
        <v>18</v>
      </c>
      <c r="E74" s="212" t="s">
        <v>2139</v>
      </c>
      <c r="F74" s="212" t="s">
        <v>2139</v>
      </c>
      <c r="G74" s="212" t="s">
        <v>2139</v>
      </c>
      <c r="H74" s="36">
        <f t="shared" si="1"/>
        <v>3</v>
      </c>
      <c r="I74" s="213">
        <v>35766.0</v>
      </c>
      <c r="J74" s="36" t="s">
        <v>3451</v>
      </c>
      <c r="K74" s="36" t="s">
        <v>3452</v>
      </c>
      <c r="L74" s="36">
        <v>8.17518702E8</v>
      </c>
      <c r="M74" s="36">
        <v>1997.0</v>
      </c>
      <c r="N74" s="36" t="s">
        <v>3455</v>
      </c>
      <c r="O74" s="36" t="s">
        <v>3456</v>
      </c>
      <c r="P74" s="36">
        <v>24.0</v>
      </c>
      <c r="Q74" s="36" t="s">
        <v>3808</v>
      </c>
      <c r="R74" s="36">
        <v>1.0</v>
      </c>
    </row>
    <row r="75" ht="14.25" customHeight="1">
      <c r="A75" s="36" t="s">
        <v>3809</v>
      </c>
      <c r="B75" s="36" t="s">
        <v>56</v>
      </c>
      <c r="C75" s="36" t="s">
        <v>2663</v>
      </c>
      <c r="D75" s="36" t="s">
        <v>18</v>
      </c>
      <c r="E75" s="212" t="s">
        <v>2139</v>
      </c>
      <c r="H75" s="36">
        <f t="shared" si="1"/>
        <v>1</v>
      </c>
      <c r="I75" s="213">
        <v>36020.0</v>
      </c>
      <c r="J75" s="36" t="s">
        <v>3451</v>
      </c>
      <c r="K75" s="36" t="s">
        <v>3452</v>
      </c>
      <c r="L75" s="36">
        <v>9.73589877E8</v>
      </c>
      <c r="M75" s="36">
        <v>13.0</v>
      </c>
      <c r="N75" s="36" t="s">
        <v>3504</v>
      </c>
      <c r="O75" s="36" t="s">
        <v>3494</v>
      </c>
      <c r="P75" s="36">
        <v>24.0</v>
      </c>
      <c r="Q75" s="36" t="s">
        <v>3810</v>
      </c>
      <c r="R75" s="36">
        <v>2.0</v>
      </c>
    </row>
    <row r="76" ht="14.25" customHeight="1">
      <c r="A76" s="36" t="s">
        <v>2297</v>
      </c>
      <c r="B76" s="36" t="s">
        <v>468</v>
      </c>
      <c r="C76" s="36" t="s">
        <v>677</v>
      </c>
      <c r="D76" s="36" t="s">
        <v>18</v>
      </c>
      <c r="E76" s="212" t="s">
        <v>2139</v>
      </c>
      <c r="H76" s="36">
        <f t="shared" si="1"/>
        <v>1</v>
      </c>
      <c r="I76" s="213">
        <v>35459.0</v>
      </c>
      <c r="J76" s="36" t="s">
        <v>3451</v>
      </c>
      <c r="K76" s="36" t="s">
        <v>3469</v>
      </c>
      <c r="L76" s="36">
        <v>8.27677636E8</v>
      </c>
      <c r="M76" s="36">
        <v>1997.0</v>
      </c>
      <c r="N76" s="36" t="s">
        <v>3811</v>
      </c>
      <c r="O76" s="36" t="s">
        <v>1486</v>
      </c>
      <c r="P76" s="36">
        <v>9.0</v>
      </c>
      <c r="Q76" s="36" t="s">
        <v>3812</v>
      </c>
      <c r="R76" s="36">
        <v>1.0</v>
      </c>
    </row>
    <row r="77" ht="14.25" customHeight="1">
      <c r="A77" s="36" t="s">
        <v>2665</v>
      </c>
      <c r="B77" s="36" t="s">
        <v>2662</v>
      </c>
      <c r="C77" s="212" t="s">
        <v>2398</v>
      </c>
      <c r="D77" s="36" t="s">
        <v>18</v>
      </c>
      <c r="E77" s="212" t="s">
        <v>2139</v>
      </c>
      <c r="F77" s="212" t="s">
        <v>2139</v>
      </c>
      <c r="G77" s="212" t="s">
        <v>2139</v>
      </c>
      <c r="H77" s="36">
        <f t="shared" si="1"/>
        <v>3</v>
      </c>
      <c r="I77" s="213">
        <v>38191.0</v>
      </c>
      <c r="J77" s="36" t="s">
        <v>3451</v>
      </c>
      <c r="K77" s="36" t="s">
        <v>3452</v>
      </c>
      <c r="L77" s="36">
        <v>2.43828893336E11</v>
      </c>
      <c r="M77" s="36">
        <v>23.0</v>
      </c>
      <c r="N77" s="36" t="s">
        <v>3711</v>
      </c>
      <c r="O77" s="36" t="s">
        <v>3813</v>
      </c>
      <c r="P77" s="36">
        <v>23.0</v>
      </c>
      <c r="Q77" s="36" t="s">
        <v>3814</v>
      </c>
      <c r="R77" s="36" t="s">
        <v>3815</v>
      </c>
      <c r="S77" s="36" t="s">
        <v>3816</v>
      </c>
      <c r="T77" s="36" t="s">
        <v>3817</v>
      </c>
      <c r="U77" s="36" t="s">
        <v>3485</v>
      </c>
      <c r="V77" s="36" t="s">
        <v>3467</v>
      </c>
      <c r="W77" s="36" t="s">
        <v>3818</v>
      </c>
      <c r="X77" s="36">
        <v>2.0</v>
      </c>
    </row>
    <row r="78" ht="14.25" customHeight="1">
      <c r="A78" s="36" t="s">
        <v>3819</v>
      </c>
      <c r="B78" s="36" t="s">
        <v>2326</v>
      </c>
      <c r="C78" s="36" t="s">
        <v>3820</v>
      </c>
      <c r="D78" s="36" t="s">
        <v>18</v>
      </c>
      <c r="H78" s="36">
        <f t="shared" si="1"/>
        <v>0</v>
      </c>
      <c r="I78" s="213">
        <v>34775.0</v>
      </c>
      <c r="J78" s="36" t="s">
        <v>3451</v>
      </c>
      <c r="K78" s="36" t="s">
        <v>3469</v>
      </c>
      <c r="L78" s="36">
        <v>2.43812102555E11</v>
      </c>
      <c r="M78" s="36">
        <v>1995.0</v>
      </c>
      <c r="N78" s="36" t="s">
        <v>1396</v>
      </c>
      <c r="O78" s="36" t="s">
        <v>3821</v>
      </c>
      <c r="P78" s="36">
        <v>10.0</v>
      </c>
      <c r="Q78" s="36" t="s">
        <v>3822</v>
      </c>
      <c r="R78" s="36">
        <v>2.0</v>
      </c>
    </row>
    <row r="79" ht="14.25" customHeight="1">
      <c r="A79" s="36" t="s">
        <v>2328</v>
      </c>
      <c r="B79" s="36" t="s">
        <v>2326</v>
      </c>
      <c r="C79" s="36" t="s">
        <v>2327</v>
      </c>
      <c r="D79" s="36" t="s">
        <v>18</v>
      </c>
      <c r="E79" s="212" t="s">
        <v>2139</v>
      </c>
      <c r="F79" s="212" t="s">
        <v>2139</v>
      </c>
      <c r="G79" s="212" t="s">
        <v>2139</v>
      </c>
      <c r="H79" s="36">
        <f t="shared" si="1"/>
        <v>3</v>
      </c>
      <c r="I79" s="213">
        <v>34409.0</v>
      </c>
      <c r="J79" s="36" t="s">
        <v>3451</v>
      </c>
      <c r="K79" s="36" t="s">
        <v>3473</v>
      </c>
      <c r="L79" s="36">
        <v>9.02914589E8</v>
      </c>
      <c r="M79" s="36">
        <v>5111992.0</v>
      </c>
      <c r="N79" s="36" t="s">
        <v>3474</v>
      </c>
      <c r="O79" s="36" t="s">
        <v>3823</v>
      </c>
      <c r="P79" s="36">
        <v>9.0</v>
      </c>
      <c r="Q79" s="36" t="s">
        <v>3824</v>
      </c>
      <c r="R79" s="36" t="s">
        <v>3825</v>
      </c>
      <c r="S79" s="36" t="s">
        <v>3826</v>
      </c>
      <c r="T79" s="36" t="s">
        <v>3827</v>
      </c>
      <c r="U79" s="36" t="s">
        <v>3828</v>
      </c>
      <c r="V79" s="36" t="s">
        <v>3485</v>
      </c>
      <c r="W79" s="36" t="s">
        <v>3467</v>
      </c>
      <c r="X79" s="36" t="s">
        <v>3829</v>
      </c>
      <c r="Y79" s="36">
        <v>1.0</v>
      </c>
    </row>
    <row r="80" ht="14.25" customHeight="1">
      <c r="A80" s="36" t="s">
        <v>3830</v>
      </c>
      <c r="B80" s="36" t="s">
        <v>3831</v>
      </c>
      <c r="C80" s="36" t="s">
        <v>3832</v>
      </c>
      <c r="D80" s="36" t="s">
        <v>18</v>
      </c>
      <c r="H80" s="36">
        <f t="shared" si="1"/>
        <v>0</v>
      </c>
      <c r="I80" s="213">
        <v>34819.0</v>
      </c>
      <c r="J80" s="36" t="s">
        <v>3451</v>
      </c>
      <c r="K80" s="36" t="s">
        <v>3570</v>
      </c>
      <c r="L80" s="36">
        <v>8.10086234E8</v>
      </c>
      <c r="M80" s="36">
        <v>3.0041995E7</v>
      </c>
      <c r="N80" s="36" t="s">
        <v>3833</v>
      </c>
      <c r="O80" s="36" t="s">
        <v>3834</v>
      </c>
      <c r="P80" s="36">
        <v>24.0</v>
      </c>
      <c r="Q80" s="36" t="s">
        <v>3835</v>
      </c>
      <c r="R80" s="36">
        <v>2.0</v>
      </c>
    </row>
    <row r="81" ht="14.25" customHeight="1">
      <c r="A81" s="36" t="s">
        <v>3836</v>
      </c>
      <c r="B81" s="36" t="s">
        <v>3837</v>
      </c>
      <c r="C81" s="36" t="s">
        <v>3838</v>
      </c>
      <c r="D81" s="36" t="s">
        <v>18</v>
      </c>
      <c r="H81" s="36">
        <f t="shared" si="1"/>
        <v>0</v>
      </c>
      <c r="I81" s="213">
        <v>36670.0</v>
      </c>
      <c r="J81" s="36" t="s">
        <v>3451</v>
      </c>
      <c r="K81" s="36" t="s">
        <v>3452</v>
      </c>
      <c r="L81" s="36">
        <v>9.97389298E8</v>
      </c>
      <c r="M81" s="36">
        <v>2000.0</v>
      </c>
      <c r="N81" s="36" t="s">
        <v>3455</v>
      </c>
      <c r="O81" s="36" t="s">
        <v>3839</v>
      </c>
      <c r="P81" s="36">
        <v>23.0</v>
      </c>
      <c r="Q81" s="36" t="s">
        <v>3840</v>
      </c>
      <c r="R81" s="36">
        <v>2.0</v>
      </c>
    </row>
    <row r="82" ht="14.25" customHeight="1">
      <c r="A82" s="36" t="s">
        <v>1994</v>
      </c>
      <c r="B82" s="36" t="s">
        <v>804</v>
      </c>
      <c r="C82" s="36" t="s">
        <v>1993</v>
      </c>
      <c r="D82" s="36" t="s">
        <v>18</v>
      </c>
      <c r="H82" s="36">
        <f t="shared" si="1"/>
        <v>0</v>
      </c>
      <c r="I82" s="213">
        <v>36602.0</v>
      </c>
      <c r="J82" s="36" t="s">
        <v>3451</v>
      </c>
      <c r="K82" s="36" t="s">
        <v>3473</v>
      </c>
      <c r="L82" s="36">
        <v>8.20699421E8</v>
      </c>
      <c r="M82" s="36">
        <v>2000.0</v>
      </c>
      <c r="N82" s="36" t="s">
        <v>3841</v>
      </c>
      <c r="O82" s="36" t="s">
        <v>3842</v>
      </c>
      <c r="P82" s="36">
        <v>16.0</v>
      </c>
      <c r="Q82" s="36" t="s">
        <v>3843</v>
      </c>
      <c r="R82" s="36" t="s">
        <v>3844</v>
      </c>
      <c r="S82" s="36" t="s">
        <v>3845</v>
      </c>
      <c r="T82" s="36" t="s">
        <v>3846</v>
      </c>
      <c r="U82" s="36" t="s">
        <v>3847</v>
      </c>
      <c r="V82" s="36" t="s">
        <v>3485</v>
      </c>
      <c r="W82" s="36" t="s">
        <v>3467</v>
      </c>
      <c r="X82" s="36" t="s">
        <v>3848</v>
      </c>
      <c r="Y82" s="36">
        <v>1.0</v>
      </c>
    </row>
    <row r="83" ht="14.25" customHeight="1">
      <c r="A83" s="36" t="s">
        <v>3849</v>
      </c>
      <c r="B83" s="36" t="s">
        <v>1037</v>
      </c>
      <c r="C83" s="36" t="s">
        <v>3850</v>
      </c>
      <c r="D83" s="36" t="s">
        <v>18</v>
      </c>
      <c r="H83" s="36">
        <f t="shared" si="1"/>
        <v>0</v>
      </c>
      <c r="I83" s="213">
        <v>37086.0</v>
      </c>
      <c r="J83" s="36" t="s">
        <v>3451</v>
      </c>
      <c r="K83" s="36" t="s">
        <v>3452</v>
      </c>
    </row>
    <row r="84" ht="14.25" customHeight="1">
      <c r="A84" s="36" t="s">
        <v>2269</v>
      </c>
      <c r="B84" s="36" t="s">
        <v>2267</v>
      </c>
      <c r="C84" s="36" t="s">
        <v>2268</v>
      </c>
      <c r="D84" s="36" t="s">
        <v>18</v>
      </c>
      <c r="H84" s="36">
        <f t="shared" si="1"/>
        <v>0</v>
      </c>
      <c r="I84" s="213">
        <v>36924.0</v>
      </c>
      <c r="J84" s="36" t="s">
        <v>3451</v>
      </c>
      <c r="K84" s="36" t="s">
        <v>3452</v>
      </c>
      <c r="L84" s="36">
        <v>8.13019822E8</v>
      </c>
      <c r="M84" s="36">
        <v>2001.0</v>
      </c>
      <c r="N84" s="36" t="s">
        <v>3659</v>
      </c>
      <c r="O84" s="36" t="s">
        <v>3494</v>
      </c>
      <c r="P84" s="36">
        <v>1.0</v>
      </c>
      <c r="Q84" s="36" t="s">
        <v>3851</v>
      </c>
      <c r="R84" s="36">
        <v>1.0</v>
      </c>
      <c r="U84" s="36" t="s">
        <v>3852</v>
      </c>
    </row>
    <row r="85" ht="14.25" customHeight="1">
      <c r="A85" s="36" t="s">
        <v>2408</v>
      </c>
      <c r="B85" s="36" t="s">
        <v>2406</v>
      </c>
      <c r="C85" s="36" t="s">
        <v>2407</v>
      </c>
      <c r="D85" s="36" t="s">
        <v>18</v>
      </c>
      <c r="H85" s="36">
        <f t="shared" si="1"/>
        <v>0</v>
      </c>
      <c r="I85" s="213">
        <v>36376.0</v>
      </c>
      <c r="J85" s="36" t="s">
        <v>3451</v>
      </c>
      <c r="K85" s="36" t="s">
        <v>3469</v>
      </c>
      <c r="L85" s="36">
        <v>9.9591269E8</v>
      </c>
      <c r="M85" s="36">
        <v>1999.0</v>
      </c>
      <c r="N85" s="36" t="s">
        <v>3514</v>
      </c>
      <c r="O85" s="36" t="s">
        <v>3853</v>
      </c>
      <c r="P85" s="36">
        <v>24.0</v>
      </c>
      <c r="Q85" s="36" t="s">
        <v>3854</v>
      </c>
      <c r="R85" s="36">
        <v>2.0</v>
      </c>
    </row>
    <row r="86" ht="14.25" customHeight="1">
      <c r="A86" s="36" t="s">
        <v>3855</v>
      </c>
      <c r="B86" s="36" t="s">
        <v>3856</v>
      </c>
      <c r="C86" s="36" t="s">
        <v>3857</v>
      </c>
      <c r="D86" s="36" t="s">
        <v>18</v>
      </c>
      <c r="H86" s="36">
        <f t="shared" si="1"/>
        <v>0</v>
      </c>
      <c r="I86" s="213">
        <v>36023.0</v>
      </c>
      <c r="J86" s="36" t="s">
        <v>3451</v>
      </c>
      <c r="K86" s="36" t="s">
        <v>3469</v>
      </c>
      <c r="L86" s="36">
        <v>8.19858178E8</v>
      </c>
      <c r="M86" s="36">
        <v>16.0</v>
      </c>
      <c r="N86" s="36" t="s">
        <v>3455</v>
      </c>
      <c r="O86" s="36" t="s">
        <v>1424</v>
      </c>
      <c r="P86" s="36">
        <v>1.0</v>
      </c>
      <c r="Q86" s="36" t="s">
        <v>3858</v>
      </c>
      <c r="R86" s="36" t="s">
        <v>3859</v>
      </c>
      <c r="S86" s="36" t="s">
        <v>3860</v>
      </c>
      <c r="T86" s="36" t="s">
        <v>3861</v>
      </c>
      <c r="U86" s="36" t="s">
        <v>3539</v>
      </c>
      <c r="V86" s="36" t="s">
        <v>3467</v>
      </c>
      <c r="W86" s="36" t="s">
        <v>3862</v>
      </c>
      <c r="X86" s="36">
        <v>2.0</v>
      </c>
      <c r="AA86" s="36" t="s">
        <v>2071</v>
      </c>
    </row>
    <row r="87" ht="14.25" customHeight="1">
      <c r="A87" s="36" t="s">
        <v>3863</v>
      </c>
      <c r="B87" s="36" t="s">
        <v>468</v>
      </c>
      <c r="C87" s="36" t="s">
        <v>3864</v>
      </c>
      <c r="D87" s="36" t="s">
        <v>18</v>
      </c>
      <c r="H87" s="36">
        <f t="shared" si="1"/>
        <v>0</v>
      </c>
      <c r="I87" s="213">
        <v>33749.0</v>
      </c>
      <c r="J87" s="36" t="s">
        <v>3451</v>
      </c>
      <c r="K87" s="36" t="s">
        <v>3469</v>
      </c>
      <c r="L87" s="36">
        <v>8.14998102E8</v>
      </c>
      <c r="M87" s="36">
        <v>1992.0</v>
      </c>
      <c r="N87" s="36" t="s">
        <v>1396</v>
      </c>
      <c r="O87" s="36" t="s">
        <v>3461</v>
      </c>
      <c r="P87" s="36">
        <v>31.0</v>
      </c>
      <c r="Q87" s="36" t="s">
        <v>3865</v>
      </c>
      <c r="R87" s="36">
        <v>2.0</v>
      </c>
    </row>
    <row r="88" ht="14.25" customHeight="1">
      <c r="A88" s="36" t="s">
        <v>3866</v>
      </c>
      <c r="B88" s="36" t="s">
        <v>2464</v>
      </c>
      <c r="C88" s="36" t="s">
        <v>3867</v>
      </c>
      <c r="D88" s="36" t="s">
        <v>18</v>
      </c>
      <c r="E88" s="212" t="s">
        <v>2139</v>
      </c>
      <c r="F88" s="212" t="s">
        <v>2139</v>
      </c>
      <c r="G88" s="212" t="s">
        <v>2139</v>
      </c>
      <c r="H88" s="36">
        <f t="shared" si="1"/>
        <v>3</v>
      </c>
      <c r="I88" s="213">
        <v>35988.0</v>
      </c>
      <c r="J88" s="36" t="s">
        <v>3451</v>
      </c>
      <c r="K88" s="36" t="s">
        <v>3473</v>
      </c>
      <c r="L88" s="36">
        <v>8.30168517E8</v>
      </c>
      <c r="M88" s="36">
        <v>1998.0</v>
      </c>
      <c r="N88" s="36" t="s">
        <v>3455</v>
      </c>
      <c r="O88" s="36" t="s">
        <v>3868</v>
      </c>
      <c r="P88" s="36">
        <v>24.0</v>
      </c>
      <c r="Q88" s="36" t="s">
        <v>3869</v>
      </c>
      <c r="R88" s="36">
        <v>2.0</v>
      </c>
    </row>
    <row r="89" ht="14.25" customHeight="1">
      <c r="A89" s="36" t="s">
        <v>3870</v>
      </c>
      <c r="B89" s="36" t="s">
        <v>3871</v>
      </c>
      <c r="C89" s="36" t="s">
        <v>3872</v>
      </c>
      <c r="D89" s="36" t="s">
        <v>18</v>
      </c>
      <c r="E89" s="212" t="s">
        <v>2139</v>
      </c>
      <c r="F89" s="212" t="s">
        <v>2139</v>
      </c>
      <c r="G89" s="212" t="s">
        <v>2139</v>
      </c>
      <c r="H89" s="36">
        <f t="shared" si="1"/>
        <v>3</v>
      </c>
      <c r="I89" s="213">
        <v>36610.0</v>
      </c>
      <c r="J89" s="36" t="s">
        <v>3451</v>
      </c>
      <c r="K89" s="36" t="s">
        <v>1920</v>
      </c>
      <c r="L89" s="36">
        <v>8.2621416E8</v>
      </c>
      <c r="M89" s="36">
        <v>2000.0</v>
      </c>
      <c r="N89" s="36" t="s">
        <v>3509</v>
      </c>
      <c r="O89" s="36" t="s">
        <v>3630</v>
      </c>
      <c r="P89" s="36">
        <v>23.0</v>
      </c>
      <c r="Q89" s="36" t="s">
        <v>3873</v>
      </c>
      <c r="R89" s="36" t="s">
        <v>3874</v>
      </c>
      <c r="S89" s="36" t="s">
        <v>3875</v>
      </c>
      <c r="T89" s="36" t="s">
        <v>3876</v>
      </c>
      <c r="U89" s="36" t="s">
        <v>3539</v>
      </c>
      <c r="V89" s="36" t="s">
        <v>3467</v>
      </c>
      <c r="W89" s="36" t="s">
        <v>3877</v>
      </c>
      <c r="X89" s="36">
        <v>2.0</v>
      </c>
    </row>
    <row r="90" ht="14.25" customHeight="1">
      <c r="A90" s="36" t="s">
        <v>2232</v>
      </c>
      <c r="B90" s="36" t="s">
        <v>2230</v>
      </c>
      <c r="C90" s="36" t="s">
        <v>2231</v>
      </c>
      <c r="D90" s="36" t="s">
        <v>18</v>
      </c>
      <c r="H90" s="36">
        <f t="shared" si="1"/>
        <v>0</v>
      </c>
      <c r="I90" s="213">
        <v>34610.0</v>
      </c>
      <c r="J90" s="36" t="s">
        <v>3451</v>
      </c>
      <c r="K90" s="36" t="s">
        <v>3469</v>
      </c>
      <c r="L90" s="36">
        <v>2.43820227579E11</v>
      </c>
      <c r="M90" s="36">
        <v>3101994.0</v>
      </c>
      <c r="N90" s="36" t="s">
        <v>1849</v>
      </c>
      <c r="O90" s="36" t="s">
        <v>3648</v>
      </c>
      <c r="P90" s="36">
        <v>10.0</v>
      </c>
      <c r="Q90" s="36" t="s">
        <v>3878</v>
      </c>
      <c r="R90" s="36">
        <v>1.0</v>
      </c>
    </row>
    <row r="91" ht="14.25" customHeight="1">
      <c r="A91" s="212" t="s">
        <v>3879</v>
      </c>
      <c r="B91" s="212" t="s">
        <v>3880</v>
      </c>
      <c r="C91" s="212" t="s">
        <v>3881</v>
      </c>
      <c r="D91" s="212" t="s">
        <v>18</v>
      </c>
      <c r="E91" s="212" t="s">
        <v>2139</v>
      </c>
      <c r="F91" s="212" t="s">
        <v>2139</v>
      </c>
      <c r="G91" s="212" t="s">
        <v>2139</v>
      </c>
      <c r="H91" s="36">
        <f t="shared" si="1"/>
        <v>3</v>
      </c>
      <c r="L91" s="212">
        <v>8.25109677E8</v>
      </c>
    </row>
    <row r="92" ht="14.25" customHeight="1">
      <c r="A92" s="212" t="s">
        <v>3882</v>
      </c>
      <c r="B92" s="212" t="s">
        <v>3883</v>
      </c>
      <c r="C92" s="212" t="s">
        <v>2824</v>
      </c>
      <c r="D92" s="212" t="s">
        <v>18</v>
      </c>
      <c r="E92" s="212" t="s">
        <v>2139</v>
      </c>
      <c r="G92" s="212" t="s">
        <v>2139</v>
      </c>
      <c r="H92" s="36">
        <f t="shared" si="1"/>
        <v>2</v>
      </c>
      <c r="L92" s="212">
        <v>8.124287E8</v>
      </c>
    </row>
    <row r="93" ht="14.25" customHeight="1">
      <c r="A93" s="212" t="s">
        <v>2399</v>
      </c>
      <c r="B93" s="212" t="s">
        <v>2397</v>
      </c>
      <c r="C93" s="212" t="s">
        <v>2398</v>
      </c>
      <c r="D93" s="212" t="s">
        <v>18</v>
      </c>
      <c r="E93" s="212" t="s">
        <v>2139</v>
      </c>
      <c r="H93" s="36">
        <f t="shared" si="1"/>
        <v>1</v>
      </c>
      <c r="L93" s="212">
        <v>9.77922032E8</v>
      </c>
    </row>
    <row r="94" ht="14.25" customHeight="1">
      <c r="A94" s="212" t="s">
        <v>3884</v>
      </c>
      <c r="B94" s="212" t="s">
        <v>2261</v>
      </c>
      <c r="C94" s="212" t="s">
        <v>3885</v>
      </c>
      <c r="D94" s="212" t="s">
        <v>18</v>
      </c>
      <c r="E94" s="212" t="s">
        <v>2139</v>
      </c>
      <c r="F94" s="212" t="s">
        <v>2139</v>
      </c>
      <c r="H94" s="36">
        <f t="shared" si="1"/>
        <v>2</v>
      </c>
      <c r="L94" s="212">
        <v>9.93618674E8</v>
      </c>
    </row>
    <row r="95" ht="14.25" customHeight="1">
      <c r="A95" s="215" t="s">
        <v>3886</v>
      </c>
      <c r="B95" s="212" t="s">
        <v>1609</v>
      </c>
      <c r="C95" s="212" t="s">
        <v>3887</v>
      </c>
      <c r="D95" s="212" t="s">
        <v>18</v>
      </c>
      <c r="E95" s="212" t="s">
        <v>2139</v>
      </c>
      <c r="F95" s="212" t="s">
        <v>2139</v>
      </c>
      <c r="H95" s="36">
        <f t="shared" si="1"/>
        <v>2</v>
      </c>
      <c r="L95" s="212">
        <v>8.40790809E8</v>
      </c>
    </row>
    <row r="96" ht="14.25" customHeight="1">
      <c r="A96" s="212" t="s">
        <v>3888</v>
      </c>
      <c r="B96" s="212" t="s">
        <v>3889</v>
      </c>
      <c r="C96" s="212" t="s">
        <v>3890</v>
      </c>
      <c r="D96" s="212" t="s">
        <v>18</v>
      </c>
      <c r="E96" s="212" t="s">
        <v>2139</v>
      </c>
      <c r="F96" s="212" t="s">
        <v>2139</v>
      </c>
      <c r="G96" s="212" t="s">
        <v>2139</v>
      </c>
      <c r="H96" s="36">
        <f t="shared" si="1"/>
        <v>3</v>
      </c>
      <c r="L96" s="212">
        <v>8.20111446E8</v>
      </c>
    </row>
    <row r="97" ht="14.25" customHeight="1">
      <c r="A97" s="212" t="s">
        <v>3891</v>
      </c>
      <c r="B97" s="212" t="s">
        <v>2800</v>
      </c>
      <c r="C97" s="212" t="s">
        <v>3892</v>
      </c>
      <c r="D97" s="212" t="s">
        <v>18</v>
      </c>
      <c r="E97" s="212" t="s">
        <v>2139</v>
      </c>
      <c r="F97" s="212" t="s">
        <v>2139</v>
      </c>
      <c r="G97" s="212" t="s">
        <v>2139</v>
      </c>
      <c r="H97" s="36">
        <f t="shared" si="1"/>
        <v>3</v>
      </c>
      <c r="L97" s="212">
        <v>8.19705878E8</v>
      </c>
    </row>
    <row r="98" ht="14.25" customHeight="1">
      <c r="A98" s="212" t="s">
        <v>3893</v>
      </c>
      <c r="B98" s="212" t="s">
        <v>3894</v>
      </c>
      <c r="C98" s="212" t="s">
        <v>677</v>
      </c>
      <c r="D98" s="212" t="s">
        <v>18</v>
      </c>
      <c r="E98" s="212" t="s">
        <v>2139</v>
      </c>
      <c r="H98" s="36">
        <f t="shared" si="1"/>
        <v>1</v>
      </c>
      <c r="L98" s="212">
        <v>8.91451813E8</v>
      </c>
    </row>
    <row r="99" ht="14.25" customHeight="1">
      <c r="A99" s="212" t="s">
        <v>3895</v>
      </c>
      <c r="B99" s="212" t="s">
        <v>2278</v>
      </c>
      <c r="C99" s="212" t="s">
        <v>3896</v>
      </c>
      <c r="D99" s="212" t="s">
        <v>18</v>
      </c>
      <c r="E99" s="212" t="s">
        <v>2139</v>
      </c>
      <c r="F99" s="212" t="s">
        <v>2139</v>
      </c>
      <c r="G99" s="212" t="s">
        <v>2139</v>
      </c>
      <c r="H99" s="36">
        <f t="shared" si="1"/>
        <v>3</v>
      </c>
      <c r="L99" s="212">
        <v>9.95492558E8</v>
      </c>
    </row>
    <row r="100" ht="14.25" customHeight="1">
      <c r="A100" s="212" t="s">
        <v>3897</v>
      </c>
      <c r="B100" s="212" t="s">
        <v>2226</v>
      </c>
      <c r="C100" s="212" t="s">
        <v>2227</v>
      </c>
      <c r="D100" s="212" t="s">
        <v>18</v>
      </c>
      <c r="E100" s="212" t="s">
        <v>2139</v>
      </c>
      <c r="F100" s="212" t="s">
        <v>2139</v>
      </c>
      <c r="H100" s="36">
        <f t="shared" si="1"/>
        <v>2</v>
      </c>
    </row>
    <row r="101" ht="14.25" customHeight="1">
      <c r="A101" s="212" t="s">
        <v>3898</v>
      </c>
      <c r="B101" s="212" t="s">
        <v>451</v>
      </c>
      <c r="C101" s="212" t="s">
        <v>3899</v>
      </c>
      <c r="D101" s="212" t="s">
        <v>18</v>
      </c>
      <c r="E101" s="212" t="s">
        <v>2139</v>
      </c>
      <c r="F101" s="212" t="s">
        <v>2139</v>
      </c>
      <c r="G101" s="212" t="s">
        <v>2139</v>
      </c>
      <c r="H101" s="36">
        <f t="shared" si="1"/>
        <v>3</v>
      </c>
      <c r="L101" s="212">
        <v>8.26764837E8</v>
      </c>
    </row>
    <row r="102" ht="14.25" customHeight="1">
      <c r="A102" s="212" t="s">
        <v>2443</v>
      </c>
      <c r="B102" s="212" t="s">
        <v>2406</v>
      </c>
      <c r="C102" s="212" t="s">
        <v>2442</v>
      </c>
      <c r="D102" s="212" t="s">
        <v>18</v>
      </c>
      <c r="E102" s="212" t="s">
        <v>2139</v>
      </c>
      <c r="F102" s="212" t="s">
        <v>2139</v>
      </c>
      <c r="G102" s="212" t="s">
        <v>2139</v>
      </c>
      <c r="H102" s="36">
        <f t="shared" si="1"/>
        <v>3</v>
      </c>
      <c r="L102" s="212">
        <v>8.96857661E8</v>
      </c>
    </row>
    <row r="103" ht="14.25" customHeight="1">
      <c r="B103" s="212" t="s">
        <v>3900</v>
      </c>
      <c r="C103" s="212" t="s">
        <v>1542</v>
      </c>
      <c r="D103" s="212" t="s">
        <v>18</v>
      </c>
      <c r="F103" s="212" t="s">
        <v>2139</v>
      </c>
      <c r="G103" s="212" t="s">
        <v>2139</v>
      </c>
      <c r="H103" s="36">
        <f t="shared" si="1"/>
        <v>2</v>
      </c>
      <c r="L103" s="212">
        <v>9.90731543E8</v>
      </c>
    </row>
    <row r="104" ht="14.25" customHeight="1">
      <c r="A104" s="212" t="s">
        <v>2447</v>
      </c>
      <c r="B104" s="212" t="s">
        <v>3901</v>
      </c>
      <c r="C104" s="212" t="s">
        <v>2446</v>
      </c>
      <c r="D104" s="212" t="s">
        <v>18</v>
      </c>
      <c r="F104" s="212" t="s">
        <v>2139</v>
      </c>
      <c r="G104" s="212" t="s">
        <v>2139</v>
      </c>
      <c r="H104" s="36">
        <f t="shared" si="1"/>
        <v>2</v>
      </c>
      <c r="L104" s="212">
        <v>8.93476678E8</v>
      </c>
    </row>
    <row r="105" ht="14.25" customHeight="1">
      <c r="A105" s="212" t="s">
        <v>3902</v>
      </c>
      <c r="B105" s="212" t="s">
        <v>2472</v>
      </c>
      <c r="C105" s="212" t="s">
        <v>2473</v>
      </c>
      <c r="D105" s="212" t="s">
        <v>18</v>
      </c>
      <c r="F105" s="212" t="s">
        <v>2139</v>
      </c>
      <c r="G105" s="212" t="s">
        <v>2139</v>
      </c>
      <c r="H105" s="36">
        <f t="shared" si="1"/>
        <v>2</v>
      </c>
      <c r="L105" s="212">
        <v>9.9516697E8</v>
      </c>
    </row>
    <row r="106" ht="14.25" customHeight="1">
      <c r="A106" s="212" t="s">
        <v>3903</v>
      </c>
      <c r="B106" s="212" t="s">
        <v>2903</v>
      </c>
      <c r="C106" s="212" t="s">
        <v>3904</v>
      </c>
      <c r="D106" s="212" t="s">
        <v>18</v>
      </c>
      <c r="F106" s="212" t="s">
        <v>2139</v>
      </c>
      <c r="G106" s="212" t="s">
        <v>2139</v>
      </c>
      <c r="H106" s="36">
        <f t="shared" si="1"/>
        <v>2</v>
      </c>
      <c r="L106" s="212">
        <v>8.93267027E8</v>
      </c>
    </row>
    <row r="107" ht="14.25" customHeight="1">
      <c r="B107" s="212" t="s">
        <v>3905</v>
      </c>
      <c r="C107" s="212" t="s">
        <v>96</v>
      </c>
      <c r="D107" s="212" t="s">
        <v>18</v>
      </c>
      <c r="F107" s="212" t="s">
        <v>2139</v>
      </c>
      <c r="G107" s="212" t="s">
        <v>2139</v>
      </c>
      <c r="H107" s="36">
        <f t="shared" si="1"/>
        <v>2</v>
      </c>
      <c r="L107" s="212">
        <v>8.27494048E8</v>
      </c>
    </row>
    <row r="108" ht="14.25" customHeight="1"/>
    <row r="109" ht="14.25" customHeight="1"/>
    <row r="110" ht="14.25" customHeight="1">
      <c r="E110" s="36">
        <f t="shared" ref="E110:G110" si="2">COUNTIF(E2:E107, "=ok")</f>
        <v>59</v>
      </c>
      <c r="F110" s="36">
        <f t="shared" si="2"/>
        <v>58</v>
      </c>
      <c r="G110" s="36">
        <f t="shared" si="2"/>
        <v>53</v>
      </c>
      <c r="H110" s="36">
        <f>COUNTIF(H2:H107, "&gt;=1")</f>
        <v>67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$A$1:$AH$10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0.5"/>
    <col customWidth="1" min="5" max="5" width="19.38"/>
    <col customWidth="1" min="6" max="6" width="42.25"/>
    <col customWidth="1" min="7" max="7" width="57.5"/>
  </cols>
  <sheetData>
    <row r="1">
      <c r="A1" s="1" t="s">
        <v>323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9"/>
      <c r="D3" s="9"/>
      <c r="E3" s="9"/>
      <c r="F3" s="10"/>
      <c r="G3" s="43"/>
      <c r="H3" s="7"/>
      <c r="I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324</v>
      </c>
      <c r="I4" s="14" t="s">
        <v>325</v>
      </c>
    </row>
    <row r="5">
      <c r="A5" s="15"/>
      <c r="B5" s="15"/>
      <c r="C5" s="16"/>
      <c r="D5" s="16"/>
      <c r="E5" s="16"/>
      <c r="F5" s="16"/>
      <c r="G5" s="16"/>
      <c r="H5" s="17" t="s">
        <v>326</v>
      </c>
      <c r="I5" s="17" t="s">
        <v>327</v>
      </c>
    </row>
    <row r="6">
      <c r="A6" s="40">
        <v>1.0</v>
      </c>
      <c r="B6" s="40" t="s">
        <v>328</v>
      </c>
      <c r="C6" s="40" t="s">
        <v>329</v>
      </c>
      <c r="D6" s="40" t="s">
        <v>13</v>
      </c>
      <c r="E6" s="40">
        <v>8.28227268E8</v>
      </c>
      <c r="F6" s="40" t="s">
        <v>330</v>
      </c>
      <c r="G6" s="40" t="s">
        <v>331</v>
      </c>
      <c r="H6" s="22"/>
      <c r="I6" s="22">
        <v>1.0</v>
      </c>
    </row>
    <row r="7">
      <c r="A7" s="40">
        <v>2.0</v>
      </c>
      <c r="B7" s="40" t="s">
        <v>332</v>
      </c>
      <c r="C7" s="40" t="s">
        <v>333</v>
      </c>
      <c r="D7" s="40" t="s">
        <v>13</v>
      </c>
      <c r="E7" s="40">
        <v>9.76964615E8</v>
      </c>
      <c r="F7" s="40" t="s">
        <v>334</v>
      </c>
      <c r="G7" s="40" t="s">
        <v>335</v>
      </c>
      <c r="H7" s="22">
        <v>1.0</v>
      </c>
      <c r="I7" s="44">
        <v>1.0</v>
      </c>
    </row>
    <row r="8">
      <c r="A8" s="40">
        <v>3.0</v>
      </c>
      <c r="B8" s="40" t="s">
        <v>336</v>
      </c>
      <c r="C8" s="40" t="s">
        <v>337</v>
      </c>
      <c r="D8" s="40" t="s">
        <v>13</v>
      </c>
      <c r="E8" s="40">
        <v>8.24468218E8</v>
      </c>
      <c r="F8" s="40" t="s">
        <v>338</v>
      </c>
      <c r="G8" s="40" t="s">
        <v>339</v>
      </c>
      <c r="H8" s="22">
        <v>1.0</v>
      </c>
      <c r="I8" s="44">
        <v>1.0</v>
      </c>
    </row>
    <row r="9">
      <c r="A9" s="40">
        <v>4.0</v>
      </c>
      <c r="B9" s="40" t="s">
        <v>340</v>
      </c>
      <c r="C9" s="40" t="s">
        <v>341</v>
      </c>
      <c r="D9" s="40" t="s">
        <v>13</v>
      </c>
      <c r="E9" s="40">
        <v>8.10276204E8</v>
      </c>
      <c r="F9" s="40" t="s">
        <v>342</v>
      </c>
      <c r="G9" s="40" t="s">
        <v>343</v>
      </c>
      <c r="H9" s="22">
        <v>1.0</v>
      </c>
      <c r="I9" s="44">
        <v>1.0</v>
      </c>
    </row>
    <row r="10">
      <c r="A10" s="40">
        <v>5.0</v>
      </c>
      <c r="B10" s="40" t="s">
        <v>344</v>
      </c>
      <c r="C10" s="40" t="s">
        <v>345</v>
      </c>
      <c r="D10" s="40" t="s">
        <v>13</v>
      </c>
      <c r="E10" s="40">
        <v>8.91655124E8</v>
      </c>
      <c r="F10" s="40" t="s">
        <v>346</v>
      </c>
      <c r="G10" s="40" t="s">
        <v>281</v>
      </c>
      <c r="H10" s="22">
        <v>1.0</v>
      </c>
      <c r="I10" s="44">
        <v>1.0</v>
      </c>
    </row>
    <row r="11">
      <c r="A11" s="40">
        <v>6.0</v>
      </c>
      <c r="B11" s="40" t="s">
        <v>347</v>
      </c>
      <c r="C11" s="40" t="s">
        <v>348</v>
      </c>
      <c r="D11" s="40" t="s">
        <v>13</v>
      </c>
      <c r="E11" s="40">
        <v>8.94595363E8</v>
      </c>
      <c r="F11" s="40" t="s">
        <v>349</v>
      </c>
      <c r="G11" s="40" t="s">
        <v>350</v>
      </c>
      <c r="H11" s="44">
        <v>1.0</v>
      </c>
      <c r="I11" s="44">
        <v>1.0</v>
      </c>
    </row>
    <row r="12">
      <c r="A12" s="40">
        <v>7.0</v>
      </c>
      <c r="B12" s="40" t="s">
        <v>351</v>
      </c>
      <c r="C12" s="40" t="s">
        <v>352</v>
      </c>
      <c r="D12" s="40" t="s">
        <v>13</v>
      </c>
      <c r="E12" s="40">
        <v>8.23440383E8</v>
      </c>
      <c r="F12" s="40" t="s">
        <v>353</v>
      </c>
      <c r="G12" s="40" t="s">
        <v>354</v>
      </c>
      <c r="H12" s="44">
        <v>1.0</v>
      </c>
      <c r="I12" s="44">
        <v>1.0</v>
      </c>
    </row>
    <row r="13">
      <c r="A13" s="40">
        <v>8.0</v>
      </c>
      <c r="B13" s="40" t="s">
        <v>52</v>
      </c>
      <c r="C13" s="40" t="s">
        <v>355</v>
      </c>
      <c r="D13" s="40" t="s">
        <v>13</v>
      </c>
      <c r="E13" s="40">
        <v>8.17176194E8</v>
      </c>
      <c r="F13" s="40" t="s">
        <v>356</v>
      </c>
      <c r="G13" s="40" t="s">
        <v>357</v>
      </c>
      <c r="H13" s="44">
        <v>1.0</v>
      </c>
      <c r="I13" s="45"/>
    </row>
    <row r="14">
      <c r="A14" s="40">
        <v>9.0</v>
      </c>
      <c r="B14" s="40" t="s">
        <v>358</v>
      </c>
      <c r="C14" s="40" t="s">
        <v>359</v>
      </c>
      <c r="D14" s="40" t="s">
        <v>13</v>
      </c>
      <c r="E14" s="40">
        <v>8.31301434E8</v>
      </c>
      <c r="F14" s="40" t="s">
        <v>360</v>
      </c>
      <c r="G14" s="40" t="s">
        <v>357</v>
      </c>
      <c r="H14" s="44">
        <v>1.0</v>
      </c>
      <c r="I14" s="44">
        <v>1.0</v>
      </c>
    </row>
    <row r="15">
      <c r="A15" s="40">
        <v>10.0</v>
      </c>
      <c r="B15" s="40" t="s">
        <v>361</v>
      </c>
      <c r="C15" s="40" t="s">
        <v>362</v>
      </c>
      <c r="D15" s="40" t="s">
        <v>13</v>
      </c>
      <c r="E15" s="40">
        <v>8.53670299E8</v>
      </c>
      <c r="F15" s="40" t="s">
        <v>363</v>
      </c>
      <c r="G15" s="40" t="s">
        <v>364</v>
      </c>
      <c r="H15" s="44">
        <v>1.0</v>
      </c>
      <c r="I15" s="45"/>
    </row>
    <row r="16">
      <c r="A16" s="40">
        <v>11.0</v>
      </c>
      <c r="B16" s="40" t="s">
        <v>365</v>
      </c>
      <c r="C16" s="40" t="s">
        <v>366</v>
      </c>
      <c r="D16" s="40" t="s">
        <v>13</v>
      </c>
      <c r="E16" s="40">
        <v>8.47777039E8</v>
      </c>
      <c r="F16" s="40" t="s">
        <v>367</v>
      </c>
      <c r="G16" s="40" t="s">
        <v>368</v>
      </c>
      <c r="H16" s="44">
        <v>1.0</v>
      </c>
      <c r="I16" s="44">
        <v>1.0</v>
      </c>
    </row>
    <row r="17">
      <c r="A17" s="40">
        <v>12.0</v>
      </c>
      <c r="B17" s="40" t="s">
        <v>369</v>
      </c>
      <c r="C17" s="40" t="s">
        <v>370</v>
      </c>
      <c r="D17" s="40" t="s">
        <v>13</v>
      </c>
      <c r="E17" s="40">
        <v>8.58807839E8</v>
      </c>
      <c r="F17" s="40" t="s">
        <v>371</v>
      </c>
      <c r="G17" s="40" t="s">
        <v>372</v>
      </c>
      <c r="H17" s="44">
        <v>1.0</v>
      </c>
      <c r="I17" s="44">
        <v>1.0</v>
      </c>
    </row>
    <row r="18">
      <c r="A18" s="40">
        <v>13.0</v>
      </c>
      <c r="B18" s="40" t="s">
        <v>52</v>
      </c>
      <c r="C18" s="40" t="s">
        <v>373</v>
      </c>
      <c r="D18" s="40" t="s">
        <v>13</v>
      </c>
      <c r="E18" s="40">
        <v>8.40682838E8</v>
      </c>
      <c r="F18" s="40" t="s">
        <v>374</v>
      </c>
      <c r="G18" s="40" t="s">
        <v>375</v>
      </c>
      <c r="H18" s="44">
        <v>1.0</v>
      </c>
      <c r="I18" s="45"/>
    </row>
  </sheetData>
  <mergeCells count="2">
    <mergeCell ref="A1:I2"/>
    <mergeCell ref="B3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7" max="7" width="51.0"/>
  </cols>
  <sheetData>
    <row r="1">
      <c r="A1" s="46" t="s">
        <v>376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7" t="s">
        <v>1</v>
      </c>
      <c r="B3" s="8"/>
      <c r="C3" s="9"/>
      <c r="D3" s="9"/>
      <c r="E3" s="9"/>
      <c r="F3" s="10"/>
      <c r="G3" s="43"/>
      <c r="H3" s="7"/>
      <c r="I3" s="7" t="s">
        <v>1</v>
      </c>
      <c r="J3" s="8"/>
      <c r="K3" s="9"/>
      <c r="L3" s="9"/>
      <c r="M3" s="9"/>
      <c r="N3" s="10"/>
      <c r="O3" s="43"/>
      <c r="P3" s="7"/>
      <c r="Q3" s="7" t="s">
        <v>1</v>
      </c>
      <c r="R3" s="8"/>
      <c r="S3" s="9"/>
      <c r="T3" s="9"/>
      <c r="U3" s="9"/>
      <c r="V3" s="10"/>
      <c r="W3" s="43"/>
      <c r="X3" s="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47" t="s">
        <v>8</v>
      </c>
      <c r="H4" s="48" t="s">
        <v>324</v>
      </c>
      <c r="I4" s="49" t="s">
        <v>325</v>
      </c>
      <c r="J4" s="49" t="s">
        <v>377</v>
      </c>
    </row>
    <row r="5">
      <c r="A5" s="50"/>
      <c r="B5" s="51"/>
      <c r="C5" s="52"/>
      <c r="D5" s="52"/>
      <c r="E5" s="52"/>
      <c r="F5" s="52"/>
      <c r="G5" s="52"/>
      <c r="H5" s="17" t="s">
        <v>326</v>
      </c>
      <c r="I5" s="17" t="s">
        <v>327</v>
      </c>
      <c r="J5" s="17" t="s">
        <v>378</v>
      </c>
    </row>
    <row r="6">
      <c r="A6" s="53">
        <v>1.0</v>
      </c>
      <c r="B6" s="54" t="s">
        <v>379</v>
      </c>
      <c r="C6" s="54" t="s">
        <v>380</v>
      </c>
      <c r="D6" s="54" t="s">
        <v>13</v>
      </c>
      <c r="E6" s="55">
        <v>8.20707593E8</v>
      </c>
      <c r="F6" s="54" t="s">
        <v>381</v>
      </c>
      <c r="G6" s="54" t="s">
        <v>382</v>
      </c>
      <c r="H6" s="56">
        <v>1.0</v>
      </c>
      <c r="I6" s="56">
        <v>1.0</v>
      </c>
      <c r="J6" s="56">
        <v>1.0</v>
      </c>
    </row>
    <row r="7">
      <c r="A7" s="57">
        <v>2.0</v>
      </c>
      <c r="B7" s="58" t="s">
        <v>383</v>
      </c>
      <c r="C7" s="58" t="s">
        <v>384</v>
      </c>
      <c r="D7" s="58" t="s">
        <v>13</v>
      </c>
      <c r="E7" s="59">
        <v>8.3089688E8</v>
      </c>
      <c r="F7" s="58" t="s">
        <v>385</v>
      </c>
      <c r="G7" s="58" t="s">
        <v>312</v>
      </c>
      <c r="H7" s="60"/>
      <c r="I7" s="61"/>
      <c r="J7" s="60"/>
    </row>
    <row r="8">
      <c r="A8" s="57">
        <v>3.0</v>
      </c>
      <c r="B8" s="58" t="s">
        <v>386</v>
      </c>
      <c r="C8" s="58" t="s">
        <v>387</v>
      </c>
      <c r="D8" s="58" t="s">
        <v>13</v>
      </c>
      <c r="E8" s="59">
        <v>8.51553869E8</v>
      </c>
      <c r="F8" s="58" t="s">
        <v>388</v>
      </c>
      <c r="G8" s="58" t="s">
        <v>389</v>
      </c>
      <c r="H8" s="62">
        <v>1.0</v>
      </c>
      <c r="I8" s="61"/>
      <c r="J8" s="60"/>
    </row>
    <row r="9">
      <c r="A9" s="57">
        <v>4.0</v>
      </c>
      <c r="B9" s="58" t="s">
        <v>390</v>
      </c>
      <c r="C9" s="58" t="s">
        <v>391</v>
      </c>
      <c r="D9" s="58" t="s">
        <v>13</v>
      </c>
      <c r="E9" s="59">
        <v>8.12860408E8</v>
      </c>
      <c r="F9" s="58" t="s">
        <v>392</v>
      </c>
      <c r="G9" s="58" t="s">
        <v>393</v>
      </c>
      <c r="H9" s="62">
        <v>1.0</v>
      </c>
      <c r="I9" s="61"/>
      <c r="J9" s="60"/>
    </row>
    <row r="10">
      <c r="A10" s="57">
        <v>5.0</v>
      </c>
      <c r="B10" s="58" t="s">
        <v>394</v>
      </c>
      <c r="C10" s="58" t="s">
        <v>395</v>
      </c>
      <c r="D10" s="58" t="s">
        <v>13</v>
      </c>
      <c r="E10" s="59">
        <v>8.17281879E8</v>
      </c>
      <c r="F10" s="58" t="s">
        <v>396</v>
      </c>
      <c r="G10" s="58" t="s">
        <v>393</v>
      </c>
      <c r="H10" s="60"/>
      <c r="I10" s="61"/>
      <c r="J10" s="60"/>
    </row>
    <row r="11">
      <c r="A11" s="57">
        <v>6.0</v>
      </c>
      <c r="B11" s="58" t="s">
        <v>397</v>
      </c>
      <c r="C11" s="58" t="s">
        <v>398</v>
      </c>
      <c r="D11" s="58" t="s">
        <v>13</v>
      </c>
      <c r="E11" s="59">
        <v>8.29088483E8</v>
      </c>
      <c r="F11" s="58" t="s">
        <v>399</v>
      </c>
      <c r="G11" s="58" t="s">
        <v>389</v>
      </c>
      <c r="H11" s="62">
        <v>1.0</v>
      </c>
      <c r="I11" s="61"/>
      <c r="J11" s="60"/>
    </row>
    <row r="12">
      <c r="A12" s="57">
        <v>7.0</v>
      </c>
      <c r="B12" s="58" t="s">
        <v>400</v>
      </c>
      <c r="C12" s="58" t="s">
        <v>401</v>
      </c>
      <c r="D12" s="58" t="s">
        <v>13</v>
      </c>
      <c r="E12" s="59">
        <v>8.22488976E8</v>
      </c>
      <c r="F12" s="58" t="s">
        <v>402</v>
      </c>
      <c r="G12" s="58" t="s">
        <v>281</v>
      </c>
      <c r="H12" s="62">
        <v>1.0</v>
      </c>
      <c r="I12" s="63">
        <v>1.0</v>
      </c>
      <c r="J12" s="62">
        <v>1.0</v>
      </c>
    </row>
    <row r="13">
      <c r="A13" s="57">
        <v>8.0</v>
      </c>
      <c r="B13" s="58" t="s">
        <v>403</v>
      </c>
      <c r="C13" s="58" t="s">
        <v>404</v>
      </c>
      <c r="D13" s="58" t="s">
        <v>13</v>
      </c>
      <c r="E13" s="59">
        <v>8.12391275E8</v>
      </c>
      <c r="F13" s="58" t="s">
        <v>405</v>
      </c>
      <c r="G13" s="58" t="s">
        <v>406</v>
      </c>
      <c r="H13" s="60"/>
      <c r="I13" s="61"/>
      <c r="J13" s="60"/>
    </row>
    <row r="14">
      <c r="A14" s="57">
        <v>9.0</v>
      </c>
      <c r="B14" s="58" t="s">
        <v>407</v>
      </c>
      <c r="C14" s="58" t="s">
        <v>408</v>
      </c>
      <c r="D14" s="58" t="s">
        <v>13</v>
      </c>
      <c r="E14" s="59">
        <v>8.46828584E8</v>
      </c>
      <c r="F14" s="58" t="s">
        <v>409</v>
      </c>
      <c r="G14" s="58" t="s">
        <v>389</v>
      </c>
      <c r="H14" s="62">
        <v>1.0</v>
      </c>
      <c r="I14" s="61"/>
      <c r="J14" s="60"/>
    </row>
    <row r="15">
      <c r="A15" s="57">
        <v>10.0</v>
      </c>
      <c r="B15" s="58" t="s">
        <v>407</v>
      </c>
      <c r="C15" s="58" t="s">
        <v>410</v>
      </c>
      <c r="D15" s="58" t="s">
        <v>13</v>
      </c>
      <c r="E15" s="59">
        <v>8.273537E8</v>
      </c>
      <c r="F15" s="58" t="s">
        <v>411</v>
      </c>
      <c r="G15" s="58" t="s">
        <v>309</v>
      </c>
      <c r="H15" s="64">
        <v>1.0</v>
      </c>
      <c r="I15" s="65"/>
      <c r="J15" s="66"/>
    </row>
    <row r="16">
      <c r="A16" s="57">
        <v>11.0</v>
      </c>
      <c r="B16" s="58" t="s">
        <v>412</v>
      </c>
      <c r="C16" s="58" t="s">
        <v>413</v>
      </c>
      <c r="D16" s="58" t="s">
        <v>13</v>
      </c>
      <c r="E16" s="59">
        <v>8.98767781E8</v>
      </c>
      <c r="F16" s="58" t="s">
        <v>414</v>
      </c>
      <c r="G16" s="58" t="s">
        <v>415</v>
      </c>
      <c r="H16" s="64">
        <v>1.0</v>
      </c>
      <c r="I16" s="67">
        <v>1.0</v>
      </c>
      <c r="J16" s="66"/>
    </row>
    <row r="17">
      <c r="A17" s="57">
        <v>12.0</v>
      </c>
      <c r="B17" s="58" t="s">
        <v>412</v>
      </c>
      <c r="C17" s="58" t="s">
        <v>416</v>
      </c>
      <c r="D17" s="58" t="s">
        <v>13</v>
      </c>
      <c r="E17" s="59">
        <v>9.95639427E8</v>
      </c>
      <c r="F17" s="58" t="s">
        <v>417</v>
      </c>
      <c r="G17" s="58" t="s">
        <v>418</v>
      </c>
      <c r="H17" s="62">
        <v>1.0</v>
      </c>
      <c r="I17" s="61"/>
      <c r="J17" s="60"/>
    </row>
    <row r="18">
      <c r="A18" s="57">
        <v>13.0</v>
      </c>
      <c r="B18" s="58" t="s">
        <v>102</v>
      </c>
      <c r="C18" s="58" t="s">
        <v>419</v>
      </c>
      <c r="D18" s="58" t="s">
        <v>13</v>
      </c>
      <c r="E18" s="59">
        <v>8.08600706E8</v>
      </c>
      <c r="F18" s="58" t="s">
        <v>420</v>
      </c>
      <c r="G18" s="58" t="s">
        <v>421</v>
      </c>
      <c r="H18" s="60"/>
      <c r="I18" s="61"/>
      <c r="J18" s="60"/>
    </row>
    <row r="19">
      <c r="A19" s="57">
        <v>14.0</v>
      </c>
      <c r="B19" s="58" t="s">
        <v>102</v>
      </c>
      <c r="C19" s="58" t="s">
        <v>422</v>
      </c>
      <c r="D19" s="58" t="s">
        <v>13</v>
      </c>
      <c r="E19" s="59">
        <v>8.29084314E8</v>
      </c>
      <c r="F19" s="58" t="s">
        <v>423</v>
      </c>
      <c r="G19" s="58" t="s">
        <v>393</v>
      </c>
      <c r="H19" s="60"/>
      <c r="I19" s="61"/>
      <c r="J19" s="60"/>
    </row>
    <row r="20">
      <c r="A20" s="57">
        <v>15.0</v>
      </c>
      <c r="B20" s="58" t="s">
        <v>424</v>
      </c>
      <c r="C20" s="58" t="s">
        <v>425</v>
      </c>
      <c r="D20" s="58" t="s">
        <v>13</v>
      </c>
      <c r="E20" s="59">
        <v>8.5625448E8</v>
      </c>
      <c r="F20" s="58" t="s">
        <v>426</v>
      </c>
      <c r="G20" s="58" t="s">
        <v>281</v>
      </c>
      <c r="H20" s="62">
        <v>1.0</v>
      </c>
      <c r="I20" s="63">
        <v>1.0</v>
      </c>
      <c r="J20" s="62">
        <v>1.0</v>
      </c>
    </row>
    <row r="21">
      <c r="A21" s="57">
        <v>16.0</v>
      </c>
      <c r="B21" s="58" t="s">
        <v>427</v>
      </c>
      <c r="C21" s="58" t="s">
        <v>428</v>
      </c>
      <c r="D21" s="58" t="s">
        <v>13</v>
      </c>
      <c r="E21" s="59">
        <v>8.50986864E8</v>
      </c>
      <c r="F21" s="58" t="s">
        <v>429</v>
      </c>
      <c r="G21" s="58" t="s">
        <v>430</v>
      </c>
      <c r="H21" s="68"/>
      <c r="I21" s="68"/>
      <c r="J21" s="69"/>
    </row>
    <row r="22">
      <c r="A22" s="57">
        <v>17.0</v>
      </c>
      <c r="B22" s="58" t="s">
        <v>431</v>
      </c>
      <c r="C22" s="58" t="s">
        <v>432</v>
      </c>
      <c r="D22" s="58" t="s">
        <v>13</v>
      </c>
      <c r="E22" s="59">
        <v>8.91887422E8</v>
      </c>
      <c r="F22" s="58" t="s">
        <v>433</v>
      </c>
      <c r="G22" s="58" t="s">
        <v>434</v>
      </c>
      <c r="H22" s="70">
        <v>1.0</v>
      </c>
      <c r="I22" s="70">
        <v>1.0</v>
      </c>
      <c r="J22" s="69"/>
    </row>
    <row r="23">
      <c r="A23" s="57">
        <v>18.0</v>
      </c>
      <c r="B23" s="58" t="s">
        <v>435</v>
      </c>
      <c r="C23" s="58" t="s">
        <v>436</v>
      </c>
      <c r="D23" s="58" t="s">
        <v>13</v>
      </c>
      <c r="E23" s="59">
        <v>8.51110314E8</v>
      </c>
      <c r="F23" s="58" t="s">
        <v>437</v>
      </c>
      <c r="G23" s="58" t="s">
        <v>438</v>
      </c>
      <c r="H23" s="70">
        <v>1.0</v>
      </c>
      <c r="I23" s="70">
        <v>1.0</v>
      </c>
      <c r="J23" s="69"/>
    </row>
    <row r="24">
      <c r="A24" s="57">
        <v>19.0</v>
      </c>
      <c r="B24" s="58" t="s">
        <v>439</v>
      </c>
      <c r="C24" s="58" t="s">
        <v>440</v>
      </c>
      <c r="D24" s="58" t="s">
        <v>13</v>
      </c>
      <c r="E24" s="59">
        <v>8.58976696E8</v>
      </c>
      <c r="F24" s="58" t="s">
        <v>441</v>
      </c>
      <c r="G24" s="58" t="s">
        <v>266</v>
      </c>
      <c r="H24" s="68"/>
      <c r="I24" s="70">
        <v>1.0</v>
      </c>
      <c r="J24" s="69"/>
    </row>
    <row r="25">
      <c r="A25" s="57">
        <v>20.0</v>
      </c>
      <c r="B25" s="58" t="s">
        <v>442</v>
      </c>
      <c r="C25" s="58" t="s">
        <v>443</v>
      </c>
      <c r="D25" s="58" t="s">
        <v>13</v>
      </c>
      <c r="E25" s="59">
        <v>8.50476194E8</v>
      </c>
      <c r="F25" s="58" t="s">
        <v>444</v>
      </c>
      <c r="G25" s="58" t="s">
        <v>445</v>
      </c>
      <c r="H25" s="71"/>
      <c r="I25" s="71"/>
      <c r="J25" s="72"/>
    </row>
    <row r="26">
      <c r="A26" s="57">
        <v>21.0</v>
      </c>
      <c r="B26" s="58" t="s">
        <v>446</v>
      </c>
      <c r="C26" s="58" t="s">
        <v>447</v>
      </c>
      <c r="D26" s="58" t="s">
        <v>13</v>
      </c>
      <c r="E26" s="59">
        <v>8.21377571E8</v>
      </c>
      <c r="F26" s="58" t="s">
        <v>448</v>
      </c>
      <c r="G26" s="58" t="s">
        <v>285</v>
      </c>
      <c r="H26" s="71"/>
      <c r="I26" s="71"/>
      <c r="J26" s="72"/>
    </row>
    <row r="27">
      <c r="A27" s="57">
        <v>22.0</v>
      </c>
      <c r="B27" s="58" t="s">
        <v>90</v>
      </c>
      <c r="C27" s="58" t="s">
        <v>449</v>
      </c>
      <c r="D27" s="58" t="s">
        <v>13</v>
      </c>
      <c r="E27" s="59">
        <v>9.71438966E8</v>
      </c>
      <c r="F27" s="58" t="s">
        <v>450</v>
      </c>
      <c r="G27" s="58" t="s">
        <v>309</v>
      </c>
      <c r="H27" s="71"/>
      <c r="I27" s="71"/>
      <c r="J27" s="72"/>
    </row>
    <row r="28">
      <c r="A28" s="57">
        <v>23.0</v>
      </c>
      <c r="B28" s="58" t="s">
        <v>451</v>
      </c>
      <c r="C28" s="58" t="s">
        <v>452</v>
      </c>
      <c r="D28" s="58" t="s">
        <v>18</v>
      </c>
      <c r="E28" s="59">
        <v>8.36568996E8</v>
      </c>
      <c r="F28" s="58" t="s">
        <v>453</v>
      </c>
      <c r="G28" s="58" t="s">
        <v>454</v>
      </c>
      <c r="H28" s="71"/>
      <c r="I28" s="71"/>
      <c r="J28" s="72"/>
    </row>
    <row r="29">
      <c r="A29" s="57">
        <v>24.0</v>
      </c>
      <c r="B29" s="58" t="s">
        <v>455</v>
      </c>
      <c r="C29" s="58" t="s">
        <v>456</v>
      </c>
      <c r="D29" s="58" t="s">
        <v>13</v>
      </c>
      <c r="E29" s="59">
        <v>8.3059337E8</v>
      </c>
      <c r="F29" s="58" t="s">
        <v>457</v>
      </c>
      <c r="G29" s="58" t="s">
        <v>281</v>
      </c>
      <c r="H29" s="71"/>
      <c r="I29" s="71"/>
      <c r="J29" s="72"/>
    </row>
    <row r="30">
      <c r="A30" s="57">
        <v>25.0</v>
      </c>
      <c r="B30" s="58" t="s">
        <v>458</v>
      </c>
      <c r="C30" s="58" t="s">
        <v>459</v>
      </c>
      <c r="D30" s="58" t="s">
        <v>13</v>
      </c>
      <c r="E30" s="59">
        <v>8.153576E8</v>
      </c>
      <c r="F30" s="58" t="s">
        <v>460</v>
      </c>
      <c r="G30" s="58" t="s">
        <v>309</v>
      </c>
      <c r="H30" s="71"/>
      <c r="I30" s="58">
        <v>1.0</v>
      </c>
      <c r="J30" s="72"/>
    </row>
    <row r="31">
      <c r="A31" s="57">
        <v>26.0</v>
      </c>
      <c r="B31" s="58" t="s">
        <v>461</v>
      </c>
      <c r="C31" s="58" t="s">
        <v>462</v>
      </c>
      <c r="D31" s="58" t="s">
        <v>13</v>
      </c>
      <c r="E31" s="59">
        <v>8.12335215E8</v>
      </c>
      <c r="F31" s="58" t="s">
        <v>463</v>
      </c>
      <c r="G31" s="58" t="s">
        <v>335</v>
      </c>
      <c r="H31" s="58">
        <v>1.0</v>
      </c>
      <c r="I31" s="71"/>
      <c r="J31" s="72"/>
    </row>
    <row r="32">
      <c r="A32" s="57">
        <v>27.0</v>
      </c>
      <c r="B32" s="58" t="s">
        <v>464</v>
      </c>
      <c r="C32" s="58" t="s">
        <v>465</v>
      </c>
      <c r="D32" s="58" t="s">
        <v>13</v>
      </c>
      <c r="E32" s="59">
        <v>8.50546721E8</v>
      </c>
      <c r="F32" s="58" t="s">
        <v>466</v>
      </c>
      <c r="G32" s="58" t="s">
        <v>467</v>
      </c>
      <c r="H32" s="71"/>
      <c r="I32" s="71"/>
      <c r="J32" s="72"/>
    </row>
    <row r="33">
      <c r="A33" s="57">
        <v>28.0</v>
      </c>
      <c r="B33" s="58" t="s">
        <v>468</v>
      </c>
      <c r="C33" s="58" t="s">
        <v>469</v>
      </c>
      <c r="D33" s="58" t="s">
        <v>13</v>
      </c>
      <c r="E33" s="59">
        <v>8.20038229E8</v>
      </c>
      <c r="F33" s="58" t="s">
        <v>470</v>
      </c>
      <c r="G33" s="58" t="s">
        <v>471</v>
      </c>
      <c r="H33" s="58">
        <v>1.0</v>
      </c>
      <c r="I33" s="71"/>
      <c r="J33" s="72"/>
    </row>
    <row r="34">
      <c r="A34" s="57">
        <v>29.0</v>
      </c>
      <c r="B34" s="58" t="s">
        <v>472</v>
      </c>
      <c r="C34" s="58" t="s">
        <v>473</v>
      </c>
      <c r="D34" s="58" t="s">
        <v>13</v>
      </c>
      <c r="E34" s="59">
        <v>8.24282833E8</v>
      </c>
      <c r="F34" s="58" t="s">
        <v>474</v>
      </c>
      <c r="G34" s="58" t="s">
        <v>309</v>
      </c>
      <c r="H34" s="58">
        <v>1.0</v>
      </c>
      <c r="I34" s="58">
        <v>1.0</v>
      </c>
      <c r="J34" s="58">
        <v>1.0</v>
      </c>
    </row>
    <row r="35">
      <c r="A35" s="57">
        <v>30.0</v>
      </c>
      <c r="B35" s="58" t="s">
        <v>475</v>
      </c>
      <c r="C35" s="58" t="s">
        <v>456</v>
      </c>
      <c r="D35" s="58" t="s">
        <v>18</v>
      </c>
      <c r="E35" s="71"/>
      <c r="F35" s="58" t="s">
        <v>476</v>
      </c>
      <c r="G35" s="71"/>
      <c r="H35" s="58">
        <v>1.0</v>
      </c>
      <c r="I35" s="58">
        <v>1.0</v>
      </c>
      <c r="J35" s="71"/>
    </row>
    <row r="36">
      <c r="A36" s="57">
        <v>31.0</v>
      </c>
      <c r="B36" s="58" t="s">
        <v>477</v>
      </c>
      <c r="C36" s="58" t="s">
        <v>478</v>
      </c>
      <c r="D36" s="58" t="s">
        <v>18</v>
      </c>
      <c r="E36" s="71"/>
      <c r="F36" s="58" t="s">
        <v>479</v>
      </c>
      <c r="G36" s="71"/>
      <c r="H36" s="71"/>
      <c r="I36" s="71"/>
      <c r="J36" s="71"/>
    </row>
    <row r="37">
      <c r="A37" s="57">
        <v>32.0</v>
      </c>
      <c r="B37" s="58" t="s">
        <v>282</v>
      </c>
      <c r="C37" s="58" t="s">
        <v>480</v>
      </c>
      <c r="D37" s="58" t="s">
        <v>13</v>
      </c>
      <c r="E37" s="59">
        <v>9.95691993E8</v>
      </c>
      <c r="F37" s="58" t="s">
        <v>481</v>
      </c>
      <c r="G37" s="58" t="s">
        <v>309</v>
      </c>
      <c r="H37" s="58">
        <v>1.0</v>
      </c>
      <c r="I37" s="58">
        <v>1.0</v>
      </c>
      <c r="J37" s="58">
        <v>1.0</v>
      </c>
    </row>
    <row r="38">
      <c r="A38" s="57">
        <v>33.0</v>
      </c>
      <c r="B38" s="58" t="s">
        <v>482</v>
      </c>
      <c r="C38" s="58" t="s">
        <v>483</v>
      </c>
      <c r="D38" s="58" t="s">
        <v>13</v>
      </c>
      <c r="E38" s="59">
        <v>8.99292403E8</v>
      </c>
      <c r="F38" s="58" t="s">
        <v>484</v>
      </c>
      <c r="G38" s="58" t="s">
        <v>438</v>
      </c>
      <c r="H38" s="71"/>
      <c r="I38" s="71"/>
      <c r="J38" s="71"/>
    </row>
    <row r="39">
      <c r="A39" s="57">
        <v>34.0</v>
      </c>
      <c r="B39" s="58" t="s">
        <v>485</v>
      </c>
      <c r="C39" s="58" t="s">
        <v>486</v>
      </c>
      <c r="D39" s="58" t="s">
        <v>18</v>
      </c>
      <c r="E39" s="59">
        <v>8.13326184E8</v>
      </c>
      <c r="F39" s="58" t="s">
        <v>487</v>
      </c>
      <c r="G39" s="58" t="s">
        <v>389</v>
      </c>
      <c r="H39" s="58">
        <v>1.0</v>
      </c>
      <c r="I39" s="58">
        <v>1.0</v>
      </c>
      <c r="J39" s="71"/>
    </row>
    <row r="40">
      <c r="A40" s="57">
        <v>35.0</v>
      </c>
      <c r="B40" s="58" t="s">
        <v>488</v>
      </c>
      <c r="C40" s="58" t="s">
        <v>489</v>
      </c>
      <c r="D40" s="58" t="s">
        <v>13</v>
      </c>
      <c r="E40" s="59">
        <v>8.43339594E8</v>
      </c>
      <c r="F40" s="58" t="s">
        <v>490</v>
      </c>
      <c r="G40" s="58" t="s">
        <v>491</v>
      </c>
      <c r="H40" s="71"/>
      <c r="I40" s="71"/>
      <c r="J40" s="71"/>
    </row>
    <row r="41">
      <c r="A41" s="57">
        <v>36.0</v>
      </c>
      <c r="B41" s="58" t="s">
        <v>492</v>
      </c>
      <c r="C41" s="58" t="s">
        <v>493</v>
      </c>
      <c r="D41" s="58" t="s">
        <v>13</v>
      </c>
      <c r="E41" s="59">
        <v>9.99542627E8</v>
      </c>
      <c r="F41" s="58" t="s">
        <v>494</v>
      </c>
      <c r="G41" s="58" t="s">
        <v>309</v>
      </c>
      <c r="H41" s="71"/>
      <c r="I41" s="71"/>
      <c r="J41" s="71"/>
    </row>
    <row r="42">
      <c r="A42" s="57">
        <v>37.0</v>
      </c>
      <c r="B42" s="58" t="s">
        <v>495</v>
      </c>
      <c r="C42" s="58" t="s">
        <v>496</v>
      </c>
      <c r="D42" s="58" t="s">
        <v>13</v>
      </c>
      <c r="E42" s="59">
        <v>8.24894514E8</v>
      </c>
      <c r="F42" s="58" t="s">
        <v>497</v>
      </c>
      <c r="G42" s="58" t="s">
        <v>312</v>
      </c>
      <c r="H42" s="58">
        <v>1.0</v>
      </c>
      <c r="I42" s="58">
        <v>1.0</v>
      </c>
      <c r="J42" s="58">
        <v>1.0</v>
      </c>
    </row>
    <row r="43">
      <c r="A43" s="57">
        <v>38.0</v>
      </c>
      <c r="B43" s="58" t="s">
        <v>100</v>
      </c>
      <c r="C43" s="58" t="s">
        <v>498</v>
      </c>
      <c r="D43" s="58" t="s">
        <v>13</v>
      </c>
      <c r="E43" s="59">
        <v>9.76018035E8</v>
      </c>
      <c r="F43" s="58" t="s">
        <v>499</v>
      </c>
      <c r="G43" s="58" t="s">
        <v>500</v>
      </c>
      <c r="H43" s="71"/>
      <c r="I43" s="71"/>
      <c r="J43" s="71"/>
    </row>
    <row r="44">
      <c r="A44" s="57">
        <v>39.0</v>
      </c>
      <c r="B44" s="58" t="s">
        <v>501</v>
      </c>
      <c r="C44" s="58" t="s">
        <v>502</v>
      </c>
      <c r="D44" s="58" t="s">
        <v>13</v>
      </c>
      <c r="E44" s="59">
        <v>8.92651001E8</v>
      </c>
      <c r="F44" s="58" t="s">
        <v>503</v>
      </c>
      <c r="G44" s="58" t="s">
        <v>504</v>
      </c>
      <c r="H44" s="71"/>
      <c r="I44" s="71"/>
      <c r="J44" s="71"/>
    </row>
    <row r="45">
      <c r="A45" s="57">
        <v>40.0</v>
      </c>
      <c r="B45" s="58" t="s">
        <v>505</v>
      </c>
      <c r="C45" s="58" t="s">
        <v>50</v>
      </c>
      <c r="D45" s="58" t="s">
        <v>13</v>
      </c>
      <c r="E45" s="59">
        <v>8.12995373E8</v>
      </c>
      <c r="F45" s="58" t="s">
        <v>506</v>
      </c>
      <c r="G45" s="58" t="s">
        <v>507</v>
      </c>
      <c r="H45" s="58">
        <v>1.0</v>
      </c>
      <c r="I45" s="58">
        <v>1.0</v>
      </c>
      <c r="J45" s="58">
        <v>1.0</v>
      </c>
    </row>
    <row r="46">
      <c r="A46" s="57">
        <v>41.0</v>
      </c>
      <c r="B46" s="58" t="s">
        <v>508</v>
      </c>
      <c r="C46" s="58" t="s">
        <v>509</v>
      </c>
      <c r="D46" s="58" t="s">
        <v>13</v>
      </c>
      <c r="E46" s="59">
        <v>9.7534332E8</v>
      </c>
      <c r="F46" s="58" t="s">
        <v>510</v>
      </c>
      <c r="G46" s="58" t="s">
        <v>511</v>
      </c>
      <c r="H46" s="58">
        <v>1.0</v>
      </c>
      <c r="I46" s="58">
        <v>1.0</v>
      </c>
      <c r="J46" s="73"/>
    </row>
    <row r="47">
      <c r="A47" s="57">
        <v>42.0</v>
      </c>
      <c r="B47" s="58" t="s">
        <v>512</v>
      </c>
      <c r="C47" s="58" t="s">
        <v>513</v>
      </c>
      <c r="D47" s="58" t="s">
        <v>13</v>
      </c>
      <c r="E47" s="59">
        <v>8.26861073E8</v>
      </c>
      <c r="F47" s="58" t="s">
        <v>514</v>
      </c>
      <c r="G47" s="58" t="s">
        <v>438</v>
      </c>
      <c r="H47" s="58">
        <v>1.0</v>
      </c>
      <c r="I47" s="71"/>
      <c r="J47" s="72"/>
    </row>
    <row r="48">
      <c r="A48" s="57">
        <v>43.0</v>
      </c>
      <c r="B48" s="58" t="s">
        <v>515</v>
      </c>
      <c r="C48" s="58" t="s">
        <v>516</v>
      </c>
      <c r="D48" s="58" t="s">
        <v>13</v>
      </c>
      <c r="E48" s="58">
        <v>8.15704718E8</v>
      </c>
      <c r="F48" s="58" t="s">
        <v>517</v>
      </c>
      <c r="G48" s="58" t="s">
        <v>438</v>
      </c>
      <c r="H48" s="58">
        <v>1.0</v>
      </c>
      <c r="I48" s="58">
        <v>1.0</v>
      </c>
      <c r="J48" s="58"/>
    </row>
    <row r="49">
      <c r="A49" s="57">
        <v>44.0</v>
      </c>
      <c r="B49" s="58" t="s">
        <v>518</v>
      </c>
      <c r="C49" s="58" t="s">
        <v>519</v>
      </c>
      <c r="D49" s="58" t="s">
        <v>13</v>
      </c>
      <c r="E49" s="58">
        <v>8.22400635E8</v>
      </c>
      <c r="F49" s="58" t="s">
        <v>520</v>
      </c>
      <c r="G49" s="58" t="s">
        <v>521</v>
      </c>
      <c r="H49" s="58">
        <v>1.0</v>
      </c>
      <c r="I49" s="58">
        <v>1.0</v>
      </c>
      <c r="J49" s="58">
        <v>1.0</v>
      </c>
    </row>
    <row r="50">
      <c r="A50" s="57">
        <v>45.0</v>
      </c>
      <c r="B50" s="58" t="s">
        <v>522</v>
      </c>
      <c r="C50" s="58" t="s">
        <v>523</v>
      </c>
      <c r="D50" s="58" t="s">
        <v>13</v>
      </c>
      <c r="E50" s="58">
        <v>8.200645E8</v>
      </c>
      <c r="F50" s="58" t="s">
        <v>524</v>
      </c>
      <c r="G50" s="58" t="s">
        <v>438</v>
      </c>
      <c r="H50" s="58">
        <v>1.0</v>
      </c>
      <c r="I50" s="58">
        <v>1.0</v>
      </c>
      <c r="J50" s="58">
        <v>1.0</v>
      </c>
    </row>
    <row r="51">
      <c r="A51" s="57">
        <v>46.0</v>
      </c>
      <c r="B51" s="58" t="s">
        <v>525</v>
      </c>
      <c r="C51" s="58" t="s">
        <v>526</v>
      </c>
      <c r="D51" s="58" t="s">
        <v>13</v>
      </c>
      <c r="E51" s="58">
        <v>8.9638719E8</v>
      </c>
      <c r="F51" s="58" t="s">
        <v>527</v>
      </c>
      <c r="G51" s="58" t="s">
        <v>528</v>
      </c>
      <c r="H51" s="58">
        <v>1.0</v>
      </c>
      <c r="I51" s="58"/>
      <c r="J51" s="58"/>
    </row>
    <row r="52">
      <c r="B52" s="58"/>
      <c r="C52" s="58"/>
      <c r="D52" s="58"/>
      <c r="E52" s="58"/>
      <c r="F52" s="58"/>
      <c r="G52" s="58"/>
      <c r="H52" s="58"/>
      <c r="I52" s="58"/>
      <c r="J52" s="58"/>
    </row>
    <row r="54">
      <c r="H54" s="74">
        <f t="shared" ref="H54:J54" si="1">COUNTA(H6:H52)</f>
        <v>26</v>
      </c>
      <c r="I54" s="74">
        <f t="shared" si="1"/>
        <v>18</v>
      </c>
      <c r="J54" s="74">
        <f t="shared" si="1"/>
        <v>9</v>
      </c>
    </row>
  </sheetData>
  <mergeCells count="4">
    <mergeCell ref="A1:J2"/>
    <mergeCell ref="B3:F3"/>
    <mergeCell ref="J3:N3"/>
    <mergeCell ref="R3:V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0.38"/>
  </cols>
  <sheetData>
    <row r="1">
      <c r="A1" s="46" t="s">
        <v>529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7" t="s">
        <v>1</v>
      </c>
      <c r="B3" s="8"/>
      <c r="C3" s="9"/>
      <c r="D3" s="9"/>
      <c r="E3" s="9"/>
      <c r="F3" s="10"/>
      <c r="G3" s="43"/>
      <c r="H3" s="7"/>
      <c r="I3" s="75"/>
      <c r="J3" s="75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47" t="s">
        <v>8</v>
      </c>
      <c r="H4" s="48" t="s">
        <v>324</v>
      </c>
      <c r="I4" s="49" t="s">
        <v>325</v>
      </c>
      <c r="J4" s="49" t="s">
        <v>377</v>
      </c>
    </row>
    <row r="5">
      <c r="A5" s="50"/>
      <c r="B5" s="51"/>
      <c r="C5" s="52"/>
      <c r="D5" s="52"/>
      <c r="E5" s="52"/>
      <c r="F5" s="52"/>
      <c r="G5" s="52"/>
      <c r="H5" s="17" t="s">
        <v>326</v>
      </c>
      <c r="I5" s="17" t="s">
        <v>327</v>
      </c>
      <c r="J5" s="17" t="s">
        <v>378</v>
      </c>
    </row>
    <row r="6">
      <c r="A6" s="76">
        <v>1.0</v>
      </c>
      <c r="B6" s="54" t="s">
        <v>530</v>
      </c>
      <c r="C6" s="54" t="s">
        <v>531</v>
      </c>
      <c r="D6" s="54" t="s">
        <v>13</v>
      </c>
      <c r="E6" s="55">
        <v>8.2290393E8</v>
      </c>
      <c r="F6" s="54" t="s">
        <v>532</v>
      </c>
      <c r="G6" s="54" t="s">
        <v>393</v>
      </c>
      <c r="H6" s="77">
        <v>1.0</v>
      </c>
      <c r="I6" s="77">
        <v>1.0</v>
      </c>
      <c r="J6" s="77">
        <v>1.0</v>
      </c>
    </row>
    <row r="7">
      <c r="A7" s="78">
        <v>2.0</v>
      </c>
      <c r="B7" s="58" t="s">
        <v>11</v>
      </c>
      <c r="C7" s="58" t="s">
        <v>533</v>
      </c>
      <c r="D7" s="58" t="s">
        <v>13</v>
      </c>
      <c r="E7" s="59">
        <v>8.20556836E8</v>
      </c>
      <c r="F7" s="58" t="s">
        <v>534</v>
      </c>
      <c r="G7" s="58" t="s">
        <v>389</v>
      </c>
      <c r="H7" s="79">
        <v>1.0</v>
      </c>
      <c r="I7" s="80">
        <v>1.0</v>
      </c>
      <c r="J7" s="79">
        <v>1.0</v>
      </c>
    </row>
    <row r="8">
      <c r="A8" s="78">
        <v>3.0</v>
      </c>
      <c r="B8" s="58" t="s">
        <v>535</v>
      </c>
      <c r="C8" s="58" t="s">
        <v>536</v>
      </c>
      <c r="D8" s="58" t="s">
        <v>13</v>
      </c>
      <c r="E8" s="59">
        <v>8.98498387E8</v>
      </c>
      <c r="F8" s="58" t="s">
        <v>537</v>
      </c>
      <c r="G8" s="58" t="s">
        <v>415</v>
      </c>
      <c r="H8" s="81"/>
      <c r="I8" s="82"/>
      <c r="J8" s="81"/>
    </row>
    <row r="9">
      <c r="A9" s="78">
        <v>4.0</v>
      </c>
      <c r="B9" s="58" t="s">
        <v>538</v>
      </c>
      <c r="C9" s="58" t="s">
        <v>539</v>
      </c>
      <c r="D9" s="58" t="s">
        <v>13</v>
      </c>
      <c r="E9" s="59">
        <v>8.59372104E8</v>
      </c>
      <c r="F9" s="58" t="s">
        <v>540</v>
      </c>
      <c r="G9" s="58" t="s">
        <v>541</v>
      </c>
      <c r="H9" s="81"/>
      <c r="I9" s="82"/>
      <c r="J9" s="81"/>
    </row>
    <row r="10">
      <c r="A10" s="78">
        <v>5.0</v>
      </c>
      <c r="B10" s="58" t="s">
        <v>542</v>
      </c>
      <c r="C10" s="58" t="s">
        <v>543</v>
      </c>
      <c r="D10" s="58" t="s">
        <v>13</v>
      </c>
      <c r="E10" s="59">
        <v>8.55240638E8</v>
      </c>
      <c r="F10" s="58" t="s">
        <v>544</v>
      </c>
      <c r="G10" s="58" t="s">
        <v>545</v>
      </c>
      <c r="H10" s="81"/>
      <c r="I10" s="82"/>
      <c r="J10" s="81"/>
    </row>
    <row r="11">
      <c r="A11" s="78">
        <v>6.0</v>
      </c>
      <c r="B11" s="58" t="s">
        <v>546</v>
      </c>
      <c r="C11" s="58" t="s">
        <v>547</v>
      </c>
      <c r="D11" s="58" t="s">
        <v>13</v>
      </c>
      <c r="E11" s="59">
        <v>8.9869122E8</v>
      </c>
      <c r="F11" s="58" t="s">
        <v>548</v>
      </c>
      <c r="G11" s="58" t="s">
        <v>549</v>
      </c>
      <c r="H11" s="81"/>
      <c r="I11" s="82"/>
      <c r="J11" s="81"/>
    </row>
    <row r="12">
      <c r="A12" s="78">
        <v>7.0</v>
      </c>
      <c r="B12" s="58" t="s">
        <v>275</v>
      </c>
      <c r="C12" s="58" t="s">
        <v>60</v>
      </c>
      <c r="D12" s="58" t="s">
        <v>13</v>
      </c>
      <c r="E12" s="59">
        <v>8.20682182E8</v>
      </c>
      <c r="F12" s="58" t="s">
        <v>550</v>
      </c>
      <c r="G12" s="58" t="s">
        <v>541</v>
      </c>
      <c r="H12" s="79">
        <v>1.0</v>
      </c>
      <c r="I12" s="80">
        <v>1.0</v>
      </c>
      <c r="J12" s="79">
        <v>1.0</v>
      </c>
    </row>
    <row r="13">
      <c r="A13" s="78">
        <v>8.0</v>
      </c>
      <c r="B13" s="58" t="s">
        <v>275</v>
      </c>
      <c r="C13" s="58" t="s">
        <v>551</v>
      </c>
      <c r="D13" s="58" t="s">
        <v>13</v>
      </c>
      <c r="E13" s="59">
        <v>8.53470754E8</v>
      </c>
      <c r="F13" s="58" t="s">
        <v>552</v>
      </c>
      <c r="G13" s="58" t="s">
        <v>277</v>
      </c>
      <c r="H13" s="81"/>
      <c r="I13" s="82"/>
      <c r="J13" s="79">
        <v>1.0</v>
      </c>
    </row>
    <row r="14">
      <c r="A14" s="78">
        <v>9.0</v>
      </c>
      <c r="B14" s="58" t="s">
        <v>553</v>
      </c>
      <c r="C14" s="58" t="s">
        <v>554</v>
      </c>
      <c r="D14" s="58" t="s">
        <v>13</v>
      </c>
      <c r="E14" s="59">
        <v>8.1371126E8</v>
      </c>
      <c r="F14" s="58" t="s">
        <v>555</v>
      </c>
      <c r="G14" s="58" t="s">
        <v>556</v>
      </c>
      <c r="H14" s="81"/>
      <c r="I14" s="82"/>
      <c r="J14" s="81"/>
    </row>
    <row r="15">
      <c r="A15" s="78">
        <v>10.0</v>
      </c>
      <c r="B15" s="58" t="s">
        <v>557</v>
      </c>
      <c r="C15" s="58" t="s">
        <v>558</v>
      </c>
      <c r="D15" s="58" t="s">
        <v>13</v>
      </c>
      <c r="E15" s="59">
        <v>8.9351565E8</v>
      </c>
      <c r="F15" s="58" t="s">
        <v>559</v>
      </c>
      <c r="G15" s="58" t="s">
        <v>309</v>
      </c>
      <c r="H15" s="83"/>
      <c r="I15" s="84"/>
      <c r="J15" s="83"/>
    </row>
    <row r="16">
      <c r="A16" s="78">
        <v>11.0</v>
      </c>
      <c r="B16" s="58" t="s">
        <v>407</v>
      </c>
      <c r="C16" s="58" t="s">
        <v>408</v>
      </c>
      <c r="D16" s="58" t="s">
        <v>13</v>
      </c>
      <c r="E16" s="85">
        <v>8.46828584E8</v>
      </c>
      <c r="F16" s="58" t="s">
        <v>409</v>
      </c>
      <c r="G16" s="58" t="s">
        <v>389</v>
      </c>
      <c r="H16" s="86">
        <v>1.0</v>
      </c>
      <c r="I16" s="87">
        <v>1.0</v>
      </c>
      <c r="J16" s="83"/>
    </row>
    <row r="17">
      <c r="A17" s="78">
        <v>12.0</v>
      </c>
      <c r="B17" s="58" t="s">
        <v>560</v>
      </c>
      <c r="C17" s="58" t="s">
        <v>561</v>
      </c>
      <c r="D17" s="58" t="s">
        <v>13</v>
      </c>
      <c r="E17" s="59">
        <v>8.98233777E8</v>
      </c>
      <c r="F17" s="58" t="s">
        <v>562</v>
      </c>
      <c r="G17" s="58" t="s">
        <v>563</v>
      </c>
      <c r="H17" s="79">
        <v>1.0</v>
      </c>
      <c r="I17" s="80">
        <v>1.0</v>
      </c>
      <c r="J17" s="79">
        <v>1.0</v>
      </c>
    </row>
    <row r="18">
      <c r="A18" s="78">
        <v>13.0</v>
      </c>
      <c r="B18" s="58" t="s">
        <v>564</v>
      </c>
      <c r="C18" s="58" t="s">
        <v>565</v>
      </c>
      <c r="D18" s="58" t="s">
        <v>18</v>
      </c>
      <c r="E18" s="59">
        <v>8.27645363E8</v>
      </c>
      <c r="F18" s="58" t="s">
        <v>566</v>
      </c>
      <c r="G18" s="58" t="s">
        <v>471</v>
      </c>
      <c r="H18" s="79">
        <v>1.0</v>
      </c>
      <c r="I18" s="80">
        <v>1.0</v>
      </c>
      <c r="J18" s="79">
        <v>1.0</v>
      </c>
    </row>
    <row r="19">
      <c r="A19" s="78">
        <v>14.0</v>
      </c>
      <c r="B19" s="58" t="s">
        <v>567</v>
      </c>
      <c r="C19" s="58" t="s">
        <v>568</v>
      </c>
      <c r="D19" s="58" t="s">
        <v>13</v>
      </c>
      <c r="E19" s="59">
        <v>8.54843376E8</v>
      </c>
      <c r="F19" s="58" t="s">
        <v>569</v>
      </c>
      <c r="G19" s="58" t="s">
        <v>570</v>
      </c>
      <c r="H19" s="79">
        <v>1.0</v>
      </c>
      <c r="I19" s="80">
        <v>1.0</v>
      </c>
      <c r="J19" s="79">
        <v>1.0</v>
      </c>
    </row>
    <row r="20">
      <c r="A20" s="78">
        <v>15.0</v>
      </c>
      <c r="B20" s="58" t="s">
        <v>412</v>
      </c>
      <c r="C20" s="58" t="s">
        <v>571</v>
      </c>
      <c r="D20" s="58" t="s">
        <v>13</v>
      </c>
      <c r="E20" s="59">
        <v>8.12216315E8</v>
      </c>
      <c r="F20" s="58" t="s">
        <v>572</v>
      </c>
      <c r="G20" s="58" t="s">
        <v>309</v>
      </c>
      <c r="H20" s="79">
        <v>1.0</v>
      </c>
      <c r="I20" s="80">
        <v>1.0</v>
      </c>
      <c r="J20" s="79">
        <v>1.0</v>
      </c>
    </row>
    <row r="21">
      <c r="A21" s="78">
        <v>16.0</v>
      </c>
      <c r="B21" s="58" t="s">
        <v>573</v>
      </c>
      <c r="C21" s="58" t="s">
        <v>574</v>
      </c>
      <c r="D21" s="58" t="s">
        <v>13</v>
      </c>
      <c r="E21" s="59">
        <v>8.18035169E8</v>
      </c>
      <c r="F21" s="58" t="s">
        <v>575</v>
      </c>
      <c r="G21" s="58" t="s">
        <v>393</v>
      </c>
      <c r="H21" s="88">
        <v>1.0</v>
      </c>
      <c r="I21" s="69"/>
      <c r="J21" s="69"/>
    </row>
    <row r="22">
      <c r="A22" s="78">
        <v>17.0</v>
      </c>
      <c r="B22" s="58" t="s">
        <v>576</v>
      </c>
      <c r="C22" s="58" t="s">
        <v>577</v>
      </c>
      <c r="D22" s="58" t="s">
        <v>13</v>
      </c>
      <c r="E22" s="59">
        <v>8.12324215E8</v>
      </c>
      <c r="F22" s="58" t="s">
        <v>578</v>
      </c>
      <c r="G22" s="58" t="s">
        <v>393</v>
      </c>
      <c r="H22" s="88">
        <v>1.0</v>
      </c>
      <c r="I22" s="88">
        <v>1.0</v>
      </c>
      <c r="J22" s="88">
        <v>1.0</v>
      </c>
    </row>
    <row r="23">
      <c r="A23" s="78">
        <v>18.0</v>
      </c>
      <c r="B23" s="58" t="s">
        <v>579</v>
      </c>
      <c r="C23" s="58" t="s">
        <v>580</v>
      </c>
      <c r="D23" s="58" t="s">
        <v>13</v>
      </c>
      <c r="E23" s="59">
        <v>8.96702872E8</v>
      </c>
      <c r="F23" s="58" t="s">
        <v>581</v>
      </c>
      <c r="G23" s="58" t="s">
        <v>389</v>
      </c>
      <c r="H23" s="88">
        <v>1.0</v>
      </c>
      <c r="I23" s="88">
        <v>1.0</v>
      </c>
      <c r="J23" s="88">
        <v>1.0</v>
      </c>
    </row>
    <row r="24">
      <c r="A24" s="78">
        <v>19.0</v>
      </c>
      <c r="B24" s="58" t="s">
        <v>582</v>
      </c>
      <c r="C24" s="58" t="s">
        <v>177</v>
      </c>
      <c r="D24" s="58" t="s">
        <v>13</v>
      </c>
      <c r="E24" s="59">
        <v>8.99427466E8</v>
      </c>
      <c r="F24" s="58" t="s">
        <v>583</v>
      </c>
      <c r="G24" s="58" t="s">
        <v>393</v>
      </c>
      <c r="H24" s="69"/>
      <c r="I24" s="69"/>
      <c r="J24" s="69"/>
    </row>
    <row r="25">
      <c r="A25" s="78">
        <v>20.0</v>
      </c>
      <c r="B25" s="58" t="s">
        <v>56</v>
      </c>
      <c r="C25" s="58" t="s">
        <v>584</v>
      </c>
      <c r="D25" s="58" t="s">
        <v>18</v>
      </c>
      <c r="E25" s="59">
        <v>8.19876239E8</v>
      </c>
      <c r="F25" s="58" t="s">
        <v>585</v>
      </c>
      <c r="G25" s="58" t="s">
        <v>393</v>
      </c>
      <c r="H25" s="89"/>
      <c r="I25" s="72"/>
      <c r="J25" s="72"/>
    </row>
    <row r="26">
      <c r="A26" s="78">
        <v>21.0</v>
      </c>
      <c r="B26" s="58" t="s">
        <v>586</v>
      </c>
      <c r="C26" s="58" t="s">
        <v>587</v>
      </c>
      <c r="D26" s="58" t="s">
        <v>13</v>
      </c>
      <c r="E26" s="59">
        <v>8.95369991E8</v>
      </c>
      <c r="F26" s="58" t="s">
        <v>588</v>
      </c>
      <c r="G26" s="58" t="s">
        <v>511</v>
      </c>
      <c r="H26" s="89"/>
      <c r="I26" s="72"/>
      <c r="J26" s="72"/>
    </row>
    <row r="27">
      <c r="A27" s="78">
        <v>22.0</v>
      </c>
      <c r="B27" s="58" t="s">
        <v>446</v>
      </c>
      <c r="C27" s="58" t="s">
        <v>447</v>
      </c>
      <c r="D27" s="58" t="s">
        <v>13</v>
      </c>
      <c r="E27" s="85">
        <v>8.21377571E8</v>
      </c>
      <c r="F27" s="58" t="s">
        <v>448</v>
      </c>
      <c r="G27" s="58" t="s">
        <v>285</v>
      </c>
      <c r="H27" s="90">
        <v>1.0</v>
      </c>
      <c r="I27" s="90">
        <v>1.0</v>
      </c>
      <c r="J27" s="72"/>
    </row>
    <row r="28">
      <c r="A28" s="78">
        <v>23.0</v>
      </c>
      <c r="B28" s="58" t="s">
        <v>589</v>
      </c>
      <c r="C28" s="58" t="s">
        <v>410</v>
      </c>
      <c r="D28" s="58" t="s">
        <v>13</v>
      </c>
      <c r="E28" s="59">
        <v>9.73443632E8</v>
      </c>
      <c r="F28" s="58" t="s">
        <v>590</v>
      </c>
      <c r="G28" s="58" t="s">
        <v>421</v>
      </c>
      <c r="H28" s="89"/>
      <c r="I28" s="72"/>
      <c r="J28" s="72"/>
    </row>
    <row r="29">
      <c r="A29" s="78">
        <v>24.0</v>
      </c>
      <c r="B29" s="58" t="s">
        <v>591</v>
      </c>
      <c r="C29" s="58" t="s">
        <v>592</v>
      </c>
      <c r="D29" s="58" t="s">
        <v>13</v>
      </c>
      <c r="E29" s="59">
        <v>9.97447204E8</v>
      </c>
      <c r="F29" s="58" t="s">
        <v>593</v>
      </c>
      <c r="G29" s="58" t="s">
        <v>594</v>
      </c>
      <c r="H29" s="90">
        <v>1.0</v>
      </c>
      <c r="I29" s="90">
        <v>1.0</v>
      </c>
      <c r="J29" s="90">
        <v>1.0</v>
      </c>
    </row>
    <row r="30">
      <c r="A30" s="78">
        <v>25.0</v>
      </c>
      <c r="B30" s="58" t="s">
        <v>518</v>
      </c>
      <c r="C30" s="58" t="s">
        <v>595</v>
      </c>
      <c r="D30" s="58" t="s">
        <v>13</v>
      </c>
      <c r="E30" s="59">
        <v>8.22400635E8</v>
      </c>
      <c r="F30" s="58" t="s">
        <v>596</v>
      </c>
      <c r="G30" s="58" t="s">
        <v>597</v>
      </c>
      <c r="H30" s="89"/>
      <c r="I30" s="72"/>
      <c r="J30" s="72"/>
    </row>
    <row r="31">
      <c r="A31" s="78">
        <v>26.0</v>
      </c>
      <c r="B31" s="58" t="s">
        <v>37</v>
      </c>
      <c r="C31" s="58" t="s">
        <v>598</v>
      </c>
      <c r="D31" s="58" t="s">
        <v>13</v>
      </c>
      <c r="E31" s="59">
        <v>9.75253452E8</v>
      </c>
      <c r="F31" s="58" t="s">
        <v>599</v>
      </c>
      <c r="G31" s="58" t="s">
        <v>600</v>
      </c>
      <c r="H31" s="89"/>
      <c r="I31" s="72"/>
      <c r="J31" s="72"/>
    </row>
    <row r="32">
      <c r="A32" s="78">
        <v>27.0</v>
      </c>
      <c r="B32" s="58" t="s">
        <v>601</v>
      </c>
      <c r="C32" s="58" t="s">
        <v>602</v>
      </c>
      <c r="D32" s="58" t="s">
        <v>13</v>
      </c>
      <c r="E32" s="59">
        <v>9.71648935E8</v>
      </c>
      <c r="F32" s="58" t="s">
        <v>603</v>
      </c>
      <c r="G32" s="58" t="s">
        <v>604</v>
      </c>
      <c r="H32" s="89"/>
      <c r="I32" s="72"/>
      <c r="J32" s="72"/>
    </row>
    <row r="33">
      <c r="A33" s="78">
        <v>29.0</v>
      </c>
      <c r="B33" s="58" t="s">
        <v>605</v>
      </c>
      <c r="C33" s="58" t="s">
        <v>606</v>
      </c>
      <c r="D33" s="58" t="s">
        <v>13</v>
      </c>
      <c r="E33" s="59">
        <v>8.25953418E8</v>
      </c>
      <c r="F33" s="58" t="s">
        <v>607</v>
      </c>
      <c r="G33" s="58" t="s">
        <v>608</v>
      </c>
      <c r="H33" s="89"/>
      <c r="I33" s="72"/>
      <c r="J33" s="72"/>
    </row>
    <row r="34">
      <c r="A34" s="78">
        <v>30.0</v>
      </c>
      <c r="B34" s="58" t="s">
        <v>609</v>
      </c>
      <c r="C34" s="58" t="s">
        <v>610</v>
      </c>
      <c r="D34" s="58" t="s">
        <v>13</v>
      </c>
      <c r="E34" s="59">
        <v>8.584964E8</v>
      </c>
      <c r="F34" s="58" t="s">
        <v>611</v>
      </c>
      <c r="G34" s="58" t="s">
        <v>415</v>
      </c>
      <c r="H34" s="89"/>
      <c r="I34" s="72"/>
      <c r="J34" s="72"/>
    </row>
    <row r="35">
      <c r="A35" s="78">
        <v>31.0</v>
      </c>
      <c r="B35" s="58" t="s">
        <v>90</v>
      </c>
      <c r="C35" s="58" t="s">
        <v>449</v>
      </c>
      <c r="D35" s="58" t="s">
        <v>13</v>
      </c>
      <c r="E35" s="59">
        <v>9.71438966E8</v>
      </c>
      <c r="F35" s="58" t="s">
        <v>450</v>
      </c>
      <c r="G35" s="58" t="s">
        <v>309</v>
      </c>
      <c r="H35" s="89"/>
      <c r="I35" s="72"/>
      <c r="J35" s="72"/>
    </row>
    <row r="36">
      <c r="A36" s="78">
        <v>32.0</v>
      </c>
      <c r="B36" s="58" t="s">
        <v>612</v>
      </c>
      <c r="C36" s="58" t="s">
        <v>613</v>
      </c>
      <c r="D36" s="58" t="s">
        <v>13</v>
      </c>
      <c r="E36" s="59">
        <v>8.16031477E8</v>
      </c>
      <c r="F36" s="58" t="s">
        <v>614</v>
      </c>
      <c r="G36" s="58" t="s">
        <v>389</v>
      </c>
      <c r="H36" s="89"/>
      <c r="I36" s="72"/>
      <c r="J36" s="72"/>
    </row>
    <row r="37">
      <c r="A37" s="78">
        <v>33.0</v>
      </c>
      <c r="B37" s="58" t="s">
        <v>612</v>
      </c>
      <c r="C37" s="58" t="s">
        <v>615</v>
      </c>
      <c r="D37" s="58" t="s">
        <v>13</v>
      </c>
      <c r="E37" s="59">
        <v>8.25930444E8</v>
      </c>
      <c r="F37" s="58" t="s">
        <v>616</v>
      </c>
      <c r="G37" s="58" t="s">
        <v>393</v>
      </c>
      <c r="H37" s="89"/>
      <c r="I37" s="72"/>
      <c r="J37" s="72"/>
    </row>
    <row r="38">
      <c r="A38" s="78">
        <v>34.0</v>
      </c>
      <c r="B38" s="58" t="s">
        <v>52</v>
      </c>
      <c r="C38" s="58" t="s">
        <v>617</v>
      </c>
      <c r="D38" s="58" t="s">
        <v>13</v>
      </c>
      <c r="E38" s="59">
        <v>8.14177827E8</v>
      </c>
      <c r="F38" s="58" t="s">
        <v>618</v>
      </c>
      <c r="G38" s="58" t="s">
        <v>619</v>
      </c>
      <c r="H38" s="89"/>
      <c r="I38" s="72"/>
      <c r="J38" s="72"/>
    </row>
    <row r="39">
      <c r="A39" s="78">
        <v>35.0</v>
      </c>
      <c r="B39" s="58" t="s">
        <v>228</v>
      </c>
      <c r="C39" s="58" t="s">
        <v>620</v>
      </c>
      <c r="D39" s="58" t="s">
        <v>13</v>
      </c>
      <c r="E39" s="59">
        <v>8.17176194E8</v>
      </c>
      <c r="F39" s="58" t="s">
        <v>356</v>
      </c>
      <c r="G39" s="58" t="s">
        <v>621</v>
      </c>
      <c r="H39" s="89"/>
      <c r="I39" s="72"/>
      <c r="J39" s="72"/>
    </row>
    <row r="40">
      <c r="A40" s="78">
        <v>36.0</v>
      </c>
      <c r="B40" s="58" t="s">
        <v>52</v>
      </c>
      <c r="C40" s="58" t="s">
        <v>622</v>
      </c>
      <c r="D40" s="58" t="s">
        <v>13</v>
      </c>
      <c r="E40" s="59">
        <v>8.58807839E8</v>
      </c>
      <c r="F40" s="58" t="s">
        <v>371</v>
      </c>
      <c r="G40" s="58" t="s">
        <v>623</v>
      </c>
      <c r="H40" s="90">
        <v>1.0</v>
      </c>
      <c r="I40" s="72"/>
      <c r="J40" s="72"/>
    </row>
    <row r="41">
      <c r="A41" s="78">
        <v>37.0</v>
      </c>
      <c r="B41" s="58" t="s">
        <v>52</v>
      </c>
      <c r="C41" s="58" t="s">
        <v>624</v>
      </c>
      <c r="D41" s="58" t="s">
        <v>13</v>
      </c>
      <c r="E41" s="59">
        <v>8.29221612E8</v>
      </c>
      <c r="F41" s="58" t="s">
        <v>625</v>
      </c>
      <c r="G41" s="58" t="s">
        <v>626</v>
      </c>
      <c r="H41" s="89"/>
      <c r="I41" s="72"/>
      <c r="J41" s="72"/>
    </row>
    <row r="42">
      <c r="A42" s="78">
        <v>38.0</v>
      </c>
      <c r="B42" s="58" t="s">
        <v>627</v>
      </c>
      <c r="C42" s="58" t="s">
        <v>628</v>
      </c>
      <c r="D42" s="58" t="s">
        <v>13</v>
      </c>
      <c r="E42" s="59">
        <v>8.51156846E8</v>
      </c>
      <c r="F42" s="58" t="s">
        <v>629</v>
      </c>
      <c r="G42" s="58" t="s">
        <v>630</v>
      </c>
      <c r="H42" s="89"/>
      <c r="I42" s="72"/>
      <c r="J42" s="72"/>
    </row>
    <row r="43">
      <c r="A43" s="78">
        <v>39.0</v>
      </c>
      <c r="B43" s="58" t="s">
        <v>631</v>
      </c>
      <c r="C43" s="58" t="s">
        <v>632</v>
      </c>
      <c r="D43" s="58" t="s">
        <v>13</v>
      </c>
      <c r="E43" s="59">
        <v>8.52561882E8</v>
      </c>
      <c r="F43" s="58" t="s">
        <v>633</v>
      </c>
      <c r="G43" s="58" t="s">
        <v>634</v>
      </c>
      <c r="H43" s="90">
        <v>1.0</v>
      </c>
      <c r="I43" s="90">
        <v>1.0</v>
      </c>
      <c r="J43" s="90">
        <v>1.0</v>
      </c>
    </row>
    <row r="44">
      <c r="A44" s="78">
        <v>40.0</v>
      </c>
      <c r="B44" s="58" t="s">
        <v>635</v>
      </c>
      <c r="C44" s="58" t="s">
        <v>636</v>
      </c>
      <c r="D44" s="58" t="s">
        <v>13</v>
      </c>
      <c r="E44" s="59">
        <v>8.23455499E8</v>
      </c>
      <c r="F44" s="58" t="s">
        <v>637</v>
      </c>
      <c r="G44" s="58" t="s">
        <v>638</v>
      </c>
      <c r="H44" s="90">
        <v>1.0</v>
      </c>
      <c r="I44" s="90">
        <v>1.0</v>
      </c>
      <c r="J44" s="72"/>
    </row>
    <row r="45">
      <c r="A45" s="78">
        <v>41.0</v>
      </c>
      <c r="B45" s="58" t="s">
        <v>639</v>
      </c>
      <c r="C45" s="58" t="s">
        <v>447</v>
      </c>
      <c r="D45" s="58" t="s">
        <v>13</v>
      </c>
      <c r="E45" s="59">
        <v>8.94484422E8</v>
      </c>
      <c r="F45" s="58" t="s">
        <v>640</v>
      </c>
      <c r="G45" s="58" t="s">
        <v>641</v>
      </c>
      <c r="H45" s="89"/>
      <c r="I45" s="72"/>
      <c r="J45" s="72"/>
    </row>
    <row r="46">
      <c r="A46" s="78">
        <v>42.0</v>
      </c>
      <c r="B46" s="58" t="s">
        <v>464</v>
      </c>
      <c r="C46" s="58" t="s">
        <v>465</v>
      </c>
      <c r="D46" s="58" t="s">
        <v>13</v>
      </c>
      <c r="E46" s="59">
        <v>8.50546731E8</v>
      </c>
      <c r="F46" s="58" t="s">
        <v>466</v>
      </c>
      <c r="G46" s="58" t="s">
        <v>467</v>
      </c>
      <c r="H46" s="89"/>
      <c r="I46" s="72"/>
      <c r="J46" s="72"/>
    </row>
    <row r="47">
      <c r="A47" s="78">
        <v>43.0</v>
      </c>
      <c r="B47" s="58" t="s">
        <v>328</v>
      </c>
      <c r="C47" s="58" t="s">
        <v>329</v>
      </c>
      <c r="D47" s="58" t="s">
        <v>13</v>
      </c>
      <c r="E47" s="59">
        <v>8.28227268E8</v>
      </c>
      <c r="F47" s="58" t="s">
        <v>330</v>
      </c>
      <c r="G47" s="58" t="s">
        <v>368</v>
      </c>
      <c r="H47" s="89"/>
      <c r="I47" s="90">
        <v>1.0</v>
      </c>
      <c r="J47" s="72"/>
    </row>
    <row r="48">
      <c r="A48" s="78">
        <v>44.0</v>
      </c>
      <c r="B48" s="58" t="s">
        <v>642</v>
      </c>
      <c r="C48" s="58" t="s">
        <v>643</v>
      </c>
      <c r="D48" s="58" t="s">
        <v>13</v>
      </c>
      <c r="E48" s="59">
        <v>8.12668092E8</v>
      </c>
      <c r="F48" s="58" t="s">
        <v>644</v>
      </c>
      <c r="G48" s="58" t="s">
        <v>393</v>
      </c>
      <c r="H48" s="90">
        <v>1.0</v>
      </c>
      <c r="I48" s="90">
        <v>1.0</v>
      </c>
      <c r="J48" s="90">
        <v>1.0</v>
      </c>
    </row>
    <row r="49">
      <c r="A49" s="78">
        <v>45.0</v>
      </c>
      <c r="B49" s="58" t="s">
        <v>645</v>
      </c>
      <c r="C49" s="58" t="s">
        <v>646</v>
      </c>
      <c r="D49" s="58" t="s">
        <v>13</v>
      </c>
      <c r="E49" s="59">
        <v>8.54860317E8</v>
      </c>
      <c r="F49" s="58" t="s">
        <v>647</v>
      </c>
      <c r="G49" s="58" t="s">
        <v>648</v>
      </c>
      <c r="H49" s="90">
        <v>1.0</v>
      </c>
      <c r="I49" s="90">
        <v>1.0</v>
      </c>
      <c r="J49" s="90">
        <v>1.0</v>
      </c>
    </row>
    <row r="50">
      <c r="A50" s="78">
        <v>46.0</v>
      </c>
      <c r="B50" s="58" t="s">
        <v>482</v>
      </c>
      <c r="C50" s="58" t="s">
        <v>483</v>
      </c>
      <c r="D50" s="58" t="s">
        <v>13</v>
      </c>
      <c r="E50" s="59">
        <v>8.99292403E8</v>
      </c>
      <c r="F50" s="58" t="s">
        <v>484</v>
      </c>
      <c r="G50" s="58" t="s">
        <v>438</v>
      </c>
      <c r="H50" s="89"/>
      <c r="I50" s="72"/>
      <c r="J50" s="72"/>
    </row>
    <row r="51">
      <c r="A51" s="78">
        <v>47.0</v>
      </c>
      <c r="B51" s="58" t="s">
        <v>649</v>
      </c>
      <c r="C51" s="58" t="s">
        <v>650</v>
      </c>
      <c r="D51" s="58" t="s">
        <v>13</v>
      </c>
      <c r="E51" s="59">
        <v>8.10834129E8</v>
      </c>
      <c r="F51" s="58" t="s">
        <v>651</v>
      </c>
      <c r="G51" s="58" t="s">
        <v>652</v>
      </c>
      <c r="H51" s="90">
        <v>1.0</v>
      </c>
      <c r="I51" s="90">
        <v>1.0</v>
      </c>
      <c r="J51" s="90">
        <v>1.0</v>
      </c>
    </row>
    <row r="52">
      <c r="A52" s="78">
        <v>48.0</v>
      </c>
      <c r="B52" s="58" t="s">
        <v>653</v>
      </c>
      <c r="C52" s="58" t="s">
        <v>605</v>
      </c>
      <c r="D52" s="58" t="s">
        <v>13</v>
      </c>
      <c r="E52" s="59">
        <v>8.53648823E8</v>
      </c>
      <c r="F52" s="58" t="s">
        <v>654</v>
      </c>
      <c r="G52" s="58" t="s">
        <v>389</v>
      </c>
      <c r="H52" s="90">
        <v>1.0</v>
      </c>
      <c r="I52" s="90">
        <v>1.0</v>
      </c>
      <c r="J52" s="72"/>
    </row>
    <row r="53">
      <c r="A53" s="78">
        <v>49.0</v>
      </c>
      <c r="B53" s="58" t="s">
        <v>646</v>
      </c>
      <c r="C53" s="58" t="s">
        <v>655</v>
      </c>
      <c r="D53" s="58" t="s">
        <v>13</v>
      </c>
      <c r="E53" s="59">
        <v>8.2158176E8</v>
      </c>
      <c r="F53" s="58" t="s">
        <v>656</v>
      </c>
      <c r="G53" s="58" t="s">
        <v>266</v>
      </c>
      <c r="H53" s="89"/>
      <c r="I53" s="72"/>
      <c r="J53" s="72"/>
    </row>
    <row r="54">
      <c r="A54" s="78">
        <v>50.0</v>
      </c>
      <c r="B54" s="58" t="s">
        <v>492</v>
      </c>
      <c r="C54" s="58" t="s">
        <v>493</v>
      </c>
      <c r="D54" s="58" t="s">
        <v>13</v>
      </c>
      <c r="E54" s="85">
        <v>9.73924486E8</v>
      </c>
      <c r="F54" s="58" t="s">
        <v>494</v>
      </c>
      <c r="G54" s="58" t="s">
        <v>309</v>
      </c>
      <c r="H54" s="90">
        <v>1.0</v>
      </c>
      <c r="I54" s="90">
        <v>1.0</v>
      </c>
      <c r="J54" s="90">
        <v>1.0</v>
      </c>
    </row>
    <row r="55">
      <c r="A55" s="78">
        <v>51.0</v>
      </c>
      <c r="B55" s="58" t="s">
        <v>495</v>
      </c>
      <c r="C55" s="58" t="s">
        <v>657</v>
      </c>
      <c r="D55" s="58" t="s">
        <v>13</v>
      </c>
      <c r="E55" s="59">
        <v>8.24468218E8</v>
      </c>
      <c r="F55" s="58" t="s">
        <v>338</v>
      </c>
      <c r="G55" s="58" t="s">
        <v>335</v>
      </c>
      <c r="H55" s="89"/>
      <c r="I55" s="72"/>
      <c r="J55" s="72"/>
    </row>
    <row r="56">
      <c r="A56" s="78">
        <v>52.0</v>
      </c>
      <c r="B56" s="58" t="s">
        <v>347</v>
      </c>
      <c r="C56" s="58" t="s">
        <v>348</v>
      </c>
      <c r="D56" s="58" t="s">
        <v>13</v>
      </c>
      <c r="E56" s="59">
        <v>9.91794335E8</v>
      </c>
      <c r="F56" s="58" t="s">
        <v>349</v>
      </c>
      <c r="G56" s="58" t="s">
        <v>350</v>
      </c>
      <c r="H56" s="89"/>
      <c r="I56" s="72"/>
      <c r="J56" s="72"/>
    </row>
    <row r="57">
      <c r="A57" s="78">
        <v>53.0</v>
      </c>
      <c r="B57" s="58" t="s">
        <v>658</v>
      </c>
      <c r="C57" s="58" t="s">
        <v>659</v>
      </c>
      <c r="D57" s="58" t="s">
        <v>13</v>
      </c>
      <c r="E57" s="59">
        <v>8.59275857E8</v>
      </c>
      <c r="F57" s="58" t="s">
        <v>660</v>
      </c>
      <c r="G57" s="58" t="s">
        <v>661</v>
      </c>
      <c r="H57" s="89"/>
      <c r="I57" s="72"/>
      <c r="J57" s="72"/>
    </row>
    <row r="58">
      <c r="A58" s="78">
        <v>54.0</v>
      </c>
      <c r="B58" s="58" t="s">
        <v>662</v>
      </c>
      <c r="C58" s="58" t="s">
        <v>663</v>
      </c>
      <c r="D58" s="58" t="s">
        <v>13</v>
      </c>
      <c r="E58" s="59">
        <v>8.52162385E8</v>
      </c>
      <c r="F58" s="58" t="s">
        <v>664</v>
      </c>
      <c r="G58" s="58" t="s">
        <v>665</v>
      </c>
      <c r="H58" s="89"/>
      <c r="I58" s="72"/>
      <c r="J58" s="72"/>
    </row>
    <row r="59">
      <c r="A59" s="78">
        <v>55.0</v>
      </c>
      <c r="B59" s="58" t="s">
        <v>666</v>
      </c>
      <c r="C59" s="58" t="s">
        <v>667</v>
      </c>
      <c r="D59" s="58" t="s">
        <v>13</v>
      </c>
      <c r="E59" s="59">
        <v>8.19884977E8</v>
      </c>
      <c r="F59" s="58" t="s">
        <v>668</v>
      </c>
      <c r="G59" s="58" t="s">
        <v>669</v>
      </c>
      <c r="H59" s="90">
        <v>1.0</v>
      </c>
      <c r="I59" s="90">
        <v>1.0</v>
      </c>
      <c r="J59" s="72"/>
    </row>
    <row r="60">
      <c r="A60" s="78">
        <v>56.0</v>
      </c>
      <c r="B60" s="58" t="s">
        <v>670</v>
      </c>
      <c r="C60" s="58" t="s">
        <v>671</v>
      </c>
      <c r="D60" s="58" t="s">
        <v>13</v>
      </c>
      <c r="E60" s="59">
        <v>8.15815856E8</v>
      </c>
      <c r="F60" s="58" t="s">
        <v>672</v>
      </c>
      <c r="G60" s="58" t="s">
        <v>393</v>
      </c>
      <c r="H60" s="89"/>
      <c r="I60" s="72"/>
      <c r="J60" s="72"/>
    </row>
    <row r="61">
      <c r="A61" s="78">
        <v>57.0</v>
      </c>
      <c r="B61" s="58" t="s">
        <v>673</v>
      </c>
      <c r="C61" s="58" t="s">
        <v>674</v>
      </c>
      <c r="D61" s="58" t="s">
        <v>13</v>
      </c>
      <c r="E61" s="59">
        <v>8.15995094E8</v>
      </c>
      <c r="F61" s="58" t="s">
        <v>675</v>
      </c>
      <c r="G61" s="58" t="s">
        <v>676</v>
      </c>
      <c r="H61" s="89"/>
      <c r="I61" s="72"/>
      <c r="J61" s="72"/>
    </row>
    <row r="62">
      <c r="A62" s="78">
        <v>58.0</v>
      </c>
      <c r="B62" s="58" t="s">
        <v>88</v>
      </c>
      <c r="C62" s="58" t="s">
        <v>677</v>
      </c>
      <c r="D62" s="58" t="s">
        <v>13</v>
      </c>
      <c r="E62" s="59">
        <v>8.22992655E8</v>
      </c>
      <c r="F62" s="58" t="s">
        <v>678</v>
      </c>
      <c r="G62" s="58" t="s">
        <v>393</v>
      </c>
      <c r="H62" s="90">
        <v>1.0</v>
      </c>
      <c r="I62" s="90">
        <v>1.0</v>
      </c>
      <c r="J62" s="72"/>
    </row>
    <row r="63">
      <c r="A63" s="78">
        <v>59.0</v>
      </c>
      <c r="B63" s="58" t="s">
        <v>679</v>
      </c>
      <c r="C63" s="58" t="s">
        <v>680</v>
      </c>
      <c r="D63" s="58" t="s">
        <v>13</v>
      </c>
      <c r="E63" s="59">
        <v>8.44024007E8</v>
      </c>
      <c r="F63" s="58" t="s">
        <v>681</v>
      </c>
      <c r="G63" s="58" t="s">
        <v>682</v>
      </c>
      <c r="H63" s="90">
        <v>1.0</v>
      </c>
      <c r="I63" s="90">
        <v>1.0</v>
      </c>
      <c r="J63" s="72"/>
    </row>
    <row r="64">
      <c r="A64" s="78">
        <v>60.0</v>
      </c>
      <c r="B64" s="58" t="s">
        <v>683</v>
      </c>
      <c r="C64" s="58" t="s">
        <v>684</v>
      </c>
      <c r="D64" s="58" t="s">
        <v>13</v>
      </c>
      <c r="E64" s="59">
        <v>9.71228057E8</v>
      </c>
      <c r="F64" s="58" t="s">
        <v>685</v>
      </c>
      <c r="G64" s="58" t="s">
        <v>281</v>
      </c>
      <c r="H64" s="90">
        <v>1.0</v>
      </c>
      <c r="I64" s="90">
        <v>1.0</v>
      </c>
      <c r="J64" s="72"/>
    </row>
    <row r="65">
      <c r="A65" s="78">
        <v>61.0</v>
      </c>
      <c r="B65" s="58" t="s">
        <v>686</v>
      </c>
      <c r="C65" s="58" t="s">
        <v>687</v>
      </c>
      <c r="D65" s="58" t="s">
        <v>13</v>
      </c>
      <c r="E65" s="59">
        <v>8.99211243E8</v>
      </c>
      <c r="F65" s="58" t="s">
        <v>688</v>
      </c>
      <c r="G65" s="58" t="s">
        <v>281</v>
      </c>
      <c r="H65" s="90">
        <v>1.0</v>
      </c>
      <c r="I65" s="72"/>
      <c r="J65" s="72"/>
    </row>
    <row r="66">
      <c r="A66" s="78">
        <v>62.0</v>
      </c>
      <c r="B66" s="58" t="s">
        <v>689</v>
      </c>
      <c r="C66" s="58" t="s">
        <v>635</v>
      </c>
      <c r="D66" s="58" t="s">
        <v>13</v>
      </c>
      <c r="E66" s="59">
        <v>9.91848565E8</v>
      </c>
      <c r="F66" s="58" t="s">
        <v>690</v>
      </c>
      <c r="G66" s="58" t="s">
        <v>368</v>
      </c>
      <c r="H66" s="89"/>
      <c r="I66" s="72"/>
      <c r="J66" s="72"/>
    </row>
    <row r="67">
      <c r="A67" s="78">
        <v>63.0</v>
      </c>
      <c r="B67" s="58" t="s">
        <v>691</v>
      </c>
      <c r="C67" s="58" t="s">
        <v>52</v>
      </c>
      <c r="D67" s="58" t="s">
        <v>13</v>
      </c>
      <c r="E67" s="59">
        <v>9.70312914E8</v>
      </c>
      <c r="F67" s="58" t="s">
        <v>527</v>
      </c>
      <c r="G67" s="58" t="s">
        <v>309</v>
      </c>
      <c r="H67" s="89"/>
      <c r="I67" s="72"/>
      <c r="J67" s="72"/>
    </row>
    <row r="68">
      <c r="A68" s="78">
        <v>64.0</v>
      </c>
      <c r="B68" s="58" t="s">
        <v>88</v>
      </c>
      <c r="C68" s="58" t="s">
        <v>692</v>
      </c>
      <c r="D68" s="58" t="s">
        <v>13</v>
      </c>
      <c r="E68" s="59"/>
      <c r="F68" s="58" t="s">
        <v>693</v>
      </c>
      <c r="G68" s="58" t="s">
        <v>312</v>
      </c>
      <c r="H68" s="90">
        <v>1.0</v>
      </c>
      <c r="I68" s="72"/>
      <c r="J68" s="72"/>
    </row>
  </sheetData>
  <mergeCells count="2">
    <mergeCell ref="A1:J2"/>
    <mergeCell ref="B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0.13"/>
    <col customWidth="1" min="6" max="6" width="45.88"/>
    <col customWidth="1" min="7" max="7" width="30.63"/>
  </cols>
  <sheetData>
    <row r="1">
      <c r="A1" s="1" t="s">
        <v>694</v>
      </c>
      <c r="B1" s="2"/>
      <c r="C1" s="2"/>
      <c r="D1" s="2"/>
      <c r="E1" s="2"/>
      <c r="F1" s="2"/>
      <c r="G1" s="2"/>
      <c r="H1" s="3"/>
      <c r="I1" s="91"/>
    </row>
    <row r="2">
      <c r="A2" s="4"/>
      <c r="B2" s="5"/>
      <c r="C2" s="5"/>
      <c r="D2" s="5"/>
      <c r="E2" s="5"/>
      <c r="F2" s="5"/>
      <c r="G2" s="5"/>
      <c r="H2" s="6"/>
      <c r="I2" s="91"/>
    </row>
    <row r="3">
      <c r="A3" s="7" t="s">
        <v>1</v>
      </c>
      <c r="B3" s="8"/>
      <c r="C3" s="9"/>
      <c r="D3" s="9"/>
      <c r="E3" s="9"/>
      <c r="F3" s="10"/>
      <c r="G3" s="43"/>
      <c r="H3" s="7"/>
      <c r="I3" s="91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262</v>
      </c>
      <c r="I4" s="92"/>
    </row>
    <row r="5">
      <c r="A5" s="15"/>
      <c r="B5" s="15"/>
      <c r="C5" s="16"/>
      <c r="D5" s="16"/>
      <c r="E5" s="16"/>
      <c r="F5" s="16"/>
      <c r="G5" s="16"/>
      <c r="H5" s="38" t="s">
        <v>695</v>
      </c>
      <c r="I5" s="93"/>
    </row>
    <row r="6">
      <c r="A6" s="40">
        <v>1.0</v>
      </c>
      <c r="B6" s="40" t="s">
        <v>696</v>
      </c>
      <c r="C6" s="40" t="s">
        <v>697</v>
      </c>
      <c r="D6" s="40" t="s">
        <v>13</v>
      </c>
      <c r="E6" s="40">
        <v>8.17757429E8</v>
      </c>
      <c r="F6" s="40" t="s">
        <v>698</v>
      </c>
      <c r="G6" s="40" t="s">
        <v>312</v>
      </c>
      <c r="H6" s="40">
        <v>1.0</v>
      </c>
    </row>
    <row r="7">
      <c r="A7" s="40">
        <v>2.0</v>
      </c>
      <c r="B7" s="40" t="s">
        <v>321</v>
      </c>
      <c r="C7" s="40" t="s">
        <v>322</v>
      </c>
      <c r="D7" s="40" t="s">
        <v>13</v>
      </c>
      <c r="E7" s="40">
        <v>8.94177184E8</v>
      </c>
      <c r="F7" s="40"/>
      <c r="G7" s="40" t="s">
        <v>315</v>
      </c>
      <c r="H7" s="40">
        <v>1.0</v>
      </c>
      <c r="I7" s="94"/>
    </row>
    <row r="8">
      <c r="A8" s="40">
        <v>3.0</v>
      </c>
      <c r="B8" s="40" t="s">
        <v>347</v>
      </c>
      <c r="C8" s="40" t="s">
        <v>348</v>
      </c>
      <c r="D8" s="40" t="s">
        <v>13</v>
      </c>
      <c r="E8" s="40">
        <v>9.91794335E8</v>
      </c>
      <c r="F8" s="40" t="s">
        <v>349</v>
      </c>
      <c r="G8" s="40" t="s">
        <v>699</v>
      </c>
      <c r="H8" s="40">
        <v>1.0</v>
      </c>
      <c r="I8" s="94"/>
    </row>
    <row r="9">
      <c r="A9" s="40">
        <v>4.0</v>
      </c>
      <c r="B9" s="40" t="s">
        <v>358</v>
      </c>
      <c r="C9" s="40" t="s">
        <v>359</v>
      </c>
      <c r="D9" s="40" t="s">
        <v>13</v>
      </c>
      <c r="E9" s="40">
        <v>8.31301434E8</v>
      </c>
      <c r="F9" s="40" t="s">
        <v>360</v>
      </c>
      <c r="G9" s="40" t="s">
        <v>700</v>
      </c>
      <c r="H9" s="40">
        <v>1.0</v>
      </c>
      <c r="I9" s="94"/>
    </row>
    <row r="10">
      <c r="A10" s="40">
        <v>5.0</v>
      </c>
      <c r="B10" s="40" t="s">
        <v>701</v>
      </c>
      <c r="C10" s="40" t="s">
        <v>282</v>
      </c>
      <c r="D10" s="40" t="s">
        <v>13</v>
      </c>
      <c r="E10" s="40">
        <v>8.43053004E8</v>
      </c>
      <c r="F10" s="40" t="s">
        <v>702</v>
      </c>
      <c r="G10" s="40" t="s">
        <v>285</v>
      </c>
      <c r="H10" s="40">
        <v>1.0</v>
      </c>
      <c r="I10" s="94"/>
    </row>
    <row r="11">
      <c r="A11" s="40">
        <v>6.0</v>
      </c>
      <c r="B11" s="40" t="s">
        <v>542</v>
      </c>
      <c r="C11" s="40" t="s">
        <v>703</v>
      </c>
      <c r="D11" s="40" t="s">
        <v>13</v>
      </c>
      <c r="E11" s="40">
        <v>8.08775085E8</v>
      </c>
      <c r="F11" s="40" t="s">
        <v>704</v>
      </c>
      <c r="G11" s="40" t="s">
        <v>309</v>
      </c>
      <c r="H11" s="40">
        <v>1.0</v>
      </c>
      <c r="I11" s="94"/>
    </row>
    <row r="12">
      <c r="A12" s="40">
        <v>7.0</v>
      </c>
      <c r="B12" s="40" t="s">
        <v>705</v>
      </c>
      <c r="C12" s="40" t="s">
        <v>706</v>
      </c>
      <c r="D12" s="40" t="s">
        <v>13</v>
      </c>
      <c r="E12" s="40">
        <v>8.96606219E8</v>
      </c>
      <c r="F12" s="40" t="s">
        <v>707</v>
      </c>
      <c r="G12" s="40" t="s">
        <v>312</v>
      </c>
      <c r="H12" s="40">
        <v>1.0</v>
      </c>
      <c r="I12" s="94"/>
    </row>
  </sheetData>
  <mergeCells count="2">
    <mergeCell ref="A1:H2"/>
    <mergeCell ref="B3:F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8.13"/>
    <col customWidth="1" min="5" max="5" width="20.5"/>
    <col customWidth="1" min="6" max="6" width="37.13"/>
    <col customWidth="1" min="7" max="7" width="67.5"/>
  </cols>
  <sheetData>
    <row r="1">
      <c r="A1" s="91" t="s">
        <v>708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7" t="s">
        <v>1</v>
      </c>
      <c r="B3" s="8"/>
      <c r="C3" s="9"/>
      <c r="D3" s="9"/>
      <c r="E3" s="9"/>
      <c r="F3" s="10"/>
      <c r="G3" s="43"/>
      <c r="H3" s="7"/>
      <c r="I3" s="95"/>
      <c r="J3" s="95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47" t="s">
        <v>8</v>
      </c>
      <c r="H4" s="48" t="s">
        <v>324</v>
      </c>
      <c r="I4" s="49" t="s">
        <v>325</v>
      </c>
      <c r="J4" s="49" t="s">
        <v>377</v>
      </c>
    </row>
    <row r="5">
      <c r="A5" s="50"/>
      <c r="B5" s="51"/>
      <c r="C5" s="52"/>
      <c r="D5" s="52"/>
      <c r="E5" s="52"/>
      <c r="F5" s="52"/>
      <c r="G5" s="52"/>
      <c r="H5" s="38" t="s">
        <v>709</v>
      </c>
      <c r="I5" s="38" t="s">
        <v>710</v>
      </c>
      <c r="J5" s="38" t="s">
        <v>711</v>
      </c>
    </row>
    <row r="6">
      <c r="A6" s="76">
        <v>1.0</v>
      </c>
      <c r="B6" s="96" t="s">
        <v>712</v>
      </c>
      <c r="C6" s="96" t="s">
        <v>713</v>
      </c>
      <c r="D6" s="96" t="s">
        <v>13</v>
      </c>
      <c r="E6" s="97">
        <v>9.90434084E8</v>
      </c>
      <c r="F6" s="96" t="s">
        <v>714</v>
      </c>
      <c r="G6" s="96" t="s">
        <v>715</v>
      </c>
      <c r="H6" s="98">
        <v>1.0</v>
      </c>
      <c r="I6" s="98"/>
      <c r="J6" s="77">
        <v>1.0</v>
      </c>
    </row>
    <row r="7">
      <c r="A7" s="76">
        <v>2.0</v>
      </c>
      <c r="B7" s="96" t="s">
        <v>716</v>
      </c>
      <c r="C7" s="96" t="s">
        <v>717</v>
      </c>
      <c r="D7" s="96" t="s">
        <v>13</v>
      </c>
      <c r="E7" s="97">
        <v>9.95546589E8</v>
      </c>
      <c r="F7" s="96" t="s">
        <v>718</v>
      </c>
      <c r="G7" s="96" t="s">
        <v>719</v>
      </c>
      <c r="H7" s="98">
        <v>1.0</v>
      </c>
      <c r="I7" s="99">
        <v>1.0</v>
      </c>
      <c r="J7" s="79"/>
    </row>
    <row r="8">
      <c r="A8" s="76">
        <v>3.0</v>
      </c>
      <c r="B8" s="96" t="s">
        <v>530</v>
      </c>
      <c r="C8" s="96" t="s">
        <v>531</v>
      </c>
      <c r="D8" s="96" t="s">
        <v>13</v>
      </c>
      <c r="E8" s="97">
        <v>8.2290393E8</v>
      </c>
      <c r="F8" s="96" t="s">
        <v>532</v>
      </c>
      <c r="G8" s="96" t="s">
        <v>393</v>
      </c>
      <c r="H8" s="98">
        <v>1.0</v>
      </c>
      <c r="I8" s="100"/>
      <c r="J8" s="81"/>
    </row>
    <row r="9">
      <c r="A9" s="76">
        <v>4.0</v>
      </c>
      <c r="B9" s="96" t="s">
        <v>386</v>
      </c>
      <c r="C9" s="96" t="s">
        <v>387</v>
      </c>
      <c r="D9" s="96" t="s">
        <v>13</v>
      </c>
      <c r="E9" s="97">
        <v>8.51553869E8</v>
      </c>
      <c r="F9" s="96" t="s">
        <v>388</v>
      </c>
      <c r="G9" s="96" t="s">
        <v>389</v>
      </c>
      <c r="H9" s="101"/>
      <c r="I9" s="100"/>
      <c r="J9" s="81"/>
    </row>
    <row r="10">
      <c r="A10" s="76">
        <v>5.0</v>
      </c>
      <c r="B10" s="96" t="s">
        <v>720</v>
      </c>
      <c r="C10" s="96" t="s">
        <v>721</v>
      </c>
      <c r="D10" s="96" t="s">
        <v>13</v>
      </c>
      <c r="E10" s="102"/>
      <c r="F10" s="96" t="s">
        <v>722</v>
      </c>
      <c r="G10" s="96" t="s">
        <v>723</v>
      </c>
      <c r="H10" s="98">
        <v>1.0</v>
      </c>
      <c r="I10" s="99">
        <v>1.0</v>
      </c>
      <c r="J10" s="81"/>
    </row>
    <row r="11">
      <c r="A11" s="76">
        <v>6.0</v>
      </c>
      <c r="B11" s="96" t="s">
        <v>724</v>
      </c>
      <c r="C11" s="96" t="s">
        <v>725</v>
      </c>
      <c r="D11" s="96" t="s">
        <v>13</v>
      </c>
      <c r="E11" s="97">
        <v>8.44344414E8</v>
      </c>
      <c r="F11" s="96" t="s">
        <v>726</v>
      </c>
      <c r="G11" s="96" t="s">
        <v>389</v>
      </c>
      <c r="H11" s="98">
        <v>1.0</v>
      </c>
      <c r="I11" s="99">
        <v>1.0</v>
      </c>
      <c r="J11" s="81"/>
    </row>
    <row r="12">
      <c r="A12" s="76">
        <v>7.0</v>
      </c>
      <c r="B12" s="96" t="s">
        <v>727</v>
      </c>
      <c r="C12" s="96" t="s">
        <v>728</v>
      </c>
      <c r="D12" s="96" t="s">
        <v>13</v>
      </c>
      <c r="E12" s="97">
        <v>8.1037863E8</v>
      </c>
      <c r="F12" s="96" t="s">
        <v>729</v>
      </c>
      <c r="G12" s="96" t="s">
        <v>730</v>
      </c>
      <c r="H12" s="98"/>
      <c r="I12" s="99"/>
      <c r="J12" s="79"/>
    </row>
    <row r="13">
      <c r="A13" s="76">
        <v>8.0</v>
      </c>
      <c r="B13" s="96" t="s">
        <v>11</v>
      </c>
      <c r="C13" s="96" t="s">
        <v>533</v>
      </c>
      <c r="D13" s="96" t="s">
        <v>13</v>
      </c>
      <c r="E13" s="97">
        <v>8.20556836E8</v>
      </c>
      <c r="F13" s="96" t="s">
        <v>534</v>
      </c>
      <c r="G13" s="96" t="s">
        <v>389</v>
      </c>
      <c r="H13" s="98">
        <v>1.0</v>
      </c>
      <c r="I13" s="99">
        <v>1.0</v>
      </c>
      <c r="J13" s="79">
        <v>1.0</v>
      </c>
    </row>
    <row r="14">
      <c r="A14" s="76">
        <v>9.0</v>
      </c>
      <c r="B14" s="96" t="s">
        <v>11</v>
      </c>
      <c r="C14" s="96" t="s">
        <v>731</v>
      </c>
      <c r="D14" s="96" t="s">
        <v>13</v>
      </c>
      <c r="E14" s="97">
        <v>8.34640001E8</v>
      </c>
      <c r="F14" s="96" t="s">
        <v>732</v>
      </c>
      <c r="G14" s="96" t="s">
        <v>309</v>
      </c>
      <c r="H14" s="98">
        <v>1.0</v>
      </c>
      <c r="I14" s="100"/>
      <c r="J14" s="81"/>
    </row>
    <row r="15">
      <c r="A15" s="76">
        <v>10.0</v>
      </c>
      <c r="B15" s="96" t="s">
        <v>535</v>
      </c>
      <c r="C15" s="96" t="s">
        <v>536</v>
      </c>
      <c r="D15" s="96" t="s">
        <v>13</v>
      </c>
      <c r="E15" s="97">
        <v>8.98498387E8</v>
      </c>
      <c r="F15" s="96" t="s">
        <v>537</v>
      </c>
      <c r="G15" s="96" t="s">
        <v>415</v>
      </c>
      <c r="H15" s="103"/>
      <c r="I15" s="104"/>
      <c r="J15" s="83"/>
    </row>
    <row r="16">
      <c r="A16" s="76">
        <v>11.0</v>
      </c>
      <c r="B16" s="96" t="s">
        <v>733</v>
      </c>
      <c r="C16" s="96" t="s">
        <v>734</v>
      </c>
      <c r="D16" s="96" t="s">
        <v>13</v>
      </c>
      <c r="E16" s="105">
        <v>8.93007414E8</v>
      </c>
      <c r="F16" s="96" t="s">
        <v>735</v>
      </c>
      <c r="G16" s="96" t="s">
        <v>652</v>
      </c>
      <c r="H16" s="106">
        <v>1.0</v>
      </c>
      <c r="I16" s="107">
        <v>1.0</v>
      </c>
      <c r="J16" s="83"/>
    </row>
    <row r="17">
      <c r="A17" s="76">
        <v>12.0</v>
      </c>
      <c r="B17" s="96" t="s">
        <v>736</v>
      </c>
      <c r="C17" s="96" t="s">
        <v>737</v>
      </c>
      <c r="D17" s="96" t="s">
        <v>13</v>
      </c>
      <c r="E17" s="97">
        <v>8.20516191E8</v>
      </c>
      <c r="F17" s="96" t="s">
        <v>738</v>
      </c>
      <c r="G17" s="96" t="s">
        <v>393</v>
      </c>
      <c r="H17" s="98"/>
      <c r="I17" s="99"/>
      <c r="J17" s="79"/>
    </row>
    <row r="18">
      <c r="A18" s="76">
        <v>13.0</v>
      </c>
      <c r="B18" s="96" t="s">
        <v>739</v>
      </c>
      <c r="C18" s="96" t="s">
        <v>655</v>
      </c>
      <c r="D18" s="96" t="s">
        <v>13</v>
      </c>
      <c r="E18" s="97">
        <v>8.20929692E8</v>
      </c>
      <c r="F18" s="96" t="s">
        <v>740</v>
      </c>
      <c r="G18" s="96" t="s">
        <v>741</v>
      </c>
      <c r="H18" s="98">
        <v>1.0</v>
      </c>
      <c r="I18" s="99"/>
      <c r="J18" s="79">
        <v>1.0</v>
      </c>
    </row>
    <row r="19">
      <c r="A19" s="76">
        <v>14.0</v>
      </c>
      <c r="B19" s="96" t="s">
        <v>332</v>
      </c>
      <c r="C19" s="96" t="s">
        <v>742</v>
      </c>
      <c r="D19" s="96" t="s">
        <v>13</v>
      </c>
      <c r="E19" s="97">
        <v>8.51734189E8</v>
      </c>
      <c r="F19" s="96" t="s">
        <v>743</v>
      </c>
      <c r="G19" s="96" t="s">
        <v>309</v>
      </c>
      <c r="H19" s="98"/>
      <c r="I19" s="99"/>
      <c r="J19" s="79"/>
    </row>
    <row r="20">
      <c r="A20" s="76">
        <v>15.0</v>
      </c>
      <c r="B20" s="96" t="s">
        <v>744</v>
      </c>
      <c r="C20" s="96" t="s">
        <v>745</v>
      </c>
      <c r="D20" s="96" t="s">
        <v>13</v>
      </c>
      <c r="E20" s="97">
        <v>8.15704718E8</v>
      </c>
      <c r="F20" s="96" t="s">
        <v>746</v>
      </c>
      <c r="G20" s="96" t="s">
        <v>747</v>
      </c>
      <c r="H20" s="98"/>
      <c r="I20" s="99"/>
      <c r="J20" s="79"/>
    </row>
    <row r="21">
      <c r="A21" s="76">
        <v>16.0</v>
      </c>
      <c r="B21" s="96" t="s">
        <v>748</v>
      </c>
      <c r="C21" s="96" t="s">
        <v>749</v>
      </c>
      <c r="D21" s="96" t="s">
        <v>13</v>
      </c>
      <c r="E21" s="97">
        <v>8.23718648E8</v>
      </c>
      <c r="F21" s="96" t="s">
        <v>750</v>
      </c>
      <c r="G21" s="96" t="s">
        <v>751</v>
      </c>
      <c r="H21" s="108">
        <v>1.0</v>
      </c>
      <c r="I21" s="108">
        <v>1.0</v>
      </c>
      <c r="J21" s="88">
        <v>1.0</v>
      </c>
    </row>
    <row r="22">
      <c r="A22" s="76">
        <v>17.0</v>
      </c>
      <c r="B22" s="96" t="s">
        <v>538</v>
      </c>
      <c r="C22" s="96" t="s">
        <v>539</v>
      </c>
      <c r="D22" s="96" t="s">
        <v>13</v>
      </c>
      <c r="E22" s="97">
        <v>8.59372104E8</v>
      </c>
      <c r="F22" s="96" t="s">
        <v>540</v>
      </c>
      <c r="G22" s="96" t="s">
        <v>700</v>
      </c>
      <c r="H22" s="108"/>
      <c r="I22" s="108"/>
      <c r="J22" s="88"/>
    </row>
    <row r="23">
      <c r="A23" s="76">
        <v>18.0</v>
      </c>
      <c r="B23" s="96" t="s">
        <v>542</v>
      </c>
      <c r="C23" s="96" t="s">
        <v>543</v>
      </c>
      <c r="D23" s="96" t="s">
        <v>13</v>
      </c>
      <c r="E23" s="97">
        <v>8.55240638E8</v>
      </c>
      <c r="F23" s="96" t="s">
        <v>544</v>
      </c>
      <c r="G23" s="96" t="s">
        <v>545</v>
      </c>
      <c r="H23" s="108"/>
      <c r="I23" s="108"/>
      <c r="J23" s="88"/>
    </row>
    <row r="24">
      <c r="A24" s="76">
        <v>19.0</v>
      </c>
      <c r="B24" s="96" t="s">
        <v>542</v>
      </c>
      <c r="C24" s="96" t="s">
        <v>752</v>
      </c>
      <c r="D24" s="96" t="s">
        <v>13</v>
      </c>
      <c r="E24" s="97">
        <v>9.78923254E8</v>
      </c>
      <c r="F24" s="96" t="s">
        <v>753</v>
      </c>
      <c r="G24" s="96" t="s">
        <v>754</v>
      </c>
      <c r="H24" s="108">
        <v>1.0</v>
      </c>
      <c r="I24" s="108">
        <v>1.0</v>
      </c>
      <c r="J24" s="88">
        <v>1.0</v>
      </c>
    </row>
    <row r="25">
      <c r="A25" s="76">
        <v>20.0</v>
      </c>
      <c r="B25" s="96" t="s">
        <v>546</v>
      </c>
      <c r="C25" s="96" t="s">
        <v>547</v>
      </c>
      <c r="D25" s="96" t="s">
        <v>13</v>
      </c>
      <c r="E25" s="97">
        <v>8.9869122E8</v>
      </c>
      <c r="F25" s="96" t="s">
        <v>548</v>
      </c>
      <c r="G25" s="96" t="s">
        <v>755</v>
      </c>
      <c r="H25" s="96">
        <v>1.0</v>
      </c>
      <c r="I25" s="109"/>
      <c r="J25" s="72"/>
    </row>
    <row r="26">
      <c r="A26" s="76">
        <v>21.0</v>
      </c>
      <c r="B26" s="96" t="s">
        <v>275</v>
      </c>
      <c r="C26" s="96" t="s">
        <v>60</v>
      </c>
      <c r="D26" s="96" t="s">
        <v>13</v>
      </c>
      <c r="E26" s="97">
        <v>8.20682182E8</v>
      </c>
      <c r="F26" s="96" t="s">
        <v>550</v>
      </c>
      <c r="G26" s="96" t="s">
        <v>541</v>
      </c>
      <c r="H26" s="96">
        <v>1.0</v>
      </c>
      <c r="I26" s="96">
        <v>1.0</v>
      </c>
      <c r="J26" s="72"/>
    </row>
    <row r="27">
      <c r="A27" s="76">
        <v>22.0</v>
      </c>
      <c r="B27" s="96" t="s">
        <v>275</v>
      </c>
      <c r="C27" s="96" t="s">
        <v>756</v>
      </c>
      <c r="D27" s="96" t="s">
        <v>13</v>
      </c>
      <c r="E27" s="105">
        <v>8.19002695E8</v>
      </c>
      <c r="F27" s="96" t="s">
        <v>757</v>
      </c>
      <c r="G27" s="96" t="s">
        <v>393</v>
      </c>
      <c r="H27" s="96">
        <v>1.0</v>
      </c>
      <c r="I27" s="96">
        <v>1.0</v>
      </c>
      <c r="J27" s="90">
        <v>1.0</v>
      </c>
    </row>
    <row r="28">
      <c r="A28" s="76">
        <v>23.0</v>
      </c>
      <c r="B28" s="96" t="s">
        <v>275</v>
      </c>
      <c r="C28" s="96" t="s">
        <v>758</v>
      </c>
      <c r="D28" s="96" t="s">
        <v>13</v>
      </c>
      <c r="E28" s="97">
        <v>8.12374736E8</v>
      </c>
      <c r="F28" s="96" t="s">
        <v>759</v>
      </c>
      <c r="G28" s="96" t="s">
        <v>760</v>
      </c>
      <c r="H28" s="109"/>
      <c r="I28" s="109"/>
      <c r="J28" s="72"/>
    </row>
    <row r="29">
      <c r="A29" s="76">
        <v>24.0</v>
      </c>
      <c r="B29" s="96" t="s">
        <v>761</v>
      </c>
      <c r="C29" s="96" t="s">
        <v>762</v>
      </c>
      <c r="D29" s="96" t="s">
        <v>13</v>
      </c>
      <c r="E29" s="97">
        <v>8.26648465E8</v>
      </c>
      <c r="F29" s="96" t="s">
        <v>763</v>
      </c>
      <c r="G29" s="96" t="s">
        <v>764</v>
      </c>
      <c r="H29" s="96">
        <v>1.0</v>
      </c>
      <c r="I29" s="96">
        <v>1.0</v>
      </c>
      <c r="J29" s="90">
        <v>1.0</v>
      </c>
    </row>
    <row r="30">
      <c r="A30" s="76">
        <v>25.0</v>
      </c>
      <c r="B30" s="96" t="s">
        <v>275</v>
      </c>
      <c r="C30" s="96" t="s">
        <v>551</v>
      </c>
      <c r="D30" s="96" t="s">
        <v>13</v>
      </c>
      <c r="E30" s="97">
        <v>8.53470754E8</v>
      </c>
      <c r="F30" s="96" t="s">
        <v>552</v>
      </c>
      <c r="G30" s="96" t="s">
        <v>765</v>
      </c>
      <c r="H30" s="109"/>
      <c r="I30" s="96">
        <v>1.0</v>
      </c>
      <c r="J30" s="72"/>
    </row>
    <row r="31">
      <c r="A31" s="76">
        <v>26.0</v>
      </c>
      <c r="B31" s="96" t="s">
        <v>766</v>
      </c>
      <c r="C31" s="96" t="s">
        <v>767</v>
      </c>
      <c r="D31" s="96" t="s">
        <v>13</v>
      </c>
      <c r="E31" s="97">
        <v>8.24709632E8</v>
      </c>
      <c r="F31" s="96" t="s">
        <v>768</v>
      </c>
      <c r="G31" s="96" t="s">
        <v>769</v>
      </c>
      <c r="H31" s="109"/>
      <c r="I31" s="109"/>
      <c r="J31" s="72"/>
    </row>
    <row r="32">
      <c r="A32" s="76">
        <v>27.0</v>
      </c>
      <c r="B32" s="96" t="s">
        <v>770</v>
      </c>
      <c r="C32" s="96" t="s">
        <v>771</v>
      </c>
      <c r="D32" s="96" t="s">
        <v>13</v>
      </c>
      <c r="E32" s="97">
        <v>8.28634879E8</v>
      </c>
      <c r="F32" s="96" t="s">
        <v>772</v>
      </c>
      <c r="G32" s="96" t="s">
        <v>700</v>
      </c>
      <c r="H32" s="109"/>
      <c r="I32" s="96">
        <v>1.0</v>
      </c>
      <c r="J32" s="72"/>
    </row>
    <row r="33">
      <c r="A33" s="76">
        <v>28.0</v>
      </c>
      <c r="B33" s="96" t="s">
        <v>773</v>
      </c>
      <c r="C33" s="96" t="s">
        <v>774</v>
      </c>
      <c r="D33" s="96" t="s">
        <v>13</v>
      </c>
      <c r="E33" s="97">
        <v>8.26462062E8</v>
      </c>
      <c r="F33" s="96" t="s">
        <v>775</v>
      </c>
      <c r="G33" s="96" t="s">
        <v>776</v>
      </c>
      <c r="H33" s="96">
        <v>1.0</v>
      </c>
      <c r="I33" s="96">
        <v>1.0</v>
      </c>
      <c r="J33" s="72"/>
    </row>
    <row r="34">
      <c r="A34" s="76">
        <v>29.0</v>
      </c>
      <c r="B34" s="96" t="s">
        <v>403</v>
      </c>
      <c r="C34" s="96" t="s">
        <v>404</v>
      </c>
      <c r="D34" s="96" t="s">
        <v>13</v>
      </c>
      <c r="E34" s="97">
        <v>8.12391275E8</v>
      </c>
      <c r="F34" s="96" t="s">
        <v>405</v>
      </c>
      <c r="G34" s="96" t="s">
        <v>406</v>
      </c>
      <c r="H34" s="109"/>
      <c r="I34" s="109"/>
      <c r="J34" s="72"/>
    </row>
    <row r="35">
      <c r="A35" s="76">
        <v>30.0</v>
      </c>
      <c r="B35" s="96" t="s">
        <v>553</v>
      </c>
      <c r="C35" s="96" t="s">
        <v>554</v>
      </c>
      <c r="D35" s="96" t="s">
        <v>13</v>
      </c>
      <c r="E35" s="97">
        <v>8.1371126E8</v>
      </c>
      <c r="F35" s="96" t="s">
        <v>555</v>
      </c>
      <c r="G35" s="96" t="s">
        <v>777</v>
      </c>
      <c r="H35" s="109"/>
      <c r="I35" s="109"/>
      <c r="J35" s="72"/>
    </row>
    <row r="36">
      <c r="A36" s="76">
        <v>31.0</v>
      </c>
      <c r="B36" s="96" t="s">
        <v>778</v>
      </c>
      <c r="C36" s="96" t="s">
        <v>779</v>
      </c>
      <c r="D36" s="96" t="s">
        <v>13</v>
      </c>
      <c r="E36" s="97">
        <v>9.72699048E8</v>
      </c>
      <c r="F36" s="96" t="s">
        <v>780</v>
      </c>
      <c r="G36" s="96" t="s">
        <v>781</v>
      </c>
      <c r="H36" s="96">
        <v>1.0</v>
      </c>
      <c r="I36" s="96">
        <v>1.0</v>
      </c>
      <c r="J36" s="90">
        <v>1.0</v>
      </c>
    </row>
    <row r="37">
      <c r="A37" s="76">
        <v>32.0</v>
      </c>
      <c r="B37" s="96" t="s">
        <v>782</v>
      </c>
      <c r="C37" s="96" t="s">
        <v>783</v>
      </c>
      <c r="D37" s="96" t="s">
        <v>13</v>
      </c>
      <c r="E37" s="97">
        <v>8.52344093E8</v>
      </c>
      <c r="F37" s="96" t="s">
        <v>784</v>
      </c>
      <c r="G37" s="96" t="s">
        <v>393</v>
      </c>
      <c r="H37" s="109"/>
      <c r="I37" s="109"/>
      <c r="J37" s="110"/>
    </row>
    <row r="38">
      <c r="A38" s="76">
        <v>33.0</v>
      </c>
      <c r="B38" s="96" t="s">
        <v>785</v>
      </c>
      <c r="C38" s="96" t="s">
        <v>786</v>
      </c>
      <c r="D38" s="96" t="s">
        <v>13</v>
      </c>
      <c r="E38" s="97">
        <v>8.19664909E8</v>
      </c>
      <c r="F38" s="96" t="s">
        <v>787</v>
      </c>
      <c r="G38" s="96" t="s">
        <v>788</v>
      </c>
      <c r="H38" s="96">
        <v>1.0</v>
      </c>
      <c r="I38" s="96">
        <v>1.0</v>
      </c>
      <c r="J38" s="96">
        <v>1.0</v>
      </c>
    </row>
    <row r="39">
      <c r="A39" s="76">
        <v>34.0</v>
      </c>
      <c r="B39" s="96" t="s">
        <v>407</v>
      </c>
      <c r="C39" s="96" t="s">
        <v>408</v>
      </c>
      <c r="D39" s="96" t="s">
        <v>13</v>
      </c>
      <c r="E39" s="97">
        <v>8.46828584E8</v>
      </c>
      <c r="F39" s="96" t="s">
        <v>409</v>
      </c>
      <c r="G39" s="96" t="s">
        <v>389</v>
      </c>
      <c r="H39" s="96">
        <v>1.0</v>
      </c>
      <c r="I39" s="96">
        <v>1.0</v>
      </c>
      <c r="J39" s="96">
        <v>1.0</v>
      </c>
    </row>
    <row r="40">
      <c r="A40" s="76">
        <v>35.0</v>
      </c>
      <c r="B40" s="96" t="s">
        <v>560</v>
      </c>
      <c r="C40" s="96" t="s">
        <v>561</v>
      </c>
      <c r="D40" s="96" t="s">
        <v>13</v>
      </c>
      <c r="E40" s="97">
        <v>8.98233777E8</v>
      </c>
      <c r="F40" s="96" t="s">
        <v>562</v>
      </c>
      <c r="G40" s="96" t="s">
        <v>789</v>
      </c>
      <c r="H40" s="96"/>
      <c r="I40" s="109"/>
      <c r="J40" s="110"/>
    </row>
    <row r="41">
      <c r="A41" s="76">
        <v>36.0</v>
      </c>
      <c r="B41" s="96" t="s">
        <v>564</v>
      </c>
      <c r="C41" s="96" t="s">
        <v>565</v>
      </c>
      <c r="D41" s="96" t="s">
        <v>18</v>
      </c>
      <c r="E41" s="97">
        <v>8.27645363E8</v>
      </c>
      <c r="F41" s="96" t="s">
        <v>566</v>
      </c>
      <c r="G41" s="96" t="s">
        <v>471</v>
      </c>
      <c r="H41" s="96">
        <v>1.0</v>
      </c>
      <c r="I41" s="96">
        <v>1.0</v>
      </c>
      <c r="J41" s="96">
        <v>1.0</v>
      </c>
    </row>
    <row r="42">
      <c r="A42" s="76">
        <v>37.0</v>
      </c>
      <c r="B42" s="96" t="s">
        <v>567</v>
      </c>
      <c r="C42" s="96" t="s">
        <v>568</v>
      </c>
      <c r="D42" s="96" t="s">
        <v>13</v>
      </c>
      <c r="E42" s="97">
        <v>8.54843376E8</v>
      </c>
      <c r="F42" s="96" t="s">
        <v>569</v>
      </c>
      <c r="G42" s="96" t="s">
        <v>790</v>
      </c>
      <c r="H42" s="109"/>
      <c r="I42" s="109"/>
      <c r="J42" s="110"/>
    </row>
    <row r="43">
      <c r="A43" s="76">
        <v>38.0</v>
      </c>
      <c r="B43" s="96" t="s">
        <v>412</v>
      </c>
      <c r="C43" s="96" t="s">
        <v>416</v>
      </c>
      <c r="D43" s="96" t="s">
        <v>13</v>
      </c>
      <c r="E43" s="97">
        <v>8.92498539E8</v>
      </c>
      <c r="F43" s="96" t="s">
        <v>417</v>
      </c>
      <c r="G43" s="96" t="s">
        <v>791</v>
      </c>
      <c r="H43" s="96"/>
      <c r="I43" s="96"/>
      <c r="J43" s="96"/>
    </row>
    <row r="44">
      <c r="A44" s="76">
        <v>39.0</v>
      </c>
      <c r="B44" s="96" t="s">
        <v>412</v>
      </c>
      <c r="C44" s="96" t="s">
        <v>571</v>
      </c>
      <c r="D44" s="96" t="s">
        <v>13</v>
      </c>
      <c r="E44" s="97">
        <v>8.12216315E8</v>
      </c>
      <c r="F44" s="96" t="s">
        <v>572</v>
      </c>
      <c r="G44" s="96" t="s">
        <v>792</v>
      </c>
      <c r="H44" s="96">
        <v>1.0</v>
      </c>
      <c r="I44" s="96">
        <v>1.0</v>
      </c>
      <c r="J44" s="96">
        <v>1.0</v>
      </c>
    </row>
    <row r="45">
      <c r="A45" s="76">
        <v>40.0</v>
      </c>
      <c r="B45" s="96" t="s">
        <v>412</v>
      </c>
      <c r="C45" s="96" t="s">
        <v>793</v>
      </c>
      <c r="D45" s="96" t="s">
        <v>13</v>
      </c>
      <c r="E45" s="97">
        <v>8.13738977E8</v>
      </c>
      <c r="F45" s="96" t="s">
        <v>794</v>
      </c>
      <c r="G45" s="96" t="s">
        <v>393</v>
      </c>
      <c r="H45" s="109"/>
      <c r="I45" s="109"/>
      <c r="J45" s="110"/>
    </row>
    <row r="46">
      <c r="A46" s="76">
        <v>41.0</v>
      </c>
      <c r="B46" s="96" t="s">
        <v>102</v>
      </c>
      <c r="C46" s="96" t="s">
        <v>419</v>
      </c>
      <c r="D46" s="96" t="s">
        <v>13</v>
      </c>
      <c r="E46" s="97">
        <v>8.08600706E8</v>
      </c>
      <c r="F46" s="96" t="s">
        <v>420</v>
      </c>
      <c r="G46" s="96" t="s">
        <v>421</v>
      </c>
      <c r="H46" s="109"/>
      <c r="I46" s="109"/>
      <c r="J46" s="110"/>
    </row>
    <row r="47">
      <c r="A47" s="76">
        <v>42.0</v>
      </c>
      <c r="B47" s="96" t="s">
        <v>576</v>
      </c>
      <c r="C47" s="96" t="s">
        <v>577</v>
      </c>
      <c r="D47" s="96" t="s">
        <v>13</v>
      </c>
      <c r="E47" s="97">
        <v>8.12324215E8</v>
      </c>
      <c r="F47" s="96" t="s">
        <v>578</v>
      </c>
      <c r="G47" s="96" t="s">
        <v>393</v>
      </c>
      <c r="H47" s="109"/>
      <c r="I47" s="96"/>
      <c r="J47" s="110"/>
    </row>
    <row r="48">
      <c r="A48" s="76">
        <v>43.0</v>
      </c>
      <c r="B48" s="96" t="s">
        <v>579</v>
      </c>
      <c r="C48" s="96" t="s">
        <v>580</v>
      </c>
      <c r="D48" s="96" t="s">
        <v>13</v>
      </c>
      <c r="E48" s="97">
        <v>8.96702872E8</v>
      </c>
      <c r="F48" s="96" t="s">
        <v>581</v>
      </c>
      <c r="G48" s="96" t="s">
        <v>389</v>
      </c>
      <c r="H48" s="96">
        <v>1.0</v>
      </c>
      <c r="I48" s="96">
        <v>1.0</v>
      </c>
      <c r="J48" s="96"/>
    </row>
    <row r="49">
      <c r="A49" s="76">
        <v>44.0</v>
      </c>
      <c r="B49" s="96" t="s">
        <v>424</v>
      </c>
      <c r="C49" s="96" t="s">
        <v>425</v>
      </c>
      <c r="D49" s="96" t="s">
        <v>13</v>
      </c>
      <c r="E49" s="97">
        <v>8.5725448E8</v>
      </c>
      <c r="F49" s="96" t="s">
        <v>426</v>
      </c>
      <c r="G49" s="96" t="s">
        <v>795</v>
      </c>
      <c r="H49" s="96">
        <v>1.0</v>
      </c>
      <c r="I49" s="96"/>
      <c r="J49" s="96"/>
    </row>
    <row r="50">
      <c r="A50" s="76">
        <v>45.0</v>
      </c>
      <c r="B50" s="96" t="s">
        <v>582</v>
      </c>
      <c r="C50" s="96" t="s">
        <v>796</v>
      </c>
      <c r="D50" s="96" t="s">
        <v>13</v>
      </c>
      <c r="E50" s="97">
        <v>8.17663966E8</v>
      </c>
      <c r="F50" s="96" t="s">
        <v>797</v>
      </c>
      <c r="G50" s="96" t="s">
        <v>798</v>
      </c>
      <c r="H50" s="96">
        <v>1.0</v>
      </c>
      <c r="I50" s="96">
        <v>1.0</v>
      </c>
      <c r="J50" s="110"/>
    </row>
    <row r="51">
      <c r="A51" s="76">
        <v>46.0</v>
      </c>
      <c r="B51" s="96" t="s">
        <v>582</v>
      </c>
      <c r="C51" s="96" t="s">
        <v>177</v>
      </c>
      <c r="D51" s="96" t="s">
        <v>13</v>
      </c>
      <c r="E51" s="97">
        <v>8.99427466E8</v>
      </c>
      <c r="F51" s="96" t="s">
        <v>583</v>
      </c>
      <c r="G51" s="96" t="s">
        <v>393</v>
      </c>
      <c r="H51" s="96"/>
      <c r="I51" s="96"/>
      <c r="J51" s="96"/>
    </row>
    <row r="52">
      <c r="A52" s="76">
        <v>47.0</v>
      </c>
      <c r="B52" s="96" t="s">
        <v>586</v>
      </c>
      <c r="C52" s="96" t="s">
        <v>587</v>
      </c>
      <c r="D52" s="96" t="s">
        <v>13</v>
      </c>
      <c r="E52" s="97">
        <v>8.95369991E8</v>
      </c>
      <c r="F52" s="96" t="s">
        <v>588</v>
      </c>
      <c r="G52" s="96" t="s">
        <v>799</v>
      </c>
      <c r="H52" s="96"/>
      <c r="I52" s="96"/>
      <c r="J52" s="110"/>
    </row>
    <row r="53">
      <c r="A53" s="76">
        <v>48.0</v>
      </c>
      <c r="B53" s="96" t="s">
        <v>800</v>
      </c>
      <c r="C53" s="96" t="s">
        <v>801</v>
      </c>
      <c r="D53" s="96" t="s">
        <v>13</v>
      </c>
      <c r="E53" s="97">
        <v>8.40036474E8</v>
      </c>
      <c r="F53" s="96" t="s">
        <v>802</v>
      </c>
      <c r="G53" s="96" t="s">
        <v>803</v>
      </c>
      <c r="H53" s="96">
        <v>1.0</v>
      </c>
      <c r="I53" s="96">
        <v>1.0</v>
      </c>
      <c r="J53" s="96">
        <v>1.0</v>
      </c>
    </row>
    <row r="54">
      <c r="A54" s="76">
        <v>49.0</v>
      </c>
      <c r="B54" s="96" t="s">
        <v>804</v>
      </c>
      <c r="C54" s="96" t="s">
        <v>805</v>
      </c>
      <c r="D54" s="96" t="s">
        <v>13</v>
      </c>
      <c r="E54" s="105">
        <v>8.15805592E8</v>
      </c>
      <c r="F54" s="96" t="s">
        <v>806</v>
      </c>
      <c r="G54" s="96" t="s">
        <v>807</v>
      </c>
      <c r="H54" s="96"/>
      <c r="I54" s="96"/>
      <c r="J54" s="96"/>
    </row>
    <row r="55">
      <c r="A55" s="76">
        <v>50.0</v>
      </c>
      <c r="B55" s="96" t="s">
        <v>804</v>
      </c>
      <c r="C55" s="96" t="s">
        <v>808</v>
      </c>
      <c r="D55" s="96" t="s">
        <v>13</v>
      </c>
      <c r="E55" s="97">
        <v>8.12428232E8</v>
      </c>
      <c r="F55" s="96" t="s">
        <v>809</v>
      </c>
      <c r="G55" s="96" t="s">
        <v>807</v>
      </c>
      <c r="H55" s="109"/>
      <c r="I55" s="109"/>
      <c r="J55" s="110"/>
    </row>
    <row r="56">
      <c r="A56" s="76">
        <v>51.0</v>
      </c>
      <c r="B56" s="96" t="s">
        <v>439</v>
      </c>
      <c r="C56" s="96" t="s">
        <v>440</v>
      </c>
      <c r="D56" s="96" t="s">
        <v>13</v>
      </c>
      <c r="E56" s="97">
        <v>8.58976696E8</v>
      </c>
      <c r="F56" s="96" t="s">
        <v>441</v>
      </c>
      <c r="G56" s="96" t="s">
        <v>266</v>
      </c>
      <c r="H56" s="109"/>
      <c r="I56" s="96">
        <v>1.0</v>
      </c>
      <c r="J56" s="110"/>
    </row>
    <row r="57">
      <c r="A57" s="76">
        <v>52.0</v>
      </c>
      <c r="B57" s="96" t="s">
        <v>358</v>
      </c>
      <c r="C57" s="96" t="s">
        <v>359</v>
      </c>
      <c r="D57" s="96" t="s">
        <v>13</v>
      </c>
      <c r="E57" s="97">
        <v>8.31301434E8</v>
      </c>
      <c r="F57" s="96" t="s">
        <v>360</v>
      </c>
      <c r="G57" s="96" t="s">
        <v>810</v>
      </c>
      <c r="H57" s="96">
        <v>1.0</v>
      </c>
      <c r="I57" s="109"/>
      <c r="J57" s="110"/>
    </row>
    <row r="58">
      <c r="A58" s="76">
        <v>53.0</v>
      </c>
      <c r="B58" s="96" t="s">
        <v>811</v>
      </c>
      <c r="C58" s="96" t="s">
        <v>812</v>
      </c>
      <c r="D58" s="96" t="s">
        <v>13</v>
      </c>
      <c r="E58" s="97">
        <v>9.79089801E8</v>
      </c>
      <c r="F58" s="96" t="s">
        <v>813</v>
      </c>
      <c r="G58" s="96" t="s">
        <v>545</v>
      </c>
      <c r="H58" s="109"/>
      <c r="I58" s="109"/>
      <c r="J58" s="110"/>
    </row>
    <row r="59">
      <c r="A59" s="76">
        <v>54.0</v>
      </c>
      <c r="B59" s="96" t="s">
        <v>814</v>
      </c>
      <c r="C59" s="96" t="s">
        <v>815</v>
      </c>
      <c r="D59" s="96" t="s">
        <v>13</v>
      </c>
      <c r="E59" s="102"/>
      <c r="F59" s="96" t="s">
        <v>816</v>
      </c>
      <c r="G59" s="96" t="s">
        <v>817</v>
      </c>
      <c r="H59" s="96">
        <v>1.0</v>
      </c>
      <c r="I59" s="96">
        <v>1.0</v>
      </c>
      <c r="J59" s="110"/>
    </row>
    <row r="60">
      <c r="A60" s="76">
        <v>55.0</v>
      </c>
      <c r="B60" s="96" t="s">
        <v>446</v>
      </c>
      <c r="C60" s="96" t="s">
        <v>447</v>
      </c>
      <c r="D60" s="96" t="s">
        <v>13</v>
      </c>
      <c r="E60" s="97">
        <v>8.21377571E8</v>
      </c>
      <c r="F60" s="96" t="s">
        <v>448</v>
      </c>
      <c r="G60" s="96" t="s">
        <v>285</v>
      </c>
      <c r="H60" s="109"/>
      <c r="I60" s="109"/>
      <c r="J60" s="110"/>
    </row>
    <row r="61">
      <c r="A61" s="76">
        <v>56.0</v>
      </c>
      <c r="B61" s="96" t="s">
        <v>589</v>
      </c>
      <c r="C61" s="96" t="s">
        <v>410</v>
      </c>
      <c r="D61" s="96" t="s">
        <v>13</v>
      </c>
      <c r="E61" s="97">
        <v>9.73443632E8</v>
      </c>
      <c r="F61" s="96" t="s">
        <v>590</v>
      </c>
      <c r="G61" s="96" t="s">
        <v>421</v>
      </c>
      <c r="H61" s="109"/>
      <c r="I61" s="109"/>
      <c r="J61" s="110"/>
    </row>
    <row r="62">
      <c r="A62" s="76">
        <v>57.0</v>
      </c>
      <c r="B62" s="96" t="s">
        <v>818</v>
      </c>
      <c r="C62" s="96" t="s">
        <v>819</v>
      </c>
      <c r="D62" s="96" t="s">
        <v>13</v>
      </c>
      <c r="E62" s="97">
        <v>9.76164432E8</v>
      </c>
      <c r="F62" s="96" t="s">
        <v>820</v>
      </c>
      <c r="G62" s="96" t="s">
        <v>821</v>
      </c>
      <c r="H62" s="96">
        <v>1.0</v>
      </c>
      <c r="I62" s="96"/>
      <c r="J62" s="110"/>
    </row>
    <row r="63">
      <c r="A63" s="76">
        <v>58.0</v>
      </c>
      <c r="B63" s="96" t="s">
        <v>601</v>
      </c>
      <c r="C63" s="96" t="s">
        <v>602</v>
      </c>
      <c r="D63" s="96" t="s">
        <v>13</v>
      </c>
      <c r="E63" s="97">
        <v>9.71648935E8</v>
      </c>
      <c r="F63" s="96" t="s">
        <v>603</v>
      </c>
      <c r="G63" s="96" t="s">
        <v>604</v>
      </c>
      <c r="H63" s="96">
        <v>1.0</v>
      </c>
      <c r="I63" s="96">
        <v>1.0</v>
      </c>
      <c r="J63" s="110"/>
    </row>
    <row r="64">
      <c r="A64" s="76">
        <v>59.0</v>
      </c>
      <c r="B64" s="96" t="s">
        <v>822</v>
      </c>
      <c r="C64" s="96" t="s">
        <v>823</v>
      </c>
      <c r="D64" s="96" t="s">
        <v>13</v>
      </c>
      <c r="E64" s="97">
        <v>8.93092461E8</v>
      </c>
      <c r="F64" s="96" t="s">
        <v>824</v>
      </c>
      <c r="G64" s="96" t="s">
        <v>791</v>
      </c>
      <c r="H64" s="96"/>
      <c r="I64" s="96"/>
      <c r="J64" s="110"/>
    </row>
    <row r="65">
      <c r="A65" s="76">
        <v>60.0</v>
      </c>
      <c r="B65" s="96" t="s">
        <v>825</v>
      </c>
      <c r="C65" s="96" t="s">
        <v>826</v>
      </c>
      <c r="D65" s="96" t="s">
        <v>13</v>
      </c>
      <c r="E65" s="97">
        <v>8.33079583E8</v>
      </c>
      <c r="F65" s="96" t="s">
        <v>827</v>
      </c>
      <c r="G65" s="96" t="s">
        <v>430</v>
      </c>
      <c r="H65" s="96"/>
      <c r="I65" s="109"/>
      <c r="J65" s="110"/>
    </row>
    <row r="66">
      <c r="A66" s="76">
        <v>61.0</v>
      </c>
      <c r="B66" s="96" t="s">
        <v>828</v>
      </c>
      <c r="C66" s="96" t="s">
        <v>742</v>
      </c>
      <c r="D66" s="96" t="s">
        <v>13</v>
      </c>
      <c r="E66" s="97">
        <v>8.53670299E8</v>
      </c>
      <c r="F66" s="96" t="s">
        <v>829</v>
      </c>
      <c r="G66" s="96" t="s">
        <v>830</v>
      </c>
      <c r="H66" s="109"/>
      <c r="I66" s="109"/>
      <c r="J66" s="110"/>
    </row>
    <row r="67">
      <c r="A67" s="76">
        <v>62.0</v>
      </c>
      <c r="B67" s="96" t="s">
        <v>609</v>
      </c>
      <c r="C67" s="96" t="s">
        <v>610</v>
      </c>
      <c r="D67" s="96" t="s">
        <v>13</v>
      </c>
      <c r="E67" s="97">
        <v>8.584964E8</v>
      </c>
      <c r="F67" s="96" t="s">
        <v>611</v>
      </c>
      <c r="G67" s="96" t="s">
        <v>415</v>
      </c>
      <c r="H67" s="109"/>
      <c r="I67" s="109"/>
      <c r="J67" s="110"/>
    </row>
    <row r="68">
      <c r="A68" s="76">
        <v>63.0</v>
      </c>
      <c r="B68" s="96" t="s">
        <v>90</v>
      </c>
      <c r="C68" s="96" t="s">
        <v>449</v>
      </c>
      <c r="D68" s="96" t="s">
        <v>13</v>
      </c>
      <c r="E68" s="97">
        <v>9.71438966E8</v>
      </c>
      <c r="F68" s="96" t="s">
        <v>450</v>
      </c>
      <c r="G68" s="96" t="s">
        <v>309</v>
      </c>
      <c r="H68" s="96"/>
      <c r="I68" s="109"/>
      <c r="J68" s="110"/>
    </row>
    <row r="69">
      <c r="A69" s="76">
        <v>64.0</v>
      </c>
      <c r="B69" s="111" t="s">
        <v>612</v>
      </c>
      <c r="C69" s="111" t="s">
        <v>613</v>
      </c>
      <c r="D69" s="111" t="s">
        <v>13</v>
      </c>
      <c r="E69" s="111">
        <v>8.16031477E8</v>
      </c>
      <c r="F69" s="111" t="s">
        <v>614</v>
      </c>
      <c r="G69" s="111" t="s">
        <v>277</v>
      </c>
      <c r="H69" s="112"/>
      <c r="I69" s="112"/>
      <c r="J69" s="41"/>
    </row>
    <row r="70">
      <c r="A70" s="76">
        <v>65.0</v>
      </c>
      <c r="B70" s="111" t="s">
        <v>612</v>
      </c>
      <c r="C70" s="111" t="s">
        <v>615</v>
      </c>
      <c r="D70" s="111" t="s">
        <v>13</v>
      </c>
      <c r="E70" s="111">
        <v>8.25930444E8</v>
      </c>
      <c r="F70" s="111" t="s">
        <v>616</v>
      </c>
      <c r="G70" s="111" t="s">
        <v>393</v>
      </c>
      <c r="H70" s="112"/>
      <c r="I70" s="112"/>
      <c r="J70" s="41"/>
    </row>
    <row r="71">
      <c r="A71" s="76">
        <v>66.0</v>
      </c>
      <c r="B71" s="111" t="s">
        <v>612</v>
      </c>
      <c r="C71" s="111" t="s">
        <v>831</v>
      </c>
      <c r="D71" s="111" t="s">
        <v>13</v>
      </c>
      <c r="E71" s="111">
        <v>8.97517355E8</v>
      </c>
      <c r="F71" s="111" t="s">
        <v>832</v>
      </c>
      <c r="G71" s="111" t="s">
        <v>833</v>
      </c>
      <c r="H71" s="111">
        <v>1.0</v>
      </c>
      <c r="I71" s="111">
        <v>1.0</v>
      </c>
      <c r="J71" s="41"/>
    </row>
    <row r="72">
      <c r="A72" s="76">
        <v>67.0</v>
      </c>
      <c r="B72" s="111" t="s">
        <v>834</v>
      </c>
      <c r="C72" s="111" t="s">
        <v>835</v>
      </c>
      <c r="D72" s="111" t="s">
        <v>13</v>
      </c>
      <c r="E72" s="111">
        <v>9.99704871E8</v>
      </c>
      <c r="F72" s="111" t="s">
        <v>836</v>
      </c>
      <c r="G72" s="111" t="s">
        <v>837</v>
      </c>
      <c r="H72" s="111">
        <v>1.0</v>
      </c>
      <c r="I72" s="111">
        <v>1.0</v>
      </c>
      <c r="J72" s="41"/>
    </row>
    <row r="73">
      <c r="A73" s="76">
        <v>68.0</v>
      </c>
      <c r="B73" s="111" t="s">
        <v>838</v>
      </c>
      <c r="C73" s="111" t="s">
        <v>839</v>
      </c>
      <c r="D73" s="111" t="s">
        <v>13</v>
      </c>
      <c r="E73" s="111">
        <v>8.53781441E8</v>
      </c>
      <c r="F73" s="111" t="s">
        <v>840</v>
      </c>
      <c r="G73" s="111" t="s">
        <v>393</v>
      </c>
      <c r="H73" s="112"/>
      <c r="I73" s="112"/>
      <c r="J73" s="41"/>
    </row>
    <row r="74">
      <c r="A74" s="76">
        <v>69.0</v>
      </c>
      <c r="B74" s="111" t="s">
        <v>841</v>
      </c>
      <c r="C74" s="111" t="s">
        <v>842</v>
      </c>
      <c r="D74" s="111" t="s">
        <v>13</v>
      </c>
      <c r="E74" s="111">
        <v>8.2808854E8</v>
      </c>
      <c r="F74" s="111" t="s">
        <v>843</v>
      </c>
      <c r="G74" s="111" t="s">
        <v>844</v>
      </c>
      <c r="H74" s="112"/>
      <c r="I74" s="112"/>
      <c r="J74" s="41"/>
    </row>
    <row r="75">
      <c r="A75" s="76">
        <v>70.0</v>
      </c>
      <c r="B75" s="111" t="s">
        <v>52</v>
      </c>
      <c r="C75" s="111" t="s">
        <v>624</v>
      </c>
      <c r="D75" s="111" t="s">
        <v>13</v>
      </c>
      <c r="E75" s="111">
        <v>8.29221612E8</v>
      </c>
      <c r="F75" s="111" t="s">
        <v>625</v>
      </c>
      <c r="G75" s="111" t="s">
        <v>626</v>
      </c>
      <c r="H75" s="112"/>
      <c r="I75" s="112"/>
      <c r="J75" s="41"/>
    </row>
    <row r="76">
      <c r="A76" s="76">
        <v>71.0</v>
      </c>
      <c r="B76" s="111" t="s">
        <v>627</v>
      </c>
      <c r="C76" s="111" t="s">
        <v>628</v>
      </c>
      <c r="D76" s="111" t="s">
        <v>13</v>
      </c>
      <c r="E76" s="111">
        <v>8.51156846E8</v>
      </c>
      <c r="F76" s="111" t="s">
        <v>629</v>
      </c>
      <c r="G76" s="111" t="s">
        <v>630</v>
      </c>
      <c r="H76" s="112"/>
      <c r="I76" s="112"/>
      <c r="J76" s="41"/>
    </row>
    <row r="77">
      <c r="A77" s="76">
        <v>72.0</v>
      </c>
      <c r="B77" s="111" t="s">
        <v>631</v>
      </c>
      <c r="C77" s="111" t="s">
        <v>632</v>
      </c>
      <c r="D77" s="111" t="s">
        <v>13</v>
      </c>
      <c r="E77" s="111">
        <v>8.52561882E8</v>
      </c>
      <c r="F77" s="111" t="s">
        <v>633</v>
      </c>
      <c r="G77" s="111" t="s">
        <v>634</v>
      </c>
      <c r="H77" s="111">
        <v>1.0</v>
      </c>
      <c r="I77" s="111">
        <v>1.0</v>
      </c>
      <c r="J77" s="111">
        <v>1.0</v>
      </c>
    </row>
    <row r="78">
      <c r="A78" s="76">
        <v>73.0</v>
      </c>
      <c r="B78" s="111" t="s">
        <v>845</v>
      </c>
      <c r="C78" s="111" t="s">
        <v>846</v>
      </c>
      <c r="D78" s="111" t="s">
        <v>13</v>
      </c>
      <c r="E78" s="111">
        <v>8.10748017E8</v>
      </c>
      <c r="F78" s="111" t="s">
        <v>847</v>
      </c>
      <c r="G78" s="111" t="s">
        <v>430</v>
      </c>
      <c r="H78" s="112"/>
      <c r="I78" s="112"/>
      <c r="J78" s="41"/>
    </row>
    <row r="79">
      <c r="A79" s="76">
        <v>74.0</v>
      </c>
      <c r="B79" s="111" t="s">
        <v>848</v>
      </c>
      <c r="C79" s="111" t="s">
        <v>849</v>
      </c>
      <c r="D79" s="111" t="s">
        <v>13</v>
      </c>
      <c r="E79" s="111">
        <v>8.54774243E8</v>
      </c>
      <c r="F79" s="111" t="s">
        <v>850</v>
      </c>
      <c r="G79" s="111" t="s">
        <v>309</v>
      </c>
      <c r="H79" s="111">
        <v>1.0</v>
      </c>
      <c r="I79" s="111">
        <v>1.0</v>
      </c>
      <c r="J79" s="111">
        <v>1.0</v>
      </c>
    </row>
    <row r="80">
      <c r="A80" s="76">
        <v>75.0</v>
      </c>
      <c r="B80" s="111" t="s">
        <v>851</v>
      </c>
      <c r="C80" s="111" t="s">
        <v>852</v>
      </c>
      <c r="D80" s="111" t="s">
        <v>18</v>
      </c>
      <c r="E80" s="111">
        <v>9.99416145E8</v>
      </c>
      <c r="F80" s="111" t="s">
        <v>853</v>
      </c>
      <c r="G80" s="111" t="s">
        <v>854</v>
      </c>
      <c r="H80" s="112"/>
      <c r="I80" s="112"/>
      <c r="J80" s="41"/>
    </row>
    <row r="81">
      <c r="A81" s="76">
        <v>76.0</v>
      </c>
      <c r="B81" s="111" t="s">
        <v>635</v>
      </c>
      <c r="C81" s="111" t="s">
        <v>636</v>
      </c>
      <c r="D81" s="111" t="s">
        <v>13</v>
      </c>
      <c r="E81" s="111">
        <v>8.23455499E8</v>
      </c>
      <c r="F81" s="111" t="s">
        <v>637</v>
      </c>
      <c r="G81" s="111" t="s">
        <v>638</v>
      </c>
      <c r="H81" s="111">
        <v>1.0</v>
      </c>
      <c r="I81" s="111">
        <v>1.0</v>
      </c>
      <c r="J81" s="111">
        <v>1.0</v>
      </c>
    </row>
    <row r="82">
      <c r="A82" s="76">
        <v>77.0</v>
      </c>
      <c r="B82" s="111" t="s">
        <v>855</v>
      </c>
      <c r="C82" s="111" t="s">
        <v>856</v>
      </c>
      <c r="D82" s="111" t="s">
        <v>13</v>
      </c>
      <c r="E82" s="111">
        <v>8.28988756E8</v>
      </c>
      <c r="F82" s="111" t="s">
        <v>857</v>
      </c>
      <c r="G82" s="111" t="s">
        <v>393</v>
      </c>
      <c r="H82" s="112"/>
      <c r="I82" s="112"/>
      <c r="J82" s="41"/>
    </row>
    <row r="83">
      <c r="A83" s="76">
        <v>78.0</v>
      </c>
      <c r="B83" s="111" t="s">
        <v>858</v>
      </c>
      <c r="C83" s="111" t="s">
        <v>859</v>
      </c>
      <c r="D83" s="111" t="s">
        <v>13</v>
      </c>
      <c r="E83" s="111">
        <v>8.9247695E7</v>
      </c>
      <c r="F83" s="111" t="s">
        <v>860</v>
      </c>
      <c r="G83" s="111" t="s">
        <v>861</v>
      </c>
      <c r="H83" s="111">
        <v>1.0</v>
      </c>
      <c r="I83" s="111">
        <v>1.0</v>
      </c>
      <c r="J83" s="41"/>
    </row>
    <row r="84">
      <c r="A84" s="76">
        <v>79.0</v>
      </c>
      <c r="B84" s="111" t="s">
        <v>862</v>
      </c>
      <c r="C84" s="111" t="s">
        <v>863</v>
      </c>
      <c r="D84" s="111" t="s">
        <v>13</v>
      </c>
      <c r="E84" s="111">
        <v>9.78024163E8</v>
      </c>
      <c r="F84" s="111" t="s">
        <v>864</v>
      </c>
      <c r="G84" s="111" t="s">
        <v>309</v>
      </c>
      <c r="H84" s="111">
        <v>1.0</v>
      </c>
      <c r="I84" s="111">
        <v>1.0</v>
      </c>
      <c r="J84" s="111">
        <v>1.0</v>
      </c>
    </row>
    <row r="85">
      <c r="A85" s="76">
        <v>80.0</v>
      </c>
      <c r="B85" s="111" t="s">
        <v>458</v>
      </c>
      <c r="C85" s="111" t="s">
        <v>459</v>
      </c>
      <c r="D85" s="111" t="s">
        <v>13</v>
      </c>
      <c r="E85" s="111">
        <v>8.153576E8</v>
      </c>
      <c r="F85" s="111" t="s">
        <v>460</v>
      </c>
      <c r="G85" s="111" t="s">
        <v>309</v>
      </c>
      <c r="H85" s="111"/>
      <c r="I85" s="111"/>
      <c r="J85" s="41"/>
    </row>
    <row r="86">
      <c r="A86" s="76">
        <v>81.0</v>
      </c>
      <c r="B86" s="111" t="s">
        <v>461</v>
      </c>
      <c r="C86" s="111" t="s">
        <v>462</v>
      </c>
      <c r="D86" s="111" t="s">
        <v>13</v>
      </c>
      <c r="E86" s="111">
        <v>8.12335215E8</v>
      </c>
      <c r="F86" s="111" t="s">
        <v>463</v>
      </c>
      <c r="G86" s="111" t="s">
        <v>335</v>
      </c>
      <c r="H86" s="112"/>
      <c r="I86" s="112"/>
      <c r="J86" s="41"/>
    </row>
    <row r="87">
      <c r="A87" s="76">
        <v>82.0</v>
      </c>
      <c r="B87" s="111" t="s">
        <v>865</v>
      </c>
      <c r="C87" s="111" t="s">
        <v>866</v>
      </c>
      <c r="D87" s="111" t="s">
        <v>13</v>
      </c>
      <c r="E87" s="111">
        <v>8.41486613E8</v>
      </c>
      <c r="F87" s="111" t="s">
        <v>867</v>
      </c>
      <c r="G87" s="111" t="s">
        <v>634</v>
      </c>
      <c r="H87" s="112"/>
      <c r="I87" s="112"/>
      <c r="J87" s="41"/>
    </row>
    <row r="88">
      <c r="A88" s="76">
        <v>83.0</v>
      </c>
      <c r="B88" s="111" t="s">
        <v>153</v>
      </c>
      <c r="C88" s="111" t="s">
        <v>154</v>
      </c>
      <c r="D88" s="111" t="s">
        <v>13</v>
      </c>
      <c r="E88" s="111">
        <v>8.10007799E8</v>
      </c>
      <c r="F88" s="111" t="s">
        <v>868</v>
      </c>
      <c r="G88" s="111" t="s">
        <v>869</v>
      </c>
      <c r="H88" s="111">
        <v>1.0</v>
      </c>
      <c r="I88" s="111">
        <v>1.0</v>
      </c>
      <c r="J88" s="41"/>
    </row>
    <row r="89">
      <c r="A89" s="76">
        <v>84.0</v>
      </c>
      <c r="B89" s="111" t="s">
        <v>870</v>
      </c>
      <c r="C89" s="111" t="s">
        <v>871</v>
      </c>
      <c r="D89" s="111" t="s">
        <v>13</v>
      </c>
      <c r="E89" s="111">
        <v>8.15624024E8</v>
      </c>
      <c r="F89" s="111" t="s">
        <v>872</v>
      </c>
      <c r="G89" s="111" t="s">
        <v>285</v>
      </c>
      <c r="H89" s="112"/>
      <c r="I89" s="112"/>
      <c r="J89" s="41"/>
    </row>
    <row r="90">
      <c r="A90" s="76">
        <v>85.0</v>
      </c>
      <c r="B90" s="111" t="s">
        <v>873</v>
      </c>
      <c r="C90" s="111" t="s">
        <v>874</v>
      </c>
      <c r="D90" s="111" t="s">
        <v>13</v>
      </c>
      <c r="E90" s="111">
        <v>8.20251868E8</v>
      </c>
      <c r="F90" s="111" t="s">
        <v>875</v>
      </c>
      <c r="G90" s="111" t="s">
        <v>389</v>
      </c>
      <c r="H90" s="112"/>
      <c r="I90" s="112"/>
      <c r="J90" s="41"/>
    </row>
    <row r="91">
      <c r="A91" s="76">
        <v>86.0</v>
      </c>
      <c r="B91" s="111" t="s">
        <v>642</v>
      </c>
      <c r="C91" s="111" t="s">
        <v>643</v>
      </c>
      <c r="D91" s="111" t="s">
        <v>13</v>
      </c>
      <c r="E91" s="111">
        <v>8.12668092E8</v>
      </c>
      <c r="F91" s="111" t="s">
        <v>644</v>
      </c>
      <c r="G91" s="111" t="s">
        <v>393</v>
      </c>
      <c r="H91" s="111">
        <v>1.0</v>
      </c>
      <c r="I91" s="111">
        <v>1.0</v>
      </c>
      <c r="J91" s="111">
        <v>1.0</v>
      </c>
    </row>
    <row r="92">
      <c r="A92" s="76">
        <v>87.0</v>
      </c>
      <c r="B92" s="111" t="s">
        <v>876</v>
      </c>
      <c r="C92" s="111" t="s">
        <v>877</v>
      </c>
      <c r="D92" s="111" t="s">
        <v>13</v>
      </c>
      <c r="E92" s="111">
        <v>9.95584902E8</v>
      </c>
      <c r="F92" s="111" t="s">
        <v>878</v>
      </c>
      <c r="G92" s="111" t="s">
        <v>879</v>
      </c>
      <c r="H92" s="112"/>
      <c r="I92" s="112"/>
      <c r="J92" s="111">
        <v>1.0</v>
      </c>
    </row>
    <row r="93">
      <c r="A93" s="76">
        <v>88.0</v>
      </c>
      <c r="B93" s="111" t="s">
        <v>48</v>
      </c>
      <c r="C93" s="111" t="s">
        <v>880</v>
      </c>
      <c r="D93" s="111" t="s">
        <v>13</v>
      </c>
      <c r="E93" s="111">
        <v>8.200645E8</v>
      </c>
      <c r="F93" s="111" t="s">
        <v>524</v>
      </c>
      <c r="G93" s="111" t="s">
        <v>389</v>
      </c>
      <c r="H93" s="111">
        <v>1.0</v>
      </c>
      <c r="I93" s="112"/>
      <c r="J93" s="41"/>
    </row>
    <row r="94">
      <c r="A94" s="76">
        <v>89.0</v>
      </c>
      <c r="B94" s="111" t="s">
        <v>881</v>
      </c>
      <c r="C94" s="111" t="s">
        <v>882</v>
      </c>
      <c r="D94" s="111" t="s">
        <v>13</v>
      </c>
      <c r="E94" s="111">
        <v>8.20923705E8</v>
      </c>
      <c r="F94" s="111" t="s">
        <v>883</v>
      </c>
      <c r="G94" s="111" t="s">
        <v>884</v>
      </c>
      <c r="H94" s="111">
        <v>1.0</v>
      </c>
      <c r="I94" s="111">
        <v>1.0</v>
      </c>
      <c r="J94" s="41"/>
    </row>
    <row r="95">
      <c r="A95" s="76">
        <v>90.0</v>
      </c>
      <c r="B95" s="111" t="s">
        <v>885</v>
      </c>
      <c r="C95" s="111" t="s">
        <v>886</v>
      </c>
      <c r="D95" s="111" t="s">
        <v>13</v>
      </c>
      <c r="E95" s="111">
        <v>8.51064632E8</v>
      </c>
      <c r="F95" s="111" t="s">
        <v>887</v>
      </c>
      <c r="G95" s="111" t="s">
        <v>521</v>
      </c>
      <c r="H95" s="111"/>
      <c r="I95" s="111"/>
      <c r="J95" s="41"/>
    </row>
    <row r="96">
      <c r="A96" s="76">
        <v>91.0</v>
      </c>
      <c r="B96" s="111" t="s">
        <v>888</v>
      </c>
      <c r="C96" s="111" t="s">
        <v>889</v>
      </c>
      <c r="D96" s="111" t="s">
        <v>13</v>
      </c>
      <c r="E96" s="111">
        <v>8.2616215E8</v>
      </c>
      <c r="F96" s="111" t="s">
        <v>890</v>
      </c>
      <c r="G96" s="111" t="s">
        <v>438</v>
      </c>
      <c r="H96" s="112"/>
      <c r="I96" s="112"/>
      <c r="J96" s="41"/>
    </row>
    <row r="97">
      <c r="A97" s="76">
        <v>92.0</v>
      </c>
      <c r="B97" s="111" t="s">
        <v>645</v>
      </c>
      <c r="C97" s="111" t="s">
        <v>646</v>
      </c>
      <c r="D97" s="111" t="s">
        <v>13</v>
      </c>
      <c r="E97" s="111">
        <v>8.54860317E8</v>
      </c>
      <c r="F97" s="111" t="s">
        <v>647</v>
      </c>
      <c r="G97" s="111" t="s">
        <v>648</v>
      </c>
      <c r="H97" s="112"/>
      <c r="I97" s="112"/>
      <c r="J97" s="41"/>
    </row>
    <row r="98">
      <c r="A98" s="76">
        <v>93.0</v>
      </c>
      <c r="B98" s="111" t="s">
        <v>891</v>
      </c>
      <c r="C98" s="111" t="s">
        <v>892</v>
      </c>
      <c r="D98" s="111" t="s">
        <v>13</v>
      </c>
      <c r="E98" s="111">
        <v>8.22716873E8</v>
      </c>
      <c r="F98" s="111" t="s">
        <v>893</v>
      </c>
      <c r="G98" s="111" t="s">
        <v>393</v>
      </c>
      <c r="H98" s="112"/>
      <c r="I98" s="112"/>
      <c r="J98" s="41"/>
    </row>
    <row r="99">
      <c r="A99" s="76">
        <v>94.0</v>
      </c>
      <c r="B99" s="111" t="s">
        <v>477</v>
      </c>
      <c r="C99" s="111" t="s">
        <v>478</v>
      </c>
      <c r="D99" s="111" t="s">
        <v>18</v>
      </c>
      <c r="E99" s="111">
        <v>8.2807943E8</v>
      </c>
      <c r="F99" s="111" t="s">
        <v>479</v>
      </c>
      <c r="G99" s="111" t="s">
        <v>389</v>
      </c>
      <c r="H99" s="111">
        <v>1.0</v>
      </c>
      <c r="I99" s="111">
        <v>1.0</v>
      </c>
      <c r="J99" s="41"/>
    </row>
    <row r="100">
      <c r="A100" s="76">
        <v>95.0</v>
      </c>
      <c r="B100" s="111" t="s">
        <v>282</v>
      </c>
      <c r="C100" s="111" t="s">
        <v>480</v>
      </c>
      <c r="D100" s="111" t="s">
        <v>13</v>
      </c>
      <c r="E100" s="111">
        <v>9.95691993E8</v>
      </c>
      <c r="F100" s="111" t="s">
        <v>481</v>
      </c>
      <c r="G100" s="111" t="s">
        <v>309</v>
      </c>
      <c r="H100" s="111">
        <v>1.0</v>
      </c>
      <c r="I100" s="111">
        <v>1.0</v>
      </c>
      <c r="J100" s="113" t="s">
        <v>894</v>
      </c>
    </row>
    <row r="101">
      <c r="A101" s="76">
        <v>96.0</v>
      </c>
      <c r="B101" s="111" t="s">
        <v>482</v>
      </c>
      <c r="C101" s="111" t="s">
        <v>483</v>
      </c>
      <c r="D101" s="111" t="s">
        <v>13</v>
      </c>
      <c r="E101" s="111">
        <v>8.99292403E8</v>
      </c>
      <c r="F101" s="111" t="s">
        <v>484</v>
      </c>
      <c r="G101" s="111" t="s">
        <v>438</v>
      </c>
      <c r="H101" s="111">
        <v>1.0</v>
      </c>
      <c r="I101" s="111">
        <v>1.0</v>
      </c>
      <c r="J101" s="111">
        <v>1.0</v>
      </c>
    </row>
    <row r="102">
      <c r="A102" s="76">
        <v>97.0</v>
      </c>
      <c r="B102" s="111" t="s">
        <v>649</v>
      </c>
      <c r="C102" s="111" t="s">
        <v>650</v>
      </c>
      <c r="D102" s="111" t="s">
        <v>13</v>
      </c>
      <c r="E102" s="111">
        <v>8.10834129E8</v>
      </c>
      <c r="F102" s="111" t="s">
        <v>651</v>
      </c>
      <c r="G102" s="111" t="s">
        <v>652</v>
      </c>
      <c r="H102" s="111">
        <v>1.0</v>
      </c>
      <c r="I102" s="111">
        <v>1.0</v>
      </c>
      <c r="J102" s="112"/>
    </row>
    <row r="103">
      <c r="A103" s="76">
        <v>98.0</v>
      </c>
      <c r="B103" s="111" t="s">
        <v>653</v>
      </c>
      <c r="C103" s="111" t="s">
        <v>605</v>
      </c>
      <c r="D103" s="111" t="s">
        <v>13</v>
      </c>
      <c r="E103" s="111">
        <v>8.53648823E8</v>
      </c>
      <c r="F103" s="111" t="s">
        <v>654</v>
      </c>
      <c r="G103" s="111" t="s">
        <v>389</v>
      </c>
      <c r="H103" s="111">
        <v>1.0</v>
      </c>
      <c r="I103" s="111">
        <v>1.0</v>
      </c>
      <c r="J103" s="111">
        <v>1.0</v>
      </c>
    </row>
    <row r="104">
      <c r="A104" s="76">
        <v>99.0</v>
      </c>
      <c r="B104" s="111" t="s">
        <v>92</v>
      </c>
      <c r="C104" s="111" t="s">
        <v>895</v>
      </c>
      <c r="D104" s="111" t="s">
        <v>13</v>
      </c>
      <c r="E104" s="111">
        <v>8.25099299E8</v>
      </c>
      <c r="F104" s="111" t="s">
        <v>896</v>
      </c>
      <c r="G104" s="111" t="s">
        <v>454</v>
      </c>
      <c r="H104" s="112"/>
      <c r="I104" s="112"/>
      <c r="J104" s="112"/>
    </row>
    <row r="105">
      <c r="A105" s="76">
        <v>100.0</v>
      </c>
      <c r="B105" s="111" t="s">
        <v>646</v>
      </c>
      <c r="C105" s="111" t="s">
        <v>655</v>
      </c>
      <c r="D105" s="111" t="s">
        <v>13</v>
      </c>
      <c r="E105" s="111">
        <v>8.2158176E8</v>
      </c>
      <c r="F105" s="111" t="s">
        <v>656</v>
      </c>
      <c r="G105" s="111" t="s">
        <v>266</v>
      </c>
      <c r="H105" s="112"/>
      <c r="I105" s="112"/>
      <c r="J105" s="112"/>
    </row>
    <row r="106">
      <c r="A106" s="76">
        <v>101.0</v>
      </c>
      <c r="B106" s="111" t="s">
        <v>897</v>
      </c>
      <c r="C106" s="111" t="s">
        <v>898</v>
      </c>
      <c r="D106" s="111" t="s">
        <v>13</v>
      </c>
      <c r="E106" s="111">
        <v>8.27472329E8</v>
      </c>
      <c r="F106" s="111" t="s">
        <v>899</v>
      </c>
      <c r="G106" s="111" t="s">
        <v>285</v>
      </c>
      <c r="H106" s="112"/>
      <c r="I106" s="112"/>
      <c r="J106" s="112"/>
    </row>
    <row r="107">
      <c r="A107" s="76">
        <v>102.0</v>
      </c>
      <c r="B107" s="111" t="s">
        <v>495</v>
      </c>
      <c r="C107" s="111" t="s">
        <v>657</v>
      </c>
      <c r="D107" s="111" t="s">
        <v>13</v>
      </c>
      <c r="E107" s="111">
        <v>8.24468218E8</v>
      </c>
      <c r="F107" s="111" t="s">
        <v>338</v>
      </c>
      <c r="G107" s="111" t="s">
        <v>335</v>
      </c>
      <c r="H107" s="112"/>
      <c r="I107" s="112"/>
      <c r="J107" s="112"/>
    </row>
    <row r="108">
      <c r="A108" s="76">
        <v>103.0</v>
      </c>
      <c r="B108" s="111" t="s">
        <v>900</v>
      </c>
      <c r="C108" s="111" t="s">
        <v>901</v>
      </c>
      <c r="D108" s="111" t="s">
        <v>13</v>
      </c>
      <c r="E108" s="111">
        <v>8.1173418E8</v>
      </c>
      <c r="F108" s="111" t="s">
        <v>902</v>
      </c>
      <c r="G108" s="111" t="s">
        <v>556</v>
      </c>
      <c r="H108" s="112"/>
      <c r="I108" s="112"/>
      <c r="J108" s="112"/>
    </row>
    <row r="109">
      <c r="A109" s="76">
        <v>104.0</v>
      </c>
      <c r="B109" s="111" t="s">
        <v>903</v>
      </c>
      <c r="C109" s="111" t="s">
        <v>904</v>
      </c>
      <c r="D109" s="111" t="s">
        <v>13</v>
      </c>
      <c r="E109" s="111">
        <v>9.76342849E8</v>
      </c>
      <c r="F109" s="111" t="s">
        <v>905</v>
      </c>
      <c r="G109" s="111" t="s">
        <v>906</v>
      </c>
      <c r="H109" s="112"/>
      <c r="I109" s="112"/>
      <c r="J109" s="112"/>
    </row>
    <row r="110">
      <c r="A110" s="76">
        <v>105.0</v>
      </c>
      <c r="B110" s="111" t="s">
        <v>347</v>
      </c>
      <c r="C110" s="111" t="s">
        <v>348</v>
      </c>
      <c r="D110" s="111" t="s">
        <v>13</v>
      </c>
      <c r="E110" s="111">
        <v>9.91794335E8</v>
      </c>
      <c r="F110" s="111" t="s">
        <v>349</v>
      </c>
      <c r="G110" s="111" t="s">
        <v>907</v>
      </c>
      <c r="H110" s="112"/>
      <c r="I110" s="112"/>
      <c r="J110" s="112"/>
    </row>
    <row r="111">
      <c r="A111" s="76">
        <v>106.0</v>
      </c>
      <c r="B111" s="111" t="s">
        <v>662</v>
      </c>
      <c r="C111" s="111" t="s">
        <v>663</v>
      </c>
      <c r="D111" s="111" t="s">
        <v>13</v>
      </c>
      <c r="E111" s="111">
        <v>8.54162385E8</v>
      </c>
      <c r="F111" s="111" t="s">
        <v>664</v>
      </c>
      <c r="G111" s="111" t="s">
        <v>665</v>
      </c>
      <c r="H111" s="112"/>
      <c r="I111" s="112"/>
      <c r="J111" s="112"/>
    </row>
    <row r="112">
      <c r="A112" s="76">
        <v>107.0</v>
      </c>
      <c r="B112" s="111" t="s">
        <v>662</v>
      </c>
      <c r="C112" s="111" t="s">
        <v>908</v>
      </c>
      <c r="D112" s="111" t="s">
        <v>13</v>
      </c>
      <c r="E112" s="111">
        <v>8.29252866E8</v>
      </c>
      <c r="F112" s="111" t="s">
        <v>909</v>
      </c>
      <c r="G112" s="111" t="s">
        <v>281</v>
      </c>
      <c r="H112" s="112"/>
      <c r="I112" s="112"/>
      <c r="J112" s="112"/>
    </row>
    <row r="113">
      <c r="A113" s="76">
        <v>108.0</v>
      </c>
      <c r="B113" s="111" t="s">
        <v>666</v>
      </c>
      <c r="C113" s="111" t="s">
        <v>667</v>
      </c>
      <c r="D113" s="111" t="s">
        <v>13</v>
      </c>
      <c r="E113" s="111">
        <v>8.19884977E8</v>
      </c>
      <c r="F113" s="111" t="s">
        <v>668</v>
      </c>
      <c r="G113" s="111" t="s">
        <v>669</v>
      </c>
      <c r="H113" s="111">
        <v>1.0</v>
      </c>
      <c r="I113" s="111">
        <v>1.0</v>
      </c>
      <c r="J113" s="112"/>
    </row>
    <row r="114">
      <c r="A114" s="76">
        <v>109.0</v>
      </c>
      <c r="B114" s="111" t="s">
        <v>670</v>
      </c>
      <c r="C114" s="111" t="s">
        <v>671</v>
      </c>
      <c r="D114" s="111" t="s">
        <v>13</v>
      </c>
      <c r="E114" s="111">
        <v>8.15815856E8</v>
      </c>
      <c r="F114" s="111" t="s">
        <v>672</v>
      </c>
      <c r="G114" s="111" t="s">
        <v>393</v>
      </c>
      <c r="H114" s="112"/>
      <c r="I114" s="112"/>
      <c r="J114" s="112"/>
    </row>
    <row r="115">
      <c r="A115" s="76">
        <v>110.0</v>
      </c>
      <c r="B115" s="111" t="s">
        <v>673</v>
      </c>
      <c r="C115" s="111" t="s">
        <v>674</v>
      </c>
      <c r="D115" s="111" t="s">
        <v>13</v>
      </c>
      <c r="E115" s="111">
        <v>8.15995094E8</v>
      </c>
      <c r="F115" s="111" t="s">
        <v>675</v>
      </c>
      <c r="G115" s="111" t="s">
        <v>676</v>
      </c>
      <c r="H115" s="111">
        <v>1.0</v>
      </c>
      <c r="I115" s="111">
        <v>1.0</v>
      </c>
      <c r="J115" s="111">
        <v>1.0</v>
      </c>
    </row>
    <row r="116">
      <c r="A116" s="76">
        <v>111.0</v>
      </c>
      <c r="B116" s="111" t="s">
        <v>100</v>
      </c>
      <c r="C116" s="111" t="s">
        <v>910</v>
      </c>
      <c r="D116" s="111" t="s">
        <v>13</v>
      </c>
      <c r="E116" s="111">
        <v>8.22303668E8</v>
      </c>
      <c r="F116" s="111" t="s">
        <v>911</v>
      </c>
      <c r="G116" s="111" t="s">
        <v>393</v>
      </c>
      <c r="H116" s="112"/>
      <c r="I116" s="112"/>
      <c r="J116" s="112"/>
    </row>
    <row r="117">
      <c r="A117" s="76">
        <v>112.0</v>
      </c>
      <c r="B117" s="111" t="s">
        <v>88</v>
      </c>
      <c r="C117" s="111" t="s">
        <v>677</v>
      </c>
      <c r="D117" s="111" t="s">
        <v>13</v>
      </c>
      <c r="E117" s="111">
        <v>8.22992655E8</v>
      </c>
      <c r="F117" s="111" t="s">
        <v>678</v>
      </c>
      <c r="G117" s="111" t="s">
        <v>393</v>
      </c>
      <c r="H117" s="112"/>
      <c r="I117" s="112"/>
      <c r="J117" s="112"/>
    </row>
    <row r="118">
      <c r="A118" s="76">
        <v>113.0</v>
      </c>
      <c r="B118" s="111" t="s">
        <v>88</v>
      </c>
      <c r="C118" s="111" t="s">
        <v>912</v>
      </c>
      <c r="D118" s="111" t="s">
        <v>13</v>
      </c>
      <c r="E118" s="111">
        <v>8.23049782E8</v>
      </c>
      <c r="F118" s="111" t="s">
        <v>913</v>
      </c>
      <c r="G118" s="111" t="s">
        <v>810</v>
      </c>
      <c r="H118" s="112"/>
      <c r="I118" s="112"/>
      <c r="J118" s="112"/>
    </row>
    <row r="119">
      <c r="A119" s="76">
        <v>114.0</v>
      </c>
      <c r="B119" s="111" t="s">
        <v>914</v>
      </c>
      <c r="C119" s="111" t="s">
        <v>915</v>
      </c>
      <c r="D119" s="111" t="s">
        <v>13</v>
      </c>
      <c r="E119" s="111">
        <v>8.95090953E8</v>
      </c>
      <c r="F119" s="111" t="s">
        <v>916</v>
      </c>
      <c r="G119" s="111" t="s">
        <v>281</v>
      </c>
      <c r="H119" s="111">
        <v>1.0</v>
      </c>
      <c r="I119" s="111">
        <v>1.0</v>
      </c>
      <c r="J119" s="112"/>
    </row>
    <row r="120">
      <c r="A120" s="76">
        <v>115.0</v>
      </c>
      <c r="B120" s="111" t="s">
        <v>917</v>
      </c>
      <c r="C120" s="111" t="s">
        <v>918</v>
      </c>
      <c r="D120" s="111" t="s">
        <v>13</v>
      </c>
      <c r="E120" s="111">
        <v>8.35922108E8</v>
      </c>
      <c r="F120" s="111" t="s">
        <v>919</v>
      </c>
      <c r="G120" s="111" t="s">
        <v>920</v>
      </c>
      <c r="H120" s="112"/>
      <c r="I120" s="112"/>
      <c r="J120" s="112"/>
    </row>
    <row r="121">
      <c r="A121" s="76">
        <v>116.0</v>
      </c>
      <c r="B121" s="111" t="s">
        <v>679</v>
      </c>
      <c r="C121" s="111" t="s">
        <v>680</v>
      </c>
      <c r="D121" s="111" t="s">
        <v>13</v>
      </c>
      <c r="E121" s="111">
        <v>8.44024007E8</v>
      </c>
      <c r="F121" s="111" t="s">
        <v>681</v>
      </c>
      <c r="G121" s="111" t="s">
        <v>682</v>
      </c>
      <c r="H121" s="112"/>
      <c r="I121" s="112"/>
      <c r="J121" s="112"/>
    </row>
    <row r="122">
      <c r="A122" s="76">
        <v>117.0</v>
      </c>
      <c r="B122" s="111" t="s">
        <v>683</v>
      </c>
      <c r="C122" s="111" t="s">
        <v>684</v>
      </c>
      <c r="D122" s="111" t="s">
        <v>13</v>
      </c>
      <c r="E122" s="111">
        <v>9.71228057E8</v>
      </c>
      <c r="F122" s="111" t="s">
        <v>685</v>
      </c>
      <c r="G122" s="111" t="s">
        <v>281</v>
      </c>
      <c r="H122" s="112"/>
      <c r="I122" s="112"/>
      <c r="J122" s="111">
        <v>1.0</v>
      </c>
    </row>
    <row r="123">
      <c r="A123" s="76">
        <v>118.0</v>
      </c>
      <c r="B123" s="111" t="s">
        <v>505</v>
      </c>
      <c r="C123" s="111" t="s">
        <v>50</v>
      </c>
      <c r="D123" s="111" t="s">
        <v>13</v>
      </c>
      <c r="E123" s="111">
        <v>8.12995373E8</v>
      </c>
      <c r="F123" s="111" t="s">
        <v>506</v>
      </c>
      <c r="G123" s="111" t="s">
        <v>507</v>
      </c>
      <c r="H123" s="111">
        <v>1.0</v>
      </c>
      <c r="I123" s="111">
        <v>1.0</v>
      </c>
      <c r="J123" s="112"/>
    </row>
    <row r="124">
      <c r="A124" s="76">
        <v>119.0</v>
      </c>
      <c r="B124" s="111" t="s">
        <v>921</v>
      </c>
      <c r="C124" s="111" t="s">
        <v>922</v>
      </c>
      <c r="D124" s="111" t="s">
        <v>13</v>
      </c>
      <c r="E124" s="111">
        <v>8.522223E8</v>
      </c>
      <c r="F124" s="111" t="s">
        <v>923</v>
      </c>
      <c r="G124" s="111" t="s">
        <v>924</v>
      </c>
      <c r="H124" s="111">
        <v>1.0</v>
      </c>
      <c r="I124" s="111">
        <v>1.0</v>
      </c>
      <c r="J124" s="111">
        <v>1.0</v>
      </c>
    </row>
    <row r="125">
      <c r="A125" s="76">
        <v>120.0</v>
      </c>
      <c r="B125" s="111" t="s">
        <v>66</v>
      </c>
      <c r="C125" s="111" t="s">
        <v>925</v>
      </c>
      <c r="D125" s="111" t="s">
        <v>13</v>
      </c>
      <c r="E125" s="111">
        <v>8.21034469E8</v>
      </c>
      <c r="F125" s="111" t="s">
        <v>926</v>
      </c>
      <c r="G125" s="111" t="s">
        <v>285</v>
      </c>
      <c r="H125" s="112"/>
      <c r="I125" s="112"/>
      <c r="J125" s="112"/>
    </row>
    <row r="126">
      <c r="A126" s="76">
        <v>121.0</v>
      </c>
      <c r="B126" s="111" t="s">
        <v>927</v>
      </c>
      <c r="C126" s="111" t="s">
        <v>928</v>
      </c>
      <c r="D126" s="111" t="s">
        <v>13</v>
      </c>
      <c r="E126" s="111">
        <v>8.20457432E8</v>
      </c>
      <c r="F126" s="111" t="s">
        <v>929</v>
      </c>
      <c r="G126" s="111" t="s">
        <v>930</v>
      </c>
      <c r="H126" s="112"/>
      <c r="I126" s="112"/>
      <c r="J126" s="112"/>
    </row>
    <row r="127">
      <c r="A127" s="76">
        <v>122.0</v>
      </c>
      <c r="B127" s="111" t="s">
        <v>691</v>
      </c>
      <c r="C127" s="111" t="s">
        <v>52</v>
      </c>
      <c r="D127" s="111" t="s">
        <v>13</v>
      </c>
      <c r="E127" s="111">
        <v>8.9638719E8</v>
      </c>
      <c r="F127" s="111" t="s">
        <v>527</v>
      </c>
      <c r="G127" s="111" t="s">
        <v>309</v>
      </c>
      <c r="H127" s="112"/>
      <c r="I127" s="112"/>
      <c r="J127" s="112"/>
    </row>
    <row r="128">
      <c r="A128" s="76">
        <v>123.0</v>
      </c>
      <c r="B128" s="111" t="s">
        <v>931</v>
      </c>
      <c r="C128" s="111" t="s">
        <v>932</v>
      </c>
      <c r="D128" s="111" t="s">
        <v>13</v>
      </c>
      <c r="E128" s="111">
        <v>8.21850587E8</v>
      </c>
      <c r="F128" s="111" t="s">
        <v>933</v>
      </c>
      <c r="G128" s="111" t="s">
        <v>393</v>
      </c>
      <c r="H128" s="112"/>
      <c r="I128" s="112"/>
      <c r="J128" s="112"/>
    </row>
    <row r="129">
      <c r="A129" s="76">
        <v>124.0</v>
      </c>
      <c r="B129" s="111" t="s">
        <v>512</v>
      </c>
      <c r="C129" s="111" t="s">
        <v>513</v>
      </c>
      <c r="D129" s="111" t="s">
        <v>13</v>
      </c>
      <c r="E129" s="111">
        <v>8.58634846E8</v>
      </c>
      <c r="F129" s="111" t="s">
        <v>514</v>
      </c>
      <c r="G129" s="111" t="s">
        <v>438</v>
      </c>
      <c r="H129" s="112"/>
      <c r="I129" s="112"/>
      <c r="J129" s="112"/>
    </row>
    <row r="130">
      <c r="A130" s="76">
        <v>125.0</v>
      </c>
      <c r="B130" s="111" t="s">
        <v>934</v>
      </c>
      <c r="C130" s="111" t="s">
        <v>935</v>
      </c>
      <c r="D130" s="111" t="s">
        <v>13</v>
      </c>
      <c r="E130" s="111"/>
      <c r="F130" s="111"/>
      <c r="G130" s="111" t="s">
        <v>438</v>
      </c>
      <c r="H130" s="111">
        <v>1.0</v>
      </c>
      <c r="I130" s="111">
        <v>1.0</v>
      </c>
      <c r="J130" s="111">
        <v>1.0</v>
      </c>
    </row>
  </sheetData>
  <mergeCells count="2">
    <mergeCell ref="A1:J2"/>
    <mergeCell ref="B3:F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