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chala\Documents\"/>
    </mc:Choice>
  </mc:AlternateContent>
  <xr:revisionPtr revIDLastSave="0" documentId="13_ncr:1_{7F012865-09A4-4840-AF4A-9E5EB4212EBE}" xr6:coauthVersionLast="47" xr6:coauthVersionMax="47" xr10:uidLastSave="{00000000-0000-0000-0000-000000000000}"/>
  <bookViews>
    <workbookView xWindow="-120" yWindow="-120" windowWidth="20730" windowHeight="11040" firstSheet="4" activeTab="7" xr2:uid="{00000000-000D-0000-FFFF-FFFF00000000}"/>
  </bookViews>
  <sheets>
    <sheet name="Sheet1" sheetId="2" r:id="rId1"/>
    <sheet name=" retail_sales dataset" sheetId="4" r:id="rId2"/>
    <sheet name="working sheet" sheetId="1" r:id="rId3"/>
    <sheet name="Top 10 sales by Customer ID" sheetId="5" r:id="rId4"/>
    <sheet name="Total Sales by Category" sheetId="6" r:id="rId5"/>
    <sheet name="Top 10 Sales by Date" sheetId="7" r:id="rId6"/>
    <sheet name="Top 10 Sales by Gender" sheetId="9" r:id="rId7"/>
    <sheet name="Dash Board" sheetId="8" r:id="rId8"/>
  </sheets>
  <definedNames>
    <definedName name="_xlnm._FilterDatabase" localSheetId="2" hidden="1">'working sheet'!$A$1:$K$100</definedName>
    <definedName name="Slicer_Age_Bracket">#N/A</definedName>
    <definedName name="Slicer_Gender">#N/A</definedName>
  </definedNames>
  <calcPr calcId="181029"/>
  <pivotCaches>
    <pivotCache cacheId="2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2" i="1"/>
  <c r="C103" i="1"/>
  <c r="C104" i="1"/>
  <c r="C105" i="1"/>
  <c r="I101" i="1"/>
  <c r="K10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2" i="1"/>
</calcChain>
</file>

<file path=xl/sharedStrings.xml><?xml version="1.0" encoding="utf-8"?>
<sst xmlns="http://schemas.openxmlformats.org/spreadsheetml/2006/main" count="669" uniqueCount="144">
  <si>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</si>
  <si>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</si>
  <si>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</si>
  <si>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</si>
  <si>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</si>
  <si>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</si>
  <si>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</si>
  <si>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</si>
  <si>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</si>
  <si>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</si>
  <si>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</si>
  <si>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</si>
  <si>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</si>
  <si>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</si>
  <si>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</si>
  <si>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</si>
  <si>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</si>
  <si>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</si>
  <si>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</si>
  <si>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</si>
  <si>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</si>
  <si>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</si>
  <si>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</si>
  <si>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</si>
  <si>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</si>
  <si>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</si>
  <si>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</si>
  <si>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</si>
  <si>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</si>
  <si>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</si>
  <si>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</si>
  <si>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</si>
  <si>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</si>
  <si>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</si>
  <si>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</si>
  <si>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</si>
  <si>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</si>
  <si>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</si>
  <si>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</si>
  <si>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</si>
  <si>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</si>
  <si>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</si>
  <si>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</si>
  <si>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</si>
  <si>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</si>
  <si>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</si>
  <si>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</si>
  <si>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</si>
  <si>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</si>
  <si>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</si>
  <si>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</si>
  <si>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</si>
  <si>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</si>
  <si>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</si>
  <si>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</si>
  <si>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</si>
  <si>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</si>
  <si>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</si>
  <si>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</si>
  <si>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</si>
  <si>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</si>
  <si>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</si>
  <si>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</si>
  <si>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</si>
  <si>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</si>
  <si>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</si>
  <si>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</si>
  <si>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</si>
  <si>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</si>
  <si>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</si>
  <si>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</si>
  <si>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</si>
  <si>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</si>
  <si>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</si>
  <si>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</si>
  <si>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</si>
  <si>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</si>
  <si>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</si>
  <si>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</si>
  <si>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</si>
  <si>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</si>
  <si>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</si>
  <si>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</si>
  <si>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</si>
  <si>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</si>
  <si>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</si>
  <si>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</si>
  <si>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</si>
  <si>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</si>
  <si>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</si>
  <si>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</si>
  <si>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</si>
  <si>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</si>
  <si>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</si>
  <si>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</si>
  <si>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</si>
  <si>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</si>
  <si>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</si>
  <si>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</si>
  <si>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</si>
  <si>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</si>
  <si>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</si>
  <si>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</si>
  <si>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</si>
  <si>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</si>
  <si>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</si>
  <si>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</si>
  <si>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</si>
  <si>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</si>
  <si>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</si>
  <si>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</si>
  <si>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</si>
  <si>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</si>
  <si>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 xml:space="preserve">To ensure that your analysis is accurate, </t>
  </si>
  <si>
    <t xml:space="preserve">(1) (a)check for inconsistencies and errors in the dataset. </t>
  </si>
  <si>
    <t>(b)Ensure that the data types are properly formatted .</t>
  </si>
  <si>
    <t>(c)Ensure the Null values are properly dealt with.</t>
  </si>
  <si>
    <t>2(a) Calculate the total sales.</t>
  </si>
  <si>
    <t>(b) Calculate the average order Value</t>
  </si>
  <si>
    <t xml:space="preserve">(3) Use conditional formatting to highlight cells in the total sales column greater than the average value </t>
  </si>
  <si>
    <t>(4) Determine the Top 10 sales</t>
  </si>
  <si>
    <t>(5) plot a chart showing sales by product category.</t>
  </si>
  <si>
    <t>As a data analyst, you have been presented with the dataset retail_sales_dataset</t>
  </si>
  <si>
    <t>Age Bracket</t>
  </si>
  <si>
    <t>Date Column</t>
  </si>
  <si>
    <t>Sum of Total Amount</t>
  </si>
  <si>
    <t>Row Labels</t>
  </si>
  <si>
    <t>Grand Total</t>
  </si>
  <si>
    <t>Calculation Field</t>
  </si>
  <si>
    <t>Total sales amount</t>
  </si>
  <si>
    <t>Average Total Sales amount</t>
  </si>
  <si>
    <t>Average order value</t>
  </si>
  <si>
    <t>01/07/2023</t>
  </si>
  <si>
    <t>01/10/2023</t>
  </si>
  <si>
    <t>05/08/2023</t>
  </si>
  <si>
    <t>05/12/2023</t>
  </si>
  <si>
    <t>06/11/2023</t>
  </si>
  <si>
    <t>10/02/2023</t>
  </si>
  <si>
    <t>14/07/2023</t>
  </si>
  <si>
    <t>16/01/2023</t>
  </si>
  <si>
    <t>17/02/2023</t>
  </si>
  <si>
    <t>22/11/2023</t>
  </si>
  <si>
    <t>23/05/2023</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</si>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</sst>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8" formatCode="&quot;$&quot;#,##0.00"/>
    <numFmt numFmtId="171" formatCode="&quot;$&quot;#,##0"/>
  </numFmts>
  <fonts count="5" x14ac:knownFonts="1">
    <font>
      <sz val="11"/>
      <color theme="1"/>
      <name val="Aptos Narrow"/>
      <family val="2"/>
      <scheme val="minor"/>
    </font>
    <font>
      <sz val="10"/>
      <color theme="1"/>
      <name val="Aptos Narrow"/>
      <scheme val="minor"/>
    </font>
    <font>
      <b/>
      <sz val="11"/>
      <color theme="1"/>
      <name val="Aptos Narrow"/>
      <family val="2"/>
      <scheme val="minor"/>
    </font>
    <font>
      <sz val="10"/>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164" fontId="1" fillId="0" borderId="0" xfId="0" applyNumberFormat="1" applyFont="1"/>
    <xf numFmtId="0" fontId="0" fillId="2" borderId="0" xfId="0" applyFill="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4" fillId="0" borderId="0" xfId="0" applyFont="1"/>
    <xf numFmtId="0" fontId="0" fillId="0" borderId="0" xfId="0"/>
    <xf numFmtId="168" fontId="2" fillId="0" borderId="0" xfId="0" applyNumberFormat="1" applyFont="1"/>
    <xf numFmtId="2" fontId="2" fillId="0" borderId="0" xfId="0" applyNumberFormat="1" applyFont="1"/>
    <xf numFmtId="0" fontId="2"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0" fillId="0" borderId="0" xfId="0" applyFill="1"/>
  </cellXfs>
  <cellStyles count="1">
    <cellStyle name="Normal" xfId="0" builtinId="0"/>
  </cellStyles>
  <dxfs count="28">
    <dxf>
      <numFmt numFmtId="171" formatCode="&quot;$&quot;#,##0"/>
    </dxf>
    <dxf>
      <numFmt numFmtId="171" formatCode="&quot;$&quot;#,##0"/>
    </dxf>
    <dxf>
      <numFmt numFmtId="171" formatCode="&quot;$&quot;#,##0"/>
    </dxf>
    <dxf>
      <fill>
        <patternFill>
          <bgColor theme="5" tint="0.59996337778862885"/>
        </patternFill>
      </fill>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numFmt numFmtId="2" formatCode="0.00"/>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numFmt numFmtId="164" formatCode="yyyy\-mm\-dd"/>
    </dxf>
    <dxf>
      <font>
        <b val="0"/>
        <i val="0"/>
        <strike val="0"/>
        <condense val="0"/>
        <extend val="0"/>
        <outline val="0"/>
        <shadow val="0"/>
        <u val="none"/>
        <vertAlign val="baseline"/>
        <sz val="10"/>
        <color theme="1"/>
        <name val="Aptos Narrow"/>
        <scheme val="minor"/>
      </font>
      <numFmt numFmtId="164" formatCode="yyyy\-mm\-dd"/>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numFmt numFmtId="0" formatCode="General"/>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dxf>
    <dxf>
      <font>
        <b val="0"/>
        <i val="0"/>
        <strike val="0"/>
        <condense val="0"/>
        <extend val="0"/>
        <outline val="0"/>
        <shadow val="0"/>
        <u val="none"/>
        <vertAlign val="baseline"/>
        <sz val="10"/>
        <color theme="1"/>
        <name val="Aptos Narrow"/>
        <scheme val="minor"/>
      </font>
      <numFmt numFmtId="164" formatCode="yyyy\-mm\-dd"/>
    </dxf>
    <dxf>
      <font>
        <b val="0"/>
        <i val="0"/>
        <strike val="0"/>
        <condense val="0"/>
        <extend val="0"/>
        <outline val="0"/>
        <shadow val="0"/>
        <u val="none"/>
        <vertAlign val="baseline"/>
        <sz val="10"/>
        <color theme="1"/>
        <name val="Aptos Narrow"/>
        <scheme val="minor"/>
      </font>
      <numFmt numFmtId="164" formatCode="yyyy\-mm\-dd"/>
    </dxf>
    <dxf>
      <font>
        <b val="0"/>
        <i val="0"/>
        <strike val="0"/>
        <condense val="0"/>
        <extend val="0"/>
        <outline val="0"/>
        <shadow val="0"/>
        <u val="none"/>
        <vertAlign val="baseline"/>
        <sz val="10"/>
        <color theme="1"/>
        <name val="Aptos Narrow"/>
        <scheme val="minor"/>
      </font>
    </dxf>
  </dxfs>
  <tableStyles count="1" defaultTableStyle="TableStyleMedium2" defaultPivotStyle="PivotStyleLight16">
    <tableStyle name="Slicer Style 1" pivot="0" table="0" count="0" xr9:uid="{3BCD6A94-88CD-4228-9DCB-F8C4A3870D9B}"/>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[Retail_sales_100rows_( Twitter Task 1).xlsx]Top 10 sales by Customer ID!PivotTable1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a:t>
            </a:r>
            <a:r>
              <a:rPr lang="en-US" baseline="0"/>
              <a:t> 10 </a:t>
            </a:r>
            <a:r>
              <a:rPr lang="en-US"/>
              <a:t>Sales</a:t>
            </a:r>
            <a:r>
              <a:rPr lang="en-US" baseline="0"/>
              <a:t> By Customer ID</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sales by Customer ID'!$B$3</c:f>
              <c:strCache>
                <c:ptCount val="1"/>
                <c:pt idx="0">
                  <c:v>Total</c:v>
                </c:pt>
              </c:strCache>
            </c:strRef>
          </c:tx>
          <c:spPr>
            <a:solidFill>
              <a:schemeClr val="accent1">
                <a:alpha val="70000"/>
              </a:schemeClr>
            </a:solidFill>
            <a:ln>
              <a:noFill/>
            </a:ln>
            <a:effectLst/>
          </c:spPr>
          <c:invertIfNegative val="0"/>
          <c:cat>
            <c:strRef>
              <c:f>'Top 10 sales by Customer ID'!$A$4:$A$15</c:f>
              <c:strCache>
                <c:ptCount val="11"/>
                <c:pt idx="0">
                  <c:v>CUST013</c:v>
                </c:pt>
                <c:pt idx="1">
                  <c:v>CUST015</c:v>
                </c:pt>
                <c:pt idx="2">
                  <c:v>CUST016</c:v>
                </c:pt>
                <c:pt idx="3">
                  <c:v>CUST047</c:v>
                </c:pt>
                <c:pt idx="4">
                  <c:v>CUST054</c:v>
                </c:pt>
                <c:pt idx="5">
                  <c:v>CUST065</c:v>
                </c:pt>
                <c:pt idx="6">
                  <c:v>CUST072</c:v>
                </c:pt>
                <c:pt idx="7">
                  <c:v>CUST074</c:v>
                </c:pt>
                <c:pt idx="8">
                  <c:v>CUST078</c:v>
                </c:pt>
                <c:pt idx="9">
                  <c:v>CUST089</c:v>
                </c:pt>
                <c:pt idx="10">
                  <c:v>CUST093</c:v>
                </c:pt>
              </c:strCache>
            </c:strRef>
          </c:cat>
          <c:val>
            <c:numRef>
              <c:f>'Top 10 sales by Customer ID'!$B$4:$B$15</c:f>
              <c:numCache>
                <c:formatCode>"$"#,##0</c:formatCode>
                <c:ptCount val="11"/>
                <c:pt idx="0">
                  <c:v>1500</c:v>
                </c:pt>
                <c:pt idx="1">
                  <c:v>2000</c:v>
                </c:pt>
                <c:pt idx="2">
                  <c:v>1500</c:v>
                </c:pt>
                <c:pt idx="3">
                  <c:v>1500</c:v>
                </c:pt>
                <c:pt idx="4">
                  <c:v>1500</c:v>
                </c:pt>
                <c:pt idx="5">
                  <c:v>2000</c:v>
                </c:pt>
                <c:pt idx="6">
                  <c:v>2000</c:v>
                </c:pt>
                <c:pt idx="7">
                  <c:v>2000</c:v>
                </c:pt>
                <c:pt idx="8">
                  <c:v>1500</c:v>
                </c:pt>
                <c:pt idx="9">
                  <c:v>2000</c:v>
                </c:pt>
                <c:pt idx="10">
                  <c:v>2000</c:v>
                </c:pt>
              </c:numCache>
            </c:numRef>
          </c:val>
          <c:extLst>
            <c:ext xmlns:c16="http://schemas.microsoft.com/office/drawing/2014/chart" uri="{C3380CC4-5D6E-409C-BE32-E72D297353CC}">
              <c16:uniqueId val="{00000002-2BB6-44D0-99AA-5373239D43CF}"/>
            </c:ext>
          </c:extLst>
        </c:ser>
        <c:dLbls>
          <c:showLegendKey val="0"/>
          <c:showVal val="0"/>
          <c:showCatName val="0"/>
          <c:showSerName val="0"/>
          <c:showPercent val="0"/>
          <c:showBubbleSize val="0"/>
        </c:dLbls>
        <c:gapWidth val="80"/>
        <c:overlap val="25"/>
        <c:axId val="391277032"/>
        <c:axId val="391284592"/>
      </c:barChart>
      <c:catAx>
        <c:axId val="3912770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91284592"/>
        <c:crosses val="autoZero"/>
        <c:auto val="1"/>
        <c:lblAlgn val="ctr"/>
        <c:lblOffset val="100"/>
        <c:noMultiLvlLbl val="0"/>
      </c:catAx>
      <c:valAx>
        <c:axId val="391284592"/>
        <c:scaling>
          <c:orientation val="minMax"/>
        </c:scaling>
        <c:delete val="0"/>
        <c:axPos val="l"/>
        <c:majorGridlines>
          <c:spPr>
            <a:ln w="9525" cap="flat" cmpd="sng" algn="ctr">
              <a:solidFill>
                <a:schemeClr val="tx1">
                  <a:lumMod val="5000"/>
                  <a:lumOff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91277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[Retail_sales_100rows_( Twitter Task 1).xlsx]Total Sales by Category!PivotTable2</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Total sales By Product Category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Category'!$B$1</c:f>
              <c:strCache>
                <c:ptCount val="1"/>
                <c:pt idx="0">
                  <c:v>Total</c:v>
                </c:pt>
              </c:strCache>
            </c:strRef>
          </c:tx>
          <c:spPr>
            <a:solidFill>
              <a:schemeClr val="accent1">
                <a:alpha val="70000"/>
              </a:schemeClr>
            </a:solidFill>
            <a:ln>
              <a:noFill/>
            </a:ln>
            <a:effectLst/>
          </c:spPr>
          <c:invertIfNegative val="0"/>
          <c:cat>
            <c:strRef>
              <c:f>'Total Sales by Category'!$A$2:$A$5</c:f>
              <c:strCache>
                <c:ptCount val="3"/>
                <c:pt idx="0">
                  <c:v>Beauty</c:v>
                </c:pt>
                <c:pt idx="1">
                  <c:v>Clothing</c:v>
                </c:pt>
                <c:pt idx="2">
                  <c:v>Electronics</c:v>
                </c:pt>
              </c:strCache>
            </c:strRef>
          </c:cat>
          <c:val>
            <c:numRef>
              <c:f>'Total Sales by Category'!$B$2:$B$5</c:f>
              <c:numCache>
                <c:formatCode>"$"#,##0</c:formatCode>
                <c:ptCount val="3"/>
                <c:pt idx="0">
                  <c:v>15485</c:v>
                </c:pt>
                <c:pt idx="1">
                  <c:v>12105</c:v>
                </c:pt>
                <c:pt idx="2">
                  <c:v>20000</c:v>
                </c:pt>
              </c:numCache>
            </c:numRef>
          </c:val>
          <c:extLst>
            <c:ext xmlns:c16="http://schemas.microsoft.com/office/drawing/2014/chart" uri="{C3380CC4-5D6E-409C-BE32-E72D297353CC}">
              <c16:uniqueId val="{00000000-2A7B-4695-B6BF-F2CBFE04BCF6}"/>
            </c:ext>
          </c:extLst>
        </c:ser>
        <c:dLbls>
          <c:showLegendKey val="0"/>
          <c:showVal val="0"/>
          <c:showCatName val="0"/>
          <c:showSerName val="0"/>
          <c:showPercent val="0"/>
          <c:showBubbleSize val="0"/>
        </c:dLbls>
        <c:gapWidth val="80"/>
        <c:overlap val="25"/>
        <c:axId val="99055328"/>
        <c:axId val="99045248"/>
      </c:barChart>
      <c:catAx>
        <c:axId val="9905532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9045248"/>
        <c:crosses val="autoZero"/>
        <c:auto val="1"/>
        <c:lblAlgn val="ctr"/>
        <c:lblOffset val="100"/>
        <c:noMultiLvlLbl val="0"/>
      </c:catAx>
      <c:valAx>
        <c:axId val="99045248"/>
        <c:scaling>
          <c:orientation val="minMax"/>
        </c:scaling>
        <c:delete val="0"/>
        <c:axPos val="l"/>
        <c:majorGridlines>
          <c:spPr>
            <a:ln w="9525" cap="flat" cmpd="sng" algn="ctr">
              <a:solidFill>
                <a:schemeClr val="tx1">
                  <a:lumMod val="5000"/>
                  <a:lumOff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905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[Retail_sales_100rows_( Twitter Task 1).xlsx]Top 10 Sales by Date!PivotTable3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Sales by Date'!$B$1</c:f>
              <c:strCache>
                <c:ptCount val="1"/>
                <c:pt idx="0">
                  <c:v>Total</c:v>
                </c:pt>
              </c:strCache>
            </c:strRef>
          </c:tx>
          <c:spPr>
            <a:solidFill>
              <a:schemeClr val="accent1"/>
            </a:solidFill>
            <a:ln>
              <a:noFill/>
            </a:ln>
            <a:effectLst/>
          </c:spPr>
          <c:invertIfNegative val="0"/>
          <c:cat>
            <c:strRef>
              <c:f>'Top 10 Sales by Date'!$A$2:$A$13</c:f>
              <c:strCache>
                <c:ptCount val="11"/>
                <c:pt idx="0">
                  <c:v>01/07/2023</c:v>
                </c:pt>
                <c:pt idx="1">
                  <c:v>01/10/2023</c:v>
                </c:pt>
                <c:pt idx="2">
                  <c:v>05/08/2023</c:v>
                </c:pt>
                <c:pt idx="3">
                  <c:v>05/12/2023</c:v>
                </c:pt>
                <c:pt idx="4">
                  <c:v>06/11/2023</c:v>
                </c:pt>
                <c:pt idx="5">
                  <c:v>10/02/2023</c:v>
                </c:pt>
                <c:pt idx="6">
                  <c:v>14/07/2023</c:v>
                </c:pt>
                <c:pt idx="7">
                  <c:v>16/01/2023</c:v>
                </c:pt>
                <c:pt idx="8">
                  <c:v>17/02/2023</c:v>
                </c:pt>
                <c:pt idx="9">
                  <c:v>22/11/2023</c:v>
                </c:pt>
                <c:pt idx="10">
                  <c:v>23/05/2023</c:v>
                </c:pt>
              </c:strCache>
            </c:strRef>
          </c:cat>
          <c:val>
            <c:numRef>
              <c:f>'Top 10 Sales by Date'!$B$2:$B$13</c:f>
              <c:numCache>
                <c:formatCode>General</c:formatCode>
                <c:ptCount val="11"/>
                <c:pt idx="0">
                  <c:v>1500</c:v>
                </c:pt>
                <c:pt idx="1">
                  <c:v>2000</c:v>
                </c:pt>
                <c:pt idx="2">
                  <c:v>2400</c:v>
                </c:pt>
                <c:pt idx="3">
                  <c:v>2000</c:v>
                </c:pt>
                <c:pt idx="4">
                  <c:v>1500</c:v>
                </c:pt>
                <c:pt idx="5">
                  <c:v>1800</c:v>
                </c:pt>
                <c:pt idx="6">
                  <c:v>2400</c:v>
                </c:pt>
                <c:pt idx="7">
                  <c:v>2000</c:v>
                </c:pt>
                <c:pt idx="8">
                  <c:v>2400</c:v>
                </c:pt>
                <c:pt idx="9">
                  <c:v>2100</c:v>
                </c:pt>
                <c:pt idx="10">
                  <c:v>3275</c:v>
                </c:pt>
              </c:numCache>
            </c:numRef>
          </c:val>
          <c:extLst>
            <c:ext xmlns:c16="http://schemas.microsoft.com/office/drawing/2014/chart" uri="{C3380CC4-5D6E-409C-BE32-E72D297353CC}">
              <c16:uniqueId val="{00000000-F264-42E6-BCC6-88D3DA23A9B6}"/>
            </c:ext>
          </c:extLst>
        </c:ser>
        <c:dLbls>
          <c:showLegendKey val="0"/>
          <c:showVal val="0"/>
          <c:showCatName val="0"/>
          <c:showSerName val="0"/>
          <c:showPercent val="0"/>
          <c:showBubbleSize val="0"/>
        </c:dLbls>
        <c:gapWidth val="219"/>
        <c:overlap val="-27"/>
        <c:axId val="818522072"/>
        <c:axId val="534542872"/>
      </c:barChart>
      <c:catAx>
        <c:axId val="81852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2872"/>
        <c:crosses val="autoZero"/>
        <c:auto val="1"/>
        <c:lblAlgn val="ctr"/>
        <c:lblOffset val="100"/>
        <c:noMultiLvlLbl val="0"/>
      </c:catAx>
      <c:valAx>
        <c:axId val="534542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52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[Retail_sales_100rows_( Twitter Task 1).xlsx]Top 10 Sales by Date!PivotTable3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Sales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10 Sales by Date'!$B$1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10 Sales by Date'!$A$2:$A$13</c:f>
              <c:strCache>
                <c:ptCount val="11"/>
                <c:pt idx="0">
                  <c:v>01/07/2023</c:v>
                </c:pt>
                <c:pt idx="1">
                  <c:v>01/10/2023</c:v>
                </c:pt>
                <c:pt idx="2">
                  <c:v>05/08/2023</c:v>
                </c:pt>
                <c:pt idx="3">
                  <c:v>05/12/2023</c:v>
                </c:pt>
                <c:pt idx="4">
                  <c:v>06/11/2023</c:v>
                </c:pt>
                <c:pt idx="5">
                  <c:v>10/02/2023</c:v>
                </c:pt>
                <c:pt idx="6">
                  <c:v>14/07/2023</c:v>
                </c:pt>
                <c:pt idx="7">
                  <c:v>16/01/2023</c:v>
                </c:pt>
                <c:pt idx="8">
                  <c:v>17/02/2023</c:v>
                </c:pt>
                <c:pt idx="9">
                  <c:v>22/11/2023</c:v>
                </c:pt>
                <c:pt idx="10">
                  <c:v>23/05/2023</c:v>
                </c:pt>
              </c:strCache>
            </c:strRef>
          </c:cat>
          <c:val>
            <c:numRef>
              <c:f>'Top 10 Sales by Date'!$B$2:$B$13</c:f>
              <c:numCache>
                <c:formatCode>General</c:formatCode>
                <c:ptCount val="11"/>
                <c:pt idx="0">
                  <c:v>1500</c:v>
                </c:pt>
                <c:pt idx="1">
                  <c:v>2000</c:v>
                </c:pt>
                <c:pt idx="2">
                  <c:v>2400</c:v>
                </c:pt>
                <c:pt idx="3">
                  <c:v>2000</c:v>
                </c:pt>
                <c:pt idx="4">
                  <c:v>1500</c:v>
                </c:pt>
                <c:pt idx="5">
                  <c:v>1800</c:v>
                </c:pt>
                <c:pt idx="6">
                  <c:v>2400</c:v>
                </c:pt>
                <c:pt idx="7">
                  <c:v>2000</c:v>
                </c:pt>
                <c:pt idx="8">
                  <c:v>2400</c:v>
                </c:pt>
                <c:pt idx="9">
                  <c:v>2100</c:v>
                </c:pt>
                <c:pt idx="10">
                  <c:v>3275</c:v>
                </c:pt>
              </c:numCache>
            </c:numRef>
          </c:val>
          <c:smooth val="0"/>
          <c:extLst>
            <c:ext xmlns:c16="http://schemas.microsoft.com/office/drawing/2014/chart" uri="{C3380CC4-5D6E-409C-BE32-E72D297353CC}">
              <c16:uniqueId val="{00000000-9C82-46BE-94D4-E74516D3E8F9}"/>
            </c:ext>
          </c:extLst>
        </c:ser>
        <c:dLbls>
          <c:showLegendKey val="0"/>
          <c:showVal val="0"/>
          <c:showCatName val="0"/>
          <c:showSerName val="0"/>
          <c:showPercent val="0"/>
          <c:showBubbleSize val="0"/>
        </c:dLbls>
        <c:marker val="1"/>
        <c:smooth val="0"/>
        <c:axId val="534543232"/>
        <c:axId val="534541792"/>
      </c:lineChart>
      <c:catAx>
        <c:axId val="5345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1792"/>
        <c:crosses val="autoZero"/>
        <c:auto val="1"/>
        <c:lblAlgn val="ctr"/>
        <c:lblOffset val="100"/>
        <c:noMultiLvlLbl val="0"/>
      </c:catAx>
      <c:valAx>
        <c:axId val="53454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323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[Retail_sales_100rows_( Twitter Task 1).xlsx]Top 10 Sales by Gender!PivotTable5</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a:t>
            </a:r>
            <a:r>
              <a:rPr lang="en-US" baseline="0"/>
              <a:t> 10 Sales By Gender</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Sales by Gender'!$B$1:$B$2</c:f>
              <c:strCache>
                <c:ptCount val="1"/>
                <c:pt idx="0">
                  <c:v>Female</c:v>
                </c:pt>
              </c:strCache>
            </c:strRef>
          </c:tx>
          <c:spPr>
            <a:solidFill>
              <a:schemeClr val="accent1">
                <a:alpha val="70000"/>
              </a:schemeClr>
            </a:solidFill>
            <a:ln>
              <a:noFill/>
            </a:ln>
            <a:effectLst/>
          </c:spPr>
          <c:invertIfNegative val="0"/>
          <c:cat>
            <c:strRef>
              <c:f>'Top 10 Sales by Gender'!$A$3:$A$13</c:f>
              <c:strCache>
                <c:ptCount val="10"/>
                <c:pt idx="0">
                  <c:v>100</c:v>
                </c:pt>
                <c:pt idx="1">
                  <c:v>200</c:v>
                </c:pt>
                <c:pt idx="2">
                  <c:v>300</c:v>
                </c:pt>
                <c:pt idx="3">
                  <c:v>500</c:v>
                </c:pt>
                <c:pt idx="4">
                  <c:v>600</c:v>
                </c:pt>
                <c:pt idx="5">
                  <c:v>900</c:v>
                </c:pt>
                <c:pt idx="6">
                  <c:v>1000</c:v>
                </c:pt>
                <c:pt idx="7">
                  <c:v>1200</c:v>
                </c:pt>
                <c:pt idx="8">
                  <c:v>1500</c:v>
                </c:pt>
                <c:pt idx="9">
                  <c:v>2000</c:v>
                </c:pt>
              </c:strCache>
            </c:strRef>
          </c:cat>
          <c:val>
            <c:numRef>
              <c:f>'Top 10 Sales by Gender'!$B$3:$B$13</c:f>
              <c:numCache>
                <c:formatCode>General</c:formatCode>
                <c:ptCount val="10"/>
                <c:pt idx="0">
                  <c:v>700</c:v>
                </c:pt>
                <c:pt idx="1">
                  <c:v>400</c:v>
                </c:pt>
                <c:pt idx="2">
                  <c:v>1200</c:v>
                </c:pt>
                <c:pt idx="3">
                  <c:v>1500</c:v>
                </c:pt>
                <c:pt idx="4">
                  <c:v>600</c:v>
                </c:pt>
                <c:pt idx="5">
                  <c:v>2700</c:v>
                </c:pt>
                <c:pt idx="6">
                  <c:v>5000</c:v>
                </c:pt>
                <c:pt idx="7">
                  <c:v>3600</c:v>
                </c:pt>
                <c:pt idx="8">
                  <c:v>4500</c:v>
                </c:pt>
                <c:pt idx="9">
                  <c:v>10000</c:v>
                </c:pt>
              </c:numCache>
            </c:numRef>
          </c:val>
          <c:extLst>
            <c:ext xmlns:c16="http://schemas.microsoft.com/office/drawing/2014/chart" uri="{C3380CC4-5D6E-409C-BE32-E72D297353CC}">
              <c16:uniqueId val="{00000000-A59A-472B-91AF-66E49189B9B8}"/>
            </c:ext>
          </c:extLst>
        </c:ser>
        <c:ser>
          <c:idx val="1"/>
          <c:order val="1"/>
          <c:tx>
            <c:strRef>
              <c:f>'Top 10 Sales by Gender'!$C$1:$C$2</c:f>
              <c:strCache>
                <c:ptCount val="1"/>
                <c:pt idx="0">
                  <c:v>Male</c:v>
                </c:pt>
              </c:strCache>
            </c:strRef>
          </c:tx>
          <c:spPr>
            <a:solidFill>
              <a:schemeClr val="accent2">
                <a:alpha val="70000"/>
              </a:schemeClr>
            </a:solidFill>
            <a:ln>
              <a:noFill/>
            </a:ln>
            <a:effectLst/>
          </c:spPr>
          <c:invertIfNegative val="0"/>
          <c:cat>
            <c:strRef>
              <c:f>'Top 10 Sales by Gender'!$A$3:$A$13</c:f>
              <c:strCache>
                <c:ptCount val="10"/>
                <c:pt idx="0">
                  <c:v>100</c:v>
                </c:pt>
                <c:pt idx="1">
                  <c:v>200</c:v>
                </c:pt>
                <c:pt idx="2">
                  <c:v>300</c:v>
                </c:pt>
                <c:pt idx="3">
                  <c:v>500</c:v>
                </c:pt>
                <c:pt idx="4">
                  <c:v>600</c:v>
                </c:pt>
                <c:pt idx="5">
                  <c:v>900</c:v>
                </c:pt>
                <c:pt idx="6">
                  <c:v>1000</c:v>
                </c:pt>
                <c:pt idx="7">
                  <c:v>1200</c:v>
                </c:pt>
                <c:pt idx="8">
                  <c:v>1500</c:v>
                </c:pt>
                <c:pt idx="9">
                  <c:v>2000</c:v>
                </c:pt>
              </c:strCache>
            </c:strRef>
          </c:cat>
          <c:val>
            <c:numRef>
              <c:f>'Top 10 Sales by Gender'!$C$3:$C$13</c:f>
              <c:numCache>
                <c:formatCode>General</c:formatCode>
                <c:ptCount val="10"/>
                <c:pt idx="0">
                  <c:v>800</c:v>
                </c:pt>
                <c:pt idx="1">
                  <c:v>600</c:v>
                </c:pt>
                <c:pt idx="2">
                  <c:v>600</c:v>
                </c:pt>
                <c:pt idx="3">
                  <c:v>1000</c:v>
                </c:pt>
                <c:pt idx="4">
                  <c:v>600</c:v>
                </c:pt>
                <c:pt idx="5">
                  <c:v>3600</c:v>
                </c:pt>
                <c:pt idx="7">
                  <c:v>2400</c:v>
                </c:pt>
                <c:pt idx="8">
                  <c:v>3000</c:v>
                </c:pt>
                <c:pt idx="9">
                  <c:v>2000</c:v>
                </c:pt>
              </c:numCache>
            </c:numRef>
          </c:val>
          <c:extLst>
            <c:ext xmlns:c16="http://schemas.microsoft.com/office/drawing/2014/chart" uri="{C3380CC4-5D6E-409C-BE32-E72D297353CC}">
              <c16:uniqueId val="{00000001-A59A-472B-91AF-66E49189B9B8}"/>
            </c:ext>
          </c:extLst>
        </c:ser>
        <c:dLbls>
          <c:showLegendKey val="0"/>
          <c:showVal val="0"/>
          <c:showCatName val="0"/>
          <c:showSerName val="0"/>
          <c:showPercent val="0"/>
          <c:showBubbleSize val="0"/>
        </c:dLbls>
        <c:gapWidth val="80"/>
        <c:overlap val="25"/>
        <c:axId val="830458800"/>
        <c:axId val="830452320"/>
      </c:barChart>
      <c:catAx>
        <c:axId val="830458800"/>
        <c:scaling>
          <c:orientation val="minMax"/>
        </c:scaling>
        <c:delete val="1"/>
        <c:axPos val="b"/>
        <c:numFmt formatCode="General" sourceLinked="1"/>
        <c:majorTickMark val="none"/>
        <c:minorTickMark val="none"/>
        <c:tickLblPos val="nextTo"/>
        <c:crossAx val="830452320"/>
        <c:crosses val="autoZero"/>
        <c:auto val="1"/>
        <c:lblAlgn val="ctr"/>
        <c:lblOffset val="100"/>
        <c:noMultiLvlLbl val="0"/>
      </c:catAx>
      <c:valAx>
        <c:axId val="83045232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3045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[Retail_sales_100rows_( Twitter Task 1).xlsx]Total Sales by Category!PivotTable2</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Total sales By Product Category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Category'!$B$1</c:f>
              <c:strCache>
                <c:ptCount val="1"/>
                <c:pt idx="0">
                  <c:v>Total</c:v>
                </c:pt>
              </c:strCache>
            </c:strRef>
          </c:tx>
          <c:spPr>
            <a:solidFill>
              <a:schemeClr val="accent1">
                <a:alpha val="70000"/>
              </a:schemeClr>
            </a:solidFill>
            <a:ln>
              <a:noFill/>
            </a:ln>
            <a:effectLst/>
          </c:spPr>
          <c:invertIfNegative val="0"/>
          <c:cat>
            <c:strRef>
              <c:f>'Total Sales by Category'!$A$2:$A$5</c:f>
              <c:strCache>
                <c:ptCount val="3"/>
                <c:pt idx="0">
                  <c:v>Beauty</c:v>
                </c:pt>
                <c:pt idx="1">
                  <c:v>Clothing</c:v>
                </c:pt>
                <c:pt idx="2">
                  <c:v>Electronics</c:v>
                </c:pt>
              </c:strCache>
            </c:strRef>
          </c:cat>
          <c:val>
            <c:numRef>
              <c:f>'Total Sales by Category'!$B$2:$B$5</c:f>
              <c:numCache>
                <c:formatCode>"$"#,##0</c:formatCode>
                <c:ptCount val="3"/>
                <c:pt idx="0">
                  <c:v>15485</c:v>
                </c:pt>
                <c:pt idx="1">
                  <c:v>12105</c:v>
                </c:pt>
                <c:pt idx="2">
                  <c:v>20000</c:v>
                </c:pt>
              </c:numCache>
            </c:numRef>
          </c:val>
          <c:extLst>
            <c:ext xmlns:c16="http://schemas.microsoft.com/office/drawing/2014/chart" uri="{C3380CC4-5D6E-409C-BE32-E72D297353CC}">
              <c16:uniqueId val="{00000000-A3CF-41D5-AD89-35903831A761}"/>
            </c:ext>
          </c:extLst>
        </c:ser>
        <c:dLbls>
          <c:showLegendKey val="0"/>
          <c:showVal val="0"/>
          <c:showCatName val="0"/>
          <c:showSerName val="0"/>
          <c:showPercent val="0"/>
          <c:showBubbleSize val="0"/>
        </c:dLbls>
        <c:gapWidth val="80"/>
        <c:overlap val="25"/>
        <c:axId val="99055328"/>
        <c:axId val="99045248"/>
      </c:barChart>
      <c:catAx>
        <c:axId val="9905532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9045248"/>
        <c:crosses val="autoZero"/>
        <c:auto val="1"/>
        <c:lblAlgn val="ctr"/>
        <c:lblOffset val="100"/>
        <c:noMultiLvlLbl val="0"/>
      </c:catAx>
      <c:valAx>
        <c:axId val="99045248"/>
        <c:scaling>
          <c:orientation val="minMax"/>
        </c:scaling>
        <c:delete val="0"/>
        <c:axPos val="l"/>
        <c:majorGridlines>
          <c:spPr>
            <a:ln w="9525" cap="flat" cmpd="sng" algn="ctr">
              <a:solidFill>
                <a:schemeClr val="tx1">
                  <a:lumMod val="5000"/>
                  <a:lumOff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905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[Retail_sales_100rows_( Twitter Task 1).xlsx]Top 10 sales by Customer ID!PivotTable1</c:name>
    <c:fmtId val="6"/>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a:t>
            </a:r>
            <a:r>
              <a:rPr lang="en-US" baseline="0"/>
              <a:t> 10 </a:t>
            </a:r>
            <a:r>
              <a:rPr lang="en-US"/>
              <a:t>Sales</a:t>
            </a:r>
            <a:r>
              <a:rPr lang="en-US" baseline="0"/>
              <a:t> By Customer ID</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sales by Customer ID'!$B$3</c:f>
              <c:strCache>
                <c:ptCount val="1"/>
                <c:pt idx="0">
                  <c:v>Total</c:v>
                </c:pt>
              </c:strCache>
            </c:strRef>
          </c:tx>
          <c:spPr>
            <a:solidFill>
              <a:schemeClr val="accent1">
                <a:alpha val="70000"/>
              </a:schemeClr>
            </a:solidFill>
            <a:ln>
              <a:noFill/>
            </a:ln>
            <a:effectLst/>
          </c:spPr>
          <c:invertIfNegative val="0"/>
          <c:cat>
            <c:strRef>
              <c:f>'Top 10 sales by Customer ID'!$A$4:$A$15</c:f>
              <c:strCache>
                <c:ptCount val="11"/>
                <c:pt idx="0">
                  <c:v>CUST013</c:v>
                </c:pt>
                <c:pt idx="1">
                  <c:v>CUST015</c:v>
                </c:pt>
                <c:pt idx="2">
                  <c:v>CUST016</c:v>
                </c:pt>
                <c:pt idx="3">
                  <c:v>CUST047</c:v>
                </c:pt>
                <c:pt idx="4">
                  <c:v>CUST054</c:v>
                </c:pt>
                <c:pt idx="5">
                  <c:v>CUST065</c:v>
                </c:pt>
                <c:pt idx="6">
                  <c:v>CUST072</c:v>
                </c:pt>
                <c:pt idx="7">
                  <c:v>CUST074</c:v>
                </c:pt>
                <c:pt idx="8">
                  <c:v>CUST078</c:v>
                </c:pt>
                <c:pt idx="9">
                  <c:v>CUST089</c:v>
                </c:pt>
                <c:pt idx="10">
                  <c:v>CUST093</c:v>
                </c:pt>
              </c:strCache>
            </c:strRef>
          </c:cat>
          <c:val>
            <c:numRef>
              <c:f>'Top 10 sales by Customer ID'!$B$4:$B$15</c:f>
              <c:numCache>
                <c:formatCode>"$"#,##0</c:formatCode>
                <c:ptCount val="11"/>
                <c:pt idx="0">
                  <c:v>1500</c:v>
                </c:pt>
                <c:pt idx="1">
                  <c:v>2000</c:v>
                </c:pt>
                <c:pt idx="2">
                  <c:v>1500</c:v>
                </c:pt>
                <c:pt idx="3">
                  <c:v>1500</c:v>
                </c:pt>
                <c:pt idx="4">
                  <c:v>1500</c:v>
                </c:pt>
                <c:pt idx="5">
                  <c:v>2000</c:v>
                </c:pt>
                <c:pt idx="6">
                  <c:v>2000</c:v>
                </c:pt>
                <c:pt idx="7">
                  <c:v>2000</c:v>
                </c:pt>
                <c:pt idx="8">
                  <c:v>1500</c:v>
                </c:pt>
                <c:pt idx="9">
                  <c:v>2000</c:v>
                </c:pt>
                <c:pt idx="10">
                  <c:v>2000</c:v>
                </c:pt>
              </c:numCache>
            </c:numRef>
          </c:val>
          <c:extLst>
            <c:ext xmlns:c16="http://schemas.microsoft.com/office/drawing/2014/chart" uri="{C3380CC4-5D6E-409C-BE32-E72D297353CC}">
              <c16:uniqueId val="{00000000-44AA-4C4F-BC19-D2388F5A9D89}"/>
            </c:ext>
          </c:extLst>
        </c:ser>
        <c:dLbls>
          <c:showLegendKey val="0"/>
          <c:showVal val="0"/>
          <c:showCatName val="0"/>
          <c:showSerName val="0"/>
          <c:showPercent val="0"/>
          <c:showBubbleSize val="0"/>
        </c:dLbls>
        <c:gapWidth val="80"/>
        <c:overlap val="25"/>
        <c:axId val="391277032"/>
        <c:axId val="391284592"/>
      </c:barChart>
      <c:catAx>
        <c:axId val="3912770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91284592"/>
        <c:crosses val="autoZero"/>
        <c:auto val="1"/>
        <c:lblAlgn val="ctr"/>
        <c:lblOffset val="100"/>
        <c:noMultiLvlLbl val="0"/>
      </c:catAx>
      <c:valAx>
        <c:axId val="391284592"/>
        <c:scaling>
          <c:orientation val="minMax"/>
        </c:scaling>
        <c:delete val="0"/>
        <c:axPos val="l"/>
        <c:majorGridlines>
          <c:spPr>
            <a:ln w="9525" cap="flat" cmpd="sng" algn="ctr">
              <a:solidFill>
                <a:schemeClr val="tx1">
                  <a:lumMod val="5000"/>
                  <a:lumOff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91277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[Retail_sales_100rows_( Twitter Task 1).xlsx]Top 10 Sales by Date!PivotTable3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Sales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10 Sales by Date'!$B$1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10 Sales by Date'!$A$2:$A$13</c:f>
              <c:strCache>
                <c:ptCount val="11"/>
                <c:pt idx="0">
                  <c:v>01/07/2023</c:v>
                </c:pt>
                <c:pt idx="1">
                  <c:v>01/10/2023</c:v>
                </c:pt>
                <c:pt idx="2">
                  <c:v>05/08/2023</c:v>
                </c:pt>
                <c:pt idx="3">
                  <c:v>05/12/2023</c:v>
                </c:pt>
                <c:pt idx="4">
                  <c:v>06/11/2023</c:v>
                </c:pt>
                <c:pt idx="5">
                  <c:v>10/02/2023</c:v>
                </c:pt>
                <c:pt idx="6">
                  <c:v>14/07/2023</c:v>
                </c:pt>
                <c:pt idx="7">
                  <c:v>16/01/2023</c:v>
                </c:pt>
                <c:pt idx="8">
                  <c:v>17/02/2023</c:v>
                </c:pt>
                <c:pt idx="9">
                  <c:v>22/11/2023</c:v>
                </c:pt>
                <c:pt idx="10">
                  <c:v>23/05/2023</c:v>
                </c:pt>
              </c:strCache>
            </c:strRef>
          </c:cat>
          <c:val>
            <c:numRef>
              <c:f>'Top 10 Sales by Date'!$B$2:$B$13</c:f>
              <c:numCache>
                <c:formatCode>General</c:formatCode>
                <c:ptCount val="11"/>
                <c:pt idx="0">
                  <c:v>1500</c:v>
                </c:pt>
                <c:pt idx="1">
                  <c:v>2000</c:v>
                </c:pt>
                <c:pt idx="2">
                  <c:v>2400</c:v>
                </c:pt>
                <c:pt idx="3">
                  <c:v>2000</c:v>
                </c:pt>
                <c:pt idx="4">
                  <c:v>1500</c:v>
                </c:pt>
                <c:pt idx="5">
                  <c:v>1800</c:v>
                </c:pt>
                <c:pt idx="6">
                  <c:v>2400</c:v>
                </c:pt>
                <c:pt idx="7">
                  <c:v>2000</c:v>
                </c:pt>
                <c:pt idx="8">
                  <c:v>2400</c:v>
                </c:pt>
                <c:pt idx="9">
                  <c:v>2100</c:v>
                </c:pt>
                <c:pt idx="10">
                  <c:v>3275</c:v>
                </c:pt>
              </c:numCache>
            </c:numRef>
          </c:val>
          <c:smooth val="0"/>
          <c:extLst>
            <c:ext xmlns:c16="http://schemas.microsoft.com/office/drawing/2014/chart" uri="{C3380CC4-5D6E-409C-BE32-E72D297353CC}">
              <c16:uniqueId val="{00000000-956E-45E3-8448-7EF882BCC123}"/>
            </c:ext>
          </c:extLst>
        </c:ser>
        <c:dLbls>
          <c:showLegendKey val="0"/>
          <c:showVal val="0"/>
          <c:showCatName val="0"/>
          <c:showSerName val="0"/>
          <c:showPercent val="0"/>
          <c:showBubbleSize val="0"/>
        </c:dLbls>
        <c:marker val="1"/>
        <c:smooth val="0"/>
        <c:axId val="534543232"/>
        <c:axId val="534541792"/>
      </c:lineChart>
      <c:catAx>
        <c:axId val="5345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1792"/>
        <c:crosses val="autoZero"/>
        <c:auto val="1"/>
        <c:lblAlgn val="ctr"/>
        <c:lblOffset val="100"/>
        <c:noMultiLvlLbl val="0"/>
      </c:catAx>
      <c:valAx>
        <c:axId val="53454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323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[Retail_sales_100rows_( Twitter Task 1).xlsx]Top 10 Sales by Gender!PivotTable5</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a:t>
            </a:r>
            <a:r>
              <a:rPr lang="en-US" baseline="0"/>
              <a:t> 10 Sales By Gender</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pivotFmt>
      <c:pivotFmt>
        <c:idx val="5"/>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'Top 10 Sales by Gender'!$B$1:$B$2</c:f>
              <c:strCache>
                <c:ptCount val="1"/>
                <c:pt idx="0">
                  <c:v>Female</c:v>
                </c:pt>
              </c:strCache>
            </c:strRef>
          </c:tx>
          <c:spPr>
            <a:solidFill>
              <a:schemeClr val="accent1">
                <a:alpha val="70000"/>
              </a:schemeClr>
            </a:solidFill>
            <a:ln>
              <a:noFill/>
            </a:ln>
            <a:effectLst/>
          </c:spPr>
          <c:invertIfNegative val="0"/>
          <c:cat>
            <c:strRef>
              <c:f>'Top 10 Sales by Gender'!$A$3:$A$13</c:f>
              <c:strCache>
                <c:ptCount val="10"/>
                <c:pt idx="0">
                  <c:v>100</c:v>
                </c:pt>
                <c:pt idx="1">
                  <c:v>200</c:v>
                </c:pt>
                <c:pt idx="2">
                  <c:v>300</c:v>
                </c:pt>
                <c:pt idx="3">
                  <c:v>500</c:v>
                </c:pt>
                <c:pt idx="4">
                  <c:v>600</c:v>
                </c:pt>
                <c:pt idx="5">
                  <c:v>900</c:v>
                </c:pt>
                <c:pt idx="6">
                  <c:v>1000</c:v>
                </c:pt>
                <c:pt idx="7">
                  <c:v>1200</c:v>
                </c:pt>
                <c:pt idx="8">
                  <c:v>1500</c:v>
                </c:pt>
                <c:pt idx="9">
                  <c:v>2000</c:v>
                </c:pt>
              </c:strCache>
            </c:strRef>
          </c:cat>
          <c:val>
            <c:numRef>
              <c:f>'Top 10 Sales by Gender'!$B$3:$B$13</c:f>
              <c:numCache>
                <c:formatCode>General</c:formatCode>
                <c:ptCount val="10"/>
                <c:pt idx="0">
                  <c:v>700</c:v>
                </c:pt>
                <c:pt idx="1">
                  <c:v>400</c:v>
                </c:pt>
                <c:pt idx="2">
                  <c:v>1200</c:v>
                </c:pt>
                <c:pt idx="3">
                  <c:v>1500</c:v>
                </c:pt>
                <c:pt idx="4">
                  <c:v>600</c:v>
                </c:pt>
                <c:pt idx="5">
                  <c:v>2700</c:v>
                </c:pt>
                <c:pt idx="6">
                  <c:v>5000</c:v>
                </c:pt>
                <c:pt idx="7">
                  <c:v>3600</c:v>
                </c:pt>
                <c:pt idx="8">
                  <c:v>4500</c:v>
                </c:pt>
                <c:pt idx="9">
                  <c:v>10000</c:v>
                </c:pt>
              </c:numCache>
            </c:numRef>
          </c:val>
          <c:extLst>
            <c:ext xmlns:c16="http://schemas.microsoft.com/office/drawing/2014/chart" uri="{C3380CC4-5D6E-409C-BE32-E72D297353CC}">
              <c16:uniqueId val="{00000000-8D0E-4A9C-975F-4B12B1F9B4EE}"/>
            </c:ext>
          </c:extLst>
        </c:ser>
        <c:ser>
          <c:idx val="1"/>
          <c:order val="1"/>
          <c:tx>
            <c:strRef>
              <c:f>'Top 10 Sales by Gender'!$C$1:$C$2</c:f>
              <c:strCache>
                <c:ptCount val="1"/>
                <c:pt idx="0">
                  <c:v>Male</c:v>
                </c:pt>
              </c:strCache>
            </c:strRef>
          </c:tx>
          <c:spPr>
            <a:solidFill>
              <a:schemeClr val="accent2">
                <a:alpha val="70000"/>
              </a:schemeClr>
            </a:solidFill>
            <a:ln>
              <a:noFill/>
            </a:ln>
            <a:effectLst/>
          </c:spPr>
          <c:invertIfNegative val="0"/>
          <c:cat>
            <c:strRef>
              <c:f>'Top 10 Sales by Gender'!$A$3:$A$13</c:f>
              <c:strCache>
                <c:ptCount val="10"/>
                <c:pt idx="0">
                  <c:v>100</c:v>
                </c:pt>
                <c:pt idx="1">
                  <c:v>200</c:v>
                </c:pt>
                <c:pt idx="2">
                  <c:v>300</c:v>
                </c:pt>
                <c:pt idx="3">
                  <c:v>500</c:v>
                </c:pt>
                <c:pt idx="4">
                  <c:v>600</c:v>
                </c:pt>
                <c:pt idx="5">
                  <c:v>900</c:v>
                </c:pt>
                <c:pt idx="6">
                  <c:v>1000</c:v>
                </c:pt>
                <c:pt idx="7">
                  <c:v>1200</c:v>
                </c:pt>
                <c:pt idx="8">
                  <c:v>1500</c:v>
                </c:pt>
                <c:pt idx="9">
                  <c:v>2000</c:v>
                </c:pt>
              </c:strCache>
            </c:strRef>
          </c:cat>
          <c:val>
            <c:numRef>
              <c:f>'Top 10 Sales by Gender'!$C$3:$C$13</c:f>
              <c:numCache>
                <c:formatCode>General</c:formatCode>
                <c:ptCount val="10"/>
                <c:pt idx="0">
                  <c:v>800</c:v>
                </c:pt>
                <c:pt idx="1">
                  <c:v>600</c:v>
                </c:pt>
                <c:pt idx="2">
                  <c:v>600</c:v>
                </c:pt>
                <c:pt idx="3">
                  <c:v>1000</c:v>
                </c:pt>
                <c:pt idx="4">
                  <c:v>600</c:v>
                </c:pt>
                <c:pt idx="5">
                  <c:v>3600</c:v>
                </c:pt>
                <c:pt idx="7">
                  <c:v>2400</c:v>
                </c:pt>
                <c:pt idx="8">
                  <c:v>3000</c:v>
                </c:pt>
                <c:pt idx="9">
                  <c:v>2000</c:v>
                </c:pt>
              </c:numCache>
            </c:numRef>
          </c:val>
          <c:extLst>
            <c:ext xmlns:c16="http://schemas.microsoft.com/office/drawing/2014/chart" uri="{C3380CC4-5D6E-409C-BE32-E72D297353CC}">
              <c16:uniqueId val="{00000001-8D0E-4A9C-975F-4B12B1F9B4EE}"/>
            </c:ext>
          </c:extLst>
        </c:ser>
        <c:dLbls>
          <c:showLegendKey val="0"/>
          <c:showVal val="0"/>
          <c:showCatName val="0"/>
          <c:showSerName val="0"/>
          <c:showPercent val="0"/>
          <c:showBubbleSize val="0"/>
        </c:dLbls>
        <c:gapWidth val="80"/>
        <c:overlap val="25"/>
        <c:axId val="830458800"/>
        <c:axId val="830452320"/>
      </c:barChart>
      <c:catAx>
        <c:axId val="830458800"/>
        <c:scaling>
          <c:orientation val="minMax"/>
        </c:scaling>
        <c:delete val="1"/>
        <c:axPos val="b"/>
        <c:numFmt formatCode="General" sourceLinked="1"/>
        <c:majorTickMark val="none"/>
        <c:minorTickMark val="none"/>
        <c:tickLblPos val="nextTo"/>
        <c:crossAx val="830452320"/>
        <c:crosses val="autoZero"/>
        <c:auto val="1"/>
        <c:lblAlgn val="ctr"/>
        <c:lblOffset val="100"/>
        <c:noMultiLvlLbl val="0"/>
      </c:catAx>
      <c:valAx>
        <c:axId val="83045232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3045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104775</xdr:colOff>
      <xdr:row>3</xdr:row>
      <xdr:rowOff>185737</xdr:rowOff>
    </xdr:from>
    <xdr:to>
      <xdr:col>10</xdr:col>
      <xdr:colOff>342901</xdr:colOff>
      <xdr:row>18</xdr:row>
      <xdr:rowOff>71437</xdr:rowOff>
    </xdr:to>
    <xdr:graphicFrame macro="">
      <xdr:nvGraphicFramePr>
        <xdr:cNvPr id="2" name="Chart 1">
          <a:extLst>
            <a:ext uri="{FF2B5EF4-FFF2-40B4-BE49-F238E27FC236}">
              <a16:creationId xmlns:a16="http://schemas.microsoft.com/office/drawing/2014/main" id="{019DAAFF-F043-EF89-C4F5-3765A55CD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3</xdr:row>
      <xdr:rowOff>185737</xdr:rowOff>
    </xdr:from>
    <xdr:to>
      <xdr:col>9</xdr:col>
      <xdr:colOff>495300</xdr:colOff>
      <xdr:row>18</xdr:row>
      <xdr:rowOff>71437</xdr:rowOff>
    </xdr:to>
    <xdr:graphicFrame macro="">
      <xdr:nvGraphicFramePr>
        <xdr:cNvPr id="2" name="Chart 1">
          <a:extLst>
            <a:ext uri="{FF2B5EF4-FFF2-40B4-BE49-F238E27FC236}">
              <a16:creationId xmlns:a16="http://schemas.microsoft.com/office/drawing/2014/main" id="{2C3316F2-FAC9-59B4-9EDA-DF30606B7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3</xdr:row>
      <xdr:rowOff>185737</xdr:rowOff>
    </xdr:from>
    <xdr:to>
      <xdr:col>9</xdr:col>
      <xdr:colOff>533400</xdr:colOff>
      <xdr:row>18</xdr:row>
      <xdr:rowOff>71437</xdr:rowOff>
    </xdr:to>
    <xdr:graphicFrame macro="">
      <xdr:nvGraphicFramePr>
        <xdr:cNvPr id="2" name="Chart 1">
          <a:extLst>
            <a:ext uri="{FF2B5EF4-FFF2-40B4-BE49-F238E27FC236}">
              <a16:creationId xmlns:a16="http://schemas.microsoft.com/office/drawing/2014/main" id="{AF519EB1-81D0-3340-EE81-9D972B4BB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104773</xdr:colOff>
      <xdr:row>3</xdr:row>
      <xdr:rowOff>185737</xdr:rowOff>
    </xdr:from>
    <xdr:to>
      <xdr:col>15</xdr:col>
      <xdr:colOff>228599</xdr:colOff>
      <xdr:row>18</xdr:row>
      <xdr:rowOff>71437</xdr:rowOff>
    </xdr:to>
    <xdr:graphicFrame macro="">
      <xdr:nvGraphicFramePr>
        <xdr:cNvPr id="3" name="Chart 2">
          <a:extLst>
            <a:ext uri="{FF2B5EF4-FFF2-40B4-BE49-F238E27FC236}">
              <a16:creationId xmlns:a16="http://schemas.microsoft.com/office/drawing/2014/main" id="{7D2F8D45-0C04-EF05-5C4A-E637257B1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600075</xdr:colOff>
      <xdr:row>4</xdr:row>
      <xdr:rowOff>80962</xdr:rowOff>
    </xdr:from>
    <xdr:to>
      <xdr:col>12</xdr:col>
      <xdr:colOff>333375</xdr:colOff>
      <xdr:row>18</xdr:row>
      <xdr:rowOff>157162</xdr:rowOff>
    </xdr:to>
    <xdr:graphicFrame macro="">
      <xdr:nvGraphicFramePr>
        <xdr:cNvPr id="2" name="Chart 1">
          <a:extLst>
            <a:ext uri="{FF2B5EF4-FFF2-40B4-BE49-F238E27FC236}">
              <a16:creationId xmlns:a16="http://schemas.microsoft.com/office/drawing/2014/main" id="{9BD87D8C-EF79-8DC6-239D-C03BE357B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19051</xdr:colOff>
      <xdr:row>4</xdr:row>
      <xdr:rowOff>163286</xdr:rowOff>
    </xdr:from>
    <xdr:to>
      <xdr:col>15</xdr:col>
      <xdr:colOff>57151</xdr:colOff>
      <xdr:row>18</xdr:row>
      <xdr:rowOff>76200</xdr:rowOff>
    </xdr:to>
    <xdr:graphicFrame macro="">
      <xdr:nvGraphicFramePr>
        <xdr:cNvPr id="2" name="Chart 1">
          <a:extLst>
            <a:ext uri="{FF2B5EF4-FFF2-40B4-BE49-F238E27FC236}">
              <a16:creationId xmlns:a16="http://schemas.microsoft.com/office/drawing/2014/main" id="{F903E1D9-996C-4897-9082-9598B540B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4</xdr:row>
      <xdr:rowOff>163286</xdr:rowOff>
    </xdr:from>
    <xdr:to>
      <xdr:col>8</xdr:col>
      <xdr:colOff>9525</xdr:colOff>
      <xdr:row>18</xdr:row>
      <xdr:rowOff>76200</xdr:rowOff>
    </xdr:to>
    <xdr:graphicFrame macro="">
      <xdr:nvGraphicFramePr>
        <xdr:cNvPr id="3" name="Chart 2">
          <a:extLst>
            <a:ext uri="{FF2B5EF4-FFF2-40B4-BE49-F238E27FC236}">
              <a16:creationId xmlns:a16="http://schemas.microsoft.com/office/drawing/2014/main" id="{8D8B5305-0354-48C9-9BA9-369515D7E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18</xdr:row>
      <xdr:rowOff>114300</xdr:rowOff>
    </xdr:from>
    <xdr:to>
      <xdr:col>15</xdr:col>
      <xdr:colOff>38100</xdr:colOff>
      <xdr:row>31</xdr:row>
      <xdr:rowOff>149679</xdr:rowOff>
    </xdr:to>
    <xdr:graphicFrame macro="">
      <xdr:nvGraphicFramePr>
        <xdr:cNvPr id="4" name="Chart 3">
          <a:extLst>
            <a:ext uri="{FF2B5EF4-FFF2-40B4-BE49-F238E27FC236}">
              <a16:creationId xmlns:a16="http://schemas.microsoft.com/office/drawing/2014/main" id="{3C238257-B193-4768-9B72-9DB40B78D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76200</xdr:colOff>
      <xdr:row>16</xdr:row>
      <xdr:rowOff>173182</xdr:rowOff>
    </xdr:from>
    <xdr:to>
      <xdr:col>21</xdr:col>
      <xdr:colOff>557893</xdr:colOff>
      <xdr:row>31</xdr:row>
      <xdr:rowOff>163286</xdr:rowOff>
    </xdr:to>
    <xdr:graphicFrame macro="">
      <xdr:nvGraphicFramePr>
        <xdr:cNvPr id="5" name="Chart 4">
          <a:extLst>
            <a:ext uri="{FF2B5EF4-FFF2-40B4-BE49-F238E27FC236}">
              <a16:creationId xmlns:a16="http://schemas.microsoft.com/office/drawing/2014/main" id="{38DF921E-9859-48C0-8F14-9C6BEF728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74222</xdr:colOff>
      <xdr:row>4</xdr:row>
      <xdr:rowOff>106062</xdr:rowOff>
    </xdr:from>
    <xdr:to>
      <xdr:col>21</xdr:col>
      <xdr:colOff>530679</xdr:colOff>
      <xdr:row>12</xdr:row>
      <xdr:rowOff>55704</xdr:rowOff>
    </xdr:to>
    <mc:AlternateContent xmlns:mc="http://schemas.openxmlformats.org/markup-compatibility/2006">
      <mc:Choice xmlns:a14="http://schemas.microsoft.com/office/drawing/2010/main" Requires="a14">
        <xdr:graphicFrame macro="">
          <xdr:nvGraphicFramePr>
            <xdr:cNvPr id="6" name="Age Bracket">
              <a:extLst>
                <a:ext uri="{FF2B5EF4-FFF2-40B4-BE49-F238E27FC236}">
                  <a16:creationId xmlns:a16="http://schemas.microsoft.com/office/drawing/2014/main" id="{6A1F2C22-6775-97B5-3F4B-11F6FC582921}"/>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9259043" y="868062"/>
              <a:ext cx="4130386" cy="1473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86592</xdr:colOff>
      <xdr:row>11</xdr:row>
      <xdr:rowOff>173116</xdr:rowOff>
    </xdr:from>
    <xdr:to>
      <xdr:col>21</xdr:col>
      <xdr:colOff>544287</xdr:colOff>
      <xdr:row>16</xdr:row>
      <xdr:rowOff>136072</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DCA4E434-DDC5-2992-0DAD-1FE8D15358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71413" y="2268616"/>
              <a:ext cx="4131624" cy="915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441636</xdr:colOff>
      <xdr:row>0</xdr:row>
      <xdr:rowOff>1</xdr:rowOff>
    </xdr:from>
    <xdr:ext cx="6818663" cy="789214"/>
    <xdr:sp macro="" textlink="">
      <xdr:nvSpPr>
        <xdr:cNvPr id="9" name="Rectangle 8">
          <a:extLst>
            <a:ext uri="{FF2B5EF4-FFF2-40B4-BE49-F238E27FC236}">
              <a16:creationId xmlns:a16="http://schemas.microsoft.com/office/drawing/2014/main" id="{E92DBCF7-F32F-9500-7765-71D6B9E37348}"/>
            </a:ext>
          </a:extLst>
        </xdr:cNvPr>
        <xdr:cNvSpPr/>
      </xdr:nvSpPr>
      <xdr:spPr>
        <a:xfrm>
          <a:off x="2890922" y="1"/>
          <a:ext cx="6818663" cy="789214"/>
        </a:xfrm>
        <a:prstGeom prst="rect">
          <a:avLst/>
        </a:prstGeom>
        <a:noFill/>
      </xdr:spPr>
      <xdr:txBody>
        <a:bodyPr wrap="none" lIns="91440" tIns="45720" rIns="91440" bIns="45720">
          <a:no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Retail</a:t>
          </a:r>
          <a:r>
            <a:rPr lang="en-US" sz="5400" b="1" cap="none" spc="0" baseline="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 </a:t>
          </a:r>
          <a:r>
            <a:rPr lang="en-US" sz="5400" b="0" cap="none" spc="0" baseline="0">
              <a:ln w="0"/>
              <a:solidFill>
                <a:schemeClr val="accent1"/>
              </a:solidFill>
              <a:effectLst>
                <a:outerShdw blurRad="38100" dist="25400" dir="5400000" algn="ctr" rotWithShape="0">
                  <a:srgbClr val="6E747A">
                    <a:alpha val="43000"/>
                  </a:srgbClr>
                </a:outerShdw>
              </a:effectLst>
            </a:rPr>
            <a:t>Sales</a:t>
          </a:r>
          <a:r>
            <a:rPr lang="en-US" sz="5400" b="1" cap="none" spc="0" baseline="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 </a:t>
          </a:r>
          <a:r>
            <a:rPr lang="en-US" sz="5400" b="0" cap="none" spc="0" baseline="0">
              <a:ln w="0"/>
              <a:solidFill>
                <a:schemeClr val="accent1"/>
              </a:solidFill>
              <a:effectLst>
                <a:outerShdw blurRad="38100" dist="25400" dir="5400000" algn="ctr" rotWithShape="0">
                  <a:srgbClr val="6E747A">
                    <a:alpha val="43000"/>
                  </a:srgbClr>
                </a:outerShdw>
              </a:effectLst>
            </a:rPr>
            <a:t>Dashboard</a:t>
          </a:r>
          <a:endPar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oneCellAnchor>
  <xdr:twoCellAnchor editAs="oneCell">
    <xdr:from>
      <xdr:col>20</xdr:col>
      <xdr:colOff>310224</xdr:colOff>
      <xdr:row>17</xdr:row>
      <xdr:rowOff>75458</xdr:rowOff>
    </xdr:from>
    <xdr:to>
      <xdr:col>21</xdr:col>
      <xdr:colOff>546759</xdr:colOff>
      <xdr:row>21</xdr:row>
      <xdr:rowOff>137308</xdr:rowOff>
    </xdr:to>
    <xdr:pic>
      <xdr:nvPicPr>
        <xdr:cNvPr id="11" name="Picture 10">
          <a:extLst>
            <a:ext uri="{FF2B5EF4-FFF2-40B4-BE49-F238E27FC236}">
              <a16:creationId xmlns:a16="http://schemas.microsoft.com/office/drawing/2014/main" id="{87C84A6B-AFD5-5205-3F38-1CE2641CDC9E}"/>
            </a:ext>
          </a:extLst>
        </xdr:cNvPr>
        <xdr:cNvPicPr>
          <a:picLocks noChangeAspect="1"/>
        </xdr:cNvPicPr>
      </xdr:nvPicPr>
      <xdr:blipFill>
        <a:blip xmlns:r="http://schemas.openxmlformats.org/officeDocument/2006/relationships" r:embed="rId5"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2556653" y="3313958"/>
          <a:ext cx="848856" cy="823850"/>
        </a:xfrm>
        <a:prstGeom prst="rect">
          <a:avLst/>
        </a:prstGeom>
      </xdr:spPr>
    </xdr:pic>
    <xdr:clientData/>
  </xdr:twoCellAnchor>
  <xdr:twoCellAnchor editAs="oneCell">
    <xdr:from>
      <xdr:col>2</xdr:col>
      <xdr:colOff>322588</xdr:colOff>
      <xdr:row>0</xdr:row>
      <xdr:rowOff>0</xdr:rowOff>
    </xdr:from>
    <xdr:to>
      <xdr:col>5</xdr:col>
      <xdr:colOff>163287</xdr:colOff>
      <xdr:row>5</xdr:row>
      <xdr:rowOff>50603</xdr:rowOff>
    </xdr:to>
    <xdr:pic>
      <xdr:nvPicPr>
        <xdr:cNvPr id="12" name="Picture 11">
          <a:extLst>
            <a:ext uri="{FF2B5EF4-FFF2-40B4-BE49-F238E27FC236}">
              <a16:creationId xmlns:a16="http://schemas.microsoft.com/office/drawing/2014/main" id="{B008992C-22A0-BA20-CFF0-876C08D8206C}"/>
            </a:ext>
          </a:extLst>
        </xdr:cNvPr>
        <xdr:cNvPicPr>
          <a:picLocks noChangeAspect="1" noChangeArrowheads="1"/>
        </xdr:cNvPicPr>
      </xdr:nvPicPr>
      <xdr:blipFill>
        <a:blip xmlns:r="http://schemas.openxmlformats.org/officeDocument/2006/relationships" r:embed="rId6"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547231" y="0"/>
          <a:ext cx="1677663" cy="1003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557893</xdr:colOff>
      <xdr:row>4</xdr:row>
      <xdr:rowOff>95251</xdr:rowOff>
    </xdr:from>
    <xdr:to>
      <xdr:col>29</xdr:col>
      <xdr:colOff>149679</xdr:colOff>
      <xdr:row>31</xdr:row>
      <xdr:rowOff>176893</xdr:rowOff>
    </xdr:to>
    <xdr:sp macro="" textlink="">
      <xdr:nvSpPr>
        <xdr:cNvPr id="13" name="TextBox 12">
          <a:extLst>
            <a:ext uri="{FF2B5EF4-FFF2-40B4-BE49-F238E27FC236}">
              <a16:creationId xmlns:a16="http://schemas.microsoft.com/office/drawing/2014/main" id="{2437642D-7616-F2DD-B777-3E7E23BB44FE}"/>
            </a:ext>
          </a:extLst>
        </xdr:cNvPr>
        <xdr:cNvSpPr txBox="1"/>
      </xdr:nvSpPr>
      <xdr:spPr>
        <a:xfrm>
          <a:off x="13416643" y="857251"/>
          <a:ext cx="4490357" cy="52251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2">
                  <a:lumMod val="75000"/>
                  <a:lumOff val="25000"/>
                </a:schemeClr>
              </a:solidFill>
            </a:rPr>
            <a:t>Narrative Insights</a:t>
          </a:r>
          <a:br>
            <a:rPr lang="en-US" sz="1600" b="1"/>
          </a:br>
          <a:r>
            <a:rPr lang="en-US" sz="1600" b="0">
              <a:solidFill>
                <a:schemeClr val="bg1">
                  <a:lumMod val="50000"/>
                </a:schemeClr>
              </a:solidFill>
            </a:rPr>
            <a:t>The dataset, named "Retail Sales," encompasses various attributes such as customer ID, date, product category, age, gender, price, quantity, and sales amount. Through analysis of these columns, we extracted valuable insights. The top 10 sales were identified based on customer ID, date, and gender. Notably, sales by female customers surpassed those by male customers. Among product categories, Electronics emerged as the top-selling category, followed by Beauty Products and Clothing Products.</a:t>
          </a:r>
        </a:p>
        <a:p>
          <a:pPr algn="ctr"/>
          <a:endParaRPr lang="en-US" sz="1600" b="0">
            <a:solidFill>
              <a:schemeClr val="bg1">
                <a:lumMod val="50000"/>
              </a:schemeClr>
            </a:solidFill>
          </a:endParaRPr>
        </a:p>
        <a:p>
          <a:pPr algn="ctr"/>
          <a:r>
            <a:rPr lang="en-US" sz="1600" b="0">
              <a:solidFill>
                <a:schemeClr val="bg1">
                  <a:lumMod val="50000"/>
                </a:schemeClr>
              </a:solidFill>
            </a:rPr>
            <a:t>The highest individual sales amount reached $2000, contributing to a total annual sales figure of $47,590.00. On average, each transaction amounted to $480.71, with an average order comprising 2.53 items. These findings provide a comprehensive overview of the Retail Sales dataset, shedding light on customer preferences, popular products, and overall sales performance</a:t>
          </a:r>
          <a:r>
            <a:rPr lang="en-US" sz="1600" b="1">
              <a:solidFill>
                <a:schemeClr val="bg1">
                  <a:lumMod val="50000"/>
                </a:schemeClr>
              </a:solidFill>
            </a:rPr>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la" refreshedDate="45322.551700231481" createdVersion="8" refreshedVersion="8" minRefreshableVersion="3" recordCount="99" xr:uid="{A8FD1AF8-9AF2-41E2-811C-C5C647F40E97}">
  <cacheSource type="worksheet">
    <worksheetSource name="Table1"/>
  </cacheSource>
  <cacheFields count="11">
    <cacheField name="Transaction ID" numFmtId="0">
      <sharedItems containsSemiMixedTypes="0" containsString="0" containsNumber="1" containsInteger="1" minValue="1" maxValue="99"/>
    </cacheField>
    <cacheField name="Date" numFmtId="164">
      <sharedItems containsSemiMixedTypes="0" containsNonDate="0" containsDate="1" containsString="0" minDate="2023-01-04T00:00:00" maxDate="2023-12-28T00:00:00"/>
    </cacheField>
    <cacheField name="Date Column" numFmtId="164">
      <sharedItems count="83">
        <s v="24/11/2023"/>
        <s v="27/02/2023"/>
        <s v="13/01/2023"/>
        <s v="21/05/2023"/>
        <s v="06/05/2023"/>
        <s v="25/04/2023"/>
        <s v="13/03/2023"/>
        <s v="22/02/2023"/>
        <s v="13/12/2023"/>
        <s v="07/10/2023"/>
        <s v="14/02/2023"/>
        <s v="30/10/2023"/>
        <s v="05/08/2023"/>
        <s v="17/01/2023"/>
        <s v="16/01/2023"/>
        <s v="17/02/2023"/>
        <s v="22/04/2023"/>
        <s v="30/04/2023"/>
        <s v="16/09/2023"/>
        <s v="05/11/2023"/>
        <s v="14/01/2023"/>
        <s v="15/10/2023"/>
        <s v="12/04/2023"/>
        <s v="29/11/2023"/>
        <s v="26/12/2023"/>
        <s v="03/08/2023"/>
        <s v="23/04/2023"/>
        <s v="18/08/2023"/>
        <s v="29/10/2023"/>
        <s v="23/05/2023"/>
        <s v="04/01/2023"/>
        <s v="23/03/2023"/>
        <s v="24/12/2023"/>
        <s v="24/06/2023"/>
        <s v="21/03/2023"/>
        <s v="21/04/2023"/>
        <s v="22/06/2023"/>
        <s v="14/07/2023"/>
        <s v="19/02/2023"/>
        <s v="03/07/2023"/>
        <s v="26/06/2023"/>
        <s v="06/11/2023"/>
        <s v="16/05/2023"/>
        <s v="23/01/2023"/>
        <s v="24/08/2023"/>
        <s v="02/10/2023"/>
        <s v="05/03/2023"/>
        <s v="13/07/2023"/>
        <s v="10/02/2023"/>
        <s v="10/10/2023"/>
        <s v="31/05/2023"/>
        <s v="18/11/2023"/>
        <s v="13/11/2023"/>
        <s v="05/07/2023"/>
        <s v="23/10/2023"/>
        <s v="09/04/2023"/>
        <s v="27/12/2023"/>
        <s v="05/02/2023"/>
        <s v="24/01/2023"/>
        <s v="05/12/2023"/>
        <s v="27/04/2023"/>
        <s v="29/05/2023"/>
        <s v="21/02/2023"/>
        <s v="21/08/2023"/>
        <s v="22/11/2023"/>
        <s v="06/07/2023"/>
        <s v="25/03/2023"/>
        <s v="09/07/2023"/>
        <s v="01/07/2023"/>
        <s v="18/04/2023"/>
        <s v="10/12/2023"/>
        <s v="17/05/2023"/>
        <s v="16/12/2023"/>
        <s v="28/11/2023"/>
        <s v="06/02/2023"/>
        <s v="08/11/2023"/>
        <s v="29/03/2023"/>
        <s v="01/10/2023"/>
        <s v="25/08/2023"/>
        <s v="19/05/2023"/>
        <s v="19/12/2023"/>
        <s v="13/10/2023"/>
        <s v="17/12/2023"/>
      </sharedItems>
    </cacheField>
    <cacheField name="Customer ID" numFmtId="0">
      <sharedItems count="99">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haredItems>
    </cacheField>
    <cacheField name="Gender" numFmtId="0">
      <sharedItems count="2">
        <s v="Male"/>
        <s v="Female"/>
      </sharedItems>
    </cacheField>
    <cacheField name="Age" numFmtId="0">
      <sharedItems containsSemiMixedTypes="0" containsString="0" containsNumber="1" containsInteger="1" minValue="18" maxValue="64" count="41">
        <n v="34"/>
        <n v="26"/>
        <n v="50"/>
        <n v="37"/>
        <n v="30"/>
        <n v="45"/>
        <n v="46"/>
        <n v="63"/>
        <n v="52"/>
        <n v="23"/>
        <n v="35"/>
        <n v="22"/>
        <n v="64"/>
        <n v="42"/>
        <n v="19"/>
        <n v="27"/>
        <n v="47"/>
        <n v="62"/>
        <n v="18"/>
        <n v="49"/>
        <n v="28"/>
        <n v="38"/>
        <n v="43"/>
        <n v="39"/>
        <n v="44"/>
        <n v="51"/>
        <n v="58"/>
        <n v="48"/>
        <n v="55"/>
        <n v="20"/>
        <n v="40"/>
        <n v="54"/>
        <n v="36"/>
        <n v="31"/>
        <n v="21"/>
        <n v="57"/>
        <n v="25"/>
        <n v="56"/>
        <n v="29"/>
        <n v="61"/>
        <n v="32"/>
      </sharedItems>
    </cacheField>
    <cacheField name="Age Bracket" numFmtId="0">
      <sharedItems count="5">
        <s v="Young Adults"/>
        <s v="Adults"/>
        <s v="Old"/>
        <s v="Young"/>
        <s v="invalid" u="1"/>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ount="18">
        <n v="150"/>
        <n v="1000"/>
        <n v="30"/>
        <n v="500"/>
        <n v="100"/>
        <n v="50"/>
        <n v="600"/>
        <n v="200"/>
        <n v="75"/>
        <n v="1500"/>
        <n v="120"/>
        <n v="2000"/>
        <n v="900"/>
        <n v="300"/>
        <n v="1200"/>
        <n v="90"/>
        <n v="25"/>
        <n v="60"/>
      </sharedItems>
    </cacheField>
  </cacheFields>
  <extLst>
    <ext xmlns:x14="http://schemas.microsoft.com/office/spreadsheetml/2009/9/main" uri="{725AE2AE-9491-48be-B2B4-4EB974FC3084}">
      <x14:pivotCacheDefinition pivotCacheId="1256944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
    <d v="2023-11-24T00:00:00"/>
    <x v="0"/>
    <x v="0"/>
    <x v="0"/>
    <x v="0"/>
    <x v="0"/>
    <x v="0"/>
    <n v="3"/>
    <n v="50"/>
    <x v="0"/>
  </r>
  <r>
    <n v="2"/>
    <d v="2023-02-27T00:00:00"/>
    <x v="1"/>
    <x v="1"/>
    <x v="1"/>
    <x v="1"/>
    <x v="0"/>
    <x v="1"/>
    <n v="2"/>
    <n v="500"/>
    <x v="1"/>
  </r>
  <r>
    <n v="3"/>
    <d v="2023-01-13T00:00:00"/>
    <x v="2"/>
    <x v="2"/>
    <x v="0"/>
    <x v="2"/>
    <x v="1"/>
    <x v="2"/>
    <n v="1"/>
    <n v="30"/>
    <x v="2"/>
  </r>
  <r>
    <n v="4"/>
    <d v="2023-05-21T00:00:00"/>
    <x v="3"/>
    <x v="3"/>
    <x v="0"/>
    <x v="3"/>
    <x v="1"/>
    <x v="1"/>
    <n v="1"/>
    <n v="500"/>
    <x v="3"/>
  </r>
  <r>
    <n v="5"/>
    <d v="2023-05-06T00:00:00"/>
    <x v="4"/>
    <x v="4"/>
    <x v="0"/>
    <x v="4"/>
    <x v="0"/>
    <x v="0"/>
    <n v="2"/>
    <n v="50"/>
    <x v="4"/>
  </r>
  <r>
    <n v="6"/>
    <d v="2023-04-25T00:00:00"/>
    <x v="5"/>
    <x v="5"/>
    <x v="1"/>
    <x v="5"/>
    <x v="1"/>
    <x v="0"/>
    <n v="1"/>
    <n v="30"/>
    <x v="2"/>
  </r>
  <r>
    <n v="7"/>
    <d v="2023-03-13T00:00:00"/>
    <x v="6"/>
    <x v="6"/>
    <x v="0"/>
    <x v="6"/>
    <x v="1"/>
    <x v="1"/>
    <n v="2"/>
    <n v="25"/>
    <x v="5"/>
  </r>
  <r>
    <n v="8"/>
    <d v="2023-02-22T00:00:00"/>
    <x v="7"/>
    <x v="7"/>
    <x v="0"/>
    <x v="4"/>
    <x v="0"/>
    <x v="2"/>
    <n v="4"/>
    <n v="25"/>
    <x v="4"/>
  </r>
  <r>
    <n v="9"/>
    <d v="2023-12-13T00:00:00"/>
    <x v="8"/>
    <x v="8"/>
    <x v="0"/>
    <x v="7"/>
    <x v="2"/>
    <x v="2"/>
    <n v="2"/>
    <n v="300"/>
    <x v="6"/>
  </r>
  <r>
    <n v="10"/>
    <d v="2023-10-07T00:00:00"/>
    <x v="9"/>
    <x v="9"/>
    <x v="1"/>
    <x v="8"/>
    <x v="2"/>
    <x v="1"/>
    <n v="4"/>
    <n v="50"/>
    <x v="7"/>
  </r>
  <r>
    <n v="11"/>
    <d v="2023-02-14T00:00:00"/>
    <x v="10"/>
    <x v="10"/>
    <x v="0"/>
    <x v="9"/>
    <x v="3"/>
    <x v="1"/>
    <n v="2"/>
    <n v="50"/>
    <x v="4"/>
  </r>
  <r>
    <n v="12"/>
    <d v="2023-10-30T00:00:00"/>
    <x v="11"/>
    <x v="11"/>
    <x v="0"/>
    <x v="10"/>
    <x v="0"/>
    <x v="0"/>
    <n v="3"/>
    <n v="25"/>
    <x v="8"/>
  </r>
  <r>
    <n v="13"/>
    <d v="2023-08-05T00:00:00"/>
    <x v="12"/>
    <x v="12"/>
    <x v="0"/>
    <x v="11"/>
    <x v="3"/>
    <x v="2"/>
    <n v="3"/>
    <n v="500"/>
    <x v="9"/>
  </r>
  <r>
    <n v="14"/>
    <d v="2023-01-17T00:00:00"/>
    <x v="13"/>
    <x v="13"/>
    <x v="0"/>
    <x v="12"/>
    <x v="2"/>
    <x v="1"/>
    <n v="4"/>
    <n v="30"/>
    <x v="10"/>
  </r>
  <r>
    <n v="15"/>
    <d v="2023-01-16T00:00:00"/>
    <x v="14"/>
    <x v="14"/>
    <x v="1"/>
    <x v="13"/>
    <x v="1"/>
    <x v="2"/>
    <n v="4"/>
    <n v="500"/>
    <x v="11"/>
  </r>
  <r>
    <n v="16"/>
    <d v="2023-02-17T00:00:00"/>
    <x v="15"/>
    <x v="15"/>
    <x v="0"/>
    <x v="14"/>
    <x v="3"/>
    <x v="1"/>
    <n v="3"/>
    <n v="500"/>
    <x v="9"/>
  </r>
  <r>
    <n v="17"/>
    <d v="2023-04-22T00:00:00"/>
    <x v="16"/>
    <x v="16"/>
    <x v="1"/>
    <x v="15"/>
    <x v="0"/>
    <x v="1"/>
    <n v="4"/>
    <n v="25"/>
    <x v="4"/>
  </r>
  <r>
    <n v="18"/>
    <d v="2023-04-30T00:00:00"/>
    <x v="17"/>
    <x v="17"/>
    <x v="1"/>
    <x v="16"/>
    <x v="1"/>
    <x v="2"/>
    <n v="2"/>
    <n v="25"/>
    <x v="5"/>
  </r>
  <r>
    <n v="19"/>
    <d v="2023-09-16T00:00:00"/>
    <x v="18"/>
    <x v="18"/>
    <x v="1"/>
    <x v="17"/>
    <x v="2"/>
    <x v="1"/>
    <n v="2"/>
    <n v="25"/>
    <x v="5"/>
  </r>
  <r>
    <n v="20"/>
    <d v="2023-11-05T00:00:00"/>
    <x v="19"/>
    <x v="19"/>
    <x v="0"/>
    <x v="11"/>
    <x v="3"/>
    <x v="1"/>
    <n v="3"/>
    <n v="300"/>
    <x v="12"/>
  </r>
  <r>
    <n v="21"/>
    <d v="2023-01-14T00:00:00"/>
    <x v="20"/>
    <x v="20"/>
    <x v="1"/>
    <x v="2"/>
    <x v="1"/>
    <x v="0"/>
    <n v="1"/>
    <n v="500"/>
    <x v="3"/>
  </r>
  <r>
    <n v="22"/>
    <d v="2023-10-15T00:00:00"/>
    <x v="21"/>
    <x v="21"/>
    <x v="0"/>
    <x v="18"/>
    <x v="3"/>
    <x v="1"/>
    <n v="2"/>
    <n v="50"/>
    <x v="4"/>
  </r>
  <r>
    <n v="23"/>
    <d v="2023-04-12T00:00:00"/>
    <x v="22"/>
    <x v="22"/>
    <x v="1"/>
    <x v="10"/>
    <x v="0"/>
    <x v="1"/>
    <n v="4"/>
    <n v="30"/>
    <x v="10"/>
  </r>
  <r>
    <n v="24"/>
    <d v="2023-11-29T00:00:00"/>
    <x v="23"/>
    <x v="23"/>
    <x v="1"/>
    <x v="19"/>
    <x v="1"/>
    <x v="1"/>
    <n v="1"/>
    <n v="300"/>
    <x v="13"/>
  </r>
  <r>
    <n v="25"/>
    <d v="2023-12-26T00:00:00"/>
    <x v="24"/>
    <x v="24"/>
    <x v="1"/>
    <x v="12"/>
    <x v="2"/>
    <x v="0"/>
    <n v="1"/>
    <n v="50"/>
    <x v="5"/>
  </r>
  <r>
    <n v="26"/>
    <d v="2023-10-07T00:00:00"/>
    <x v="9"/>
    <x v="25"/>
    <x v="1"/>
    <x v="20"/>
    <x v="0"/>
    <x v="2"/>
    <n v="2"/>
    <n v="500"/>
    <x v="1"/>
  </r>
  <r>
    <n v="27"/>
    <d v="2023-08-03T00:00:00"/>
    <x v="25"/>
    <x v="26"/>
    <x v="1"/>
    <x v="21"/>
    <x v="1"/>
    <x v="0"/>
    <n v="2"/>
    <n v="25"/>
    <x v="5"/>
  </r>
  <r>
    <n v="28"/>
    <d v="2023-04-23T00:00:00"/>
    <x v="26"/>
    <x v="27"/>
    <x v="1"/>
    <x v="22"/>
    <x v="1"/>
    <x v="0"/>
    <n v="1"/>
    <n v="500"/>
    <x v="3"/>
  </r>
  <r>
    <n v="29"/>
    <d v="2023-08-18T00:00:00"/>
    <x v="27"/>
    <x v="28"/>
    <x v="1"/>
    <x v="13"/>
    <x v="1"/>
    <x v="2"/>
    <n v="1"/>
    <n v="30"/>
    <x v="2"/>
  </r>
  <r>
    <n v="30"/>
    <d v="2023-10-29T00:00:00"/>
    <x v="28"/>
    <x v="29"/>
    <x v="1"/>
    <x v="23"/>
    <x v="1"/>
    <x v="0"/>
    <n v="3"/>
    <n v="300"/>
    <x v="12"/>
  </r>
  <r>
    <n v="31"/>
    <d v="2023-05-23T00:00:00"/>
    <x v="29"/>
    <x v="30"/>
    <x v="0"/>
    <x v="24"/>
    <x v="1"/>
    <x v="2"/>
    <n v="4"/>
    <n v="300"/>
    <x v="14"/>
  </r>
  <r>
    <n v="32"/>
    <d v="2023-01-04T00:00:00"/>
    <x v="30"/>
    <x v="31"/>
    <x v="0"/>
    <x v="4"/>
    <x v="0"/>
    <x v="0"/>
    <n v="3"/>
    <n v="30"/>
    <x v="15"/>
  </r>
  <r>
    <n v="33"/>
    <d v="2023-03-23T00:00:00"/>
    <x v="31"/>
    <x v="32"/>
    <x v="1"/>
    <x v="2"/>
    <x v="1"/>
    <x v="2"/>
    <n v="2"/>
    <n v="50"/>
    <x v="4"/>
  </r>
  <r>
    <n v="34"/>
    <d v="2023-12-24T00:00:00"/>
    <x v="32"/>
    <x v="33"/>
    <x v="1"/>
    <x v="25"/>
    <x v="2"/>
    <x v="1"/>
    <n v="3"/>
    <n v="50"/>
    <x v="0"/>
  </r>
  <r>
    <n v="35"/>
    <d v="2023-08-05T00:00:00"/>
    <x v="12"/>
    <x v="34"/>
    <x v="1"/>
    <x v="26"/>
    <x v="2"/>
    <x v="0"/>
    <n v="3"/>
    <n v="300"/>
    <x v="12"/>
  </r>
  <r>
    <n v="36"/>
    <d v="2023-06-24T00:00:00"/>
    <x v="33"/>
    <x v="35"/>
    <x v="0"/>
    <x v="8"/>
    <x v="2"/>
    <x v="0"/>
    <n v="3"/>
    <n v="300"/>
    <x v="12"/>
  </r>
  <r>
    <n v="37"/>
    <d v="2023-05-23T00:00:00"/>
    <x v="29"/>
    <x v="36"/>
    <x v="1"/>
    <x v="18"/>
    <x v="3"/>
    <x v="0"/>
    <n v="3"/>
    <n v="25"/>
    <x v="8"/>
  </r>
  <r>
    <n v="38"/>
    <d v="2023-03-21T00:00:00"/>
    <x v="34"/>
    <x v="37"/>
    <x v="0"/>
    <x v="21"/>
    <x v="1"/>
    <x v="0"/>
    <n v="4"/>
    <n v="50"/>
    <x v="7"/>
  </r>
  <r>
    <n v="39"/>
    <d v="2023-04-21T00:00:00"/>
    <x v="35"/>
    <x v="38"/>
    <x v="0"/>
    <x v="9"/>
    <x v="3"/>
    <x v="1"/>
    <n v="4"/>
    <n v="30"/>
    <x v="10"/>
  </r>
  <r>
    <n v="40"/>
    <d v="2023-06-22T00:00:00"/>
    <x v="36"/>
    <x v="39"/>
    <x v="0"/>
    <x v="5"/>
    <x v="1"/>
    <x v="0"/>
    <n v="1"/>
    <n v="50"/>
    <x v="5"/>
  </r>
  <r>
    <n v="41"/>
    <d v="2023-02-22T00:00:00"/>
    <x v="7"/>
    <x v="40"/>
    <x v="0"/>
    <x v="0"/>
    <x v="0"/>
    <x v="1"/>
    <n v="2"/>
    <n v="25"/>
    <x v="5"/>
  </r>
  <r>
    <n v="42"/>
    <d v="2023-02-17T00:00:00"/>
    <x v="15"/>
    <x v="41"/>
    <x v="0"/>
    <x v="11"/>
    <x v="3"/>
    <x v="1"/>
    <n v="3"/>
    <n v="300"/>
    <x v="12"/>
  </r>
  <r>
    <n v="43"/>
    <d v="2023-07-14T00:00:00"/>
    <x v="37"/>
    <x v="42"/>
    <x v="1"/>
    <x v="27"/>
    <x v="1"/>
    <x v="1"/>
    <n v="1"/>
    <n v="300"/>
    <x v="13"/>
  </r>
  <r>
    <n v="44"/>
    <d v="2023-02-19T00:00:00"/>
    <x v="38"/>
    <x v="43"/>
    <x v="1"/>
    <x v="11"/>
    <x v="3"/>
    <x v="1"/>
    <n v="1"/>
    <n v="25"/>
    <x v="16"/>
  </r>
  <r>
    <n v="45"/>
    <d v="2023-07-03T00:00:00"/>
    <x v="39"/>
    <x v="44"/>
    <x v="1"/>
    <x v="28"/>
    <x v="2"/>
    <x v="2"/>
    <n v="1"/>
    <n v="30"/>
    <x v="2"/>
  </r>
  <r>
    <n v="46"/>
    <d v="2023-06-26T00:00:00"/>
    <x v="40"/>
    <x v="45"/>
    <x v="1"/>
    <x v="29"/>
    <x v="3"/>
    <x v="2"/>
    <n v="4"/>
    <n v="300"/>
    <x v="14"/>
  </r>
  <r>
    <n v="47"/>
    <d v="2023-11-06T00:00:00"/>
    <x v="41"/>
    <x v="46"/>
    <x v="1"/>
    <x v="30"/>
    <x v="1"/>
    <x v="0"/>
    <n v="3"/>
    <n v="500"/>
    <x v="9"/>
  </r>
  <r>
    <n v="48"/>
    <d v="2023-05-16T00:00:00"/>
    <x v="42"/>
    <x v="47"/>
    <x v="0"/>
    <x v="31"/>
    <x v="2"/>
    <x v="2"/>
    <n v="3"/>
    <n v="300"/>
    <x v="12"/>
  </r>
  <r>
    <n v="49"/>
    <d v="2023-01-23T00:00:00"/>
    <x v="43"/>
    <x v="48"/>
    <x v="1"/>
    <x v="31"/>
    <x v="2"/>
    <x v="2"/>
    <n v="2"/>
    <n v="500"/>
    <x v="1"/>
  </r>
  <r>
    <n v="50"/>
    <d v="2023-08-24T00:00:00"/>
    <x v="44"/>
    <x v="49"/>
    <x v="1"/>
    <x v="15"/>
    <x v="0"/>
    <x v="0"/>
    <n v="3"/>
    <n v="25"/>
    <x v="8"/>
  </r>
  <r>
    <n v="51"/>
    <d v="2023-10-02T00:00:00"/>
    <x v="45"/>
    <x v="50"/>
    <x v="0"/>
    <x v="15"/>
    <x v="0"/>
    <x v="0"/>
    <n v="3"/>
    <n v="25"/>
    <x v="8"/>
  </r>
  <r>
    <n v="52"/>
    <d v="2023-03-05T00:00:00"/>
    <x v="46"/>
    <x v="51"/>
    <x v="1"/>
    <x v="32"/>
    <x v="1"/>
    <x v="0"/>
    <n v="1"/>
    <n v="300"/>
    <x v="13"/>
  </r>
  <r>
    <n v="53"/>
    <d v="2023-07-13T00:00:00"/>
    <x v="47"/>
    <x v="52"/>
    <x v="0"/>
    <x v="0"/>
    <x v="0"/>
    <x v="2"/>
    <n v="2"/>
    <n v="50"/>
    <x v="4"/>
  </r>
  <r>
    <n v="54"/>
    <d v="2023-02-10T00:00:00"/>
    <x v="48"/>
    <x v="53"/>
    <x v="1"/>
    <x v="21"/>
    <x v="1"/>
    <x v="2"/>
    <n v="3"/>
    <n v="500"/>
    <x v="9"/>
  </r>
  <r>
    <n v="55"/>
    <d v="2023-10-10T00:00:00"/>
    <x v="49"/>
    <x v="54"/>
    <x v="0"/>
    <x v="33"/>
    <x v="0"/>
    <x v="0"/>
    <n v="4"/>
    <n v="30"/>
    <x v="10"/>
  </r>
  <r>
    <n v="56"/>
    <d v="2023-05-31T00:00:00"/>
    <x v="50"/>
    <x v="55"/>
    <x v="1"/>
    <x v="1"/>
    <x v="0"/>
    <x v="1"/>
    <n v="3"/>
    <n v="300"/>
    <x v="12"/>
  </r>
  <r>
    <n v="57"/>
    <d v="2023-11-18T00:00:00"/>
    <x v="51"/>
    <x v="56"/>
    <x v="1"/>
    <x v="7"/>
    <x v="2"/>
    <x v="0"/>
    <n v="1"/>
    <n v="30"/>
    <x v="2"/>
  </r>
  <r>
    <n v="58"/>
    <d v="2023-11-13T00:00:00"/>
    <x v="52"/>
    <x v="57"/>
    <x v="0"/>
    <x v="18"/>
    <x v="3"/>
    <x v="1"/>
    <n v="4"/>
    <n v="300"/>
    <x v="14"/>
  </r>
  <r>
    <n v="59"/>
    <d v="2023-07-05T00:00:00"/>
    <x v="53"/>
    <x v="58"/>
    <x v="0"/>
    <x v="17"/>
    <x v="2"/>
    <x v="1"/>
    <n v="1"/>
    <n v="50"/>
    <x v="5"/>
  </r>
  <r>
    <n v="60"/>
    <d v="2023-10-23T00:00:00"/>
    <x v="54"/>
    <x v="59"/>
    <x v="0"/>
    <x v="4"/>
    <x v="0"/>
    <x v="0"/>
    <n v="3"/>
    <n v="50"/>
    <x v="0"/>
  </r>
  <r>
    <n v="61"/>
    <d v="2023-04-09T00:00:00"/>
    <x v="55"/>
    <x v="60"/>
    <x v="0"/>
    <x v="34"/>
    <x v="3"/>
    <x v="0"/>
    <n v="4"/>
    <n v="50"/>
    <x v="7"/>
  </r>
  <r>
    <n v="62"/>
    <d v="2023-12-27T00:00:00"/>
    <x v="56"/>
    <x v="61"/>
    <x v="0"/>
    <x v="18"/>
    <x v="3"/>
    <x v="0"/>
    <n v="2"/>
    <n v="50"/>
    <x v="4"/>
  </r>
  <r>
    <n v="63"/>
    <d v="2023-02-05T00:00:00"/>
    <x v="57"/>
    <x v="62"/>
    <x v="0"/>
    <x v="35"/>
    <x v="2"/>
    <x v="2"/>
    <n v="2"/>
    <n v="25"/>
    <x v="5"/>
  </r>
  <r>
    <n v="64"/>
    <d v="2023-01-24T00:00:00"/>
    <x v="58"/>
    <x v="63"/>
    <x v="0"/>
    <x v="19"/>
    <x v="1"/>
    <x v="1"/>
    <n v="4"/>
    <n v="25"/>
    <x v="4"/>
  </r>
  <r>
    <n v="65"/>
    <d v="2023-12-05T00:00:00"/>
    <x v="59"/>
    <x v="64"/>
    <x v="0"/>
    <x v="25"/>
    <x v="2"/>
    <x v="2"/>
    <n v="4"/>
    <n v="500"/>
    <x v="11"/>
  </r>
  <r>
    <n v="66"/>
    <d v="2023-04-27T00:00:00"/>
    <x v="60"/>
    <x v="65"/>
    <x v="1"/>
    <x v="5"/>
    <x v="1"/>
    <x v="2"/>
    <n v="1"/>
    <n v="30"/>
    <x v="2"/>
  </r>
  <r>
    <n v="67"/>
    <d v="2023-05-29T00:00:00"/>
    <x v="61"/>
    <x v="66"/>
    <x v="1"/>
    <x v="27"/>
    <x v="1"/>
    <x v="0"/>
    <n v="4"/>
    <n v="300"/>
    <x v="14"/>
  </r>
  <r>
    <n v="68"/>
    <d v="2023-02-10T00:00:00"/>
    <x v="48"/>
    <x v="67"/>
    <x v="0"/>
    <x v="36"/>
    <x v="0"/>
    <x v="2"/>
    <n v="1"/>
    <n v="300"/>
    <x v="13"/>
  </r>
  <r>
    <n v="69"/>
    <d v="2023-04-30T00:00:00"/>
    <x v="17"/>
    <x v="68"/>
    <x v="1"/>
    <x v="37"/>
    <x v="2"/>
    <x v="0"/>
    <n v="3"/>
    <n v="25"/>
    <x v="8"/>
  </r>
  <r>
    <n v="70"/>
    <d v="2023-02-21T00:00:00"/>
    <x v="62"/>
    <x v="69"/>
    <x v="1"/>
    <x v="22"/>
    <x v="1"/>
    <x v="1"/>
    <n v="1"/>
    <n v="300"/>
    <x v="13"/>
  </r>
  <r>
    <n v="71"/>
    <d v="2023-07-14T00:00:00"/>
    <x v="37"/>
    <x v="70"/>
    <x v="1"/>
    <x v="25"/>
    <x v="2"/>
    <x v="0"/>
    <n v="4"/>
    <n v="25"/>
    <x v="4"/>
  </r>
  <r>
    <n v="72"/>
    <d v="2023-05-23T00:00:00"/>
    <x v="29"/>
    <x v="71"/>
    <x v="1"/>
    <x v="29"/>
    <x v="3"/>
    <x v="2"/>
    <n v="4"/>
    <n v="500"/>
    <x v="11"/>
  </r>
  <r>
    <n v="73"/>
    <d v="2023-08-21T00:00:00"/>
    <x v="63"/>
    <x v="72"/>
    <x v="0"/>
    <x v="38"/>
    <x v="0"/>
    <x v="2"/>
    <n v="3"/>
    <n v="30"/>
    <x v="15"/>
  </r>
  <r>
    <n v="74"/>
    <d v="2023-11-22T00:00:00"/>
    <x v="64"/>
    <x v="73"/>
    <x v="1"/>
    <x v="18"/>
    <x v="3"/>
    <x v="0"/>
    <n v="4"/>
    <n v="500"/>
    <x v="11"/>
  </r>
  <r>
    <n v="75"/>
    <d v="2023-07-06T00:00:00"/>
    <x v="65"/>
    <x v="74"/>
    <x v="0"/>
    <x v="39"/>
    <x v="2"/>
    <x v="0"/>
    <n v="4"/>
    <n v="50"/>
    <x v="7"/>
  </r>
  <r>
    <n v="76"/>
    <d v="2023-03-25T00:00:00"/>
    <x v="66"/>
    <x v="75"/>
    <x v="1"/>
    <x v="11"/>
    <x v="3"/>
    <x v="2"/>
    <n v="2"/>
    <n v="50"/>
    <x v="4"/>
  </r>
  <r>
    <n v="77"/>
    <d v="2023-07-09T00:00:00"/>
    <x v="67"/>
    <x v="76"/>
    <x v="1"/>
    <x v="16"/>
    <x v="1"/>
    <x v="1"/>
    <n v="2"/>
    <n v="50"/>
    <x v="4"/>
  </r>
  <r>
    <n v="78"/>
    <d v="2023-07-01T00:00:00"/>
    <x v="68"/>
    <x v="77"/>
    <x v="1"/>
    <x v="16"/>
    <x v="1"/>
    <x v="1"/>
    <n v="3"/>
    <n v="500"/>
    <x v="9"/>
  </r>
  <r>
    <n v="79"/>
    <d v="2023-04-18T00:00:00"/>
    <x v="69"/>
    <x v="78"/>
    <x v="0"/>
    <x v="0"/>
    <x v="0"/>
    <x v="0"/>
    <n v="1"/>
    <n v="300"/>
    <x v="13"/>
  </r>
  <r>
    <n v="80"/>
    <d v="2023-12-10T00:00:00"/>
    <x v="70"/>
    <x v="79"/>
    <x v="1"/>
    <x v="12"/>
    <x v="2"/>
    <x v="1"/>
    <n v="2"/>
    <n v="30"/>
    <x v="17"/>
  </r>
  <r>
    <n v="81"/>
    <d v="2023-05-17T00:00:00"/>
    <x v="71"/>
    <x v="80"/>
    <x v="0"/>
    <x v="30"/>
    <x v="1"/>
    <x v="2"/>
    <n v="1"/>
    <n v="50"/>
    <x v="5"/>
  </r>
  <r>
    <n v="82"/>
    <d v="2023-12-26T00:00:00"/>
    <x v="24"/>
    <x v="81"/>
    <x v="1"/>
    <x v="40"/>
    <x v="0"/>
    <x v="0"/>
    <n v="4"/>
    <n v="50"/>
    <x v="7"/>
  </r>
  <r>
    <n v="83"/>
    <d v="2023-12-16T00:00:00"/>
    <x v="72"/>
    <x v="82"/>
    <x v="0"/>
    <x v="31"/>
    <x v="2"/>
    <x v="2"/>
    <n v="2"/>
    <n v="50"/>
    <x v="4"/>
  </r>
  <r>
    <n v="84"/>
    <d v="2023-11-28T00:00:00"/>
    <x v="73"/>
    <x v="83"/>
    <x v="1"/>
    <x v="21"/>
    <x v="1"/>
    <x v="2"/>
    <n v="3"/>
    <n v="30"/>
    <x v="15"/>
  </r>
  <r>
    <n v="85"/>
    <d v="2023-02-06T00:00:00"/>
    <x v="74"/>
    <x v="84"/>
    <x v="0"/>
    <x v="33"/>
    <x v="0"/>
    <x v="1"/>
    <n v="3"/>
    <n v="50"/>
    <x v="0"/>
  </r>
  <r>
    <n v="86"/>
    <d v="2023-11-08T00:00:00"/>
    <x v="75"/>
    <x v="85"/>
    <x v="0"/>
    <x v="14"/>
    <x v="3"/>
    <x v="0"/>
    <n v="3"/>
    <n v="30"/>
    <x v="15"/>
  </r>
  <r>
    <n v="87"/>
    <d v="2023-11-22T00:00:00"/>
    <x v="64"/>
    <x v="86"/>
    <x v="1"/>
    <x v="20"/>
    <x v="0"/>
    <x v="0"/>
    <n v="2"/>
    <n v="50"/>
    <x v="4"/>
  </r>
  <r>
    <n v="88"/>
    <d v="2023-03-29T00:00:00"/>
    <x v="76"/>
    <x v="87"/>
    <x v="0"/>
    <x v="37"/>
    <x v="2"/>
    <x v="1"/>
    <n v="1"/>
    <n v="500"/>
    <x v="3"/>
  </r>
  <r>
    <n v="89"/>
    <d v="2023-10-01T00:00:00"/>
    <x v="77"/>
    <x v="88"/>
    <x v="1"/>
    <x v="28"/>
    <x v="2"/>
    <x v="2"/>
    <n v="4"/>
    <n v="500"/>
    <x v="11"/>
  </r>
  <r>
    <n v="90"/>
    <d v="2023-05-06T00:00:00"/>
    <x v="4"/>
    <x v="89"/>
    <x v="1"/>
    <x v="25"/>
    <x v="2"/>
    <x v="2"/>
    <n v="1"/>
    <n v="30"/>
    <x v="2"/>
  </r>
  <r>
    <n v="91"/>
    <d v="2023-03-25T00:00:00"/>
    <x v="66"/>
    <x v="90"/>
    <x v="1"/>
    <x v="28"/>
    <x v="2"/>
    <x v="2"/>
    <n v="1"/>
    <n v="500"/>
    <x v="3"/>
  </r>
  <r>
    <n v="92"/>
    <d v="2023-08-25T00:00:00"/>
    <x v="78"/>
    <x v="91"/>
    <x v="1"/>
    <x v="25"/>
    <x v="2"/>
    <x v="2"/>
    <n v="4"/>
    <n v="30"/>
    <x v="10"/>
  </r>
  <r>
    <n v="93"/>
    <d v="2023-07-14T00:00:00"/>
    <x v="37"/>
    <x v="92"/>
    <x v="1"/>
    <x v="10"/>
    <x v="0"/>
    <x v="0"/>
    <n v="4"/>
    <n v="500"/>
    <x v="11"/>
  </r>
  <r>
    <n v="94"/>
    <d v="2023-05-19T00:00:00"/>
    <x v="79"/>
    <x v="93"/>
    <x v="1"/>
    <x v="16"/>
    <x v="1"/>
    <x v="0"/>
    <n v="2"/>
    <n v="500"/>
    <x v="1"/>
  </r>
  <r>
    <n v="95"/>
    <d v="2023-11-24T00:00:00"/>
    <x v="0"/>
    <x v="94"/>
    <x v="1"/>
    <x v="40"/>
    <x v="0"/>
    <x v="1"/>
    <n v="2"/>
    <n v="30"/>
    <x v="17"/>
  </r>
  <r>
    <n v="96"/>
    <d v="2023-12-19T00:00:00"/>
    <x v="80"/>
    <x v="95"/>
    <x v="1"/>
    <x v="24"/>
    <x v="1"/>
    <x v="1"/>
    <n v="2"/>
    <n v="300"/>
    <x v="6"/>
  </r>
  <r>
    <n v="97"/>
    <d v="2023-10-13T00:00:00"/>
    <x v="81"/>
    <x v="96"/>
    <x v="1"/>
    <x v="25"/>
    <x v="2"/>
    <x v="0"/>
    <n v="2"/>
    <n v="500"/>
    <x v="1"/>
  </r>
  <r>
    <n v="98"/>
    <d v="2023-04-23T00:00:00"/>
    <x v="26"/>
    <x v="97"/>
    <x v="1"/>
    <x v="28"/>
    <x v="2"/>
    <x v="0"/>
    <n v="2"/>
    <n v="50"/>
    <x v="4"/>
  </r>
  <r>
    <n v="99"/>
    <d v="2023-12-17T00:00:00"/>
    <x v="82"/>
    <x v="98"/>
    <x v="1"/>
    <x v="2"/>
    <x v="1"/>
    <x v="2"/>
    <n v="4"/>
    <n v="30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DA725E-ACD0-4843-8BC6-9E511382316D}"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5" firstHeaderRow="1" firstDataRow="1" firstDataCol="1"/>
  <pivotFields count="11">
    <pivotField showAll="0"/>
    <pivotField numFmtId="164" showAll="0"/>
    <pivotField showAll="0"/>
    <pivotField axis="axisRow" showAll="0" measureFilter="1" sortType="ascending">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3">
        <item x="1"/>
        <item x="0"/>
        <item t="default"/>
      </items>
    </pivotField>
    <pivotField showAll="0"/>
    <pivotField showAll="0">
      <items count="6">
        <item x="1"/>
        <item m="1" x="4"/>
        <item x="2"/>
        <item x="3"/>
        <item x="0"/>
        <item t="default"/>
      </items>
    </pivotField>
    <pivotField showAll="0"/>
    <pivotField showAll="0"/>
    <pivotField showAll="0"/>
    <pivotField dataField="1" showAll="0"/>
  </pivotFields>
  <rowFields count="1">
    <field x="3"/>
  </rowFields>
  <rowItems count="12">
    <i>
      <x v="12"/>
    </i>
    <i>
      <x v="14"/>
    </i>
    <i>
      <x v="15"/>
    </i>
    <i>
      <x v="46"/>
    </i>
    <i>
      <x v="53"/>
    </i>
    <i>
      <x v="64"/>
    </i>
    <i>
      <x v="71"/>
    </i>
    <i>
      <x v="73"/>
    </i>
    <i>
      <x v="77"/>
    </i>
    <i>
      <x v="88"/>
    </i>
    <i>
      <x v="92"/>
    </i>
    <i t="grand">
      <x/>
    </i>
  </rowItems>
  <colItems count="1">
    <i/>
  </colItems>
  <dataFields count="1">
    <dataField name="Sum of Total Amount" fld="10" baseField="0" baseItem="0"/>
  </dataFields>
  <formats count="2">
    <format dxfId="0">
      <pivotArea outline="0" collapsedLevelsAreSubtotals="1" fieldPosition="0"/>
    </format>
    <format dxfId="1">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5E41B9-1CAD-4A25-83DB-130223F18691}"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1">
    <pivotField showAll="0"/>
    <pivotField numFmtId="164" showAll="0"/>
    <pivotField showAll="0"/>
    <pivotField showAll="0"/>
    <pivotField showAll="0">
      <items count="3">
        <item x="1"/>
        <item x="0"/>
        <item t="default"/>
      </items>
    </pivotField>
    <pivotField showAll="0"/>
    <pivotField showAll="0">
      <items count="6">
        <item x="1"/>
        <item m="1" x="4"/>
        <item x="2"/>
        <item x="3"/>
        <item x="0"/>
        <item t="default"/>
      </items>
    </pivotField>
    <pivotField axis="axisRow" showAll="0">
      <items count="4">
        <item x="0"/>
        <item x="1"/>
        <item x="2"/>
        <item t="default"/>
      </items>
    </pivotField>
    <pivotField showAll="0"/>
    <pivotField showAll="0"/>
    <pivotField dataField="1" showAll="0"/>
  </pivotFields>
  <rowFields count="1">
    <field x="7"/>
  </rowFields>
  <rowItems count="4">
    <i>
      <x/>
    </i>
    <i>
      <x v="1"/>
    </i>
    <i>
      <x v="2"/>
    </i>
    <i t="grand">
      <x/>
    </i>
  </rowItems>
  <colItems count="1">
    <i/>
  </colItems>
  <dataFields count="1">
    <dataField name="Sum of Total Amount" fld="10" baseField="0" baseItem="0" numFmtId="171"/>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96DB0-C3CE-48AF-9386-6154D5B8D06C}"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3" firstHeaderRow="1" firstDataRow="1" firstDataCol="1"/>
  <pivotFields count="11">
    <pivotField showAll="0"/>
    <pivotField numFmtId="164" showAll="0"/>
    <pivotField axis="axisRow" showAll="0" measureFilter="1" sortType="ascending">
      <items count="84">
        <item x="68"/>
        <item x="77"/>
        <item x="45"/>
        <item x="39"/>
        <item x="25"/>
        <item x="30"/>
        <item x="57"/>
        <item x="46"/>
        <item x="53"/>
        <item x="12"/>
        <item x="19"/>
        <item x="59"/>
        <item x="74"/>
        <item x="4"/>
        <item x="65"/>
        <item x="41"/>
        <item x="9"/>
        <item x="75"/>
        <item x="55"/>
        <item x="67"/>
        <item x="48"/>
        <item x="49"/>
        <item x="70"/>
        <item x="22"/>
        <item x="2"/>
        <item x="6"/>
        <item x="47"/>
        <item x="81"/>
        <item x="52"/>
        <item x="8"/>
        <item x="20"/>
        <item x="10"/>
        <item x="37"/>
        <item x="21"/>
        <item x="14"/>
        <item x="42"/>
        <item x="18"/>
        <item x="72"/>
        <item x="13"/>
        <item x="15"/>
        <item x="71"/>
        <item x="82"/>
        <item x="69"/>
        <item x="27"/>
        <item x="51"/>
        <item x="38"/>
        <item x="79"/>
        <item x="80"/>
        <item x="62"/>
        <item x="34"/>
        <item x="35"/>
        <item x="3"/>
        <item x="63"/>
        <item x="7"/>
        <item x="16"/>
        <item x="36"/>
        <item x="64"/>
        <item x="43"/>
        <item x="31"/>
        <item x="26"/>
        <item x="29"/>
        <item x="54"/>
        <item x="58"/>
        <item x="33"/>
        <item x="44"/>
        <item x="0"/>
        <item x="32"/>
        <item x="66"/>
        <item x="5"/>
        <item x="78"/>
        <item x="40"/>
        <item x="24"/>
        <item x="1"/>
        <item x="60"/>
        <item x="56"/>
        <item x="73"/>
        <item x="76"/>
        <item x="61"/>
        <item x="28"/>
        <item x="23"/>
        <item x="17"/>
        <item x="11"/>
        <item x="50"/>
        <item t="default"/>
      </items>
    </pivotField>
    <pivotField showAll="0"/>
    <pivotField showAll="0">
      <items count="3">
        <item x="1"/>
        <item x="0"/>
        <item t="default"/>
      </items>
    </pivotField>
    <pivotField showAll="0">
      <items count="42">
        <item x="18"/>
        <item x="14"/>
        <item x="29"/>
        <item x="34"/>
        <item x="11"/>
        <item x="9"/>
        <item x="36"/>
        <item x="1"/>
        <item x="15"/>
        <item x="20"/>
        <item x="38"/>
        <item x="4"/>
        <item x="33"/>
        <item x="40"/>
        <item x="0"/>
        <item x="10"/>
        <item x="32"/>
        <item x="3"/>
        <item x="21"/>
        <item x="23"/>
        <item x="30"/>
        <item x="13"/>
        <item x="22"/>
        <item x="24"/>
        <item x="5"/>
        <item x="6"/>
        <item x="16"/>
        <item x="27"/>
        <item x="19"/>
        <item x="2"/>
        <item x="25"/>
        <item x="8"/>
        <item x="31"/>
        <item x="28"/>
        <item x="37"/>
        <item x="35"/>
        <item x="26"/>
        <item x="39"/>
        <item x="17"/>
        <item x="7"/>
        <item x="12"/>
        <item t="default"/>
      </items>
    </pivotField>
    <pivotField showAll="0">
      <items count="6">
        <item x="1"/>
        <item m="1" x="4"/>
        <item x="2"/>
        <item x="3"/>
        <item x="0"/>
        <item t="default"/>
      </items>
    </pivotField>
    <pivotField showAll="0">
      <items count="4">
        <item x="0"/>
        <item x="1"/>
        <item x="2"/>
        <item t="default"/>
      </items>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s>
  <rowFields count="1">
    <field x="2"/>
  </rowFields>
  <rowItems count="12">
    <i>
      <x/>
    </i>
    <i>
      <x v="1"/>
    </i>
    <i>
      <x v="9"/>
    </i>
    <i>
      <x v="11"/>
    </i>
    <i>
      <x v="15"/>
    </i>
    <i>
      <x v="20"/>
    </i>
    <i>
      <x v="32"/>
    </i>
    <i>
      <x v="34"/>
    </i>
    <i>
      <x v="39"/>
    </i>
    <i>
      <x v="56"/>
    </i>
    <i>
      <x v="60"/>
    </i>
    <i t="grand">
      <x/>
    </i>
  </rowItems>
  <colItems count="1">
    <i/>
  </colItems>
  <dataFields count="1">
    <dataField name="Sum of Total Amount" fld="10"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01B6F2-D4C0-44FD-AD5D-C37E76260A64}"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13" firstHeaderRow="1" firstDataRow="2" firstDataCol="1"/>
  <pivotFields count="11">
    <pivotField showAll="0"/>
    <pivotField numFmtId="164" showAll="0"/>
    <pivotField showAll="0"/>
    <pivotField showAll="0"/>
    <pivotField axis="axisCol" showAll="0">
      <items count="3">
        <item x="1"/>
        <item x="0"/>
        <item t="default"/>
      </items>
    </pivotField>
    <pivotField showAll="0"/>
    <pivotField showAll="0">
      <items count="6">
        <item x="1"/>
        <item m="1" x="4"/>
        <item x="2"/>
        <item x="3"/>
        <item x="0"/>
        <item t="default"/>
      </items>
    </pivotField>
    <pivotField showAll="0"/>
    <pivotField showAll="0"/>
    <pivotField showAll="0"/>
    <pivotField axis="axisRow" dataField="1" showAll="0" measureFilter="1">
      <items count="19">
        <item x="16"/>
        <item x="2"/>
        <item x="5"/>
        <item x="17"/>
        <item x="8"/>
        <item x="15"/>
        <item x="4"/>
        <item x="10"/>
        <item x="0"/>
        <item x="7"/>
        <item x="13"/>
        <item x="3"/>
        <item x="6"/>
        <item x="12"/>
        <item x="1"/>
        <item x="14"/>
        <item x="9"/>
        <item x="11"/>
        <item t="default"/>
      </items>
    </pivotField>
  </pivotFields>
  <rowFields count="1">
    <field x="10"/>
  </rowFields>
  <rowItems count="11">
    <i>
      <x v="6"/>
    </i>
    <i>
      <x v="9"/>
    </i>
    <i>
      <x v="10"/>
    </i>
    <i>
      <x v="11"/>
    </i>
    <i>
      <x v="12"/>
    </i>
    <i>
      <x v="13"/>
    </i>
    <i>
      <x v="14"/>
    </i>
    <i>
      <x v="15"/>
    </i>
    <i>
      <x v="16"/>
    </i>
    <i>
      <x v="17"/>
    </i>
    <i t="grand">
      <x/>
    </i>
  </rowItems>
  <colFields count="1">
    <field x="4"/>
  </colFields>
  <colItems count="3">
    <i>
      <x/>
    </i>
    <i>
      <x v="1"/>
    </i>
    <i t="grand">
      <x/>
    </i>
  </colItems>
  <dataFields count="1">
    <dataField name="Sum of Total Amount" fld="10"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4661DE70-8616-4645-AD28-FE7AF91F4C97}" sourceName="Age Bracket">
  <pivotTables>
    <pivotTable tabId="6" name="PivotTable2"/>
    <pivotTable tabId="5" name="PivotTable1"/>
    <pivotTable tabId="7" name="PivotTable3"/>
    <pivotTable tabId="9" name="PivotTable5"/>
  </pivotTables>
  <data>
    <tabular pivotCacheId="1256944437">
      <items count="5">
        <i x="1" s="1"/>
        <i x="2" s="1"/>
        <i x="3"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96628F-6017-4DA9-90B7-630CF90E89A6}" sourceName="Gender">
  <pivotTables>
    <pivotTable tabId="6" name="PivotTable2"/>
    <pivotTable tabId="5" name="PivotTable1"/>
    <pivotTable tabId="7" name="PivotTable3"/>
    <pivotTable tabId="9" name="PivotTable5"/>
  </pivotTables>
  <data>
    <tabular pivotCacheId="12569444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371ED472-7809-4641-AE8F-CA19F7A4F84F}" cache="Slicer_Age_Bracket" caption="Age Bracket" style="SlicerStyleDark1" rowHeight="257175"/>
  <slicer name="Gender" xr10:uid="{D66F4ECA-E0B1-4B47-A973-75753B7F32BD}" cache="Slicer_Gender" caption="Gender"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4810CA-9486-4886-B942-F65877EB1D64}" name="Table1" displayName="Table1" ref="A1:K101" totalsRowCount="1" headerRowDxfId="16" dataDxfId="17">
  <autoFilter ref="A1:K100" xr:uid="{00000000-0001-0000-0100-000000000000}"/>
  <tableColumns count="11">
    <tableColumn id="1" xr3:uid="{4D42EC40-FC4F-4EFA-99D9-3D25F4822013}" name="Transaction ID" dataDxfId="27" totalsRowDxfId="14"/>
    <tableColumn id="2" xr3:uid="{4B115620-BD92-4DAA-97AE-CF52566D0F80}" name="Date" dataDxfId="26" totalsRowDxfId="13"/>
    <tableColumn id="3" xr3:uid="{42BEB602-7756-45D7-A1EC-BD4286EC2E9E}" name="Date Column" dataDxfId="25" totalsRowDxfId="12">
      <calculatedColumnFormula>TEXT(B2:B100, "dd/mm/yyyy")</calculatedColumnFormula>
    </tableColumn>
    <tableColumn id="4" xr3:uid="{40E6CF42-711C-4928-8860-8AD34523372A}" name="Customer ID" dataDxfId="24" totalsRowDxfId="11"/>
    <tableColumn id="5" xr3:uid="{04B6B5F0-AF28-405B-85D9-9CFDDC871BEA}" name="Gender" dataDxfId="23" totalsRowDxfId="10"/>
    <tableColumn id="6" xr3:uid="{EC9F7500-B24E-42A1-8ABE-822A64DDD1CA}" name="Age" dataDxfId="22" totalsRowDxfId="9"/>
    <tableColumn id="7" xr3:uid="{A050B480-5BC1-4B6C-9900-1B2A0461C310}" name="Age Bracket" dataDxfId="15" totalsRowDxfId="8">
      <calculatedColumnFormula>IF(F2&gt;50, "Old",IF(F2&gt;35, "Adults",IF(F2&gt;24, "Young Adults",IF(F2&lt;25,"Young","invalid"))))</calculatedColumnFormula>
    </tableColumn>
    <tableColumn id="8" xr3:uid="{02FF4CF2-648F-4954-B839-90FE7A846101}" name="Product Category" dataDxfId="21" totalsRowDxfId="7"/>
    <tableColumn id="9" xr3:uid="{B4D06F5C-BEA7-4117-A0D7-2E1EAA7B5FC6}" name="Quantity" totalsRowFunction="custom" dataDxfId="20" totalsRowDxfId="6">
      <totalsRowFormula>AVERAGE(Table1[Quantity])</totalsRowFormula>
    </tableColumn>
    <tableColumn id="10" xr3:uid="{325C8FCB-2046-47AC-B419-E9212172360E}" name="Price per Unit" dataDxfId="19" totalsRowDxfId="5"/>
    <tableColumn id="11" xr3:uid="{208B66DE-B3C0-45C9-AA28-80A74E86BDCE}" name="Total Amount" totalsRowFunction="custom" dataDxfId="18" totalsRowDxfId="4">
      <totalsRowFormula>SUM(Table1[Total Amount])</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workbookViewId="0">
      <selection activeCell="L15" sqref="L15"/>
    </sheetView>
  </sheetViews>
  <sheetFormatPr defaultRowHeight="15" x14ac:dyDescent="0.25"/>
  <sheetData>
    <row r="1" spans="1:10" x14ac:dyDescent="0.25">
      <c r="A1" s="3" t="s">
        <v>122</v>
      </c>
      <c r="B1" s="3"/>
      <c r="C1" s="3"/>
      <c r="D1" s="3"/>
      <c r="E1" s="3"/>
      <c r="F1" s="3"/>
      <c r="G1" s="3"/>
      <c r="H1" s="3"/>
      <c r="I1" s="3"/>
      <c r="J1" s="3"/>
    </row>
    <row r="2" spans="1:10" x14ac:dyDescent="0.25">
      <c r="A2" s="3"/>
      <c r="B2" s="3"/>
      <c r="C2" s="3"/>
      <c r="D2" s="3"/>
      <c r="E2" s="3"/>
      <c r="F2" s="3"/>
      <c r="G2" s="3"/>
      <c r="H2" s="3"/>
      <c r="I2" s="3"/>
      <c r="J2" s="3"/>
    </row>
    <row r="3" spans="1:10" x14ac:dyDescent="0.25">
      <c r="A3" s="3" t="s">
        <v>113</v>
      </c>
      <c r="B3" s="3"/>
      <c r="C3" s="3"/>
      <c r="D3" s="3"/>
      <c r="E3" s="3"/>
      <c r="F3" s="3"/>
      <c r="G3" s="3"/>
      <c r="H3" s="3"/>
      <c r="I3" s="3"/>
      <c r="J3" s="3"/>
    </row>
    <row r="4" spans="1:10" x14ac:dyDescent="0.25">
      <c r="A4" s="3"/>
      <c r="B4" s="3"/>
      <c r="C4" s="3"/>
      <c r="D4" s="3"/>
      <c r="E4" s="3"/>
      <c r="F4" s="3"/>
      <c r="G4" s="3"/>
      <c r="H4" s="3"/>
      <c r="I4" s="3"/>
      <c r="J4" s="3"/>
    </row>
    <row r="5" spans="1:10" x14ac:dyDescent="0.25">
      <c r="A5" s="3" t="s">
        <v>114</v>
      </c>
      <c r="B5" s="3"/>
      <c r="C5" s="3"/>
      <c r="D5" s="3"/>
      <c r="E5" s="3"/>
      <c r="F5" s="3"/>
      <c r="G5" s="3"/>
      <c r="H5" s="3"/>
      <c r="I5" s="3"/>
      <c r="J5" s="3"/>
    </row>
    <row r="6" spans="1:10" x14ac:dyDescent="0.25">
      <c r="A6" s="3"/>
      <c r="B6" s="3"/>
      <c r="C6" s="3"/>
      <c r="D6" s="3"/>
      <c r="E6" s="3"/>
      <c r="F6" s="3"/>
      <c r="G6" s="3"/>
      <c r="H6" s="3"/>
      <c r="I6" s="3"/>
      <c r="J6" s="3"/>
    </row>
    <row r="7" spans="1:10" x14ac:dyDescent="0.25">
      <c r="A7" s="3" t="s">
        <v>115</v>
      </c>
      <c r="B7" s="3"/>
      <c r="C7" s="3"/>
      <c r="D7" s="3"/>
      <c r="E7" s="3"/>
      <c r="F7" s="3"/>
      <c r="G7" s="3"/>
      <c r="H7" s="3"/>
      <c r="I7" s="3"/>
      <c r="J7" s="3"/>
    </row>
    <row r="8" spans="1:10" x14ac:dyDescent="0.25">
      <c r="A8" s="3"/>
      <c r="B8" s="3"/>
      <c r="C8" s="3"/>
      <c r="D8" s="3"/>
      <c r="E8" s="3"/>
      <c r="F8" s="3"/>
      <c r="G8" s="3"/>
      <c r="H8" s="3"/>
      <c r="I8" s="3"/>
      <c r="J8" s="3"/>
    </row>
    <row r="9" spans="1:10" x14ac:dyDescent="0.25">
      <c r="A9" s="3" t="s">
        <v>116</v>
      </c>
      <c r="B9" s="3"/>
      <c r="C9" s="3"/>
      <c r="D9" s="3"/>
      <c r="E9" s="3"/>
      <c r="F9" s="3"/>
      <c r="G9" s="3"/>
      <c r="H9" s="3"/>
      <c r="I9" s="3"/>
      <c r="J9" s="3"/>
    </row>
    <row r="10" spans="1:10" x14ac:dyDescent="0.25">
      <c r="A10" s="3"/>
      <c r="B10" s="3"/>
      <c r="C10" s="3"/>
      <c r="D10" s="3"/>
      <c r="E10" s="3"/>
      <c r="F10" s="3"/>
      <c r="G10" s="3"/>
      <c r="H10" s="3"/>
      <c r="I10" s="3"/>
      <c r="J10" s="3"/>
    </row>
    <row r="11" spans="1:10" x14ac:dyDescent="0.25">
      <c r="A11" s="3" t="s">
        <v>117</v>
      </c>
      <c r="B11" s="3"/>
      <c r="C11" s="3"/>
      <c r="D11" s="3"/>
      <c r="E11" s="3"/>
      <c r="F11" s="3"/>
      <c r="G11" s="3"/>
      <c r="H11" s="3"/>
      <c r="I11" s="3"/>
      <c r="J11" s="3"/>
    </row>
    <row r="12" spans="1:10" x14ac:dyDescent="0.25">
      <c r="A12" s="3"/>
      <c r="B12" s="3"/>
      <c r="C12" s="3"/>
      <c r="D12" s="3"/>
      <c r="E12" s="3"/>
      <c r="F12" s="3"/>
      <c r="G12" s="3"/>
      <c r="H12" s="3"/>
      <c r="I12" s="3"/>
      <c r="J12" s="3"/>
    </row>
    <row r="13" spans="1:10" x14ac:dyDescent="0.25">
      <c r="A13" s="3" t="s">
        <v>118</v>
      </c>
      <c r="B13" s="3"/>
      <c r="C13" s="3"/>
      <c r="D13" s="3"/>
      <c r="E13" s="3"/>
      <c r="F13" s="3"/>
      <c r="G13" s="3"/>
      <c r="H13" s="3"/>
      <c r="I13" s="3"/>
      <c r="J13" s="3"/>
    </row>
    <row r="14" spans="1:10" x14ac:dyDescent="0.25">
      <c r="A14" s="3"/>
      <c r="B14" s="3"/>
      <c r="C14" s="3"/>
      <c r="D14" s="3"/>
      <c r="E14" s="3"/>
      <c r="F14" s="3"/>
      <c r="G14" s="3"/>
      <c r="H14" s="3"/>
      <c r="I14" s="3"/>
      <c r="J14" s="3"/>
    </row>
    <row r="15" spans="1:10" x14ac:dyDescent="0.25">
      <c r="A15" s="3" t="s">
        <v>119</v>
      </c>
      <c r="B15" s="3"/>
      <c r="C15" s="3"/>
      <c r="D15" s="3"/>
      <c r="E15" s="3"/>
      <c r="F15" s="3"/>
      <c r="G15" s="3"/>
      <c r="H15" s="3"/>
      <c r="I15" s="3"/>
      <c r="J15" s="3"/>
    </row>
    <row r="16" spans="1:10" x14ac:dyDescent="0.25">
      <c r="A16" s="3"/>
      <c r="B16" s="3"/>
      <c r="C16" s="3"/>
      <c r="D16" s="3"/>
      <c r="E16" s="3"/>
      <c r="F16" s="3"/>
      <c r="G16" s="3"/>
      <c r="H16" s="3"/>
      <c r="I16" s="3"/>
      <c r="J16" s="3"/>
    </row>
    <row r="17" spans="1:10" x14ac:dyDescent="0.25">
      <c r="A17" s="3" t="s">
        <v>120</v>
      </c>
      <c r="B17" s="3"/>
      <c r="C17" s="3"/>
      <c r="D17" s="3"/>
      <c r="E17" s="3"/>
      <c r="F17" s="3"/>
      <c r="G17" s="3"/>
      <c r="H17" s="3"/>
      <c r="I17" s="3"/>
      <c r="J17" s="3"/>
    </row>
    <row r="18" spans="1:10" x14ac:dyDescent="0.25">
      <c r="A18" s="3"/>
      <c r="B18" s="3"/>
      <c r="C18" s="3"/>
      <c r="D18" s="3"/>
      <c r="E18" s="3"/>
      <c r="F18" s="3"/>
      <c r="G18" s="3"/>
      <c r="H18" s="3"/>
      <c r="I18" s="3"/>
      <c r="J18" s="3"/>
    </row>
    <row r="19" spans="1:10" x14ac:dyDescent="0.25">
      <c r="A19" s="3" t="s">
        <v>121</v>
      </c>
      <c r="B19" s="3"/>
      <c r="C19" s="3"/>
      <c r="D19" s="3"/>
      <c r="E19" s="3"/>
      <c r="F19" s="3"/>
      <c r="G19" s="3"/>
      <c r="H19" s="3"/>
      <c r="I19" s="3"/>
      <c r="J1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A61FD-7CB1-4A45-A0AD-338C37435954}">
  <dimension ref="A1:I100"/>
  <sheetViews>
    <sheetView workbookViewId="0">
      <selection activeCell="K16" sqref="K16"/>
    </sheetView>
  </sheetViews>
  <sheetFormatPr defaultRowHeight="15" x14ac:dyDescent="0.25"/>
  <cols>
    <col min="1" max="1" width="11.28515625" bestFit="1" customWidth="1"/>
    <col min="2" max="2" width="10.140625" bestFit="1" customWidth="1"/>
    <col min="3" max="3" width="10" bestFit="1" customWidth="1"/>
    <col min="8" max="9" width="10.5703125" bestFit="1" customWidth="1"/>
  </cols>
  <sheetData>
    <row r="1" spans="1:9" x14ac:dyDescent="0.25">
      <c r="A1" s="1" t="s">
        <v>0</v>
      </c>
      <c r="B1" s="1" t="s">
        <v>1</v>
      </c>
      <c r="C1" s="1" t="s">
        <v>2</v>
      </c>
      <c r="D1" s="1" t="s">
        <v>3</v>
      </c>
      <c r="E1" s="1" t="s">
        <v>4</v>
      </c>
      <c r="F1" s="1" t="s">
        <v>5</v>
      </c>
      <c r="G1" s="1" t="s">
        <v>6</v>
      </c>
      <c r="H1" s="1" t="s">
        <v>7</v>
      </c>
      <c r="I1" s="1" t="s">
        <v>8</v>
      </c>
    </row>
    <row r="2" spans="1:9" x14ac:dyDescent="0.25">
      <c r="A2" s="1">
        <v>1</v>
      </c>
      <c r="B2" s="2">
        <v>45254</v>
      </c>
      <c r="C2" s="1" t="s">
        <v>9</v>
      </c>
      <c r="D2" s="1" t="s">
        <v>10</v>
      </c>
      <c r="E2" s="1">
        <v>34</v>
      </c>
      <c r="F2" s="1" t="s">
        <v>11</v>
      </c>
      <c r="G2" s="1">
        <v>3</v>
      </c>
      <c r="H2" s="1">
        <v>50</v>
      </c>
      <c r="I2" s="1">
        <v>150</v>
      </c>
    </row>
    <row r="3" spans="1:9" x14ac:dyDescent="0.25">
      <c r="A3" s="1">
        <v>2</v>
      </c>
      <c r="B3" s="2">
        <v>44984</v>
      </c>
      <c r="C3" s="1" t="s">
        <v>12</v>
      </c>
      <c r="D3" s="1" t="s">
        <v>13</v>
      </c>
      <c r="E3" s="1">
        <v>26</v>
      </c>
      <c r="F3" s="1" t="s">
        <v>14</v>
      </c>
      <c r="G3" s="1">
        <v>2</v>
      </c>
      <c r="H3" s="1">
        <v>500</v>
      </c>
      <c r="I3" s="1">
        <v>1000</v>
      </c>
    </row>
    <row r="4" spans="1:9" x14ac:dyDescent="0.25">
      <c r="A4" s="1">
        <v>3</v>
      </c>
      <c r="B4" s="2">
        <v>44939</v>
      </c>
      <c r="C4" s="1" t="s">
        <v>15</v>
      </c>
      <c r="D4" s="1" t="s">
        <v>10</v>
      </c>
      <c r="E4" s="1">
        <v>50</v>
      </c>
      <c r="F4" s="1" t="s">
        <v>16</v>
      </c>
      <c r="G4" s="1">
        <v>1</v>
      </c>
      <c r="H4" s="1">
        <v>30</v>
      </c>
      <c r="I4" s="1">
        <v>30</v>
      </c>
    </row>
    <row r="5" spans="1:9" x14ac:dyDescent="0.25">
      <c r="A5" s="1">
        <v>4</v>
      </c>
      <c r="B5" s="2">
        <v>45067</v>
      </c>
      <c r="C5" s="1" t="s">
        <v>17</v>
      </c>
      <c r="D5" s="1" t="s">
        <v>10</v>
      </c>
      <c r="E5" s="1">
        <v>37</v>
      </c>
      <c r="F5" s="1" t="s">
        <v>14</v>
      </c>
      <c r="G5" s="1">
        <v>1</v>
      </c>
      <c r="H5" s="1">
        <v>500</v>
      </c>
      <c r="I5" s="1">
        <v>500</v>
      </c>
    </row>
    <row r="6" spans="1:9" x14ac:dyDescent="0.25">
      <c r="A6" s="1">
        <v>5</v>
      </c>
      <c r="B6" s="2">
        <v>45052</v>
      </c>
      <c r="C6" s="1" t="s">
        <v>18</v>
      </c>
      <c r="D6" s="1" t="s">
        <v>10</v>
      </c>
      <c r="E6" s="1">
        <v>30</v>
      </c>
      <c r="F6" s="1" t="s">
        <v>11</v>
      </c>
      <c r="G6" s="1">
        <v>2</v>
      </c>
      <c r="H6" s="1">
        <v>50</v>
      </c>
      <c r="I6" s="1">
        <v>100</v>
      </c>
    </row>
    <row r="7" spans="1:9" x14ac:dyDescent="0.25">
      <c r="A7" s="1">
        <v>6</v>
      </c>
      <c r="B7" s="2">
        <v>45041</v>
      </c>
      <c r="C7" s="1" t="s">
        <v>19</v>
      </c>
      <c r="D7" s="1" t="s">
        <v>13</v>
      </c>
      <c r="E7" s="1">
        <v>45</v>
      </c>
      <c r="F7" s="1" t="s">
        <v>11</v>
      </c>
      <c r="G7" s="1">
        <v>1</v>
      </c>
      <c r="H7" s="1">
        <v>30</v>
      </c>
      <c r="I7" s="1">
        <v>30</v>
      </c>
    </row>
    <row r="8" spans="1:9" x14ac:dyDescent="0.25">
      <c r="A8" s="1">
        <v>7</v>
      </c>
      <c r="B8" s="2">
        <v>44998</v>
      </c>
      <c r="C8" s="1" t="s">
        <v>20</v>
      </c>
      <c r="D8" s="1" t="s">
        <v>10</v>
      </c>
      <c r="E8" s="1">
        <v>46</v>
      </c>
      <c r="F8" s="1" t="s">
        <v>14</v>
      </c>
      <c r="G8" s="1">
        <v>2</v>
      </c>
      <c r="H8" s="1">
        <v>25</v>
      </c>
      <c r="I8" s="1">
        <v>50</v>
      </c>
    </row>
    <row r="9" spans="1:9" x14ac:dyDescent="0.25">
      <c r="A9" s="1">
        <v>8</v>
      </c>
      <c r="B9" s="2">
        <v>44979</v>
      </c>
      <c r="C9" s="1" t="s">
        <v>21</v>
      </c>
      <c r="D9" s="1" t="s">
        <v>10</v>
      </c>
      <c r="E9" s="1">
        <v>30</v>
      </c>
      <c r="F9" s="1" t="s">
        <v>16</v>
      </c>
      <c r="G9" s="1">
        <v>4</v>
      </c>
      <c r="H9" s="1">
        <v>25</v>
      </c>
      <c r="I9" s="1">
        <v>100</v>
      </c>
    </row>
    <row r="10" spans="1:9" x14ac:dyDescent="0.25">
      <c r="A10" s="1">
        <v>9</v>
      </c>
      <c r="B10" s="2">
        <v>45273</v>
      </c>
      <c r="C10" s="1" t="s">
        <v>22</v>
      </c>
      <c r="D10" s="1" t="s">
        <v>10</v>
      </c>
      <c r="E10" s="1">
        <v>63</v>
      </c>
      <c r="F10" s="1" t="s">
        <v>16</v>
      </c>
      <c r="G10" s="1">
        <v>2</v>
      </c>
      <c r="H10" s="1">
        <v>300</v>
      </c>
      <c r="I10" s="1">
        <v>600</v>
      </c>
    </row>
    <row r="11" spans="1:9" x14ac:dyDescent="0.25">
      <c r="A11" s="1">
        <v>10</v>
      </c>
      <c r="B11" s="2">
        <v>45206</v>
      </c>
      <c r="C11" s="1" t="s">
        <v>23</v>
      </c>
      <c r="D11" s="1" t="s">
        <v>13</v>
      </c>
      <c r="E11" s="1">
        <v>52</v>
      </c>
      <c r="F11" s="1" t="s">
        <v>14</v>
      </c>
      <c r="G11" s="1">
        <v>4</v>
      </c>
      <c r="H11" s="1">
        <v>50</v>
      </c>
      <c r="I11" s="1">
        <v>200</v>
      </c>
    </row>
    <row r="12" spans="1:9" x14ac:dyDescent="0.25">
      <c r="A12" s="1">
        <v>11</v>
      </c>
      <c r="B12" s="2">
        <v>44971</v>
      </c>
      <c r="C12" s="1" t="s">
        <v>24</v>
      </c>
      <c r="D12" s="1" t="s">
        <v>10</v>
      </c>
      <c r="E12" s="1">
        <v>23</v>
      </c>
      <c r="F12" s="1" t="s">
        <v>14</v>
      </c>
      <c r="G12" s="1">
        <v>2</v>
      </c>
      <c r="H12" s="1">
        <v>50</v>
      </c>
      <c r="I12" s="1">
        <v>100</v>
      </c>
    </row>
    <row r="13" spans="1:9" x14ac:dyDescent="0.25">
      <c r="A13" s="1">
        <v>12</v>
      </c>
      <c r="B13" s="2">
        <v>45229</v>
      </c>
      <c r="C13" s="1" t="s">
        <v>25</v>
      </c>
      <c r="D13" s="1" t="s">
        <v>10</v>
      </c>
      <c r="E13" s="1">
        <v>35</v>
      </c>
      <c r="F13" s="1" t="s">
        <v>11</v>
      </c>
      <c r="G13" s="1">
        <v>3</v>
      </c>
      <c r="H13" s="1">
        <v>25</v>
      </c>
      <c r="I13" s="1">
        <v>75</v>
      </c>
    </row>
    <row r="14" spans="1:9" x14ac:dyDescent="0.25">
      <c r="A14" s="1">
        <v>13</v>
      </c>
      <c r="B14" s="2">
        <v>45143</v>
      </c>
      <c r="C14" s="1" t="s">
        <v>26</v>
      </c>
      <c r="D14" s="1" t="s">
        <v>10</v>
      </c>
      <c r="E14" s="1">
        <v>22</v>
      </c>
      <c r="F14" s="1" t="s">
        <v>16</v>
      </c>
      <c r="G14" s="1">
        <v>3</v>
      </c>
      <c r="H14" s="1">
        <v>500</v>
      </c>
      <c r="I14" s="1">
        <v>1500</v>
      </c>
    </row>
    <row r="15" spans="1:9" x14ac:dyDescent="0.25">
      <c r="A15" s="1">
        <v>14</v>
      </c>
      <c r="B15" s="2">
        <v>44943</v>
      </c>
      <c r="C15" s="1" t="s">
        <v>27</v>
      </c>
      <c r="D15" s="1" t="s">
        <v>10</v>
      </c>
      <c r="E15" s="1">
        <v>64</v>
      </c>
      <c r="F15" s="1" t="s">
        <v>14</v>
      </c>
      <c r="G15" s="1">
        <v>4</v>
      </c>
      <c r="H15" s="1">
        <v>30</v>
      </c>
      <c r="I15" s="1">
        <v>120</v>
      </c>
    </row>
    <row r="16" spans="1:9" x14ac:dyDescent="0.25">
      <c r="A16" s="1">
        <v>15</v>
      </c>
      <c r="B16" s="2">
        <v>44942</v>
      </c>
      <c r="C16" s="1" t="s">
        <v>28</v>
      </c>
      <c r="D16" s="1" t="s">
        <v>13</v>
      </c>
      <c r="E16" s="1">
        <v>42</v>
      </c>
      <c r="F16" s="1" t="s">
        <v>16</v>
      </c>
      <c r="G16" s="1">
        <v>4</v>
      </c>
      <c r="H16" s="1">
        <v>500</v>
      </c>
      <c r="I16" s="1">
        <v>2000</v>
      </c>
    </row>
    <row r="17" spans="1:9" x14ac:dyDescent="0.25">
      <c r="A17" s="1">
        <v>16</v>
      </c>
      <c r="B17" s="2">
        <v>44974</v>
      </c>
      <c r="C17" s="1" t="s">
        <v>29</v>
      </c>
      <c r="D17" s="1" t="s">
        <v>10</v>
      </c>
      <c r="E17" s="1">
        <v>19</v>
      </c>
      <c r="F17" s="1" t="s">
        <v>14</v>
      </c>
      <c r="G17" s="1">
        <v>3</v>
      </c>
      <c r="H17" s="1">
        <v>500</v>
      </c>
      <c r="I17" s="1">
        <v>1500</v>
      </c>
    </row>
    <row r="18" spans="1:9" x14ac:dyDescent="0.25">
      <c r="A18" s="1">
        <v>17</v>
      </c>
      <c r="B18" s="2">
        <v>45038</v>
      </c>
      <c r="C18" s="1" t="s">
        <v>30</v>
      </c>
      <c r="D18" s="1" t="s">
        <v>13</v>
      </c>
      <c r="E18" s="1">
        <v>27</v>
      </c>
      <c r="F18" s="1" t="s">
        <v>14</v>
      </c>
      <c r="G18" s="1">
        <v>4</v>
      </c>
      <c r="H18" s="1">
        <v>25</v>
      </c>
      <c r="I18" s="1">
        <v>100</v>
      </c>
    </row>
    <row r="19" spans="1:9" x14ac:dyDescent="0.25">
      <c r="A19" s="1">
        <v>18</v>
      </c>
      <c r="B19" s="2">
        <v>45046</v>
      </c>
      <c r="C19" s="1" t="s">
        <v>31</v>
      </c>
      <c r="D19" s="1" t="s">
        <v>13</v>
      </c>
      <c r="E19" s="1">
        <v>47</v>
      </c>
      <c r="F19" s="1" t="s">
        <v>16</v>
      </c>
      <c r="G19" s="1">
        <v>2</v>
      </c>
      <c r="H19" s="1">
        <v>25</v>
      </c>
      <c r="I19" s="1">
        <v>50</v>
      </c>
    </row>
    <row r="20" spans="1:9" x14ac:dyDescent="0.25">
      <c r="A20" s="1">
        <v>19</v>
      </c>
      <c r="B20" s="2">
        <v>45185</v>
      </c>
      <c r="C20" s="1" t="s">
        <v>32</v>
      </c>
      <c r="D20" s="1" t="s">
        <v>13</v>
      </c>
      <c r="E20" s="1">
        <v>62</v>
      </c>
      <c r="F20" s="1" t="s">
        <v>14</v>
      </c>
      <c r="G20" s="1">
        <v>2</v>
      </c>
      <c r="H20" s="1">
        <v>25</v>
      </c>
      <c r="I20" s="1">
        <v>50</v>
      </c>
    </row>
    <row r="21" spans="1:9" x14ac:dyDescent="0.25">
      <c r="A21" s="1">
        <v>20</v>
      </c>
      <c r="B21" s="2">
        <v>45235</v>
      </c>
      <c r="C21" s="1" t="s">
        <v>33</v>
      </c>
      <c r="D21" s="1" t="s">
        <v>10</v>
      </c>
      <c r="E21" s="1">
        <v>22</v>
      </c>
      <c r="F21" s="1" t="s">
        <v>14</v>
      </c>
      <c r="G21" s="1">
        <v>3</v>
      </c>
      <c r="H21" s="1">
        <v>300</v>
      </c>
      <c r="I21" s="1">
        <v>900</v>
      </c>
    </row>
    <row r="22" spans="1:9" x14ac:dyDescent="0.25">
      <c r="A22" s="1">
        <v>21</v>
      </c>
      <c r="B22" s="2">
        <v>44940</v>
      </c>
      <c r="C22" s="1" t="s">
        <v>34</v>
      </c>
      <c r="D22" s="1" t="s">
        <v>13</v>
      </c>
      <c r="E22" s="1">
        <v>50</v>
      </c>
      <c r="F22" s="1" t="s">
        <v>11</v>
      </c>
      <c r="G22" s="1">
        <v>1</v>
      </c>
      <c r="H22" s="1">
        <v>500</v>
      </c>
      <c r="I22" s="1">
        <v>500</v>
      </c>
    </row>
    <row r="23" spans="1:9" x14ac:dyDescent="0.25">
      <c r="A23" s="1">
        <v>22</v>
      </c>
      <c r="B23" s="2">
        <v>45214</v>
      </c>
      <c r="C23" s="1" t="s">
        <v>35</v>
      </c>
      <c r="D23" s="1" t="s">
        <v>10</v>
      </c>
      <c r="E23" s="1">
        <v>18</v>
      </c>
      <c r="F23" s="1" t="s">
        <v>14</v>
      </c>
      <c r="G23" s="1">
        <v>2</v>
      </c>
      <c r="H23" s="1">
        <v>50</v>
      </c>
      <c r="I23" s="1">
        <v>100</v>
      </c>
    </row>
    <row r="24" spans="1:9" x14ac:dyDescent="0.25">
      <c r="A24" s="1">
        <v>23</v>
      </c>
      <c r="B24" s="2">
        <v>45028</v>
      </c>
      <c r="C24" s="1" t="s">
        <v>36</v>
      </c>
      <c r="D24" s="1" t="s">
        <v>13</v>
      </c>
      <c r="E24" s="1">
        <v>35</v>
      </c>
      <c r="F24" s="1" t="s">
        <v>14</v>
      </c>
      <c r="G24" s="1">
        <v>4</v>
      </c>
      <c r="H24" s="1">
        <v>30</v>
      </c>
      <c r="I24" s="1">
        <v>120</v>
      </c>
    </row>
    <row r="25" spans="1:9" x14ac:dyDescent="0.25">
      <c r="A25" s="1">
        <v>24</v>
      </c>
      <c r="B25" s="2">
        <v>45259</v>
      </c>
      <c r="C25" s="1" t="s">
        <v>37</v>
      </c>
      <c r="D25" s="1" t="s">
        <v>13</v>
      </c>
      <c r="E25" s="1">
        <v>49</v>
      </c>
      <c r="F25" s="1" t="s">
        <v>14</v>
      </c>
      <c r="G25" s="1">
        <v>1</v>
      </c>
      <c r="H25" s="1">
        <v>300</v>
      </c>
      <c r="I25" s="1">
        <v>300</v>
      </c>
    </row>
    <row r="26" spans="1:9" x14ac:dyDescent="0.25">
      <c r="A26" s="1">
        <v>25</v>
      </c>
      <c r="B26" s="2">
        <v>45286</v>
      </c>
      <c r="C26" s="1" t="s">
        <v>38</v>
      </c>
      <c r="D26" s="1" t="s">
        <v>13</v>
      </c>
      <c r="E26" s="1">
        <v>64</v>
      </c>
      <c r="F26" s="1" t="s">
        <v>11</v>
      </c>
      <c r="G26" s="1">
        <v>1</v>
      </c>
      <c r="H26" s="1">
        <v>50</v>
      </c>
      <c r="I26" s="1">
        <v>50</v>
      </c>
    </row>
    <row r="27" spans="1:9" x14ac:dyDescent="0.25">
      <c r="A27" s="1">
        <v>26</v>
      </c>
      <c r="B27" s="2">
        <v>45206</v>
      </c>
      <c r="C27" s="1" t="s">
        <v>39</v>
      </c>
      <c r="D27" s="1" t="s">
        <v>13</v>
      </c>
      <c r="E27" s="1">
        <v>28</v>
      </c>
      <c r="F27" s="1" t="s">
        <v>16</v>
      </c>
      <c r="G27" s="1">
        <v>2</v>
      </c>
      <c r="H27" s="1">
        <v>500</v>
      </c>
      <c r="I27" s="1">
        <v>1000</v>
      </c>
    </row>
    <row r="28" spans="1:9" x14ac:dyDescent="0.25">
      <c r="A28" s="1">
        <v>27</v>
      </c>
      <c r="B28" s="2">
        <v>45141</v>
      </c>
      <c r="C28" s="1" t="s">
        <v>40</v>
      </c>
      <c r="D28" s="1" t="s">
        <v>13</v>
      </c>
      <c r="E28" s="1">
        <v>38</v>
      </c>
      <c r="F28" s="1" t="s">
        <v>11</v>
      </c>
      <c r="G28" s="1">
        <v>2</v>
      </c>
      <c r="H28" s="1">
        <v>25</v>
      </c>
      <c r="I28" s="1">
        <v>50</v>
      </c>
    </row>
    <row r="29" spans="1:9" x14ac:dyDescent="0.25">
      <c r="A29" s="1">
        <v>28</v>
      </c>
      <c r="B29" s="2">
        <v>45039</v>
      </c>
      <c r="C29" s="1" t="s">
        <v>41</v>
      </c>
      <c r="D29" s="1" t="s">
        <v>13</v>
      </c>
      <c r="E29" s="1">
        <v>43</v>
      </c>
      <c r="F29" s="1" t="s">
        <v>11</v>
      </c>
      <c r="G29" s="1">
        <v>1</v>
      </c>
      <c r="H29" s="1">
        <v>500</v>
      </c>
      <c r="I29" s="1">
        <v>500</v>
      </c>
    </row>
    <row r="30" spans="1:9" x14ac:dyDescent="0.25">
      <c r="A30" s="1">
        <v>29</v>
      </c>
      <c r="B30" s="2">
        <v>45156</v>
      </c>
      <c r="C30" s="1" t="s">
        <v>42</v>
      </c>
      <c r="D30" s="1" t="s">
        <v>13</v>
      </c>
      <c r="E30" s="1">
        <v>42</v>
      </c>
      <c r="F30" s="1" t="s">
        <v>16</v>
      </c>
      <c r="G30" s="1">
        <v>1</v>
      </c>
      <c r="H30" s="1">
        <v>30</v>
      </c>
      <c r="I30" s="1">
        <v>30</v>
      </c>
    </row>
    <row r="31" spans="1:9" x14ac:dyDescent="0.25">
      <c r="A31" s="1">
        <v>30</v>
      </c>
      <c r="B31" s="2">
        <v>45228</v>
      </c>
      <c r="C31" s="1" t="s">
        <v>43</v>
      </c>
      <c r="D31" s="1" t="s">
        <v>13</v>
      </c>
      <c r="E31" s="1">
        <v>39</v>
      </c>
      <c r="F31" s="1" t="s">
        <v>11</v>
      </c>
      <c r="G31" s="1">
        <v>3</v>
      </c>
      <c r="H31" s="1">
        <v>300</v>
      </c>
      <c r="I31" s="1">
        <v>900</v>
      </c>
    </row>
    <row r="32" spans="1:9" x14ac:dyDescent="0.25">
      <c r="A32" s="1">
        <v>31</v>
      </c>
      <c r="B32" s="2">
        <v>45069</v>
      </c>
      <c r="C32" s="1" t="s">
        <v>44</v>
      </c>
      <c r="D32" s="1" t="s">
        <v>10</v>
      </c>
      <c r="E32" s="1">
        <v>44</v>
      </c>
      <c r="F32" s="1" t="s">
        <v>16</v>
      </c>
      <c r="G32" s="1">
        <v>4</v>
      </c>
      <c r="H32" s="1">
        <v>300</v>
      </c>
      <c r="I32" s="1">
        <v>1200</v>
      </c>
    </row>
    <row r="33" spans="1:9" x14ac:dyDescent="0.25">
      <c r="A33" s="1">
        <v>32</v>
      </c>
      <c r="B33" s="2">
        <v>44930</v>
      </c>
      <c r="C33" s="1" t="s">
        <v>45</v>
      </c>
      <c r="D33" s="1" t="s">
        <v>10</v>
      </c>
      <c r="E33" s="1">
        <v>30</v>
      </c>
      <c r="F33" s="1" t="s">
        <v>11</v>
      </c>
      <c r="G33" s="1">
        <v>3</v>
      </c>
      <c r="H33" s="1">
        <v>30</v>
      </c>
      <c r="I33" s="1">
        <v>90</v>
      </c>
    </row>
    <row r="34" spans="1:9" x14ac:dyDescent="0.25">
      <c r="A34" s="1">
        <v>33</v>
      </c>
      <c r="B34" s="2">
        <v>45008</v>
      </c>
      <c r="C34" s="1" t="s">
        <v>46</v>
      </c>
      <c r="D34" s="1" t="s">
        <v>13</v>
      </c>
      <c r="E34" s="1">
        <v>50</v>
      </c>
      <c r="F34" s="1" t="s">
        <v>16</v>
      </c>
      <c r="G34" s="1">
        <v>2</v>
      </c>
      <c r="H34" s="1">
        <v>50</v>
      </c>
      <c r="I34" s="1">
        <v>100</v>
      </c>
    </row>
    <row r="35" spans="1:9" x14ac:dyDescent="0.25">
      <c r="A35" s="1">
        <v>34</v>
      </c>
      <c r="B35" s="2">
        <v>45284</v>
      </c>
      <c r="C35" s="1" t="s">
        <v>47</v>
      </c>
      <c r="D35" s="1" t="s">
        <v>13</v>
      </c>
      <c r="E35" s="1">
        <v>51</v>
      </c>
      <c r="F35" s="1" t="s">
        <v>14</v>
      </c>
      <c r="G35" s="1">
        <v>3</v>
      </c>
      <c r="H35" s="1">
        <v>50</v>
      </c>
      <c r="I35" s="1">
        <v>150</v>
      </c>
    </row>
    <row r="36" spans="1:9" x14ac:dyDescent="0.25">
      <c r="A36" s="1">
        <v>35</v>
      </c>
      <c r="B36" s="2">
        <v>45143</v>
      </c>
      <c r="C36" s="1" t="s">
        <v>48</v>
      </c>
      <c r="D36" s="1" t="s">
        <v>13</v>
      </c>
      <c r="E36" s="1">
        <v>58</v>
      </c>
      <c r="F36" s="1" t="s">
        <v>11</v>
      </c>
      <c r="G36" s="1">
        <v>3</v>
      </c>
      <c r="H36" s="1">
        <v>300</v>
      </c>
      <c r="I36" s="1">
        <v>900</v>
      </c>
    </row>
    <row r="37" spans="1:9" x14ac:dyDescent="0.25">
      <c r="A37" s="1">
        <v>36</v>
      </c>
      <c r="B37" s="2">
        <v>45101</v>
      </c>
      <c r="C37" s="1" t="s">
        <v>49</v>
      </c>
      <c r="D37" s="1" t="s">
        <v>10</v>
      </c>
      <c r="E37" s="1">
        <v>52</v>
      </c>
      <c r="F37" s="1" t="s">
        <v>11</v>
      </c>
      <c r="G37" s="1">
        <v>3</v>
      </c>
      <c r="H37" s="1">
        <v>300</v>
      </c>
      <c r="I37" s="1">
        <v>900</v>
      </c>
    </row>
    <row r="38" spans="1:9" x14ac:dyDescent="0.25">
      <c r="A38" s="1">
        <v>37</v>
      </c>
      <c r="B38" s="2">
        <v>45069</v>
      </c>
      <c r="C38" s="1" t="s">
        <v>50</v>
      </c>
      <c r="D38" s="1" t="s">
        <v>13</v>
      </c>
      <c r="E38" s="1">
        <v>18</v>
      </c>
      <c r="F38" s="1" t="s">
        <v>11</v>
      </c>
      <c r="G38" s="1">
        <v>3</v>
      </c>
      <c r="H38" s="1">
        <v>25</v>
      </c>
      <c r="I38" s="1">
        <v>75</v>
      </c>
    </row>
    <row r="39" spans="1:9" x14ac:dyDescent="0.25">
      <c r="A39" s="1">
        <v>38</v>
      </c>
      <c r="B39" s="2">
        <v>45006</v>
      </c>
      <c r="C39" s="1" t="s">
        <v>51</v>
      </c>
      <c r="D39" s="1" t="s">
        <v>10</v>
      </c>
      <c r="E39" s="1">
        <v>38</v>
      </c>
      <c r="F39" s="1" t="s">
        <v>11</v>
      </c>
      <c r="G39" s="1">
        <v>4</v>
      </c>
      <c r="H39" s="1">
        <v>50</v>
      </c>
      <c r="I39" s="1">
        <v>200</v>
      </c>
    </row>
    <row r="40" spans="1:9" x14ac:dyDescent="0.25">
      <c r="A40" s="1">
        <v>39</v>
      </c>
      <c r="B40" s="2">
        <v>45037</v>
      </c>
      <c r="C40" s="1" t="s">
        <v>52</v>
      </c>
      <c r="D40" s="1" t="s">
        <v>10</v>
      </c>
      <c r="E40" s="1">
        <v>23</v>
      </c>
      <c r="F40" s="1" t="s">
        <v>14</v>
      </c>
      <c r="G40" s="1">
        <v>4</v>
      </c>
      <c r="H40" s="1">
        <v>30</v>
      </c>
      <c r="I40" s="1">
        <v>120</v>
      </c>
    </row>
    <row r="41" spans="1:9" x14ac:dyDescent="0.25">
      <c r="A41" s="1">
        <v>40</v>
      </c>
      <c r="B41" s="2">
        <v>45099</v>
      </c>
      <c r="C41" s="1" t="s">
        <v>53</v>
      </c>
      <c r="D41" s="1" t="s">
        <v>10</v>
      </c>
      <c r="E41" s="1">
        <v>45</v>
      </c>
      <c r="F41" s="1" t="s">
        <v>11</v>
      </c>
      <c r="G41" s="1">
        <v>1</v>
      </c>
      <c r="H41" s="1">
        <v>50</v>
      </c>
      <c r="I41" s="1">
        <v>50</v>
      </c>
    </row>
    <row r="42" spans="1:9" x14ac:dyDescent="0.25">
      <c r="A42" s="1">
        <v>41</v>
      </c>
      <c r="B42" s="2">
        <v>44979</v>
      </c>
      <c r="C42" s="1" t="s">
        <v>54</v>
      </c>
      <c r="D42" s="1" t="s">
        <v>10</v>
      </c>
      <c r="E42" s="1">
        <v>34</v>
      </c>
      <c r="F42" s="1" t="s">
        <v>14</v>
      </c>
      <c r="G42" s="1">
        <v>2</v>
      </c>
      <c r="H42" s="1">
        <v>25</v>
      </c>
      <c r="I42" s="1">
        <v>50</v>
      </c>
    </row>
    <row r="43" spans="1:9" x14ac:dyDescent="0.25">
      <c r="A43" s="1">
        <v>42</v>
      </c>
      <c r="B43" s="2">
        <v>44974</v>
      </c>
      <c r="C43" s="1" t="s">
        <v>55</v>
      </c>
      <c r="D43" s="1" t="s">
        <v>10</v>
      </c>
      <c r="E43" s="1">
        <v>22</v>
      </c>
      <c r="F43" s="1" t="s">
        <v>14</v>
      </c>
      <c r="G43" s="1">
        <v>3</v>
      </c>
      <c r="H43" s="1">
        <v>300</v>
      </c>
      <c r="I43" s="1">
        <v>900</v>
      </c>
    </row>
    <row r="44" spans="1:9" x14ac:dyDescent="0.25">
      <c r="A44" s="1">
        <v>43</v>
      </c>
      <c r="B44" s="2">
        <v>45121</v>
      </c>
      <c r="C44" s="1" t="s">
        <v>56</v>
      </c>
      <c r="D44" s="1" t="s">
        <v>13</v>
      </c>
      <c r="E44" s="1">
        <v>48</v>
      </c>
      <c r="F44" s="1" t="s">
        <v>14</v>
      </c>
      <c r="G44" s="1">
        <v>1</v>
      </c>
      <c r="H44" s="1">
        <v>300</v>
      </c>
      <c r="I44" s="1">
        <v>300</v>
      </c>
    </row>
    <row r="45" spans="1:9" x14ac:dyDescent="0.25">
      <c r="A45" s="1">
        <v>44</v>
      </c>
      <c r="B45" s="2">
        <v>44976</v>
      </c>
      <c r="C45" s="1" t="s">
        <v>57</v>
      </c>
      <c r="D45" s="1" t="s">
        <v>13</v>
      </c>
      <c r="E45" s="1">
        <v>22</v>
      </c>
      <c r="F45" s="1" t="s">
        <v>14</v>
      </c>
      <c r="G45" s="1">
        <v>1</v>
      </c>
      <c r="H45" s="1">
        <v>25</v>
      </c>
      <c r="I45" s="1">
        <v>25</v>
      </c>
    </row>
    <row r="46" spans="1:9" x14ac:dyDescent="0.25">
      <c r="A46" s="1">
        <v>45</v>
      </c>
      <c r="B46" s="2">
        <v>45110</v>
      </c>
      <c r="C46" s="1" t="s">
        <v>58</v>
      </c>
      <c r="D46" s="1" t="s">
        <v>13</v>
      </c>
      <c r="E46" s="1">
        <v>55</v>
      </c>
      <c r="F46" s="1" t="s">
        <v>16</v>
      </c>
      <c r="G46" s="1">
        <v>1</v>
      </c>
      <c r="H46" s="1">
        <v>30</v>
      </c>
      <c r="I46" s="1">
        <v>30</v>
      </c>
    </row>
    <row r="47" spans="1:9" x14ac:dyDescent="0.25">
      <c r="A47" s="1">
        <v>46</v>
      </c>
      <c r="B47" s="2">
        <v>45103</v>
      </c>
      <c r="C47" s="1" t="s">
        <v>59</v>
      </c>
      <c r="D47" s="1" t="s">
        <v>13</v>
      </c>
      <c r="E47" s="1">
        <v>20</v>
      </c>
      <c r="F47" s="1" t="s">
        <v>16</v>
      </c>
      <c r="G47" s="1">
        <v>4</v>
      </c>
      <c r="H47" s="1">
        <v>300</v>
      </c>
      <c r="I47" s="1">
        <v>1200</v>
      </c>
    </row>
    <row r="48" spans="1:9" x14ac:dyDescent="0.25">
      <c r="A48" s="1">
        <v>47</v>
      </c>
      <c r="B48" s="2">
        <v>45236</v>
      </c>
      <c r="C48" s="1" t="s">
        <v>60</v>
      </c>
      <c r="D48" s="1" t="s">
        <v>13</v>
      </c>
      <c r="E48" s="1">
        <v>40</v>
      </c>
      <c r="F48" s="1" t="s">
        <v>11</v>
      </c>
      <c r="G48" s="1">
        <v>3</v>
      </c>
      <c r="H48" s="1">
        <v>500</v>
      </c>
      <c r="I48" s="1">
        <v>1500</v>
      </c>
    </row>
    <row r="49" spans="1:9" x14ac:dyDescent="0.25">
      <c r="A49" s="1">
        <v>48</v>
      </c>
      <c r="B49" s="2">
        <v>45062</v>
      </c>
      <c r="C49" s="1" t="s">
        <v>61</v>
      </c>
      <c r="D49" s="1" t="s">
        <v>10</v>
      </c>
      <c r="E49" s="1">
        <v>54</v>
      </c>
      <c r="F49" s="1" t="s">
        <v>16</v>
      </c>
      <c r="G49" s="1">
        <v>3</v>
      </c>
      <c r="H49" s="1">
        <v>300</v>
      </c>
      <c r="I49" s="1">
        <v>900</v>
      </c>
    </row>
    <row r="50" spans="1:9" x14ac:dyDescent="0.25">
      <c r="A50" s="1">
        <v>49</v>
      </c>
      <c r="B50" s="2">
        <v>44949</v>
      </c>
      <c r="C50" s="1" t="s">
        <v>62</v>
      </c>
      <c r="D50" s="1" t="s">
        <v>13</v>
      </c>
      <c r="E50" s="1">
        <v>54</v>
      </c>
      <c r="F50" s="1" t="s">
        <v>16</v>
      </c>
      <c r="G50" s="1">
        <v>2</v>
      </c>
      <c r="H50" s="1">
        <v>500</v>
      </c>
      <c r="I50" s="1">
        <v>1000</v>
      </c>
    </row>
    <row r="51" spans="1:9" x14ac:dyDescent="0.25">
      <c r="A51" s="1">
        <v>50</v>
      </c>
      <c r="B51" s="2">
        <v>45162</v>
      </c>
      <c r="C51" s="1" t="s">
        <v>63</v>
      </c>
      <c r="D51" s="1" t="s">
        <v>13</v>
      </c>
      <c r="E51" s="1">
        <v>27</v>
      </c>
      <c r="F51" s="1" t="s">
        <v>11</v>
      </c>
      <c r="G51" s="1">
        <v>3</v>
      </c>
      <c r="H51" s="1">
        <v>25</v>
      </c>
      <c r="I51" s="1">
        <v>75</v>
      </c>
    </row>
    <row r="52" spans="1:9" x14ac:dyDescent="0.25">
      <c r="A52" s="1">
        <v>51</v>
      </c>
      <c r="B52" s="2">
        <v>45201</v>
      </c>
      <c r="C52" s="1" t="s">
        <v>64</v>
      </c>
      <c r="D52" s="1" t="s">
        <v>10</v>
      </c>
      <c r="E52" s="1">
        <v>27</v>
      </c>
      <c r="F52" s="1" t="s">
        <v>11</v>
      </c>
      <c r="G52" s="1">
        <v>3</v>
      </c>
      <c r="H52" s="1">
        <v>25</v>
      </c>
      <c r="I52" s="1">
        <v>75</v>
      </c>
    </row>
    <row r="53" spans="1:9" x14ac:dyDescent="0.25">
      <c r="A53" s="1">
        <v>52</v>
      </c>
      <c r="B53" s="2">
        <v>44990</v>
      </c>
      <c r="C53" s="1" t="s">
        <v>65</v>
      </c>
      <c r="D53" s="1" t="s">
        <v>13</v>
      </c>
      <c r="E53" s="1">
        <v>36</v>
      </c>
      <c r="F53" s="1" t="s">
        <v>11</v>
      </c>
      <c r="G53" s="1">
        <v>1</v>
      </c>
      <c r="H53" s="1">
        <v>300</v>
      </c>
      <c r="I53" s="1">
        <v>300</v>
      </c>
    </row>
    <row r="54" spans="1:9" x14ac:dyDescent="0.25">
      <c r="A54" s="1">
        <v>53</v>
      </c>
      <c r="B54" s="2">
        <v>45120</v>
      </c>
      <c r="C54" s="1" t="s">
        <v>66</v>
      </c>
      <c r="D54" s="1" t="s">
        <v>10</v>
      </c>
      <c r="E54" s="1">
        <v>34</v>
      </c>
      <c r="F54" s="1" t="s">
        <v>16</v>
      </c>
      <c r="G54" s="1">
        <v>2</v>
      </c>
      <c r="H54" s="1">
        <v>50</v>
      </c>
      <c r="I54" s="1">
        <v>100</v>
      </c>
    </row>
    <row r="55" spans="1:9" x14ac:dyDescent="0.25">
      <c r="A55" s="1">
        <v>54</v>
      </c>
      <c r="B55" s="2">
        <v>44967</v>
      </c>
      <c r="C55" s="1" t="s">
        <v>67</v>
      </c>
      <c r="D55" s="1" t="s">
        <v>13</v>
      </c>
      <c r="E55" s="1">
        <v>38</v>
      </c>
      <c r="F55" s="1" t="s">
        <v>16</v>
      </c>
      <c r="G55" s="1">
        <v>3</v>
      </c>
      <c r="H55" s="1">
        <v>500</v>
      </c>
      <c r="I55" s="1">
        <v>1500</v>
      </c>
    </row>
    <row r="56" spans="1:9" x14ac:dyDescent="0.25">
      <c r="A56" s="1">
        <v>55</v>
      </c>
      <c r="B56" s="2">
        <v>45209</v>
      </c>
      <c r="C56" s="1" t="s">
        <v>68</v>
      </c>
      <c r="D56" s="1" t="s">
        <v>10</v>
      </c>
      <c r="E56" s="1">
        <v>31</v>
      </c>
      <c r="F56" s="1" t="s">
        <v>11</v>
      </c>
      <c r="G56" s="1">
        <v>4</v>
      </c>
      <c r="H56" s="1">
        <v>30</v>
      </c>
      <c r="I56" s="1">
        <v>120</v>
      </c>
    </row>
    <row r="57" spans="1:9" x14ac:dyDescent="0.25">
      <c r="A57" s="1">
        <v>56</v>
      </c>
      <c r="B57" s="2">
        <v>45077</v>
      </c>
      <c r="C57" s="1" t="s">
        <v>69</v>
      </c>
      <c r="D57" s="1" t="s">
        <v>13</v>
      </c>
      <c r="E57" s="1">
        <v>26</v>
      </c>
      <c r="F57" s="1" t="s">
        <v>14</v>
      </c>
      <c r="G57" s="1">
        <v>3</v>
      </c>
      <c r="H57" s="1">
        <v>300</v>
      </c>
      <c r="I57" s="1">
        <v>900</v>
      </c>
    </row>
    <row r="58" spans="1:9" x14ac:dyDescent="0.25">
      <c r="A58" s="1">
        <v>57</v>
      </c>
      <c r="B58" s="2">
        <v>45248</v>
      </c>
      <c r="C58" s="1" t="s">
        <v>70</v>
      </c>
      <c r="D58" s="1" t="s">
        <v>13</v>
      </c>
      <c r="E58" s="1">
        <v>63</v>
      </c>
      <c r="F58" s="1" t="s">
        <v>11</v>
      </c>
      <c r="G58" s="1">
        <v>1</v>
      </c>
      <c r="H58" s="1">
        <v>30</v>
      </c>
      <c r="I58" s="1">
        <v>30</v>
      </c>
    </row>
    <row r="59" spans="1:9" x14ac:dyDescent="0.25">
      <c r="A59" s="1">
        <v>58</v>
      </c>
      <c r="B59" s="2">
        <v>45243</v>
      </c>
      <c r="C59" s="1" t="s">
        <v>71</v>
      </c>
      <c r="D59" s="1" t="s">
        <v>10</v>
      </c>
      <c r="E59" s="1">
        <v>18</v>
      </c>
      <c r="F59" s="1" t="s">
        <v>14</v>
      </c>
      <c r="G59" s="1">
        <v>4</v>
      </c>
      <c r="H59" s="1">
        <v>300</v>
      </c>
      <c r="I59" s="1">
        <v>1200</v>
      </c>
    </row>
    <row r="60" spans="1:9" x14ac:dyDescent="0.25">
      <c r="A60" s="1">
        <v>59</v>
      </c>
      <c r="B60" s="2">
        <v>45112</v>
      </c>
      <c r="C60" s="1" t="s">
        <v>72</v>
      </c>
      <c r="D60" s="1" t="s">
        <v>10</v>
      </c>
      <c r="E60" s="1">
        <v>62</v>
      </c>
      <c r="F60" s="1" t="s">
        <v>14</v>
      </c>
      <c r="G60" s="1">
        <v>1</v>
      </c>
      <c r="H60" s="1">
        <v>50</v>
      </c>
      <c r="I60" s="1">
        <v>50</v>
      </c>
    </row>
    <row r="61" spans="1:9" x14ac:dyDescent="0.25">
      <c r="A61" s="1">
        <v>60</v>
      </c>
      <c r="B61" s="2">
        <v>45222</v>
      </c>
      <c r="C61" s="1" t="s">
        <v>73</v>
      </c>
      <c r="D61" s="1" t="s">
        <v>10</v>
      </c>
      <c r="E61" s="1">
        <v>30</v>
      </c>
      <c r="F61" s="1" t="s">
        <v>11</v>
      </c>
      <c r="G61" s="1">
        <v>3</v>
      </c>
      <c r="H61" s="1">
        <v>50</v>
      </c>
      <c r="I61" s="1">
        <v>150</v>
      </c>
    </row>
    <row r="62" spans="1:9" x14ac:dyDescent="0.25">
      <c r="A62" s="1">
        <v>61</v>
      </c>
      <c r="B62" s="2">
        <v>45025</v>
      </c>
      <c r="C62" s="1" t="s">
        <v>74</v>
      </c>
      <c r="D62" s="1" t="s">
        <v>10</v>
      </c>
      <c r="E62" s="1">
        <v>21</v>
      </c>
      <c r="F62" s="1" t="s">
        <v>11</v>
      </c>
      <c r="G62" s="1">
        <v>4</v>
      </c>
      <c r="H62" s="1">
        <v>50</v>
      </c>
      <c r="I62" s="1">
        <v>200</v>
      </c>
    </row>
    <row r="63" spans="1:9" x14ac:dyDescent="0.25">
      <c r="A63" s="1">
        <v>62</v>
      </c>
      <c r="B63" s="2">
        <v>45287</v>
      </c>
      <c r="C63" s="1" t="s">
        <v>75</v>
      </c>
      <c r="D63" s="1" t="s">
        <v>10</v>
      </c>
      <c r="E63" s="1">
        <v>18</v>
      </c>
      <c r="F63" s="1" t="s">
        <v>11</v>
      </c>
      <c r="G63" s="1">
        <v>2</v>
      </c>
      <c r="H63" s="1">
        <v>50</v>
      </c>
      <c r="I63" s="1">
        <v>100</v>
      </c>
    </row>
    <row r="64" spans="1:9" x14ac:dyDescent="0.25">
      <c r="A64" s="1">
        <v>63</v>
      </c>
      <c r="B64" s="2">
        <v>44962</v>
      </c>
      <c r="C64" s="1" t="s">
        <v>76</v>
      </c>
      <c r="D64" s="1" t="s">
        <v>10</v>
      </c>
      <c r="E64" s="1">
        <v>57</v>
      </c>
      <c r="F64" s="1" t="s">
        <v>16</v>
      </c>
      <c r="G64" s="1">
        <v>2</v>
      </c>
      <c r="H64" s="1">
        <v>25</v>
      </c>
      <c r="I64" s="1">
        <v>50</v>
      </c>
    </row>
    <row r="65" spans="1:9" x14ac:dyDescent="0.25">
      <c r="A65" s="1">
        <v>64</v>
      </c>
      <c r="B65" s="2">
        <v>44950</v>
      </c>
      <c r="C65" s="1" t="s">
        <v>77</v>
      </c>
      <c r="D65" s="1" t="s">
        <v>10</v>
      </c>
      <c r="E65" s="1">
        <v>49</v>
      </c>
      <c r="F65" s="1" t="s">
        <v>14</v>
      </c>
      <c r="G65" s="1">
        <v>4</v>
      </c>
      <c r="H65" s="1">
        <v>25</v>
      </c>
      <c r="I65" s="1">
        <v>100</v>
      </c>
    </row>
    <row r="66" spans="1:9" x14ac:dyDescent="0.25">
      <c r="A66" s="1">
        <v>65</v>
      </c>
      <c r="B66" s="2">
        <v>45265</v>
      </c>
      <c r="C66" s="1" t="s">
        <v>78</v>
      </c>
      <c r="D66" s="1" t="s">
        <v>10</v>
      </c>
      <c r="E66" s="1">
        <v>51</v>
      </c>
      <c r="F66" s="1" t="s">
        <v>16</v>
      </c>
      <c r="G66" s="1">
        <v>4</v>
      </c>
      <c r="H66" s="1">
        <v>500</v>
      </c>
      <c r="I66" s="1">
        <v>2000</v>
      </c>
    </row>
    <row r="67" spans="1:9" x14ac:dyDescent="0.25">
      <c r="A67" s="1">
        <v>66</v>
      </c>
      <c r="B67" s="2">
        <v>45043</v>
      </c>
      <c r="C67" s="1" t="s">
        <v>79</v>
      </c>
      <c r="D67" s="1" t="s">
        <v>13</v>
      </c>
      <c r="E67" s="1">
        <v>45</v>
      </c>
      <c r="F67" s="1" t="s">
        <v>16</v>
      </c>
      <c r="G67" s="1">
        <v>1</v>
      </c>
      <c r="H67" s="1">
        <v>30</v>
      </c>
      <c r="I67" s="1">
        <v>30</v>
      </c>
    </row>
    <row r="68" spans="1:9" x14ac:dyDescent="0.25">
      <c r="A68" s="1">
        <v>67</v>
      </c>
      <c r="B68" s="2">
        <v>45075</v>
      </c>
      <c r="C68" s="1" t="s">
        <v>80</v>
      </c>
      <c r="D68" s="1" t="s">
        <v>13</v>
      </c>
      <c r="E68" s="1">
        <v>48</v>
      </c>
      <c r="F68" s="1" t="s">
        <v>11</v>
      </c>
      <c r="G68" s="1">
        <v>4</v>
      </c>
      <c r="H68" s="1">
        <v>300</v>
      </c>
      <c r="I68" s="1">
        <v>1200</v>
      </c>
    </row>
    <row r="69" spans="1:9" x14ac:dyDescent="0.25">
      <c r="A69" s="1">
        <v>68</v>
      </c>
      <c r="B69" s="2">
        <v>44967</v>
      </c>
      <c r="C69" s="1" t="s">
        <v>81</v>
      </c>
      <c r="D69" s="1" t="s">
        <v>10</v>
      </c>
      <c r="E69" s="1">
        <v>25</v>
      </c>
      <c r="F69" s="1" t="s">
        <v>16</v>
      </c>
      <c r="G69" s="1">
        <v>1</v>
      </c>
      <c r="H69" s="1">
        <v>300</v>
      </c>
      <c r="I69" s="1">
        <v>300</v>
      </c>
    </row>
    <row r="70" spans="1:9" x14ac:dyDescent="0.25">
      <c r="A70" s="1">
        <v>69</v>
      </c>
      <c r="B70" s="2">
        <v>45046</v>
      </c>
      <c r="C70" s="1" t="s">
        <v>82</v>
      </c>
      <c r="D70" s="1" t="s">
        <v>13</v>
      </c>
      <c r="E70" s="1">
        <v>56</v>
      </c>
      <c r="F70" s="1" t="s">
        <v>11</v>
      </c>
      <c r="G70" s="1">
        <v>3</v>
      </c>
      <c r="H70" s="1">
        <v>25</v>
      </c>
      <c r="I70" s="1">
        <v>75</v>
      </c>
    </row>
    <row r="71" spans="1:9" x14ac:dyDescent="0.25">
      <c r="A71" s="1">
        <v>70</v>
      </c>
      <c r="B71" s="2">
        <v>44978</v>
      </c>
      <c r="C71" s="1" t="s">
        <v>83</v>
      </c>
      <c r="D71" s="1" t="s">
        <v>13</v>
      </c>
      <c r="E71" s="1">
        <v>43</v>
      </c>
      <c r="F71" s="1" t="s">
        <v>14</v>
      </c>
      <c r="G71" s="1">
        <v>1</v>
      </c>
      <c r="H71" s="1">
        <v>300</v>
      </c>
      <c r="I71" s="1">
        <v>300</v>
      </c>
    </row>
    <row r="72" spans="1:9" x14ac:dyDescent="0.25">
      <c r="A72" s="1">
        <v>71</v>
      </c>
      <c r="B72" s="2">
        <v>45121</v>
      </c>
      <c r="C72" s="1" t="s">
        <v>84</v>
      </c>
      <c r="D72" s="1" t="s">
        <v>13</v>
      </c>
      <c r="E72" s="1">
        <v>51</v>
      </c>
      <c r="F72" s="1" t="s">
        <v>11</v>
      </c>
      <c r="G72" s="1">
        <v>4</v>
      </c>
      <c r="H72" s="1">
        <v>25</v>
      </c>
      <c r="I72" s="1">
        <v>100</v>
      </c>
    </row>
    <row r="73" spans="1:9" x14ac:dyDescent="0.25">
      <c r="A73" s="1">
        <v>72</v>
      </c>
      <c r="B73" s="2">
        <v>45069</v>
      </c>
      <c r="C73" s="1" t="s">
        <v>85</v>
      </c>
      <c r="D73" s="1" t="s">
        <v>13</v>
      </c>
      <c r="E73" s="1">
        <v>20</v>
      </c>
      <c r="F73" s="1" t="s">
        <v>16</v>
      </c>
      <c r="G73" s="1">
        <v>4</v>
      </c>
      <c r="H73" s="1">
        <v>500</v>
      </c>
      <c r="I73" s="1">
        <v>2000</v>
      </c>
    </row>
    <row r="74" spans="1:9" x14ac:dyDescent="0.25">
      <c r="A74" s="1">
        <v>73</v>
      </c>
      <c r="B74" s="2">
        <v>45159</v>
      </c>
      <c r="C74" s="1" t="s">
        <v>86</v>
      </c>
      <c r="D74" s="1" t="s">
        <v>10</v>
      </c>
      <c r="E74" s="1">
        <v>29</v>
      </c>
      <c r="F74" s="1" t="s">
        <v>16</v>
      </c>
      <c r="G74" s="1">
        <v>3</v>
      </c>
      <c r="H74" s="1">
        <v>30</v>
      </c>
      <c r="I74" s="1">
        <v>90</v>
      </c>
    </row>
    <row r="75" spans="1:9" x14ac:dyDescent="0.25">
      <c r="A75" s="1">
        <v>74</v>
      </c>
      <c r="B75" s="2">
        <v>45252</v>
      </c>
      <c r="C75" s="1" t="s">
        <v>87</v>
      </c>
      <c r="D75" s="1" t="s">
        <v>13</v>
      </c>
      <c r="E75" s="1">
        <v>18</v>
      </c>
      <c r="F75" s="1" t="s">
        <v>11</v>
      </c>
      <c r="G75" s="1">
        <v>4</v>
      </c>
      <c r="H75" s="1">
        <v>500</v>
      </c>
      <c r="I75" s="1">
        <v>2000</v>
      </c>
    </row>
    <row r="76" spans="1:9" x14ac:dyDescent="0.25">
      <c r="A76" s="1">
        <v>75</v>
      </c>
      <c r="B76" s="2">
        <v>45113</v>
      </c>
      <c r="C76" s="1" t="s">
        <v>88</v>
      </c>
      <c r="D76" s="1" t="s">
        <v>10</v>
      </c>
      <c r="E76" s="1">
        <v>61</v>
      </c>
      <c r="F76" s="1" t="s">
        <v>11</v>
      </c>
      <c r="G76" s="1">
        <v>4</v>
      </c>
      <c r="H76" s="1">
        <v>50</v>
      </c>
      <c r="I76" s="1">
        <v>200</v>
      </c>
    </row>
    <row r="77" spans="1:9" x14ac:dyDescent="0.25">
      <c r="A77" s="1">
        <v>76</v>
      </c>
      <c r="B77" s="2">
        <v>45010</v>
      </c>
      <c r="C77" s="1" t="s">
        <v>89</v>
      </c>
      <c r="D77" s="1" t="s">
        <v>13</v>
      </c>
      <c r="E77" s="1">
        <v>22</v>
      </c>
      <c r="F77" s="1" t="s">
        <v>16</v>
      </c>
      <c r="G77" s="1">
        <v>2</v>
      </c>
      <c r="H77" s="1">
        <v>50</v>
      </c>
      <c r="I77" s="1">
        <v>100</v>
      </c>
    </row>
    <row r="78" spans="1:9" x14ac:dyDescent="0.25">
      <c r="A78" s="1">
        <v>77</v>
      </c>
      <c r="B78" s="2">
        <v>45116</v>
      </c>
      <c r="C78" s="1" t="s">
        <v>90</v>
      </c>
      <c r="D78" s="1" t="s">
        <v>13</v>
      </c>
      <c r="E78" s="1">
        <v>47</v>
      </c>
      <c r="F78" s="1" t="s">
        <v>14</v>
      </c>
      <c r="G78" s="1">
        <v>2</v>
      </c>
      <c r="H78" s="1">
        <v>50</v>
      </c>
      <c r="I78" s="1">
        <v>100</v>
      </c>
    </row>
    <row r="79" spans="1:9" x14ac:dyDescent="0.25">
      <c r="A79" s="1">
        <v>78</v>
      </c>
      <c r="B79" s="2">
        <v>45108</v>
      </c>
      <c r="C79" s="1" t="s">
        <v>91</v>
      </c>
      <c r="D79" s="1" t="s">
        <v>13</v>
      </c>
      <c r="E79" s="1">
        <v>47</v>
      </c>
      <c r="F79" s="1" t="s">
        <v>14</v>
      </c>
      <c r="G79" s="1">
        <v>3</v>
      </c>
      <c r="H79" s="1">
        <v>500</v>
      </c>
      <c r="I79" s="1">
        <v>1500</v>
      </c>
    </row>
    <row r="80" spans="1:9" x14ac:dyDescent="0.25">
      <c r="A80" s="1">
        <v>79</v>
      </c>
      <c r="B80" s="2">
        <v>45034</v>
      </c>
      <c r="C80" s="1" t="s">
        <v>92</v>
      </c>
      <c r="D80" s="1" t="s">
        <v>10</v>
      </c>
      <c r="E80" s="1">
        <v>34</v>
      </c>
      <c r="F80" s="1" t="s">
        <v>11</v>
      </c>
      <c r="G80" s="1">
        <v>1</v>
      </c>
      <c r="H80" s="1">
        <v>300</v>
      </c>
      <c r="I80" s="1">
        <v>300</v>
      </c>
    </row>
    <row r="81" spans="1:9" x14ac:dyDescent="0.25">
      <c r="A81" s="1">
        <v>80</v>
      </c>
      <c r="B81" s="2">
        <v>45270</v>
      </c>
      <c r="C81" s="1" t="s">
        <v>93</v>
      </c>
      <c r="D81" s="1" t="s">
        <v>13</v>
      </c>
      <c r="E81" s="1">
        <v>64</v>
      </c>
      <c r="F81" s="1" t="s">
        <v>14</v>
      </c>
      <c r="G81" s="1">
        <v>2</v>
      </c>
      <c r="H81" s="1">
        <v>30</v>
      </c>
      <c r="I81" s="1">
        <v>60</v>
      </c>
    </row>
    <row r="82" spans="1:9" x14ac:dyDescent="0.25">
      <c r="A82" s="1">
        <v>81</v>
      </c>
      <c r="B82" s="2">
        <v>45063</v>
      </c>
      <c r="C82" s="1" t="s">
        <v>94</v>
      </c>
      <c r="D82" s="1" t="s">
        <v>10</v>
      </c>
      <c r="E82" s="1">
        <v>40</v>
      </c>
      <c r="F82" s="1" t="s">
        <v>16</v>
      </c>
      <c r="G82" s="1">
        <v>1</v>
      </c>
      <c r="H82" s="1">
        <v>50</v>
      </c>
      <c r="I82" s="1">
        <v>50</v>
      </c>
    </row>
    <row r="83" spans="1:9" x14ac:dyDescent="0.25">
      <c r="A83" s="1">
        <v>82</v>
      </c>
      <c r="B83" s="2">
        <v>45286</v>
      </c>
      <c r="C83" s="1" t="s">
        <v>95</v>
      </c>
      <c r="D83" s="1" t="s">
        <v>13</v>
      </c>
      <c r="E83" s="1">
        <v>32</v>
      </c>
      <c r="F83" s="1" t="s">
        <v>11</v>
      </c>
      <c r="G83" s="1">
        <v>4</v>
      </c>
      <c r="H83" s="1">
        <v>50</v>
      </c>
      <c r="I83" s="1">
        <v>200</v>
      </c>
    </row>
    <row r="84" spans="1:9" x14ac:dyDescent="0.25">
      <c r="A84" s="1">
        <v>83</v>
      </c>
      <c r="B84" s="2">
        <v>45276</v>
      </c>
      <c r="C84" s="1" t="s">
        <v>96</v>
      </c>
      <c r="D84" s="1" t="s">
        <v>10</v>
      </c>
      <c r="E84" s="1">
        <v>54</v>
      </c>
      <c r="F84" s="1" t="s">
        <v>16</v>
      </c>
      <c r="G84" s="1">
        <v>2</v>
      </c>
      <c r="H84" s="1">
        <v>50</v>
      </c>
      <c r="I84" s="1">
        <v>100</v>
      </c>
    </row>
    <row r="85" spans="1:9" x14ac:dyDescent="0.25">
      <c r="A85" s="1">
        <v>84</v>
      </c>
      <c r="B85" s="2">
        <v>45258</v>
      </c>
      <c r="C85" s="1" t="s">
        <v>97</v>
      </c>
      <c r="D85" s="1" t="s">
        <v>13</v>
      </c>
      <c r="E85" s="1">
        <v>38</v>
      </c>
      <c r="F85" s="1" t="s">
        <v>16</v>
      </c>
      <c r="G85" s="1">
        <v>3</v>
      </c>
      <c r="H85" s="1">
        <v>30</v>
      </c>
      <c r="I85" s="1">
        <v>90</v>
      </c>
    </row>
    <row r="86" spans="1:9" x14ac:dyDescent="0.25">
      <c r="A86" s="1">
        <v>85</v>
      </c>
      <c r="B86" s="2">
        <v>44963</v>
      </c>
      <c r="C86" s="1" t="s">
        <v>98</v>
      </c>
      <c r="D86" s="1" t="s">
        <v>10</v>
      </c>
      <c r="E86" s="1">
        <v>31</v>
      </c>
      <c r="F86" s="1" t="s">
        <v>14</v>
      </c>
      <c r="G86" s="1">
        <v>3</v>
      </c>
      <c r="H86" s="1">
        <v>50</v>
      </c>
      <c r="I86" s="1">
        <v>150</v>
      </c>
    </row>
    <row r="87" spans="1:9" x14ac:dyDescent="0.25">
      <c r="A87" s="1">
        <v>86</v>
      </c>
      <c r="B87" s="2">
        <v>45238</v>
      </c>
      <c r="C87" s="1" t="s">
        <v>99</v>
      </c>
      <c r="D87" s="1" t="s">
        <v>10</v>
      </c>
      <c r="E87" s="1">
        <v>19</v>
      </c>
      <c r="F87" s="1" t="s">
        <v>11</v>
      </c>
      <c r="G87" s="1">
        <v>3</v>
      </c>
      <c r="H87" s="1">
        <v>30</v>
      </c>
      <c r="I87" s="1">
        <v>90</v>
      </c>
    </row>
    <row r="88" spans="1:9" x14ac:dyDescent="0.25">
      <c r="A88" s="1">
        <v>87</v>
      </c>
      <c r="B88" s="2">
        <v>45252</v>
      </c>
      <c r="C88" s="1" t="s">
        <v>100</v>
      </c>
      <c r="D88" s="1" t="s">
        <v>13</v>
      </c>
      <c r="E88" s="1">
        <v>28</v>
      </c>
      <c r="F88" s="1" t="s">
        <v>11</v>
      </c>
      <c r="G88" s="1">
        <v>2</v>
      </c>
      <c r="H88" s="1">
        <v>50</v>
      </c>
      <c r="I88" s="1">
        <v>100</v>
      </c>
    </row>
    <row r="89" spans="1:9" x14ac:dyDescent="0.25">
      <c r="A89" s="1">
        <v>88</v>
      </c>
      <c r="B89" s="2">
        <v>45014</v>
      </c>
      <c r="C89" s="1" t="s">
        <v>101</v>
      </c>
      <c r="D89" s="1" t="s">
        <v>10</v>
      </c>
      <c r="E89" s="1">
        <v>56</v>
      </c>
      <c r="F89" s="1" t="s">
        <v>14</v>
      </c>
      <c r="G89" s="1">
        <v>1</v>
      </c>
      <c r="H89" s="1">
        <v>500</v>
      </c>
      <c r="I89" s="1">
        <v>500</v>
      </c>
    </row>
    <row r="90" spans="1:9" x14ac:dyDescent="0.25">
      <c r="A90" s="1">
        <v>89</v>
      </c>
      <c r="B90" s="2">
        <v>45200</v>
      </c>
      <c r="C90" s="1" t="s">
        <v>102</v>
      </c>
      <c r="D90" s="1" t="s">
        <v>13</v>
      </c>
      <c r="E90" s="1">
        <v>55</v>
      </c>
      <c r="F90" s="1" t="s">
        <v>16</v>
      </c>
      <c r="G90" s="1">
        <v>4</v>
      </c>
      <c r="H90" s="1">
        <v>500</v>
      </c>
      <c r="I90" s="1">
        <v>2000</v>
      </c>
    </row>
    <row r="91" spans="1:9" x14ac:dyDescent="0.25">
      <c r="A91" s="1">
        <v>90</v>
      </c>
      <c r="B91" s="2">
        <v>45052</v>
      </c>
      <c r="C91" s="1" t="s">
        <v>103</v>
      </c>
      <c r="D91" s="1" t="s">
        <v>13</v>
      </c>
      <c r="E91" s="1">
        <v>51</v>
      </c>
      <c r="F91" s="1" t="s">
        <v>16</v>
      </c>
      <c r="G91" s="1">
        <v>1</v>
      </c>
      <c r="H91" s="1">
        <v>30</v>
      </c>
      <c r="I91" s="1">
        <v>30</v>
      </c>
    </row>
    <row r="92" spans="1:9" x14ac:dyDescent="0.25">
      <c r="A92" s="1">
        <v>91</v>
      </c>
      <c r="B92" s="2">
        <v>45010</v>
      </c>
      <c r="C92" s="1" t="s">
        <v>104</v>
      </c>
      <c r="D92" s="1" t="s">
        <v>13</v>
      </c>
      <c r="E92" s="1">
        <v>55</v>
      </c>
      <c r="F92" s="1" t="s">
        <v>16</v>
      </c>
      <c r="G92" s="1">
        <v>1</v>
      </c>
      <c r="H92" s="1">
        <v>500</v>
      </c>
      <c r="I92" s="1">
        <v>500</v>
      </c>
    </row>
    <row r="93" spans="1:9" x14ac:dyDescent="0.25">
      <c r="A93" s="1">
        <v>92</v>
      </c>
      <c r="B93" s="2">
        <v>45163</v>
      </c>
      <c r="C93" s="1" t="s">
        <v>105</v>
      </c>
      <c r="D93" s="1" t="s">
        <v>13</v>
      </c>
      <c r="E93" s="1">
        <v>51</v>
      </c>
      <c r="F93" s="1" t="s">
        <v>16</v>
      </c>
      <c r="G93" s="1">
        <v>4</v>
      </c>
      <c r="H93" s="1">
        <v>30</v>
      </c>
      <c r="I93" s="1">
        <v>120</v>
      </c>
    </row>
    <row r="94" spans="1:9" x14ac:dyDescent="0.25">
      <c r="A94" s="1">
        <v>93</v>
      </c>
      <c r="B94" s="2">
        <v>45121</v>
      </c>
      <c r="C94" s="1" t="s">
        <v>106</v>
      </c>
      <c r="D94" s="1" t="s">
        <v>13</v>
      </c>
      <c r="E94" s="1">
        <v>35</v>
      </c>
      <c r="F94" s="1" t="s">
        <v>11</v>
      </c>
      <c r="G94" s="1">
        <v>4</v>
      </c>
      <c r="H94" s="1">
        <v>500</v>
      </c>
      <c r="I94" s="1">
        <v>2000</v>
      </c>
    </row>
    <row r="95" spans="1:9" x14ac:dyDescent="0.25">
      <c r="A95" s="1">
        <v>94</v>
      </c>
      <c r="B95" s="2">
        <v>45065</v>
      </c>
      <c r="C95" s="1" t="s">
        <v>107</v>
      </c>
      <c r="D95" s="1" t="s">
        <v>13</v>
      </c>
      <c r="E95" s="1">
        <v>47</v>
      </c>
      <c r="F95" s="1" t="s">
        <v>11</v>
      </c>
      <c r="G95" s="1">
        <v>2</v>
      </c>
      <c r="H95" s="1">
        <v>500</v>
      </c>
      <c r="I95" s="1">
        <v>1000</v>
      </c>
    </row>
    <row r="96" spans="1:9" x14ac:dyDescent="0.25">
      <c r="A96" s="1">
        <v>95</v>
      </c>
      <c r="B96" s="2">
        <v>45254</v>
      </c>
      <c r="C96" s="1" t="s">
        <v>108</v>
      </c>
      <c r="D96" s="1" t="s">
        <v>13</v>
      </c>
      <c r="E96" s="1">
        <v>32</v>
      </c>
      <c r="F96" s="1" t="s">
        <v>14</v>
      </c>
      <c r="G96" s="1">
        <v>2</v>
      </c>
      <c r="H96" s="1">
        <v>30</v>
      </c>
      <c r="I96" s="1">
        <v>60</v>
      </c>
    </row>
    <row r="97" spans="1:9" x14ac:dyDescent="0.25">
      <c r="A97" s="1">
        <v>96</v>
      </c>
      <c r="B97" s="2">
        <v>45279</v>
      </c>
      <c r="C97" s="1" t="s">
        <v>109</v>
      </c>
      <c r="D97" s="1" t="s">
        <v>13</v>
      </c>
      <c r="E97" s="1">
        <v>44</v>
      </c>
      <c r="F97" s="1" t="s">
        <v>14</v>
      </c>
      <c r="G97" s="1">
        <v>2</v>
      </c>
      <c r="H97" s="1">
        <v>300</v>
      </c>
      <c r="I97" s="1">
        <v>600</v>
      </c>
    </row>
    <row r="98" spans="1:9" x14ac:dyDescent="0.25">
      <c r="A98" s="1">
        <v>97</v>
      </c>
      <c r="B98" s="2">
        <v>45212</v>
      </c>
      <c r="C98" s="1" t="s">
        <v>110</v>
      </c>
      <c r="D98" s="1" t="s">
        <v>13</v>
      </c>
      <c r="E98" s="1">
        <v>51</v>
      </c>
      <c r="F98" s="1" t="s">
        <v>11</v>
      </c>
      <c r="G98" s="1">
        <v>2</v>
      </c>
      <c r="H98" s="1">
        <v>500</v>
      </c>
      <c r="I98" s="1">
        <v>1000</v>
      </c>
    </row>
    <row r="99" spans="1:9" x14ac:dyDescent="0.25">
      <c r="A99" s="1">
        <v>98</v>
      </c>
      <c r="B99" s="2">
        <v>45039</v>
      </c>
      <c r="C99" s="1" t="s">
        <v>111</v>
      </c>
      <c r="D99" s="1" t="s">
        <v>13</v>
      </c>
      <c r="E99" s="1">
        <v>55</v>
      </c>
      <c r="F99" s="1" t="s">
        <v>11</v>
      </c>
      <c r="G99" s="1">
        <v>2</v>
      </c>
      <c r="H99" s="1">
        <v>50</v>
      </c>
      <c r="I99" s="1">
        <v>100</v>
      </c>
    </row>
    <row r="100" spans="1:9" x14ac:dyDescent="0.25">
      <c r="A100" s="1">
        <v>99</v>
      </c>
      <c r="B100" s="2">
        <v>45277</v>
      </c>
      <c r="C100" s="1" t="s">
        <v>112</v>
      </c>
      <c r="D100" s="1" t="s">
        <v>13</v>
      </c>
      <c r="E100" s="1">
        <v>50</v>
      </c>
      <c r="F100" s="1" t="s">
        <v>16</v>
      </c>
      <c r="G100" s="1">
        <v>4</v>
      </c>
      <c r="H100" s="1">
        <v>300</v>
      </c>
      <c r="I100" s="1">
        <v>1200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5"/>
  <sheetViews>
    <sheetView zoomScale="96" zoomScaleNormal="96" workbookViewId="0">
      <selection activeCell="M9" sqref="M9"/>
    </sheetView>
  </sheetViews>
  <sheetFormatPr defaultColWidth="14.140625" defaultRowHeight="15" x14ac:dyDescent="0.25"/>
  <cols>
    <col min="8" max="8" width="16.28515625" customWidth="1"/>
  </cols>
  <sheetData>
    <row r="1" spans="1:11" x14ac:dyDescent="0.25">
      <c r="A1" s="1" t="s">
        <v>0</v>
      </c>
      <c r="B1" s="1" t="s">
        <v>1</v>
      </c>
      <c r="C1" s="1" t="s">
        <v>124</v>
      </c>
      <c r="D1" s="1" t="s">
        <v>2</v>
      </c>
      <c r="E1" s="1" t="s">
        <v>3</v>
      </c>
      <c r="F1" s="1" t="s">
        <v>4</v>
      </c>
      <c r="G1" s="1" t="s">
        <v>123</v>
      </c>
      <c r="H1" s="1" t="s">
        <v>5</v>
      </c>
      <c r="I1" s="1" t="s">
        <v>6</v>
      </c>
      <c r="J1" s="1" t="s">
        <v>7</v>
      </c>
      <c r="K1" s="1" t="s">
        <v>8</v>
      </c>
    </row>
    <row r="2" spans="1:11" x14ac:dyDescent="0.25">
      <c r="A2" s="1">
        <v>1</v>
      </c>
      <c r="B2" s="2">
        <v>45254</v>
      </c>
      <c r="C2" s="2" t="str">
        <f>TEXT(B2:B100, "dd/mm/yyyy")</f>
        <v>24/11/2023</v>
      </c>
      <c r="D2" s="1" t="s">
        <v>9</v>
      </c>
      <c r="E2" s="1" t="s">
        <v>10</v>
      </c>
      <c r="F2" s="1">
        <v>34</v>
      </c>
      <c r="G2" s="1" t="str">
        <f t="shared" ref="G2:G65" si="0">IF(F2&gt;50, "Old",IF(F2&gt;35, "Adults",IF(F2&gt;24, "Young Adults",IF(F2&lt;25,"Young","invalid"))))</f>
        <v>Young Adults</v>
      </c>
      <c r="H2" s="1" t="s">
        <v>11</v>
      </c>
      <c r="I2" s="1">
        <v>3</v>
      </c>
      <c r="J2" s="1">
        <v>50</v>
      </c>
      <c r="K2" s="1">
        <v>150</v>
      </c>
    </row>
    <row r="3" spans="1:11" x14ac:dyDescent="0.25">
      <c r="A3" s="1">
        <v>2</v>
      </c>
      <c r="B3" s="2">
        <v>44984</v>
      </c>
      <c r="C3" s="2" t="str">
        <f t="shared" ref="B3:C66" si="1">TEXT(B3:B101, "dd/mm/yyyy")</f>
        <v>27/02/2023</v>
      </c>
      <c r="D3" s="1" t="s">
        <v>12</v>
      </c>
      <c r="E3" s="1" t="s">
        <v>13</v>
      </c>
      <c r="F3" s="1">
        <v>26</v>
      </c>
      <c r="G3" s="1" t="str">
        <f t="shared" si="0"/>
        <v>Young Adults</v>
      </c>
      <c r="H3" s="1" t="s">
        <v>14</v>
      </c>
      <c r="I3" s="1">
        <v>2</v>
      </c>
      <c r="J3" s="1">
        <v>500</v>
      </c>
      <c r="K3" s="1">
        <v>1000</v>
      </c>
    </row>
    <row r="4" spans="1:11" x14ac:dyDescent="0.25">
      <c r="A4" s="1">
        <v>3</v>
      </c>
      <c r="B4" s="2">
        <v>44939</v>
      </c>
      <c r="C4" s="2" t="str">
        <f t="shared" si="1"/>
        <v>13/01/2023</v>
      </c>
      <c r="D4" s="1" t="s">
        <v>15</v>
      </c>
      <c r="E4" s="1" t="s">
        <v>10</v>
      </c>
      <c r="F4" s="1">
        <v>50</v>
      </c>
      <c r="G4" s="1" t="str">
        <f t="shared" si="0"/>
        <v>Adults</v>
      </c>
      <c r="H4" s="1" t="s">
        <v>16</v>
      </c>
      <c r="I4" s="1">
        <v>1</v>
      </c>
      <c r="J4" s="1">
        <v>30</v>
      </c>
      <c r="K4" s="1">
        <v>30</v>
      </c>
    </row>
    <row r="5" spans="1:11" x14ac:dyDescent="0.25">
      <c r="A5" s="1">
        <v>4</v>
      </c>
      <c r="B5" s="2">
        <v>45067</v>
      </c>
      <c r="C5" s="2" t="str">
        <f t="shared" si="1"/>
        <v>21/05/2023</v>
      </c>
      <c r="D5" s="1" t="s">
        <v>17</v>
      </c>
      <c r="E5" s="1" t="s">
        <v>10</v>
      </c>
      <c r="F5" s="1">
        <v>37</v>
      </c>
      <c r="G5" s="1" t="str">
        <f t="shared" si="0"/>
        <v>Adults</v>
      </c>
      <c r="H5" s="1" t="s">
        <v>14</v>
      </c>
      <c r="I5" s="1">
        <v>1</v>
      </c>
      <c r="J5" s="1">
        <v>500</v>
      </c>
      <c r="K5" s="1">
        <v>500</v>
      </c>
    </row>
    <row r="6" spans="1:11" x14ac:dyDescent="0.25">
      <c r="A6" s="1">
        <v>5</v>
      </c>
      <c r="B6" s="2">
        <v>45052</v>
      </c>
      <c r="C6" s="2" t="str">
        <f t="shared" si="1"/>
        <v>06/05/2023</v>
      </c>
      <c r="D6" s="1" t="s">
        <v>18</v>
      </c>
      <c r="E6" s="1" t="s">
        <v>10</v>
      </c>
      <c r="F6" s="1">
        <v>30</v>
      </c>
      <c r="G6" s="1" t="str">
        <f t="shared" si="0"/>
        <v>Young Adults</v>
      </c>
      <c r="H6" s="1" t="s">
        <v>11</v>
      </c>
      <c r="I6" s="1">
        <v>2</v>
      </c>
      <c r="J6" s="1">
        <v>50</v>
      </c>
      <c r="K6" s="1">
        <v>100</v>
      </c>
    </row>
    <row r="7" spans="1:11" x14ac:dyDescent="0.25">
      <c r="A7" s="1">
        <v>6</v>
      </c>
      <c r="B7" s="2">
        <v>45041</v>
      </c>
      <c r="C7" s="2" t="str">
        <f t="shared" si="1"/>
        <v>25/04/2023</v>
      </c>
      <c r="D7" s="1" t="s">
        <v>19</v>
      </c>
      <c r="E7" s="1" t="s">
        <v>13</v>
      </c>
      <c r="F7" s="1">
        <v>45</v>
      </c>
      <c r="G7" s="1" t="str">
        <f t="shared" si="0"/>
        <v>Adults</v>
      </c>
      <c r="H7" s="1" t="s">
        <v>11</v>
      </c>
      <c r="I7" s="1">
        <v>1</v>
      </c>
      <c r="J7" s="1">
        <v>30</v>
      </c>
      <c r="K7" s="1">
        <v>30</v>
      </c>
    </row>
    <row r="8" spans="1:11" x14ac:dyDescent="0.25">
      <c r="A8" s="1">
        <v>7</v>
      </c>
      <c r="B8" s="2">
        <v>44998</v>
      </c>
      <c r="C8" s="2" t="str">
        <f t="shared" si="1"/>
        <v>13/03/2023</v>
      </c>
      <c r="D8" s="1" t="s">
        <v>20</v>
      </c>
      <c r="E8" s="1" t="s">
        <v>10</v>
      </c>
      <c r="F8" s="1">
        <v>46</v>
      </c>
      <c r="G8" s="1" t="str">
        <f t="shared" si="0"/>
        <v>Adults</v>
      </c>
      <c r="H8" s="1" t="s">
        <v>14</v>
      </c>
      <c r="I8" s="1">
        <v>2</v>
      </c>
      <c r="J8" s="1">
        <v>25</v>
      </c>
      <c r="K8" s="1">
        <v>50</v>
      </c>
    </row>
    <row r="9" spans="1:11" x14ac:dyDescent="0.25">
      <c r="A9" s="1">
        <v>8</v>
      </c>
      <c r="B9" s="2">
        <v>44979</v>
      </c>
      <c r="C9" s="2" t="str">
        <f t="shared" si="1"/>
        <v>22/02/2023</v>
      </c>
      <c r="D9" s="1" t="s">
        <v>21</v>
      </c>
      <c r="E9" s="1" t="s">
        <v>10</v>
      </c>
      <c r="F9" s="1">
        <v>30</v>
      </c>
      <c r="G9" s="1" t="str">
        <f t="shared" si="0"/>
        <v>Young Adults</v>
      </c>
      <c r="H9" s="1" t="s">
        <v>16</v>
      </c>
      <c r="I9" s="1">
        <v>4</v>
      </c>
      <c r="J9" s="1">
        <v>25</v>
      </c>
      <c r="K9" s="1">
        <v>100</v>
      </c>
    </row>
    <row r="10" spans="1:11" x14ac:dyDescent="0.25">
      <c r="A10" s="1">
        <v>9</v>
      </c>
      <c r="B10" s="2">
        <v>45273</v>
      </c>
      <c r="C10" s="2" t="str">
        <f t="shared" si="1"/>
        <v>13/12/2023</v>
      </c>
      <c r="D10" s="1" t="s">
        <v>22</v>
      </c>
      <c r="E10" s="1" t="s">
        <v>10</v>
      </c>
      <c r="F10" s="1">
        <v>63</v>
      </c>
      <c r="G10" s="1" t="str">
        <f t="shared" si="0"/>
        <v>Old</v>
      </c>
      <c r="H10" s="1" t="s">
        <v>16</v>
      </c>
      <c r="I10" s="1">
        <v>2</v>
      </c>
      <c r="J10" s="1">
        <v>300</v>
      </c>
      <c r="K10" s="1">
        <v>600</v>
      </c>
    </row>
    <row r="11" spans="1:11" x14ac:dyDescent="0.25">
      <c r="A11" s="1">
        <v>10</v>
      </c>
      <c r="B11" s="2">
        <v>45206</v>
      </c>
      <c r="C11" s="2" t="str">
        <f t="shared" si="1"/>
        <v>07/10/2023</v>
      </c>
      <c r="D11" s="1" t="s">
        <v>23</v>
      </c>
      <c r="E11" s="1" t="s">
        <v>13</v>
      </c>
      <c r="F11" s="1">
        <v>52</v>
      </c>
      <c r="G11" s="1" t="str">
        <f t="shared" si="0"/>
        <v>Old</v>
      </c>
      <c r="H11" s="1" t="s">
        <v>14</v>
      </c>
      <c r="I11" s="1">
        <v>4</v>
      </c>
      <c r="J11" s="1">
        <v>50</v>
      </c>
      <c r="K11" s="1">
        <v>200</v>
      </c>
    </row>
    <row r="12" spans="1:11" x14ac:dyDescent="0.25">
      <c r="A12" s="1">
        <v>11</v>
      </c>
      <c r="B12" s="2">
        <v>44971</v>
      </c>
      <c r="C12" s="2" t="str">
        <f t="shared" si="1"/>
        <v>14/02/2023</v>
      </c>
      <c r="D12" s="1" t="s">
        <v>24</v>
      </c>
      <c r="E12" s="1" t="s">
        <v>10</v>
      </c>
      <c r="F12" s="1">
        <v>23</v>
      </c>
      <c r="G12" s="1" t="str">
        <f t="shared" si="0"/>
        <v>Young</v>
      </c>
      <c r="H12" s="1" t="s">
        <v>14</v>
      </c>
      <c r="I12" s="1">
        <v>2</v>
      </c>
      <c r="J12" s="1">
        <v>50</v>
      </c>
      <c r="K12" s="1">
        <v>100</v>
      </c>
    </row>
    <row r="13" spans="1:11" x14ac:dyDescent="0.25">
      <c r="A13" s="1">
        <v>12</v>
      </c>
      <c r="B13" s="2">
        <v>45229</v>
      </c>
      <c r="C13" s="2" t="str">
        <f t="shared" si="1"/>
        <v>30/10/2023</v>
      </c>
      <c r="D13" s="1" t="s">
        <v>25</v>
      </c>
      <c r="E13" s="1" t="s">
        <v>10</v>
      </c>
      <c r="F13" s="1">
        <v>35</v>
      </c>
      <c r="G13" s="1" t="str">
        <f t="shared" si="0"/>
        <v>Young Adults</v>
      </c>
      <c r="H13" s="1" t="s">
        <v>11</v>
      </c>
      <c r="I13" s="1">
        <v>3</v>
      </c>
      <c r="J13" s="1">
        <v>25</v>
      </c>
      <c r="K13" s="1">
        <v>75</v>
      </c>
    </row>
    <row r="14" spans="1:11" x14ac:dyDescent="0.25">
      <c r="A14" s="1">
        <v>13</v>
      </c>
      <c r="B14" s="2">
        <v>45143</v>
      </c>
      <c r="C14" s="2" t="str">
        <f t="shared" si="1"/>
        <v>05/08/2023</v>
      </c>
      <c r="D14" s="1" t="s">
        <v>26</v>
      </c>
      <c r="E14" s="1" t="s">
        <v>10</v>
      </c>
      <c r="F14" s="1">
        <v>22</v>
      </c>
      <c r="G14" s="1" t="str">
        <f t="shared" si="0"/>
        <v>Young</v>
      </c>
      <c r="H14" s="1" t="s">
        <v>16</v>
      </c>
      <c r="I14" s="1">
        <v>3</v>
      </c>
      <c r="J14" s="1">
        <v>500</v>
      </c>
      <c r="K14" s="1">
        <v>1500</v>
      </c>
    </row>
    <row r="15" spans="1:11" x14ac:dyDescent="0.25">
      <c r="A15" s="1">
        <v>14</v>
      </c>
      <c r="B15" s="2">
        <v>44943</v>
      </c>
      <c r="C15" s="2" t="str">
        <f t="shared" si="1"/>
        <v>17/01/2023</v>
      </c>
      <c r="D15" s="1" t="s">
        <v>27</v>
      </c>
      <c r="E15" s="1" t="s">
        <v>10</v>
      </c>
      <c r="F15" s="1">
        <v>64</v>
      </c>
      <c r="G15" s="1" t="str">
        <f t="shared" si="0"/>
        <v>Old</v>
      </c>
      <c r="H15" s="1" t="s">
        <v>14</v>
      </c>
      <c r="I15" s="1">
        <v>4</v>
      </c>
      <c r="J15" s="1">
        <v>30</v>
      </c>
      <c r="K15" s="1">
        <v>120</v>
      </c>
    </row>
    <row r="16" spans="1:11" x14ac:dyDescent="0.25">
      <c r="A16" s="1">
        <v>15</v>
      </c>
      <c r="B16" s="2">
        <v>44942</v>
      </c>
      <c r="C16" s="2" t="str">
        <f t="shared" si="1"/>
        <v>16/01/2023</v>
      </c>
      <c r="D16" s="1" t="s">
        <v>28</v>
      </c>
      <c r="E16" s="1" t="s">
        <v>13</v>
      </c>
      <c r="F16" s="1">
        <v>42</v>
      </c>
      <c r="G16" s="1" t="str">
        <f t="shared" si="0"/>
        <v>Adults</v>
      </c>
      <c r="H16" s="1" t="s">
        <v>16</v>
      </c>
      <c r="I16" s="1">
        <v>4</v>
      </c>
      <c r="J16" s="1">
        <v>500</v>
      </c>
      <c r="K16" s="1">
        <v>2000</v>
      </c>
    </row>
    <row r="17" spans="1:11" x14ac:dyDescent="0.25">
      <c r="A17" s="1">
        <v>16</v>
      </c>
      <c r="B17" s="2">
        <v>44974</v>
      </c>
      <c r="C17" s="2" t="str">
        <f t="shared" si="1"/>
        <v>17/02/2023</v>
      </c>
      <c r="D17" s="1" t="s">
        <v>29</v>
      </c>
      <c r="E17" s="1" t="s">
        <v>10</v>
      </c>
      <c r="F17" s="1">
        <v>19</v>
      </c>
      <c r="G17" s="1" t="str">
        <f t="shared" si="0"/>
        <v>Young</v>
      </c>
      <c r="H17" s="1" t="s">
        <v>14</v>
      </c>
      <c r="I17" s="1">
        <v>3</v>
      </c>
      <c r="J17" s="1">
        <v>500</v>
      </c>
      <c r="K17" s="1">
        <v>1500</v>
      </c>
    </row>
    <row r="18" spans="1:11" x14ac:dyDescent="0.25">
      <c r="A18" s="1">
        <v>17</v>
      </c>
      <c r="B18" s="2">
        <v>45038</v>
      </c>
      <c r="C18" s="2" t="str">
        <f t="shared" si="1"/>
        <v>22/04/2023</v>
      </c>
      <c r="D18" s="1" t="s">
        <v>30</v>
      </c>
      <c r="E18" s="1" t="s">
        <v>13</v>
      </c>
      <c r="F18" s="1">
        <v>27</v>
      </c>
      <c r="G18" s="1" t="str">
        <f t="shared" si="0"/>
        <v>Young Adults</v>
      </c>
      <c r="H18" s="1" t="s">
        <v>14</v>
      </c>
      <c r="I18" s="1">
        <v>4</v>
      </c>
      <c r="J18" s="1">
        <v>25</v>
      </c>
      <c r="K18" s="1">
        <v>100</v>
      </c>
    </row>
    <row r="19" spans="1:11" x14ac:dyDescent="0.25">
      <c r="A19" s="1">
        <v>18</v>
      </c>
      <c r="B19" s="2">
        <v>45046</v>
      </c>
      <c r="C19" s="2" t="str">
        <f t="shared" si="1"/>
        <v>30/04/2023</v>
      </c>
      <c r="D19" s="1" t="s">
        <v>31</v>
      </c>
      <c r="E19" s="1" t="s">
        <v>13</v>
      </c>
      <c r="F19" s="1">
        <v>47</v>
      </c>
      <c r="G19" s="1" t="str">
        <f t="shared" si="0"/>
        <v>Adults</v>
      </c>
      <c r="H19" s="1" t="s">
        <v>16</v>
      </c>
      <c r="I19" s="1">
        <v>2</v>
      </c>
      <c r="J19" s="1">
        <v>25</v>
      </c>
      <c r="K19" s="1">
        <v>50</v>
      </c>
    </row>
    <row r="20" spans="1:11" x14ac:dyDescent="0.25">
      <c r="A20" s="1">
        <v>19</v>
      </c>
      <c r="B20" s="2">
        <v>45185</v>
      </c>
      <c r="C20" s="2" t="str">
        <f t="shared" si="1"/>
        <v>16/09/2023</v>
      </c>
      <c r="D20" s="1" t="s">
        <v>32</v>
      </c>
      <c r="E20" s="1" t="s">
        <v>13</v>
      </c>
      <c r="F20" s="1">
        <v>62</v>
      </c>
      <c r="G20" s="1" t="str">
        <f t="shared" si="0"/>
        <v>Old</v>
      </c>
      <c r="H20" s="1" t="s">
        <v>14</v>
      </c>
      <c r="I20" s="1">
        <v>2</v>
      </c>
      <c r="J20" s="1">
        <v>25</v>
      </c>
      <c r="K20" s="1">
        <v>50</v>
      </c>
    </row>
    <row r="21" spans="1:11" x14ac:dyDescent="0.25">
      <c r="A21" s="1">
        <v>20</v>
      </c>
      <c r="B21" s="2">
        <v>45235</v>
      </c>
      <c r="C21" s="2" t="str">
        <f t="shared" si="1"/>
        <v>05/11/2023</v>
      </c>
      <c r="D21" s="1" t="s">
        <v>33</v>
      </c>
      <c r="E21" s="1" t="s">
        <v>10</v>
      </c>
      <c r="F21" s="1">
        <v>22</v>
      </c>
      <c r="G21" s="1" t="str">
        <f t="shared" si="0"/>
        <v>Young</v>
      </c>
      <c r="H21" s="1" t="s">
        <v>14</v>
      </c>
      <c r="I21" s="1">
        <v>3</v>
      </c>
      <c r="J21" s="1">
        <v>300</v>
      </c>
      <c r="K21" s="1">
        <v>900</v>
      </c>
    </row>
    <row r="22" spans="1:11" x14ac:dyDescent="0.25">
      <c r="A22" s="1">
        <v>21</v>
      </c>
      <c r="B22" s="2">
        <v>44940</v>
      </c>
      <c r="C22" s="2" t="str">
        <f t="shared" si="1"/>
        <v>14/01/2023</v>
      </c>
      <c r="D22" s="1" t="s">
        <v>34</v>
      </c>
      <c r="E22" s="1" t="s">
        <v>13</v>
      </c>
      <c r="F22" s="1">
        <v>50</v>
      </c>
      <c r="G22" s="1" t="str">
        <f t="shared" si="0"/>
        <v>Adults</v>
      </c>
      <c r="H22" s="1" t="s">
        <v>11</v>
      </c>
      <c r="I22" s="1">
        <v>1</v>
      </c>
      <c r="J22" s="1">
        <v>500</v>
      </c>
      <c r="K22" s="1">
        <v>500</v>
      </c>
    </row>
    <row r="23" spans="1:11" x14ac:dyDescent="0.25">
      <c r="A23" s="1">
        <v>22</v>
      </c>
      <c r="B23" s="2">
        <v>45214</v>
      </c>
      <c r="C23" s="2" t="str">
        <f t="shared" si="1"/>
        <v>15/10/2023</v>
      </c>
      <c r="D23" s="1" t="s">
        <v>35</v>
      </c>
      <c r="E23" s="1" t="s">
        <v>10</v>
      </c>
      <c r="F23" s="1">
        <v>18</v>
      </c>
      <c r="G23" s="1" t="str">
        <f t="shared" si="0"/>
        <v>Young</v>
      </c>
      <c r="H23" s="1" t="s">
        <v>14</v>
      </c>
      <c r="I23" s="1">
        <v>2</v>
      </c>
      <c r="J23" s="1">
        <v>50</v>
      </c>
      <c r="K23" s="1">
        <v>100</v>
      </c>
    </row>
    <row r="24" spans="1:11" x14ac:dyDescent="0.25">
      <c r="A24" s="1">
        <v>23</v>
      </c>
      <c r="B24" s="2">
        <v>45028</v>
      </c>
      <c r="C24" s="2" t="str">
        <f t="shared" si="1"/>
        <v>12/04/2023</v>
      </c>
      <c r="D24" s="1" t="s">
        <v>36</v>
      </c>
      <c r="E24" s="1" t="s">
        <v>13</v>
      </c>
      <c r="F24" s="1">
        <v>35</v>
      </c>
      <c r="G24" s="1" t="str">
        <f t="shared" si="0"/>
        <v>Young Adults</v>
      </c>
      <c r="H24" s="1" t="s">
        <v>14</v>
      </c>
      <c r="I24" s="1">
        <v>4</v>
      </c>
      <c r="J24" s="1">
        <v>30</v>
      </c>
      <c r="K24" s="1">
        <v>120</v>
      </c>
    </row>
    <row r="25" spans="1:11" x14ac:dyDescent="0.25">
      <c r="A25" s="1">
        <v>24</v>
      </c>
      <c r="B25" s="2">
        <v>45259</v>
      </c>
      <c r="C25" s="2" t="str">
        <f t="shared" si="1"/>
        <v>29/11/2023</v>
      </c>
      <c r="D25" s="1" t="s">
        <v>37</v>
      </c>
      <c r="E25" s="1" t="s">
        <v>13</v>
      </c>
      <c r="F25" s="1">
        <v>49</v>
      </c>
      <c r="G25" s="1" t="str">
        <f t="shared" si="0"/>
        <v>Adults</v>
      </c>
      <c r="H25" s="1" t="s">
        <v>14</v>
      </c>
      <c r="I25" s="1">
        <v>1</v>
      </c>
      <c r="J25" s="1">
        <v>300</v>
      </c>
      <c r="K25" s="1">
        <v>300</v>
      </c>
    </row>
    <row r="26" spans="1:11" x14ac:dyDescent="0.25">
      <c r="A26" s="1">
        <v>25</v>
      </c>
      <c r="B26" s="2">
        <v>45286</v>
      </c>
      <c r="C26" s="2" t="str">
        <f t="shared" si="1"/>
        <v>26/12/2023</v>
      </c>
      <c r="D26" s="1" t="s">
        <v>38</v>
      </c>
      <c r="E26" s="1" t="s">
        <v>13</v>
      </c>
      <c r="F26" s="1">
        <v>64</v>
      </c>
      <c r="G26" s="1" t="str">
        <f t="shared" si="0"/>
        <v>Old</v>
      </c>
      <c r="H26" s="1" t="s">
        <v>11</v>
      </c>
      <c r="I26" s="1">
        <v>1</v>
      </c>
      <c r="J26" s="1">
        <v>50</v>
      </c>
      <c r="K26" s="1">
        <v>50</v>
      </c>
    </row>
    <row r="27" spans="1:11" x14ac:dyDescent="0.25">
      <c r="A27" s="1">
        <v>26</v>
      </c>
      <c r="B27" s="2">
        <v>45206</v>
      </c>
      <c r="C27" s="2" t="str">
        <f t="shared" si="1"/>
        <v>07/10/2023</v>
      </c>
      <c r="D27" s="1" t="s">
        <v>39</v>
      </c>
      <c r="E27" s="1" t="s">
        <v>13</v>
      </c>
      <c r="F27" s="1">
        <v>28</v>
      </c>
      <c r="G27" s="1" t="str">
        <f t="shared" si="0"/>
        <v>Young Adults</v>
      </c>
      <c r="H27" s="1" t="s">
        <v>16</v>
      </c>
      <c r="I27" s="1">
        <v>2</v>
      </c>
      <c r="J27" s="1">
        <v>500</v>
      </c>
      <c r="K27" s="1">
        <v>1000</v>
      </c>
    </row>
    <row r="28" spans="1:11" x14ac:dyDescent="0.25">
      <c r="A28" s="1">
        <v>27</v>
      </c>
      <c r="B28" s="2">
        <v>45141</v>
      </c>
      <c r="C28" s="2" t="str">
        <f t="shared" si="1"/>
        <v>03/08/2023</v>
      </c>
      <c r="D28" s="1" t="s">
        <v>40</v>
      </c>
      <c r="E28" s="1" t="s">
        <v>13</v>
      </c>
      <c r="F28" s="1">
        <v>38</v>
      </c>
      <c r="G28" s="1" t="str">
        <f t="shared" si="0"/>
        <v>Adults</v>
      </c>
      <c r="H28" s="1" t="s">
        <v>11</v>
      </c>
      <c r="I28" s="1">
        <v>2</v>
      </c>
      <c r="J28" s="1">
        <v>25</v>
      </c>
      <c r="K28" s="1">
        <v>50</v>
      </c>
    </row>
    <row r="29" spans="1:11" x14ac:dyDescent="0.25">
      <c r="A29" s="1">
        <v>28</v>
      </c>
      <c r="B29" s="2">
        <v>45039</v>
      </c>
      <c r="C29" s="2" t="str">
        <f t="shared" si="1"/>
        <v>23/04/2023</v>
      </c>
      <c r="D29" s="1" t="s">
        <v>41</v>
      </c>
      <c r="E29" s="1" t="s">
        <v>13</v>
      </c>
      <c r="F29" s="1">
        <v>43</v>
      </c>
      <c r="G29" s="1" t="str">
        <f t="shared" si="0"/>
        <v>Adults</v>
      </c>
      <c r="H29" s="1" t="s">
        <v>11</v>
      </c>
      <c r="I29" s="1">
        <v>1</v>
      </c>
      <c r="J29" s="1">
        <v>500</v>
      </c>
      <c r="K29" s="1">
        <v>500</v>
      </c>
    </row>
    <row r="30" spans="1:11" x14ac:dyDescent="0.25">
      <c r="A30" s="1">
        <v>29</v>
      </c>
      <c r="B30" s="2">
        <v>45156</v>
      </c>
      <c r="C30" s="2" t="str">
        <f t="shared" si="1"/>
        <v>18/08/2023</v>
      </c>
      <c r="D30" s="1" t="s">
        <v>42</v>
      </c>
      <c r="E30" s="1" t="s">
        <v>13</v>
      </c>
      <c r="F30" s="1">
        <v>42</v>
      </c>
      <c r="G30" s="1" t="str">
        <f t="shared" si="0"/>
        <v>Adults</v>
      </c>
      <c r="H30" s="1" t="s">
        <v>16</v>
      </c>
      <c r="I30" s="1">
        <v>1</v>
      </c>
      <c r="J30" s="1">
        <v>30</v>
      </c>
      <c r="K30" s="1">
        <v>30</v>
      </c>
    </row>
    <row r="31" spans="1:11" x14ac:dyDescent="0.25">
      <c r="A31" s="1">
        <v>30</v>
      </c>
      <c r="B31" s="2">
        <v>45228</v>
      </c>
      <c r="C31" s="2" t="str">
        <f t="shared" si="1"/>
        <v>29/10/2023</v>
      </c>
      <c r="D31" s="1" t="s">
        <v>43</v>
      </c>
      <c r="E31" s="1" t="s">
        <v>13</v>
      </c>
      <c r="F31" s="1">
        <v>39</v>
      </c>
      <c r="G31" s="1" t="str">
        <f t="shared" si="0"/>
        <v>Adults</v>
      </c>
      <c r="H31" s="1" t="s">
        <v>11</v>
      </c>
      <c r="I31" s="1">
        <v>3</v>
      </c>
      <c r="J31" s="1">
        <v>300</v>
      </c>
      <c r="K31" s="1">
        <v>900</v>
      </c>
    </row>
    <row r="32" spans="1:11" x14ac:dyDescent="0.25">
      <c r="A32" s="1">
        <v>31</v>
      </c>
      <c r="B32" s="2">
        <v>45069</v>
      </c>
      <c r="C32" s="2" t="str">
        <f t="shared" si="1"/>
        <v>23/05/2023</v>
      </c>
      <c r="D32" s="1" t="s">
        <v>44</v>
      </c>
      <c r="E32" s="1" t="s">
        <v>10</v>
      </c>
      <c r="F32" s="1">
        <v>44</v>
      </c>
      <c r="G32" s="1" t="str">
        <f t="shared" si="0"/>
        <v>Adults</v>
      </c>
      <c r="H32" s="1" t="s">
        <v>16</v>
      </c>
      <c r="I32" s="1">
        <v>4</v>
      </c>
      <c r="J32" s="1">
        <v>300</v>
      </c>
      <c r="K32" s="1">
        <v>1200</v>
      </c>
    </row>
    <row r="33" spans="1:11" x14ac:dyDescent="0.25">
      <c r="A33" s="1">
        <v>32</v>
      </c>
      <c r="B33" s="2">
        <v>44930</v>
      </c>
      <c r="C33" s="2" t="str">
        <f t="shared" si="1"/>
        <v>04/01/2023</v>
      </c>
      <c r="D33" s="1" t="s">
        <v>45</v>
      </c>
      <c r="E33" s="1" t="s">
        <v>10</v>
      </c>
      <c r="F33" s="1">
        <v>30</v>
      </c>
      <c r="G33" s="1" t="str">
        <f t="shared" si="0"/>
        <v>Young Adults</v>
      </c>
      <c r="H33" s="1" t="s">
        <v>11</v>
      </c>
      <c r="I33" s="1">
        <v>3</v>
      </c>
      <c r="J33" s="1">
        <v>30</v>
      </c>
      <c r="K33" s="1">
        <v>90</v>
      </c>
    </row>
    <row r="34" spans="1:11" x14ac:dyDescent="0.25">
      <c r="A34" s="1">
        <v>33</v>
      </c>
      <c r="B34" s="2">
        <v>45008</v>
      </c>
      <c r="C34" s="2" t="str">
        <f t="shared" si="1"/>
        <v>23/03/2023</v>
      </c>
      <c r="D34" s="1" t="s">
        <v>46</v>
      </c>
      <c r="E34" s="1" t="s">
        <v>13</v>
      </c>
      <c r="F34" s="1">
        <v>50</v>
      </c>
      <c r="G34" s="1" t="str">
        <f t="shared" si="0"/>
        <v>Adults</v>
      </c>
      <c r="H34" s="1" t="s">
        <v>16</v>
      </c>
      <c r="I34" s="1">
        <v>2</v>
      </c>
      <c r="J34" s="1">
        <v>50</v>
      </c>
      <c r="K34" s="1">
        <v>100</v>
      </c>
    </row>
    <row r="35" spans="1:11" x14ac:dyDescent="0.25">
      <c r="A35" s="1">
        <v>34</v>
      </c>
      <c r="B35" s="2">
        <v>45284</v>
      </c>
      <c r="C35" s="2" t="str">
        <f t="shared" si="1"/>
        <v>24/12/2023</v>
      </c>
      <c r="D35" s="1" t="s">
        <v>47</v>
      </c>
      <c r="E35" s="1" t="s">
        <v>13</v>
      </c>
      <c r="F35" s="1">
        <v>51</v>
      </c>
      <c r="G35" s="1" t="str">
        <f t="shared" si="0"/>
        <v>Old</v>
      </c>
      <c r="H35" s="1" t="s">
        <v>14</v>
      </c>
      <c r="I35" s="1">
        <v>3</v>
      </c>
      <c r="J35" s="1">
        <v>50</v>
      </c>
      <c r="K35" s="1">
        <v>150</v>
      </c>
    </row>
    <row r="36" spans="1:11" x14ac:dyDescent="0.25">
      <c r="A36" s="1">
        <v>35</v>
      </c>
      <c r="B36" s="2">
        <v>45143</v>
      </c>
      <c r="C36" s="2" t="str">
        <f t="shared" si="1"/>
        <v>05/08/2023</v>
      </c>
      <c r="D36" s="1" t="s">
        <v>48</v>
      </c>
      <c r="E36" s="1" t="s">
        <v>13</v>
      </c>
      <c r="F36" s="1">
        <v>58</v>
      </c>
      <c r="G36" s="1" t="str">
        <f t="shared" si="0"/>
        <v>Old</v>
      </c>
      <c r="H36" s="1" t="s">
        <v>11</v>
      </c>
      <c r="I36" s="1">
        <v>3</v>
      </c>
      <c r="J36" s="1">
        <v>300</v>
      </c>
      <c r="K36" s="1">
        <v>900</v>
      </c>
    </row>
    <row r="37" spans="1:11" x14ac:dyDescent="0.25">
      <c r="A37" s="1">
        <v>36</v>
      </c>
      <c r="B37" s="2">
        <v>45101</v>
      </c>
      <c r="C37" s="2" t="str">
        <f t="shared" si="1"/>
        <v>24/06/2023</v>
      </c>
      <c r="D37" s="1" t="s">
        <v>49</v>
      </c>
      <c r="E37" s="1" t="s">
        <v>10</v>
      </c>
      <c r="F37" s="1">
        <v>52</v>
      </c>
      <c r="G37" s="1" t="str">
        <f t="shared" si="0"/>
        <v>Old</v>
      </c>
      <c r="H37" s="1" t="s">
        <v>11</v>
      </c>
      <c r="I37" s="1">
        <v>3</v>
      </c>
      <c r="J37" s="1">
        <v>300</v>
      </c>
      <c r="K37" s="1">
        <v>900</v>
      </c>
    </row>
    <row r="38" spans="1:11" x14ac:dyDescent="0.25">
      <c r="A38" s="1">
        <v>37</v>
      </c>
      <c r="B38" s="2">
        <v>45069</v>
      </c>
      <c r="C38" s="2" t="str">
        <f t="shared" si="1"/>
        <v>23/05/2023</v>
      </c>
      <c r="D38" s="1" t="s">
        <v>50</v>
      </c>
      <c r="E38" s="1" t="s">
        <v>13</v>
      </c>
      <c r="F38" s="1">
        <v>18</v>
      </c>
      <c r="G38" s="1" t="str">
        <f t="shared" si="0"/>
        <v>Young</v>
      </c>
      <c r="H38" s="1" t="s">
        <v>11</v>
      </c>
      <c r="I38" s="1">
        <v>3</v>
      </c>
      <c r="J38" s="1">
        <v>25</v>
      </c>
      <c r="K38" s="1">
        <v>75</v>
      </c>
    </row>
    <row r="39" spans="1:11" x14ac:dyDescent="0.25">
      <c r="A39" s="1">
        <v>38</v>
      </c>
      <c r="B39" s="2">
        <v>45006</v>
      </c>
      <c r="C39" s="2" t="str">
        <f t="shared" si="1"/>
        <v>21/03/2023</v>
      </c>
      <c r="D39" s="1" t="s">
        <v>51</v>
      </c>
      <c r="E39" s="1" t="s">
        <v>10</v>
      </c>
      <c r="F39" s="1">
        <v>38</v>
      </c>
      <c r="G39" s="1" t="str">
        <f t="shared" si="0"/>
        <v>Adults</v>
      </c>
      <c r="H39" s="1" t="s">
        <v>11</v>
      </c>
      <c r="I39" s="1">
        <v>4</v>
      </c>
      <c r="J39" s="1">
        <v>50</v>
      </c>
      <c r="K39" s="1">
        <v>200</v>
      </c>
    </row>
    <row r="40" spans="1:11" x14ac:dyDescent="0.25">
      <c r="A40" s="1">
        <v>39</v>
      </c>
      <c r="B40" s="2">
        <v>45037</v>
      </c>
      <c r="C40" s="2" t="str">
        <f t="shared" si="1"/>
        <v>21/04/2023</v>
      </c>
      <c r="D40" s="1" t="s">
        <v>52</v>
      </c>
      <c r="E40" s="1" t="s">
        <v>10</v>
      </c>
      <c r="F40" s="1">
        <v>23</v>
      </c>
      <c r="G40" s="1" t="str">
        <f t="shared" si="0"/>
        <v>Young</v>
      </c>
      <c r="H40" s="1" t="s">
        <v>14</v>
      </c>
      <c r="I40" s="1">
        <v>4</v>
      </c>
      <c r="J40" s="1">
        <v>30</v>
      </c>
      <c r="K40" s="1">
        <v>120</v>
      </c>
    </row>
    <row r="41" spans="1:11" x14ac:dyDescent="0.25">
      <c r="A41" s="1">
        <v>40</v>
      </c>
      <c r="B41" s="2">
        <v>45099</v>
      </c>
      <c r="C41" s="2" t="str">
        <f t="shared" si="1"/>
        <v>22/06/2023</v>
      </c>
      <c r="D41" s="1" t="s">
        <v>53</v>
      </c>
      <c r="E41" s="1" t="s">
        <v>10</v>
      </c>
      <c r="F41" s="1">
        <v>45</v>
      </c>
      <c r="G41" s="1" t="str">
        <f t="shared" si="0"/>
        <v>Adults</v>
      </c>
      <c r="H41" s="1" t="s">
        <v>11</v>
      </c>
      <c r="I41" s="1">
        <v>1</v>
      </c>
      <c r="J41" s="1">
        <v>50</v>
      </c>
      <c r="K41" s="1">
        <v>50</v>
      </c>
    </row>
    <row r="42" spans="1:11" x14ac:dyDescent="0.25">
      <c r="A42" s="1">
        <v>41</v>
      </c>
      <c r="B42" s="2">
        <v>44979</v>
      </c>
      <c r="C42" s="2" t="str">
        <f t="shared" si="1"/>
        <v>22/02/2023</v>
      </c>
      <c r="D42" s="1" t="s">
        <v>54</v>
      </c>
      <c r="E42" s="1" t="s">
        <v>10</v>
      </c>
      <c r="F42" s="1">
        <v>34</v>
      </c>
      <c r="G42" s="1" t="str">
        <f t="shared" si="0"/>
        <v>Young Adults</v>
      </c>
      <c r="H42" s="1" t="s">
        <v>14</v>
      </c>
      <c r="I42" s="1">
        <v>2</v>
      </c>
      <c r="J42" s="1">
        <v>25</v>
      </c>
      <c r="K42" s="1">
        <v>50</v>
      </c>
    </row>
    <row r="43" spans="1:11" x14ac:dyDescent="0.25">
      <c r="A43" s="1">
        <v>42</v>
      </c>
      <c r="B43" s="2">
        <v>44974</v>
      </c>
      <c r="C43" s="2" t="str">
        <f t="shared" si="1"/>
        <v>17/02/2023</v>
      </c>
      <c r="D43" s="1" t="s">
        <v>55</v>
      </c>
      <c r="E43" s="1" t="s">
        <v>10</v>
      </c>
      <c r="F43" s="1">
        <v>22</v>
      </c>
      <c r="G43" s="1" t="str">
        <f t="shared" si="0"/>
        <v>Young</v>
      </c>
      <c r="H43" s="1" t="s">
        <v>14</v>
      </c>
      <c r="I43" s="1">
        <v>3</v>
      </c>
      <c r="J43" s="1">
        <v>300</v>
      </c>
      <c r="K43" s="1">
        <v>900</v>
      </c>
    </row>
    <row r="44" spans="1:11" x14ac:dyDescent="0.25">
      <c r="A44" s="1">
        <v>43</v>
      </c>
      <c r="B44" s="2">
        <v>45121</v>
      </c>
      <c r="C44" s="2" t="str">
        <f t="shared" si="1"/>
        <v>14/07/2023</v>
      </c>
      <c r="D44" s="1" t="s">
        <v>56</v>
      </c>
      <c r="E44" s="1" t="s">
        <v>13</v>
      </c>
      <c r="F44" s="1">
        <v>48</v>
      </c>
      <c r="G44" s="1" t="str">
        <f t="shared" si="0"/>
        <v>Adults</v>
      </c>
      <c r="H44" s="1" t="s">
        <v>14</v>
      </c>
      <c r="I44" s="1">
        <v>1</v>
      </c>
      <c r="J44" s="1">
        <v>300</v>
      </c>
      <c r="K44" s="1">
        <v>300</v>
      </c>
    </row>
    <row r="45" spans="1:11" x14ac:dyDescent="0.25">
      <c r="A45" s="1">
        <v>44</v>
      </c>
      <c r="B45" s="2">
        <v>44976</v>
      </c>
      <c r="C45" s="2" t="str">
        <f t="shared" si="1"/>
        <v>19/02/2023</v>
      </c>
      <c r="D45" s="1" t="s">
        <v>57</v>
      </c>
      <c r="E45" s="1" t="s">
        <v>13</v>
      </c>
      <c r="F45" s="1">
        <v>22</v>
      </c>
      <c r="G45" s="1" t="str">
        <f t="shared" si="0"/>
        <v>Young</v>
      </c>
      <c r="H45" s="1" t="s">
        <v>14</v>
      </c>
      <c r="I45" s="1">
        <v>1</v>
      </c>
      <c r="J45" s="1">
        <v>25</v>
      </c>
      <c r="K45" s="1">
        <v>25</v>
      </c>
    </row>
    <row r="46" spans="1:11" x14ac:dyDescent="0.25">
      <c r="A46" s="1">
        <v>45</v>
      </c>
      <c r="B46" s="2">
        <v>45110</v>
      </c>
      <c r="C46" s="2" t="str">
        <f t="shared" si="1"/>
        <v>03/07/2023</v>
      </c>
      <c r="D46" s="1" t="s">
        <v>58</v>
      </c>
      <c r="E46" s="1" t="s">
        <v>13</v>
      </c>
      <c r="F46" s="1">
        <v>55</v>
      </c>
      <c r="G46" s="1" t="str">
        <f t="shared" si="0"/>
        <v>Old</v>
      </c>
      <c r="H46" s="1" t="s">
        <v>16</v>
      </c>
      <c r="I46" s="1">
        <v>1</v>
      </c>
      <c r="J46" s="1">
        <v>30</v>
      </c>
      <c r="K46" s="1">
        <v>30</v>
      </c>
    </row>
    <row r="47" spans="1:11" x14ac:dyDescent="0.25">
      <c r="A47" s="1">
        <v>46</v>
      </c>
      <c r="B47" s="2">
        <v>45103</v>
      </c>
      <c r="C47" s="2" t="str">
        <f t="shared" si="1"/>
        <v>26/06/2023</v>
      </c>
      <c r="D47" s="1" t="s">
        <v>59</v>
      </c>
      <c r="E47" s="1" t="s">
        <v>13</v>
      </c>
      <c r="F47" s="1">
        <v>20</v>
      </c>
      <c r="G47" s="1" t="str">
        <f t="shared" si="0"/>
        <v>Young</v>
      </c>
      <c r="H47" s="1" t="s">
        <v>16</v>
      </c>
      <c r="I47" s="1">
        <v>4</v>
      </c>
      <c r="J47" s="1">
        <v>300</v>
      </c>
      <c r="K47" s="1">
        <v>1200</v>
      </c>
    </row>
    <row r="48" spans="1:11" x14ac:dyDescent="0.25">
      <c r="A48" s="1">
        <v>47</v>
      </c>
      <c r="B48" s="2">
        <v>45236</v>
      </c>
      <c r="C48" s="2" t="str">
        <f t="shared" si="1"/>
        <v>06/11/2023</v>
      </c>
      <c r="D48" s="1" t="s">
        <v>60</v>
      </c>
      <c r="E48" s="1" t="s">
        <v>13</v>
      </c>
      <c r="F48" s="1">
        <v>40</v>
      </c>
      <c r="G48" s="1" t="str">
        <f t="shared" si="0"/>
        <v>Adults</v>
      </c>
      <c r="H48" s="1" t="s">
        <v>11</v>
      </c>
      <c r="I48" s="1">
        <v>3</v>
      </c>
      <c r="J48" s="1">
        <v>500</v>
      </c>
      <c r="K48" s="1">
        <v>1500</v>
      </c>
    </row>
    <row r="49" spans="1:11" x14ac:dyDescent="0.25">
      <c r="A49" s="1">
        <v>48</v>
      </c>
      <c r="B49" s="2">
        <v>45062</v>
      </c>
      <c r="C49" s="2" t="str">
        <f t="shared" si="1"/>
        <v>16/05/2023</v>
      </c>
      <c r="D49" s="1" t="s">
        <v>61</v>
      </c>
      <c r="E49" s="1" t="s">
        <v>10</v>
      </c>
      <c r="F49" s="1">
        <v>54</v>
      </c>
      <c r="G49" s="1" t="str">
        <f t="shared" si="0"/>
        <v>Old</v>
      </c>
      <c r="H49" s="1" t="s">
        <v>16</v>
      </c>
      <c r="I49" s="1">
        <v>3</v>
      </c>
      <c r="J49" s="1">
        <v>300</v>
      </c>
      <c r="K49" s="1">
        <v>900</v>
      </c>
    </row>
    <row r="50" spans="1:11" x14ac:dyDescent="0.25">
      <c r="A50" s="1">
        <v>49</v>
      </c>
      <c r="B50" s="2">
        <v>44949</v>
      </c>
      <c r="C50" s="2" t="str">
        <f t="shared" si="1"/>
        <v>23/01/2023</v>
      </c>
      <c r="D50" s="1" t="s">
        <v>62</v>
      </c>
      <c r="E50" s="1" t="s">
        <v>13</v>
      </c>
      <c r="F50" s="1">
        <v>54</v>
      </c>
      <c r="G50" s="1" t="str">
        <f t="shared" si="0"/>
        <v>Old</v>
      </c>
      <c r="H50" s="1" t="s">
        <v>16</v>
      </c>
      <c r="I50" s="1">
        <v>2</v>
      </c>
      <c r="J50" s="1">
        <v>500</v>
      </c>
      <c r="K50" s="1">
        <v>1000</v>
      </c>
    </row>
    <row r="51" spans="1:11" x14ac:dyDescent="0.25">
      <c r="A51" s="1">
        <v>50</v>
      </c>
      <c r="B51" s="2">
        <v>45162</v>
      </c>
      <c r="C51" s="2" t="str">
        <f t="shared" si="1"/>
        <v>24/08/2023</v>
      </c>
      <c r="D51" s="1" t="s">
        <v>63</v>
      </c>
      <c r="E51" s="1" t="s">
        <v>13</v>
      </c>
      <c r="F51" s="1">
        <v>27</v>
      </c>
      <c r="G51" s="1" t="str">
        <f t="shared" si="0"/>
        <v>Young Adults</v>
      </c>
      <c r="H51" s="1" t="s">
        <v>11</v>
      </c>
      <c r="I51" s="1">
        <v>3</v>
      </c>
      <c r="J51" s="1">
        <v>25</v>
      </c>
      <c r="K51" s="1">
        <v>75</v>
      </c>
    </row>
    <row r="52" spans="1:11" x14ac:dyDescent="0.25">
      <c r="A52" s="1">
        <v>51</v>
      </c>
      <c r="B52" s="2">
        <v>45201</v>
      </c>
      <c r="C52" s="2" t="str">
        <f t="shared" si="1"/>
        <v>02/10/2023</v>
      </c>
      <c r="D52" s="1" t="s">
        <v>64</v>
      </c>
      <c r="E52" s="1" t="s">
        <v>10</v>
      </c>
      <c r="F52" s="1">
        <v>27</v>
      </c>
      <c r="G52" s="1" t="str">
        <f t="shared" si="0"/>
        <v>Young Adults</v>
      </c>
      <c r="H52" s="1" t="s">
        <v>11</v>
      </c>
      <c r="I52" s="1">
        <v>3</v>
      </c>
      <c r="J52" s="1">
        <v>25</v>
      </c>
      <c r="K52" s="1">
        <v>75</v>
      </c>
    </row>
    <row r="53" spans="1:11" x14ac:dyDescent="0.25">
      <c r="A53" s="1">
        <v>52</v>
      </c>
      <c r="B53" s="2">
        <v>44990</v>
      </c>
      <c r="C53" s="2" t="str">
        <f t="shared" si="1"/>
        <v>05/03/2023</v>
      </c>
      <c r="D53" s="1" t="s">
        <v>65</v>
      </c>
      <c r="E53" s="1" t="s">
        <v>13</v>
      </c>
      <c r="F53" s="1">
        <v>36</v>
      </c>
      <c r="G53" s="1" t="str">
        <f t="shared" si="0"/>
        <v>Adults</v>
      </c>
      <c r="H53" s="1" t="s">
        <v>11</v>
      </c>
      <c r="I53" s="1">
        <v>1</v>
      </c>
      <c r="J53" s="1">
        <v>300</v>
      </c>
      <c r="K53" s="1">
        <v>300</v>
      </c>
    </row>
    <row r="54" spans="1:11" x14ac:dyDescent="0.25">
      <c r="A54" s="1">
        <v>53</v>
      </c>
      <c r="B54" s="2">
        <v>45120</v>
      </c>
      <c r="C54" s="2" t="str">
        <f t="shared" si="1"/>
        <v>13/07/2023</v>
      </c>
      <c r="D54" s="1" t="s">
        <v>66</v>
      </c>
      <c r="E54" s="1" t="s">
        <v>10</v>
      </c>
      <c r="F54" s="1">
        <v>34</v>
      </c>
      <c r="G54" s="1" t="str">
        <f t="shared" si="0"/>
        <v>Young Adults</v>
      </c>
      <c r="H54" s="1" t="s">
        <v>16</v>
      </c>
      <c r="I54" s="1">
        <v>2</v>
      </c>
      <c r="J54" s="1">
        <v>50</v>
      </c>
      <c r="K54" s="1">
        <v>100</v>
      </c>
    </row>
    <row r="55" spans="1:11" x14ac:dyDescent="0.25">
      <c r="A55" s="1">
        <v>54</v>
      </c>
      <c r="B55" s="2">
        <v>44967</v>
      </c>
      <c r="C55" s="2" t="str">
        <f t="shared" si="1"/>
        <v>10/02/2023</v>
      </c>
      <c r="D55" s="1" t="s">
        <v>67</v>
      </c>
      <c r="E55" s="1" t="s">
        <v>13</v>
      </c>
      <c r="F55" s="1">
        <v>38</v>
      </c>
      <c r="G55" s="1" t="str">
        <f t="shared" si="0"/>
        <v>Adults</v>
      </c>
      <c r="H55" s="1" t="s">
        <v>16</v>
      </c>
      <c r="I55" s="1">
        <v>3</v>
      </c>
      <c r="J55" s="1">
        <v>500</v>
      </c>
      <c r="K55" s="1">
        <v>1500</v>
      </c>
    </row>
    <row r="56" spans="1:11" x14ac:dyDescent="0.25">
      <c r="A56" s="1">
        <v>55</v>
      </c>
      <c r="B56" s="2">
        <v>45209</v>
      </c>
      <c r="C56" s="2" t="str">
        <f t="shared" si="1"/>
        <v>10/10/2023</v>
      </c>
      <c r="D56" s="1" t="s">
        <v>68</v>
      </c>
      <c r="E56" s="1" t="s">
        <v>10</v>
      </c>
      <c r="F56" s="1">
        <v>31</v>
      </c>
      <c r="G56" s="1" t="str">
        <f t="shared" si="0"/>
        <v>Young Adults</v>
      </c>
      <c r="H56" s="1" t="s">
        <v>11</v>
      </c>
      <c r="I56" s="1">
        <v>4</v>
      </c>
      <c r="J56" s="1">
        <v>30</v>
      </c>
      <c r="K56" s="1">
        <v>120</v>
      </c>
    </row>
    <row r="57" spans="1:11" x14ac:dyDescent="0.25">
      <c r="A57" s="1">
        <v>56</v>
      </c>
      <c r="B57" s="2">
        <v>45077</v>
      </c>
      <c r="C57" s="2" t="str">
        <f t="shared" si="1"/>
        <v>31/05/2023</v>
      </c>
      <c r="D57" s="1" t="s">
        <v>69</v>
      </c>
      <c r="E57" s="1" t="s">
        <v>13</v>
      </c>
      <c r="F57" s="1">
        <v>26</v>
      </c>
      <c r="G57" s="1" t="str">
        <f t="shared" si="0"/>
        <v>Young Adults</v>
      </c>
      <c r="H57" s="1" t="s">
        <v>14</v>
      </c>
      <c r="I57" s="1">
        <v>3</v>
      </c>
      <c r="J57" s="1">
        <v>300</v>
      </c>
      <c r="K57" s="1">
        <v>900</v>
      </c>
    </row>
    <row r="58" spans="1:11" x14ac:dyDescent="0.25">
      <c r="A58" s="1">
        <v>57</v>
      </c>
      <c r="B58" s="2">
        <v>45248</v>
      </c>
      <c r="C58" s="2" t="str">
        <f t="shared" si="1"/>
        <v>18/11/2023</v>
      </c>
      <c r="D58" s="1" t="s">
        <v>70</v>
      </c>
      <c r="E58" s="1" t="s">
        <v>13</v>
      </c>
      <c r="F58" s="1">
        <v>63</v>
      </c>
      <c r="G58" s="1" t="str">
        <f t="shared" si="0"/>
        <v>Old</v>
      </c>
      <c r="H58" s="1" t="s">
        <v>11</v>
      </c>
      <c r="I58" s="1">
        <v>1</v>
      </c>
      <c r="J58" s="1">
        <v>30</v>
      </c>
      <c r="K58" s="1">
        <v>30</v>
      </c>
    </row>
    <row r="59" spans="1:11" x14ac:dyDescent="0.25">
      <c r="A59" s="1">
        <v>58</v>
      </c>
      <c r="B59" s="2">
        <v>45243</v>
      </c>
      <c r="C59" s="2" t="str">
        <f t="shared" si="1"/>
        <v>13/11/2023</v>
      </c>
      <c r="D59" s="1" t="s">
        <v>71</v>
      </c>
      <c r="E59" s="1" t="s">
        <v>10</v>
      </c>
      <c r="F59" s="1">
        <v>18</v>
      </c>
      <c r="G59" s="1" t="str">
        <f t="shared" si="0"/>
        <v>Young</v>
      </c>
      <c r="H59" s="1" t="s">
        <v>14</v>
      </c>
      <c r="I59" s="1">
        <v>4</v>
      </c>
      <c r="J59" s="1">
        <v>300</v>
      </c>
      <c r="K59" s="1">
        <v>1200</v>
      </c>
    </row>
    <row r="60" spans="1:11" x14ac:dyDescent="0.25">
      <c r="A60" s="1">
        <v>59</v>
      </c>
      <c r="B60" s="2">
        <v>45112</v>
      </c>
      <c r="C60" s="2" t="str">
        <f t="shared" si="1"/>
        <v>05/07/2023</v>
      </c>
      <c r="D60" s="1" t="s">
        <v>72</v>
      </c>
      <c r="E60" s="1" t="s">
        <v>10</v>
      </c>
      <c r="F60" s="1">
        <v>62</v>
      </c>
      <c r="G60" s="1" t="str">
        <f t="shared" si="0"/>
        <v>Old</v>
      </c>
      <c r="H60" s="1" t="s">
        <v>14</v>
      </c>
      <c r="I60" s="1">
        <v>1</v>
      </c>
      <c r="J60" s="1">
        <v>50</v>
      </c>
      <c r="K60" s="1">
        <v>50</v>
      </c>
    </row>
    <row r="61" spans="1:11" x14ac:dyDescent="0.25">
      <c r="A61" s="1">
        <v>60</v>
      </c>
      <c r="B61" s="2">
        <v>45222</v>
      </c>
      <c r="C61" s="2" t="str">
        <f t="shared" si="1"/>
        <v>23/10/2023</v>
      </c>
      <c r="D61" s="1" t="s">
        <v>73</v>
      </c>
      <c r="E61" s="1" t="s">
        <v>10</v>
      </c>
      <c r="F61" s="1">
        <v>30</v>
      </c>
      <c r="G61" s="1" t="str">
        <f t="shared" si="0"/>
        <v>Young Adults</v>
      </c>
      <c r="H61" s="1" t="s">
        <v>11</v>
      </c>
      <c r="I61" s="1">
        <v>3</v>
      </c>
      <c r="J61" s="1">
        <v>50</v>
      </c>
      <c r="K61" s="1">
        <v>150</v>
      </c>
    </row>
    <row r="62" spans="1:11" x14ac:dyDescent="0.25">
      <c r="A62" s="1">
        <v>61</v>
      </c>
      <c r="B62" s="2">
        <v>45025</v>
      </c>
      <c r="C62" s="2" t="str">
        <f t="shared" si="1"/>
        <v>09/04/2023</v>
      </c>
      <c r="D62" s="1" t="s">
        <v>74</v>
      </c>
      <c r="E62" s="1" t="s">
        <v>10</v>
      </c>
      <c r="F62" s="1">
        <v>21</v>
      </c>
      <c r="G62" s="1" t="str">
        <f t="shared" si="0"/>
        <v>Young</v>
      </c>
      <c r="H62" s="1" t="s">
        <v>11</v>
      </c>
      <c r="I62" s="1">
        <v>4</v>
      </c>
      <c r="J62" s="1">
        <v>50</v>
      </c>
      <c r="K62" s="1">
        <v>200</v>
      </c>
    </row>
    <row r="63" spans="1:11" x14ac:dyDescent="0.25">
      <c r="A63" s="1">
        <v>62</v>
      </c>
      <c r="B63" s="2">
        <v>45287</v>
      </c>
      <c r="C63" s="2" t="str">
        <f t="shared" si="1"/>
        <v>27/12/2023</v>
      </c>
      <c r="D63" s="1" t="s">
        <v>75</v>
      </c>
      <c r="E63" s="1" t="s">
        <v>10</v>
      </c>
      <c r="F63" s="1">
        <v>18</v>
      </c>
      <c r="G63" s="1" t="str">
        <f t="shared" si="0"/>
        <v>Young</v>
      </c>
      <c r="H63" s="1" t="s">
        <v>11</v>
      </c>
      <c r="I63" s="1">
        <v>2</v>
      </c>
      <c r="J63" s="1">
        <v>50</v>
      </c>
      <c r="K63" s="1">
        <v>100</v>
      </c>
    </row>
    <row r="64" spans="1:11" x14ac:dyDescent="0.25">
      <c r="A64" s="1">
        <v>63</v>
      </c>
      <c r="B64" s="2">
        <v>44962</v>
      </c>
      <c r="C64" s="2" t="str">
        <f t="shared" si="1"/>
        <v>05/02/2023</v>
      </c>
      <c r="D64" s="1" t="s">
        <v>76</v>
      </c>
      <c r="E64" s="1" t="s">
        <v>10</v>
      </c>
      <c r="F64" s="1">
        <v>57</v>
      </c>
      <c r="G64" s="1" t="str">
        <f t="shared" si="0"/>
        <v>Old</v>
      </c>
      <c r="H64" s="1" t="s">
        <v>16</v>
      </c>
      <c r="I64" s="1">
        <v>2</v>
      </c>
      <c r="J64" s="1">
        <v>25</v>
      </c>
      <c r="K64" s="1">
        <v>50</v>
      </c>
    </row>
    <row r="65" spans="1:11" x14ac:dyDescent="0.25">
      <c r="A65" s="1">
        <v>64</v>
      </c>
      <c r="B65" s="2">
        <v>44950</v>
      </c>
      <c r="C65" s="2" t="str">
        <f t="shared" si="1"/>
        <v>24/01/2023</v>
      </c>
      <c r="D65" s="1" t="s">
        <v>77</v>
      </c>
      <c r="E65" s="1" t="s">
        <v>10</v>
      </c>
      <c r="F65" s="1">
        <v>49</v>
      </c>
      <c r="G65" s="1" t="str">
        <f t="shared" si="0"/>
        <v>Adults</v>
      </c>
      <c r="H65" s="1" t="s">
        <v>14</v>
      </c>
      <c r="I65" s="1">
        <v>4</v>
      </c>
      <c r="J65" s="1">
        <v>25</v>
      </c>
      <c r="K65" s="1">
        <v>100</v>
      </c>
    </row>
    <row r="66" spans="1:11" x14ac:dyDescent="0.25">
      <c r="A66" s="1">
        <v>65</v>
      </c>
      <c r="B66" s="2">
        <v>45265</v>
      </c>
      <c r="C66" s="2" t="str">
        <f t="shared" si="1"/>
        <v>05/12/2023</v>
      </c>
      <c r="D66" s="1" t="s">
        <v>78</v>
      </c>
      <c r="E66" s="1" t="s">
        <v>10</v>
      </c>
      <c r="F66" s="1">
        <v>51</v>
      </c>
      <c r="G66" s="1" t="str">
        <f t="shared" ref="G66:G100" si="2">IF(F66&gt;50, "Old",IF(F66&gt;35, "Adults",IF(F66&gt;24, "Young Adults",IF(F66&lt;25,"Young","invalid"))))</f>
        <v>Old</v>
      </c>
      <c r="H66" s="1" t="s">
        <v>16</v>
      </c>
      <c r="I66" s="1">
        <v>4</v>
      </c>
      <c r="J66" s="1">
        <v>500</v>
      </c>
      <c r="K66" s="1">
        <v>2000</v>
      </c>
    </row>
    <row r="67" spans="1:11" x14ac:dyDescent="0.25">
      <c r="A67" s="1">
        <v>66</v>
      </c>
      <c r="B67" s="2">
        <v>45043</v>
      </c>
      <c r="C67" s="2" t="str">
        <f t="shared" ref="B67:C100" si="3">TEXT(B67:B165, "dd/mm/yyyy")</f>
        <v>27/04/2023</v>
      </c>
      <c r="D67" s="1" t="s">
        <v>79</v>
      </c>
      <c r="E67" s="1" t="s">
        <v>13</v>
      </c>
      <c r="F67" s="1">
        <v>45</v>
      </c>
      <c r="G67" s="1" t="str">
        <f t="shared" si="2"/>
        <v>Adults</v>
      </c>
      <c r="H67" s="1" t="s">
        <v>16</v>
      </c>
      <c r="I67" s="1">
        <v>1</v>
      </c>
      <c r="J67" s="1">
        <v>30</v>
      </c>
      <c r="K67" s="1">
        <v>30</v>
      </c>
    </row>
    <row r="68" spans="1:11" x14ac:dyDescent="0.25">
      <c r="A68" s="1">
        <v>67</v>
      </c>
      <c r="B68" s="2">
        <v>45075</v>
      </c>
      <c r="C68" s="2" t="str">
        <f t="shared" si="3"/>
        <v>29/05/2023</v>
      </c>
      <c r="D68" s="1" t="s">
        <v>80</v>
      </c>
      <c r="E68" s="1" t="s">
        <v>13</v>
      </c>
      <c r="F68" s="1">
        <v>48</v>
      </c>
      <c r="G68" s="1" t="str">
        <f t="shared" si="2"/>
        <v>Adults</v>
      </c>
      <c r="H68" s="1" t="s">
        <v>11</v>
      </c>
      <c r="I68" s="1">
        <v>4</v>
      </c>
      <c r="J68" s="1">
        <v>300</v>
      </c>
      <c r="K68" s="1">
        <v>1200</v>
      </c>
    </row>
    <row r="69" spans="1:11" x14ac:dyDescent="0.25">
      <c r="A69" s="1">
        <v>68</v>
      </c>
      <c r="B69" s="2">
        <v>44967</v>
      </c>
      <c r="C69" s="2" t="str">
        <f t="shared" si="3"/>
        <v>10/02/2023</v>
      </c>
      <c r="D69" s="1" t="s">
        <v>81</v>
      </c>
      <c r="E69" s="1" t="s">
        <v>10</v>
      </c>
      <c r="F69" s="1">
        <v>25</v>
      </c>
      <c r="G69" s="1" t="str">
        <f t="shared" si="2"/>
        <v>Young Adults</v>
      </c>
      <c r="H69" s="1" t="s">
        <v>16</v>
      </c>
      <c r="I69" s="1">
        <v>1</v>
      </c>
      <c r="J69" s="1">
        <v>300</v>
      </c>
      <c r="K69" s="1">
        <v>300</v>
      </c>
    </row>
    <row r="70" spans="1:11" x14ac:dyDescent="0.25">
      <c r="A70" s="1">
        <v>69</v>
      </c>
      <c r="B70" s="2">
        <v>45046</v>
      </c>
      <c r="C70" s="2" t="str">
        <f t="shared" si="3"/>
        <v>30/04/2023</v>
      </c>
      <c r="D70" s="1" t="s">
        <v>82</v>
      </c>
      <c r="E70" s="1" t="s">
        <v>13</v>
      </c>
      <c r="F70" s="1">
        <v>56</v>
      </c>
      <c r="G70" s="1" t="str">
        <f t="shared" si="2"/>
        <v>Old</v>
      </c>
      <c r="H70" s="1" t="s">
        <v>11</v>
      </c>
      <c r="I70" s="1">
        <v>3</v>
      </c>
      <c r="J70" s="1">
        <v>25</v>
      </c>
      <c r="K70" s="1">
        <v>75</v>
      </c>
    </row>
    <row r="71" spans="1:11" x14ac:dyDescent="0.25">
      <c r="A71" s="1">
        <v>70</v>
      </c>
      <c r="B71" s="2">
        <v>44978</v>
      </c>
      <c r="C71" s="2" t="str">
        <f t="shared" si="3"/>
        <v>21/02/2023</v>
      </c>
      <c r="D71" s="1" t="s">
        <v>83</v>
      </c>
      <c r="E71" s="1" t="s">
        <v>13</v>
      </c>
      <c r="F71" s="1">
        <v>43</v>
      </c>
      <c r="G71" s="1" t="str">
        <f t="shared" si="2"/>
        <v>Adults</v>
      </c>
      <c r="H71" s="1" t="s">
        <v>14</v>
      </c>
      <c r="I71" s="1">
        <v>1</v>
      </c>
      <c r="J71" s="1">
        <v>300</v>
      </c>
      <c r="K71" s="1">
        <v>300</v>
      </c>
    </row>
    <row r="72" spans="1:11" x14ac:dyDescent="0.25">
      <c r="A72" s="1">
        <v>71</v>
      </c>
      <c r="B72" s="2">
        <v>45121</v>
      </c>
      <c r="C72" s="2" t="str">
        <f t="shared" si="3"/>
        <v>14/07/2023</v>
      </c>
      <c r="D72" s="1" t="s">
        <v>84</v>
      </c>
      <c r="E72" s="1" t="s">
        <v>13</v>
      </c>
      <c r="F72" s="1">
        <v>51</v>
      </c>
      <c r="G72" s="1" t="str">
        <f t="shared" si="2"/>
        <v>Old</v>
      </c>
      <c r="H72" s="1" t="s">
        <v>11</v>
      </c>
      <c r="I72" s="1">
        <v>4</v>
      </c>
      <c r="J72" s="1">
        <v>25</v>
      </c>
      <c r="K72" s="1">
        <v>100</v>
      </c>
    </row>
    <row r="73" spans="1:11" x14ac:dyDescent="0.25">
      <c r="A73" s="1">
        <v>72</v>
      </c>
      <c r="B73" s="2">
        <v>45069</v>
      </c>
      <c r="C73" s="2" t="str">
        <f t="shared" si="3"/>
        <v>23/05/2023</v>
      </c>
      <c r="D73" s="1" t="s">
        <v>85</v>
      </c>
      <c r="E73" s="1" t="s">
        <v>13</v>
      </c>
      <c r="F73" s="1">
        <v>20</v>
      </c>
      <c r="G73" s="1" t="str">
        <f t="shared" si="2"/>
        <v>Young</v>
      </c>
      <c r="H73" s="1" t="s">
        <v>16</v>
      </c>
      <c r="I73" s="1">
        <v>4</v>
      </c>
      <c r="J73" s="1">
        <v>500</v>
      </c>
      <c r="K73" s="1">
        <v>2000</v>
      </c>
    </row>
    <row r="74" spans="1:11" x14ac:dyDescent="0.25">
      <c r="A74" s="1">
        <v>73</v>
      </c>
      <c r="B74" s="2">
        <v>45159</v>
      </c>
      <c r="C74" s="2" t="str">
        <f t="shared" si="3"/>
        <v>21/08/2023</v>
      </c>
      <c r="D74" s="1" t="s">
        <v>86</v>
      </c>
      <c r="E74" s="1" t="s">
        <v>10</v>
      </c>
      <c r="F74" s="1">
        <v>29</v>
      </c>
      <c r="G74" s="1" t="str">
        <f t="shared" si="2"/>
        <v>Young Adults</v>
      </c>
      <c r="H74" s="1" t="s">
        <v>16</v>
      </c>
      <c r="I74" s="1">
        <v>3</v>
      </c>
      <c r="J74" s="1">
        <v>30</v>
      </c>
      <c r="K74" s="1">
        <v>90</v>
      </c>
    </row>
    <row r="75" spans="1:11" x14ac:dyDescent="0.25">
      <c r="A75" s="1">
        <v>74</v>
      </c>
      <c r="B75" s="2">
        <v>45252</v>
      </c>
      <c r="C75" s="2" t="str">
        <f t="shared" si="3"/>
        <v>22/11/2023</v>
      </c>
      <c r="D75" s="1" t="s">
        <v>87</v>
      </c>
      <c r="E75" s="1" t="s">
        <v>13</v>
      </c>
      <c r="F75" s="1">
        <v>18</v>
      </c>
      <c r="G75" s="1" t="str">
        <f t="shared" si="2"/>
        <v>Young</v>
      </c>
      <c r="H75" s="1" t="s">
        <v>11</v>
      </c>
      <c r="I75" s="1">
        <v>4</v>
      </c>
      <c r="J75" s="1">
        <v>500</v>
      </c>
      <c r="K75" s="1">
        <v>2000</v>
      </c>
    </row>
    <row r="76" spans="1:11" x14ac:dyDescent="0.25">
      <c r="A76" s="1">
        <v>75</v>
      </c>
      <c r="B76" s="2">
        <v>45113</v>
      </c>
      <c r="C76" s="2" t="str">
        <f t="shared" si="3"/>
        <v>06/07/2023</v>
      </c>
      <c r="D76" s="1" t="s">
        <v>88</v>
      </c>
      <c r="E76" s="1" t="s">
        <v>10</v>
      </c>
      <c r="F76" s="1">
        <v>61</v>
      </c>
      <c r="G76" s="1" t="str">
        <f t="shared" si="2"/>
        <v>Old</v>
      </c>
      <c r="H76" s="1" t="s">
        <v>11</v>
      </c>
      <c r="I76" s="1">
        <v>4</v>
      </c>
      <c r="J76" s="1">
        <v>50</v>
      </c>
      <c r="K76" s="1">
        <v>200</v>
      </c>
    </row>
    <row r="77" spans="1:11" x14ac:dyDescent="0.25">
      <c r="A77" s="1">
        <v>76</v>
      </c>
      <c r="B77" s="2">
        <v>45010</v>
      </c>
      <c r="C77" s="2" t="str">
        <f t="shared" si="3"/>
        <v>25/03/2023</v>
      </c>
      <c r="D77" s="1" t="s">
        <v>89</v>
      </c>
      <c r="E77" s="1" t="s">
        <v>13</v>
      </c>
      <c r="F77" s="1">
        <v>22</v>
      </c>
      <c r="G77" s="1" t="str">
        <f t="shared" si="2"/>
        <v>Young</v>
      </c>
      <c r="H77" s="1" t="s">
        <v>16</v>
      </c>
      <c r="I77" s="1">
        <v>2</v>
      </c>
      <c r="J77" s="1">
        <v>50</v>
      </c>
      <c r="K77" s="1">
        <v>100</v>
      </c>
    </row>
    <row r="78" spans="1:11" x14ac:dyDescent="0.25">
      <c r="A78" s="1">
        <v>77</v>
      </c>
      <c r="B78" s="2">
        <v>45116</v>
      </c>
      <c r="C78" s="2" t="str">
        <f t="shared" si="3"/>
        <v>09/07/2023</v>
      </c>
      <c r="D78" s="1" t="s">
        <v>90</v>
      </c>
      <c r="E78" s="1" t="s">
        <v>13</v>
      </c>
      <c r="F78" s="1">
        <v>47</v>
      </c>
      <c r="G78" s="1" t="str">
        <f t="shared" si="2"/>
        <v>Adults</v>
      </c>
      <c r="H78" s="1" t="s">
        <v>14</v>
      </c>
      <c r="I78" s="1">
        <v>2</v>
      </c>
      <c r="J78" s="1">
        <v>50</v>
      </c>
      <c r="K78" s="1">
        <v>100</v>
      </c>
    </row>
    <row r="79" spans="1:11" x14ac:dyDescent="0.25">
      <c r="A79" s="1">
        <v>78</v>
      </c>
      <c r="B79" s="2">
        <v>45108</v>
      </c>
      <c r="C79" s="2" t="str">
        <f t="shared" si="3"/>
        <v>01/07/2023</v>
      </c>
      <c r="D79" s="1" t="s">
        <v>91</v>
      </c>
      <c r="E79" s="1" t="s">
        <v>13</v>
      </c>
      <c r="F79" s="1">
        <v>47</v>
      </c>
      <c r="G79" s="1" t="str">
        <f t="shared" si="2"/>
        <v>Adults</v>
      </c>
      <c r="H79" s="1" t="s">
        <v>14</v>
      </c>
      <c r="I79" s="1">
        <v>3</v>
      </c>
      <c r="J79" s="1">
        <v>500</v>
      </c>
      <c r="K79" s="1">
        <v>1500</v>
      </c>
    </row>
    <row r="80" spans="1:11" x14ac:dyDescent="0.25">
      <c r="A80" s="1">
        <v>79</v>
      </c>
      <c r="B80" s="2">
        <v>45034</v>
      </c>
      <c r="C80" s="2" t="str">
        <f t="shared" si="3"/>
        <v>18/04/2023</v>
      </c>
      <c r="D80" s="1" t="s">
        <v>92</v>
      </c>
      <c r="E80" s="1" t="s">
        <v>10</v>
      </c>
      <c r="F80" s="1">
        <v>34</v>
      </c>
      <c r="G80" s="1" t="str">
        <f t="shared" si="2"/>
        <v>Young Adults</v>
      </c>
      <c r="H80" s="1" t="s">
        <v>11</v>
      </c>
      <c r="I80" s="1">
        <v>1</v>
      </c>
      <c r="J80" s="1">
        <v>300</v>
      </c>
      <c r="K80" s="1">
        <v>300</v>
      </c>
    </row>
    <row r="81" spans="1:11" x14ac:dyDescent="0.25">
      <c r="A81" s="1">
        <v>80</v>
      </c>
      <c r="B81" s="2">
        <v>45270</v>
      </c>
      <c r="C81" s="2" t="str">
        <f t="shared" si="3"/>
        <v>10/12/2023</v>
      </c>
      <c r="D81" s="1" t="s">
        <v>93</v>
      </c>
      <c r="E81" s="1" t="s">
        <v>13</v>
      </c>
      <c r="F81" s="1">
        <v>64</v>
      </c>
      <c r="G81" s="1" t="str">
        <f t="shared" si="2"/>
        <v>Old</v>
      </c>
      <c r="H81" s="1" t="s">
        <v>14</v>
      </c>
      <c r="I81" s="1">
        <v>2</v>
      </c>
      <c r="J81" s="1">
        <v>30</v>
      </c>
      <c r="K81" s="1">
        <v>60</v>
      </c>
    </row>
    <row r="82" spans="1:11" x14ac:dyDescent="0.25">
      <c r="A82" s="1">
        <v>81</v>
      </c>
      <c r="B82" s="2">
        <v>45063</v>
      </c>
      <c r="C82" s="2" t="str">
        <f t="shared" si="3"/>
        <v>17/05/2023</v>
      </c>
      <c r="D82" s="1" t="s">
        <v>94</v>
      </c>
      <c r="E82" s="1" t="s">
        <v>10</v>
      </c>
      <c r="F82" s="1">
        <v>40</v>
      </c>
      <c r="G82" s="1" t="str">
        <f t="shared" si="2"/>
        <v>Adults</v>
      </c>
      <c r="H82" s="1" t="s">
        <v>16</v>
      </c>
      <c r="I82" s="1">
        <v>1</v>
      </c>
      <c r="J82" s="1">
        <v>50</v>
      </c>
      <c r="K82" s="1">
        <v>50</v>
      </c>
    </row>
    <row r="83" spans="1:11" x14ac:dyDescent="0.25">
      <c r="A83" s="1">
        <v>82</v>
      </c>
      <c r="B83" s="2">
        <v>45286</v>
      </c>
      <c r="C83" s="2" t="str">
        <f t="shared" si="3"/>
        <v>26/12/2023</v>
      </c>
      <c r="D83" s="1" t="s">
        <v>95</v>
      </c>
      <c r="E83" s="1" t="s">
        <v>13</v>
      </c>
      <c r="F83" s="1">
        <v>32</v>
      </c>
      <c r="G83" s="1" t="str">
        <f t="shared" si="2"/>
        <v>Young Adults</v>
      </c>
      <c r="H83" s="1" t="s">
        <v>11</v>
      </c>
      <c r="I83" s="1">
        <v>4</v>
      </c>
      <c r="J83" s="1">
        <v>50</v>
      </c>
      <c r="K83" s="1">
        <v>200</v>
      </c>
    </row>
    <row r="84" spans="1:11" x14ac:dyDescent="0.25">
      <c r="A84" s="1">
        <v>83</v>
      </c>
      <c r="B84" s="2">
        <v>45276</v>
      </c>
      <c r="C84" s="2" t="str">
        <f t="shared" si="3"/>
        <v>16/12/2023</v>
      </c>
      <c r="D84" s="1" t="s">
        <v>96</v>
      </c>
      <c r="E84" s="1" t="s">
        <v>10</v>
      </c>
      <c r="F84" s="1">
        <v>54</v>
      </c>
      <c r="G84" s="1" t="str">
        <f t="shared" si="2"/>
        <v>Old</v>
      </c>
      <c r="H84" s="1" t="s">
        <v>16</v>
      </c>
      <c r="I84" s="1">
        <v>2</v>
      </c>
      <c r="J84" s="1">
        <v>50</v>
      </c>
      <c r="K84" s="1">
        <v>100</v>
      </c>
    </row>
    <row r="85" spans="1:11" x14ac:dyDescent="0.25">
      <c r="A85" s="1">
        <v>84</v>
      </c>
      <c r="B85" s="2">
        <v>45258</v>
      </c>
      <c r="C85" s="2" t="str">
        <f t="shared" si="3"/>
        <v>28/11/2023</v>
      </c>
      <c r="D85" s="1" t="s">
        <v>97</v>
      </c>
      <c r="E85" s="1" t="s">
        <v>13</v>
      </c>
      <c r="F85" s="1">
        <v>38</v>
      </c>
      <c r="G85" s="1" t="str">
        <f t="shared" si="2"/>
        <v>Adults</v>
      </c>
      <c r="H85" s="1" t="s">
        <v>16</v>
      </c>
      <c r="I85" s="1">
        <v>3</v>
      </c>
      <c r="J85" s="1">
        <v>30</v>
      </c>
      <c r="K85" s="1">
        <v>90</v>
      </c>
    </row>
    <row r="86" spans="1:11" x14ac:dyDescent="0.25">
      <c r="A86" s="1">
        <v>85</v>
      </c>
      <c r="B86" s="2">
        <v>44963</v>
      </c>
      <c r="C86" s="2" t="str">
        <f t="shared" si="3"/>
        <v>06/02/2023</v>
      </c>
      <c r="D86" s="1" t="s">
        <v>98</v>
      </c>
      <c r="E86" s="1" t="s">
        <v>10</v>
      </c>
      <c r="F86" s="1">
        <v>31</v>
      </c>
      <c r="G86" s="1" t="str">
        <f t="shared" si="2"/>
        <v>Young Adults</v>
      </c>
      <c r="H86" s="1" t="s">
        <v>14</v>
      </c>
      <c r="I86" s="1">
        <v>3</v>
      </c>
      <c r="J86" s="1">
        <v>50</v>
      </c>
      <c r="K86" s="1">
        <v>150</v>
      </c>
    </row>
    <row r="87" spans="1:11" x14ac:dyDescent="0.25">
      <c r="A87" s="1">
        <v>86</v>
      </c>
      <c r="B87" s="2">
        <v>45238</v>
      </c>
      <c r="C87" s="2" t="str">
        <f t="shared" si="3"/>
        <v>08/11/2023</v>
      </c>
      <c r="D87" s="1" t="s">
        <v>99</v>
      </c>
      <c r="E87" s="1" t="s">
        <v>10</v>
      </c>
      <c r="F87" s="1">
        <v>19</v>
      </c>
      <c r="G87" s="1" t="str">
        <f t="shared" si="2"/>
        <v>Young</v>
      </c>
      <c r="H87" s="1" t="s">
        <v>11</v>
      </c>
      <c r="I87" s="1">
        <v>3</v>
      </c>
      <c r="J87" s="1">
        <v>30</v>
      </c>
      <c r="K87" s="1">
        <v>90</v>
      </c>
    </row>
    <row r="88" spans="1:11" x14ac:dyDescent="0.25">
      <c r="A88" s="1">
        <v>87</v>
      </c>
      <c r="B88" s="2">
        <v>45252</v>
      </c>
      <c r="C88" s="2" t="str">
        <f t="shared" si="3"/>
        <v>22/11/2023</v>
      </c>
      <c r="D88" s="1" t="s">
        <v>100</v>
      </c>
      <c r="E88" s="1" t="s">
        <v>13</v>
      </c>
      <c r="F88" s="1">
        <v>28</v>
      </c>
      <c r="G88" s="1" t="str">
        <f t="shared" si="2"/>
        <v>Young Adults</v>
      </c>
      <c r="H88" s="1" t="s">
        <v>11</v>
      </c>
      <c r="I88" s="1">
        <v>2</v>
      </c>
      <c r="J88" s="1">
        <v>50</v>
      </c>
      <c r="K88" s="1">
        <v>100</v>
      </c>
    </row>
    <row r="89" spans="1:11" x14ac:dyDescent="0.25">
      <c r="A89" s="1">
        <v>88</v>
      </c>
      <c r="B89" s="2">
        <v>45014</v>
      </c>
      <c r="C89" s="2" t="str">
        <f t="shared" si="3"/>
        <v>29/03/2023</v>
      </c>
      <c r="D89" s="1" t="s">
        <v>101</v>
      </c>
      <c r="E89" s="1" t="s">
        <v>10</v>
      </c>
      <c r="F89" s="1">
        <v>56</v>
      </c>
      <c r="G89" s="1" t="str">
        <f t="shared" si="2"/>
        <v>Old</v>
      </c>
      <c r="H89" s="1" t="s">
        <v>14</v>
      </c>
      <c r="I89" s="1">
        <v>1</v>
      </c>
      <c r="J89" s="1">
        <v>500</v>
      </c>
      <c r="K89" s="1">
        <v>500</v>
      </c>
    </row>
    <row r="90" spans="1:11" x14ac:dyDescent="0.25">
      <c r="A90" s="1">
        <v>89</v>
      </c>
      <c r="B90" s="2">
        <v>45200</v>
      </c>
      <c r="C90" s="2" t="str">
        <f t="shared" si="3"/>
        <v>01/10/2023</v>
      </c>
      <c r="D90" s="1" t="s">
        <v>102</v>
      </c>
      <c r="E90" s="1" t="s">
        <v>13</v>
      </c>
      <c r="F90" s="1">
        <v>55</v>
      </c>
      <c r="G90" s="1" t="str">
        <f t="shared" si="2"/>
        <v>Old</v>
      </c>
      <c r="H90" s="1" t="s">
        <v>16</v>
      </c>
      <c r="I90" s="1">
        <v>4</v>
      </c>
      <c r="J90" s="1">
        <v>500</v>
      </c>
      <c r="K90" s="1">
        <v>2000</v>
      </c>
    </row>
    <row r="91" spans="1:11" x14ac:dyDescent="0.25">
      <c r="A91" s="1">
        <v>90</v>
      </c>
      <c r="B91" s="2">
        <v>45052</v>
      </c>
      <c r="C91" s="2" t="str">
        <f t="shared" si="3"/>
        <v>06/05/2023</v>
      </c>
      <c r="D91" s="1" t="s">
        <v>103</v>
      </c>
      <c r="E91" s="1" t="s">
        <v>13</v>
      </c>
      <c r="F91" s="1">
        <v>51</v>
      </c>
      <c r="G91" s="1" t="str">
        <f t="shared" si="2"/>
        <v>Old</v>
      </c>
      <c r="H91" s="1" t="s">
        <v>16</v>
      </c>
      <c r="I91" s="1">
        <v>1</v>
      </c>
      <c r="J91" s="1">
        <v>30</v>
      </c>
      <c r="K91" s="1">
        <v>30</v>
      </c>
    </row>
    <row r="92" spans="1:11" x14ac:dyDescent="0.25">
      <c r="A92" s="1">
        <v>91</v>
      </c>
      <c r="B92" s="2">
        <v>45010</v>
      </c>
      <c r="C92" s="2" t="str">
        <f t="shared" si="3"/>
        <v>25/03/2023</v>
      </c>
      <c r="D92" s="1" t="s">
        <v>104</v>
      </c>
      <c r="E92" s="1" t="s">
        <v>13</v>
      </c>
      <c r="F92" s="1">
        <v>55</v>
      </c>
      <c r="G92" s="1" t="str">
        <f t="shared" si="2"/>
        <v>Old</v>
      </c>
      <c r="H92" s="1" t="s">
        <v>16</v>
      </c>
      <c r="I92" s="1">
        <v>1</v>
      </c>
      <c r="J92" s="1">
        <v>500</v>
      </c>
      <c r="K92" s="1">
        <v>500</v>
      </c>
    </row>
    <row r="93" spans="1:11" x14ac:dyDescent="0.25">
      <c r="A93" s="1">
        <v>92</v>
      </c>
      <c r="B93" s="2">
        <v>45163</v>
      </c>
      <c r="C93" s="2" t="str">
        <f t="shared" si="3"/>
        <v>25/08/2023</v>
      </c>
      <c r="D93" s="1" t="s">
        <v>105</v>
      </c>
      <c r="E93" s="1" t="s">
        <v>13</v>
      </c>
      <c r="F93" s="1">
        <v>51</v>
      </c>
      <c r="G93" s="1" t="str">
        <f t="shared" si="2"/>
        <v>Old</v>
      </c>
      <c r="H93" s="1" t="s">
        <v>16</v>
      </c>
      <c r="I93" s="1">
        <v>4</v>
      </c>
      <c r="J93" s="1">
        <v>30</v>
      </c>
      <c r="K93" s="1">
        <v>120</v>
      </c>
    </row>
    <row r="94" spans="1:11" x14ac:dyDescent="0.25">
      <c r="A94" s="1">
        <v>93</v>
      </c>
      <c r="B94" s="2">
        <v>45121</v>
      </c>
      <c r="C94" s="2" t="str">
        <f t="shared" si="3"/>
        <v>14/07/2023</v>
      </c>
      <c r="D94" s="1" t="s">
        <v>106</v>
      </c>
      <c r="E94" s="1" t="s">
        <v>13</v>
      </c>
      <c r="F94" s="1">
        <v>35</v>
      </c>
      <c r="G94" s="1" t="str">
        <f t="shared" si="2"/>
        <v>Young Adults</v>
      </c>
      <c r="H94" s="1" t="s">
        <v>11</v>
      </c>
      <c r="I94" s="1">
        <v>4</v>
      </c>
      <c r="J94" s="1">
        <v>500</v>
      </c>
      <c r="K94" s="1">
        <v>2000</v>
      </c>
    </row>
    <row r="95" spans="1:11" x14ac:dyDescent="0.25">
      <c r="A95" s="1">
        <v>94</v>
      </c>
      <c r="B95" s="2">
        <v>45065</v>
      </c>
      <c r="C95" s="2" t="str">
        <f t="shared" si="3"/>
        <v>19/05/2023</v>
      </c>
      <c r="D95" s="1" t="s">
        <v>107</v>
      </c>
      <c r="E95" s="1" t="s">
        <v>13</v>
      </c>
      <c r="F95" s="1">
        <v>47</v>
      </c>
      <c r="G95" s="1" t="str">
        <f t="shared" si="2"/>
        <v>Adults</v>
      </c>
      <c r="H95" s="1" t="s">
        <v>11</v>
      </c>
      <c r="I95" s="1">
        <v>2</v>
      </c>
      <c r="J95" s="1">
        <v>500</v>
      </c>
      <c r="K95" s="1">
        <v>1000</v>
      </c>
    </row>
    <row r="96" spans="1:11" x14ac:dyDescent="0.25">
      <c r="A96" s="1">
        <v>95</v>
      </c>
      <c r="B96" s="2">
        <v>45254</v>
      </c>
      <c r="C96" s="2" t="str">
        <f t="shared" si="3"/>
        <v>24/11/2023</v>
      </c>
      <c r="D96" s="1" t="s">
        <v>108</v>
      </c>
      <c r="E96" s="1" t="s">
        <v>13</v>
      </c>
      <c r="F96" s="1">
        <v>32</v>
      </c>
      <c r="G96" s="1" t="str">
        <f t="shared" si="2"/>
        <v>Young Adults</v>
      </c>
      <c r="H96" s="1" t="s">
        <v>14</v>
      </c>
      <c r="I96" s="1">
        <v>2</v>
      </c>
      <c r="J96" s="1">
        <v>30</v>
      </c>
      <c r="K96" s="1">
        <v>60</v>
      </c>
    </row>
    <row r="97" spans="1:11" x14ac:dyDescent="0.25">
      <c r="A97" s="1">
        <v>96</v>
      </c>
      <c r="B97" s="2">
        <v>45279</v>
      </c>
      <c r="C97" s="2" t="str">
        <f t="shared" si="3"/>
        <v>19/12/2023</v>
      </c>
      <c r="D97" s="1" t="s">
        <v>109</v>
      </c>
      <c r="E97" s="1" t="s">
        <v>13</v>
      </c>
      <c r="F97" s="1">
        <v>44</v>
      </c>
      <c r="G97" s="1" t="str">
        <f t="shared" si="2"/>
        <v>Adults</v>
      </c>
      <c r="H97" s="1" t="s">
        <v>14</v>
      </c>
      <c r="I97" s="1">
        <v>2</v>
      </c>
      <c r="J97" s="1">
        <v>300</v>
      </c>
      <c r="K97" s="1">
        <v>600</v>
      </c>
    </row>
    <row r="98" spans="1:11" x14ac:dyDescent="0.25">
      <c r="A98" s="1">
        <v>97</v>
      </c>
      <c r="B98" s="2">
        <v>45212</v>
      </c>
      <c r="C98" s="2" t="str">
        <f t="shared" si="3"/>
        <v>13/10/2023</v>
      </c>
      <c r="D98" s="1" t="s">
        <v>110</v>
      </c>
      <c r="E98" s="1" t="s">
        <v>13</v>
      </c>
      <c r="F98" s="1">
        <v>51</v>
      </c>
      <c r="G98" s="1" t="str">
        <f t="shared" si="2"/>
        <v>Old</v>
      </c>
      <c r="H98" s="1" t="s">
        <v>11</v>
      </c>
      <c r="I98" s="1">
        <v>2</v>
      </c>
      <c r="J98" s="1">
        <v>500</v>
      </c>
      <c r="K98" s="1">
        <v>1000</v>
      </c>
    </row>
    <row r="99" spans="1:11" x14ac:dyDescent="0.25">
      <c r="A99" s="1">
        <v>98</v>
      </c>
      <c r="B99" s="2">
        <v>45039</v>
      </c>
      <c r="C99" s="2" t="str">
        <f t="shared" si="3"/>
        <v>23/04/2023</v>
      </c>
      <c r="D99" s="1" t="s">
        <v>111</v>
      </c>
      <c r="E99" s="1" t="s">
        <v>13</v>
      </c>
      <c r="F99" s="1">
        <v>55</v>
      </c>
      <c r="G99" s="1" t="str">
        <f t="shared" si="2"/>
        <v>Old</v>
      </c>
      <c r="H99" s="1" t="s">
        <v>11</v>
      </c>
      <c r="I99" s="1">
        <v>2</v>
      </c>
      <c r="J99" s="1">
        <v>50</v>
      </c>
      <c r="K99" s="1">
        <v>100</v>
      </c>
    </row>
    <row r="100" spans="1:11" x14ac:dyDescent="0.25">
      <c r="A100" s="1">
        <v>99</v>
      </c>
      <c r="B100" s="2">
        <v>45277</v>
      </c>
      <c r="C100" s="2" t="str">
        <f t="shared" si="3"/>
        <v>17/12/2023</v>
      </c>
      <c r="D100" s="1" t="s">
        <v>112</v>
      </c>
      <c r="E100" s="1" t="s">
        <v>13</v>
      </c>
      <c r="F100" s="1">
        <v>50</v>
      </c>
      <c r="G100" s="1" t="str">
        <f t="shared" si="2"/>
        <v>Adults</v>
      </c>
      <c r="H100" s="1" t="s">
        <v>16</v>
      </c>
      <c r="I100" s="1">
        <v>4</v>
      </c>
      <c r="J100" s="1">
        <v>300</v>
      </c>
      <c r="K100" s="1">
        <v>1200</v>
      </c>
    </row>
    <row r="101" spans="1:11" ht="15.75" x14ac:dyDescent="0.25">
      <c r="A101" s="13"/>
      <c r="B101" s="14"/>
      <c r="C101" s="14"/>
      <c r="D101" s="13"/>
      <c r="E101" s="13"/>
      <c r="F101" s="13"/>
      <c r="G101" s="13"/>
      <c r="H101" s="13"/>
      <c r="I101" s="15">
        <f>AVERAGE(Table1[Quantity])</f>
        <v>2.5252525252525251</v>
      </c>
      <c r="J101" s="13"/>
      <c r="K101" s="8">
        <f>SUM(Table1[Total Amount])</f>
        <v>47590</v>
      </c>
    </row>
    <row r="102" spans="1:11" x14ac:dyDescent="0.25">
      <c r="A102" s="12" t="s">
        <v>128</v>
      </c>
      <c r="B102" s="12"/>
    </row>
    <row r="103" spans="1:11" x14ac:dyDescent="0.25">
      <c r="A103" s="9" t="s">
        <v>129</v>
      </c>
      <c r="B103" s="9"/>
      <c r="C103" s="10">
        <f>SUM(Table1[Total Amount])</f>
        <v>47590</v>
      </c>
    </row>
    <row r="104" spans="1:11" x14ac:dyDescent="0.25">
      <c r="A104" s="9" t="s">
        <v>131</v>
      </c>
      <c r="B104" s="9"/>
      <c r="C104" s="11">
        <f>AVERAGE(Table1[Quantity])</f>
        <v>2.5252525252525251</v>
      </c>
    </row>
    <row r="105" spans="1:11" x14ac:dyDescent="0.25">
      <c r="A105" s="9" t="s">
        <v>130</v>
      </c>
      <c r="B105" s="9"/>
      <c r="C105" s="10">
        <f>AVERAGE(Table1[Total Amount])</f>
        <v>480.70707070707073</v>
      </c>
    </row>
  </sheetData>
  <mergeCells count="4">
    <mergeCell ref="A102:B102"/>
    <mergeCell ref="A103:B103"/>
    <mergeCell ref="A104:B104"/>
    <mergeCell ref="A105:B105"/>
  </mergeCells>
  <conditionalFormatting sqref="K1:K100">
    <cfRule type="aboveAverage" dxfId="3" priority="1"/>
  </conditionalFormatting>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AC1F0-438F-4E7B-AE96-BA510B40B59C}">
  <sheetPr>
    <tabColor theme="5" tint="0.39997558519241921"/>
  </sheetPr>
  <dimension ref="A1:B103"/>
  <sheetViews>
    <sheetView workbookViewId="0">
      <selection activeCell="B22" sqref="B22"/>
    </sheetView>
  </sheetViews>
  <sheetFormatPr defaultRowHeight="15" x14ac:dyDescent="0.25"/>
  <cols>
    <col min="1" max="1" width="13.42578125" bestFit="1" customWidth="1"/>
    <col min="2" max="2" width="19.85546875" style="7" bestFit="1" customWidth="1"/>
  </cols>
  <sheetData>
    <row r="1" spans="1:2" x14ac:dyDescent="0.25">
      <c r="B1"/>
    </row>
    <row r="2" spans="1:2" x14ac:dyDescent="0.25">
      <c r="B2"/>
    </row>
    <row r="3" spans="1:2" x14ac:dyDescent="0.25">
      <c r="A3" s="5" t="s">
        <v>126</v>
      </c>
      <c r="B3" s="7" t="s">
        <v>125</v>
      </c>
    </row>
    <row r="4" spans="1:2" x14ac:dyDescent="0.25">
      <c r="A4" s="6" t="s">
        <v>26</v>
      </c>
      <c r="B4" s="7">
        <v>1500</v>
      </c>
    </row>
    <row r="5" spans="1:2" x14ac:dyDescent="0.25">
      <c r="A5" s="6" t="s">
        <v>28</v>
      </c>
      <c r="B5" s="7">
        <v>2000</v>
      </c>
    </row>
    <row r="6" spans="1:2" x14ac:dyDescent="0.25">
      <c r="A6" s="6" t="s">
        <v>29</v>
      </c>
      <c r="B6" s="7">
        <v>1500</v>
      </c>
    </row>
    <row r="7" spans="1:2" x14ac:dyDescent="0.25">
      <c r="A7" s="6" t="s">
        <v>60</v>
      </c>
      <c r="B7" s="7">
        <v>1500</v>
      </c>
    </row>
    <row r="8" spans="1:2" x14ac:dyDescent="0.25">
      <c r="A8" s="6" t="s">
        <v>67</v>
      </c>
      <c r="B8" s="7">
        <v>1500</v>
      </c>
    </row>
    <row r="9" spans="1:2" x14ac:dyDescent="0.25">
      <c r="A9" s="6" t="s">
        <v>78</v>
      </c>
      <c r="B9" s="7">
        <v>2000</v>
      </c>
    </row>
    <row r="10" spans="1:2" x14ac:dyDescent="0.25">
      <c r="A10" s="6" t="s">
        <v>85</v>
      </c>
      <c r="B10" s="7">
        <v>2000</v>
      </c>
    </row>
    <row r="11" spans="1:2" x14ac:dyDescent="0.25">
      <c r="A11" s="6" t="s">
        <v>87</v>
      </c>
      <c r="B11" s="7">
        <v>2000</v>
      </c>
    </row>
    <row r="12" spans="1:2" x14ac:dyDescent="0.25">
      <c r="A12" s="6" t="s">
        <v>91</v>
      </c>
      <c r="B12" s="7">
        <v>1500</v>
      </c>
    </row>
    <row r="13" spans="1:2" x14ac:dyDescent="0.25">
      <c r="A13" s="6" t="s">
        <v>102</v>
      </c>
      <c r="B13" s="7">
        <v>2000</v>
      </c>
    </row>
    <row r="14" spans="1:2" x14ac:dyDescent="0.25">
      <c r="A14" s="6" t="s">
        <v>106</v>
      </c>
      <c r="B14" s="7">
        <v>2000</v>
      </c>
    </row>
    <row r="15" spans="1:2" x14ac:dyDescent="0.25">
      <c r="A15" s="6" t="s">
        <v>127</v>
      </c>
      <c r="B15" s="7">
        <v>19500</v>
      </c>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B21B-E84D-4548-BDFE-3F25C9C5AE4A}">
  <sheetPr>
    <tabColor theme="4" tint="-0.249977111117893"/>
  </sheetPr>
  <dimension ref="A1:B5"/>
  <sheetViews>
    <sheetView workbookViewId="0">
      <selection activeCell="Z9" sqref="Z9"/>
    </sheetView>
  </sheetViews>
  <sheetFormatPr defaultRowHeight="15" x14ac:dyDescent="0.25"/>
  <cols>
    <col min="1" max="1" width="13.42578125" bestFit="1" customWidth="1"/>
    <col min="2" max="2" width="19.85546875" bestFit="1" customWidth="1"/>
  </cols>
  <sheetData>
    <row r="1" spans="1:2" x14ac:dyDescent="0.25">
      <c r="A1" s="5" t="s">
        <v>126</v>
      </c>
      <c r="B1" t="s">
        <v>125</v>
      </c>
    </row>
    <row r="2" spans="1:2" x14ac:dyDescent="0.25">
      <c r="A2" s="6" t="s">
        <v>11</v>
      </c>
      <c r="B2" s="7">
        <v>15485</v>
      </c>
    </row>
    <row r="3" spans="1:2" x14ac:dyDescent="0.25">
      <c r="A3" s="6" t="s">
        <v>14</v>
      </c>
      <c r="B3" s="7">
        <v>12105</v>
      </c>
    </row>
    <row r="4" spans="1:2" x14ac:dyDescent="0.25">
      <c r="A4" s="6" t="s">
        <v>16</v>
      </c>
      <c r="B4" s="7">
        <v>20000</v>
      </c>
    </row>
    <row r="5" spans="1:2" x14ac:dyDescent="0.25">
      <c r="A5" s="6" t="s">
        <v>127</v>
      </c>
      <c r="B5" s="7">
        <v>47590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CF528-9038-4E6E-B271-5F4C11D41911}">
  <sheetPr>
    <tabColor theme="3"/>
  </sheetPr>
  <dimension ref="A1:B13"/>
  <sheetViews>
    <sheetView workbookViewId="0">
      <selection activeCell="R8" sqref="R8"/>
    </sheetView>
  </sheetViews>
  <sheetFormatPr defaultRowHeight="15" x14ac:dyDescent="0.25"/>
  <cols>
    <col min="1" max="1" width="13.42578125" bestFit="1" customWidth="1"/>
    <col min="2" max="2" width="19.85546875" bestFit="1" customWidth="1"/>
    <col min="3" max="3" width="4.140625" bestFit="1" customWidth="1"/>
    <col min="4" max="4" width="6.5703125" bestFit="1" customWidth="1"/>
    <col min="5" max="5" width="12.7109375" bestFit="1" customWidth="1"/>
    <col min="6" max="6" width="11.28515625" bestFit="1" customWidth="1"/>
  </cols>
  <sheetData>
    <row r="1" spans="1:2" x14ac:dyDescent="0.25">
      <c r="A1" s="5" t="s">
        <v>126</v>
      </c>
      <c r="B1" t="s">
        <v>125</v>
      </c>
    </row>
    <row r="2" spans="1:2" x14ac:dyDescent="0.25">
      <c r="A2" s="6" t="s">
        <v>132</v>
      </c>
      <c r="B2" s="4">
        <v>1500</v>
      </c>
    </row>
    <row r="3" spans="1:2" x14ac:dyDescent="0.25">
      <c r="A3" s="6" t="s">
        <v>133</v>
      </c>
      <c r="B3" s="4">
        <v>2000</v>
      </c>
    </row>
    <row r="4" spans="1:2" x14ac:dyDescent="0.25">
      <c r="A4" s="6" t="s">
        <v>134</v>
      </c>
      <c r="B4" s="4">
        <v>2400</v>
      </c>
    </row>
    <row r="5" spans="1:2" x14ac:dyDescent="0.25">
      <c r="A5" s="6" t="s">
        <v>135</v>
      </c>
      <c r="B5" s="4">
        <v>2000</v>
      </c>
    </row>
    <row r="6" spans="1:2" x14ac:dyDescent="0.25">
      <c r="A6" s="6" t="s">
        <v>136</v>
      </c>
      <c r="B6" s="4">
        <v>1500</v>
      </c>
    </row>
    <row r="7" spans="1:2" x14ac:dyDescent="0.25">
      <c r="A7" s="6" t="s">
        <v>137</v>
      </c>
      <c r="B7" s="4">
        <v>1800</v>
      </c>
    </row>
    <row r="8" spans="1:2" x14ac:dyDescent="0.25">
      <c r="A8" s="6" t="s">
        <v>138</v>
      </c>
      <c r="B8" s="4">
        <v>2400</v>
      </c>
    </row>
    <row r="9" spans="1:2" x14ac:dyDescent="0.25">
      <c r="A9" s="6" t="s">
        <v>139</v>
      </c>
      <c r="B9" s="4">
        <v>2000</v>
      </c>
    </row>
    <row r="10" spans="1:2" x14ac:dyDescent="0.25">
      <c r="A10" s="6" t="s">
        <v>140</v>
      </c>
      <c r="B10" s="4">
        <v>2400</v>
      </c>
    </row>
    <row r="11" spans="1:2" x14ac:dyDescent="0.25">
      <c r="A11" s="6" t="s">
        <v>141</v>
      </c>
      <c r="B11" s="4">
        <v>2100</v>
      </c>
    </row>
    <row r="12" spans="1:2" x14ac:dyDescent="0.25">
      <c r="A12" s="6" t="s">
        <v>142</v>
      </c>
      <c r="B12" s="4">
        <v>3275</v>
      </c>
    </row>
    <row r="13" spans="1:2" x14ac:dyDescent="0.25">
      <c r="A13" s="6" t="s">
        <v>127</v>
      </c>
      <c r="B13" s="4">
        <v>23375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CBCB5-B542-4939-90FF-FB0BCD8A296E}">
  <sheetPr>
    <tabColor theme="6" tint="0.59999389629810485"/>
  </sheetPr>
  <dimension ref="A1:D13"/>
  <sheetViews>
    <sheetView topLeftCell="B1" workbookViewId="0">
      <selection activeCell="P18" sqref="P18"/>
    </sheetView>
  </sheetViews>
  <sheetFormatPr defaultRowHeight="15" x14ac:dyDescent="0.25"/>
  <cols>
    <col min="1" max="1" width="19.85546875" hidden="1" customWidth="1"/>
    <col min="2" max="2" width="16.85546875" bestFit="1" customWidth="1"/>
    <col min="3" max="3" width="6" bestFit="1" customWidth="1"/>
    <col min="4" max="4" width="11.28515625" bestFit="1" customWidth="1"/>
  </cols>
  <sheetData>
    <row r="1" spans="1:4" x14ac:dyDescent="0.25">
      <c r="A1" s="5" t="s">
        <v>125</v>
      </c>
      <c r="B1" s="5" t="s">
        <v>143</v>
      </c>
    </row>
    <row r="2" spans="1:4" x14ac:dyDescent="0.25">
      <c r="A2" s="5" t="s">
        <v>126</v>
      </c>
      <c r="B2" t="s">
        <v>13</v>
      </c>
      <c r="C2" t="s">
        <v>10</v>
      </c>
      <c r="D2" t="s">
        <v>127</v>
      </c>
    </row>
    <row r="3" spans="1:4" x14ac:dyDescent="0.25">
      <c r="A3" s="6">
        <v>100</v>
      </c>
      <c r="B3" s="4">
        <v>700</v>
      </c>
      <c r="C3" s="4">
        <v>800</v>
      </c>
      <c r="D3" s="4">
        <v>1500</v>
      </c>
    </row>
    <row r="4" spans="1:4" x14ac:dyDescent="0.25">
      <c r="A4" s="6">
        <v>200</v>
      </c>
      <c r="B4" s="4">
        <v>400</v>
      </c>
      <c r="C4" s="4">
        <v>600</v>
      </c>
      <c r="D4" s="4">
        <v>1000</v>
      </c>
    </row>
    <row r="5" spans="1:4" x14ac:dyDescent="0.25">
      <c r="A5" s="6">
        <v>300</v>
      </c>
      <c r="B5" s="4">
        <v>1200</v>
      </c>
      <c r="C5" s="4">
        <v>600</v>
      </c>
      <c r="D5" s="4">
        <v>1800</v>
      </c>
    </row>
    <row r="6" spans="1:4" x14ac:dyDescent="0.25">
      <c r="A6" s="6">
        <v>500</v>
      </c>
      <c r="B6" s="4">
        <v>1500</v>
      </c>
      <c r="C6" s="4">
        <v>1000</v>
      </c>
      <c r="D6" s="4">
        <v>2500</v>
      </c>
    </row>
    <row r="7" spans="1:4" x14ac:dyDescent="0.25">
      <c r="A7" s="6">
        <v>600</v>
      </c>
      <c r="B7" s="4">
        <v>600</v>
      </c>
      <c r="C7" s="4">
        <v>600</v>
      </c>
      <c r="D7" s="4">
        <v>1200</v>
      </c>
    </row>
    <row r="8" spans="1:4" x14ac:dyDescent="0.25">
      <c r="A8" s="6">
        <v>900</v>
      </c>
      <c r="B8" s="4">
        <v>2700</v>
      </c>
      <c r="C8" s="4">
        <v>3600</v>
      </c>
      <c r="D8" s="4">
        <v>6300</v>
      </c>
    </row>
    <row r="9" spans="1:4" x14ac:dyDescent="0.25">
      <c r="A9" s="6">
        <v>1000</v>
      </c>
      <c r="B9" s="4">
        <v>5000</v>
      </c>
      <c r="C9" s="4"/>
      <c r="D9" s="4">
        <v>5000</v>
      </c>
    </row>
    <row r="10" spans="1:4" x14ac:dyDescent="0.25">
      <c r="A10" s="6">
        <v>1200</v>
      </c>
      <c r="B10" s="4">
        <v>3600</v>
      </c>
      <c r="C10" s="4">
        <v>2400</v>
      </c>
      <c r="D10" s="4">
        <v>6000</v>
      </c>
    </row>
    <row r="11" spans="1:4" x14ac:dyDescent="0.25">
      <c r="A11" s="6">
        <v>1500</v>
      </c>
      <c r="B11" s="4">
        <v>4500</v>
      </c>
      <c r="C11" s="4">
        <v>3000</v>
      </c>
      <c r="D11" s="4">
        <v>7500</v>
      </c>
    </row>
    <row r="12" spans="1:4" x14ac:dyDescent="0.25">
      <c r="A12" s="6">
        <v>2000</v>
      </c>
      <c r="B12" s="4">
        <v>10000</v>
      </c>
      <c r="C12" s="4">
        <v>2000</v>
      </c>
      <c r="D12" s="4">
        <v>12000</v>
      </c>
    </row>
    <row r="13" spans="1:4" x14ac:dyDescent="0.25">
      <c r="A13" s="6" t="s">
        <v>127</v>
      </c>
      <c r="B13" s="4">
        <v>30200</v>
      </c>
      <c r="C13" s="4">
        <v>14600</v>
      </c>
      <c r="D13" s="4">
        <v>44800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E07FA-F456-451A-B621-DB39468496AB}">
  <dimension ref="S3"/>
  <sheetViews>
    <sheetView showGridLines="0" tabSelected="1" zoomScale="70" zoomScaleNormal="70" workbookViewId="0">
      <selection activeCell="Q3" sqref="Q3"/>
    </sheetView>
  </sheetViews>
  <sheetFormatPr defaultRowHeight="15" x14ac:dyDescent="0.25"/>
  <sheetData>
    <row r="3" spans="19:19" x14ac:dyDescent="0.25">
      <c r="S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 retail_sales dataset</vt:lpstr>
      <vt:lpstr>working sheet</vt:lpstr>
      <vt:lpstr>Top 10 sales by Customer ID</vt:lpstr>
      <vt:lpstr>Total Sales by Category</vt:lpstr>
      <vt:lpstr>Top 10 Sales by Date</vt:lpstr>
      <vt:lpstr>Top 10 Sales by Gender</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Daberechi Nnamani</dc:creator>
  <cp:lastModifiedBy>Blessing Omosebi</cp:lastModifiedBy>
  <dcterms:created xsi:type="dcterms:W3CDTF">2024-01-22T08:54:56Z</dcterms:created>
  <dcterms:modified xsi:type="dcterms:W3CDTF">2024-02-02T13:02:17Z</dcterms:modified>
</cp:coreProperties>
</file>