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vli Armanyous\OneDrive - Office 365 Fontys\ICT\Semester 2 Media Design (2.0)\4. Research\Portfolio Usability Testing\"/>
    </mc:Choice>
  </mc:AlternateContent>
  <xr:revisionPtr revIDLastSave="0" documentId="8_{083A1FAD-83DA-4E56-A22A-C36E5B34F644}" xr6:coauthVersionLast="47" xr6:coauthVersionMax="47" xr10:uidLastSave="{00000000-0000-0000-0000-000000000000}"/>
  <bookViews>
    <workbookView xWindow="-110" yWindow="-110" windowWidth="19420" windowHeight="11020" xr2:uid="{206026F7-0593-4F0E-B4AA-63EF0A1B7584}"/>
  </bookViews>
  <sheets>
    <sheet name="1.1" sheetId="2" r:id="rId1"/>
    <sheet name="1.2" sheetId="3" r:id="rId2"/>
    <sheet name="1.3" sheetId="4" r:id="rId3"/>
    <sheet name="2.1" sheetId="5" r:id="rId4"/>
    <sheet name="2.2" sheetId="6" r:id="rId5"/>
    <sheet name="2.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7" l="1"/>
  <c r="G12" i="7"/>
  <c r="F12" i="7"/>
  <c r="E12" i="7"/>
  <c r="D12" i="7"/>
  <c r="B8" i="7"/>
  <c r="B8" i="6"/>
  <c r="H12" i="6"/>
  <c r="G12" i="6"/>
  <c r="F12" i="6"/>
  <c r="E12" i="6"/>
  <c r="D12" i="6"/>
  <c r="H12" i="5"/>
  <c r="G12" i="5"/>
  <c r="F12" i="5"/>
  <c r="E12" i="5"/>
  <c r="D12" i="5"/>
  <c r="B8" i="5"/>
  <c r="H12" i="4"/>
  <c r="G12" i="4"/>
  <c r="F12" i="4"/>
  <c r="E12" i="4"/>
  <c r="D12" i="4"/>
  <c r="B8" i="4"/>
  <c r="D12" i="3"/>
  <c r="E12" i="3"/>
  <c r="B8" i="3"/>
  <c r="F12" i="3"/>
  <c r="B8" i="2"/>
  <c r="D12" i="2"/>
  <c r="E12" i="2"/>
</calcChain>
</file>

<file path=xl/sharedStrings.xml><?xml version="1.0" encoding="utf-8"?>
<sst xmlns="http://schemas.openxmlformats.org/spreadsheetml/2006/main" count="88" uniqueCount="26">
  <si>
    <r>
      <t>1.1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Op een schaal van 1 tot 5, hoe eenvoudig was het voor jou om de bewijslasten voor de leeruitkomst 'Research' te vinden?</t>
    </r>
  </si>
  <si>
    <t>Guido</t>
  </si>
  <si>
    <t>Pim</t>
  </si>
  <si>
    <t>Stan</t>
  </si>
  <si>
    <t>Anke</t>
  </si>
  <si>
    <t>Frank</t>
  </si>
  <si>
    <t>Arjan</t>
  </si>
  <si>
    <t>Guido, Pim, Stan, Anke, Arjan</t>
  </si>
  <si>
    <t>Antwoord</t>
  </si>
  <si>
    <t>Docent</t>
  </si>
  <si>
    <t>Aantal Antwoorden</t>
  </si>
  <si>
    <t>Guido, Stan, Anke, Arjan</t>
  </si>
  <si>
    <t>Pim, Frank</t>
  </si>
  <si>
    <t>Guido, Stan</t>
  </si>
  <si>
    <t>Pim,  Arjan, Frank</t>
  </si>
  <si>
    <t xml:space="preserve">  </t>
  </si>
  <si>
    <r>
      <t xml:space="preserve">1.3 </t>
    </r>
    <r>
      <rPr>
        <sz val="11"/>
        <color theme="1"/>
        <rFont val="Calibri"/>
        <family val="2"/>
        <scheme val="minor"/>
      </rPr>
      <t>Op een schaal van 1 tot 5, hoe snel kon je de bewijslasten valideren die aantonen dat de leeruitkomst 'Research' is behaald?</t>
    </r>
  </si>
  <si>
    <t>Guido, Stan, Anke</t>
  </si>
  <si>
    <r>
      <t xml:space="preserve">1.2 </t>
    </r>
    <r>
      <rPr>
        <sz val="11"/>
        <color theme="1"/>
        <rFont val="Calibri"/>
        <family val="2"/>
        <scheme val="minor"/>
      </rPr>
      <t>Op een schaal van 1 tot 5, in hoeverre zijn de bewijslasten georganiseerd en gestructureerd, waardoor je efficiënt kon beoordelen of de leeruitkomst 'Research' werd beheerst?</t>
    </r>
  </si>
  <si>
    <r>
      <t xml:space="preserve">2.1 </t>
    </r>
    <r>
      <rPr>
        <sz val="11"/>
        <color theme="1"/>
        <rFont val="Calibri"/>
        <family val="2"/>
        <scheme val="minor"/>
      </rPr>
      <t>Op een schaal van 1 tot 5, hoe makkelijk vond je het om te navigeren door de website?</t>
    </r>
  </si>
  <si>
    <r>
      <t xml:space="preserve">2.2 </t>
    </r>
    <r>
      <rPr>
        <sz val="11"/>
        <color theme="1"/>
        <rFont val="Calibri"/>
        <family val="2"/>
        <scheme val="minor"/>
      </rPr>
      <t>In hoeverre vind je het portfolio consistent?</t>
    </r>
  </si>
  <si>
    <t>Pim, Stan</t>
  </si>
  <si>
    <t>Anke, Frank, Arjan</t>
  </si>
  <si>
    <t>Gemiddelde antwoord</t>
  </si>
  <si>
    <r>
      <t xml:space="preserve">2.3 </t>
    </r>
    <r>
      <rPr>
        <sz val="11"/>
        <color theme="1"/>
        <rFont val="Calibri"/>
        <family val="2"/>
        <scheme val="minor"/>
      </rPr>
      <t>Zijn de kleuren van het portfolio storend bij het gebruiken van de website?</t>
    </r>
  </si>
  <si>
    <t>Guido, Anke, Arjan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</si>
</sst>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169" fontId="0" fillId="0" borderId="0" xfId="1" applyNumberFormat="1" applyFont="1"/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vertical="top" wrapText="1" indent="2"/>
    </xf>
    <xf numFmtId="1" fontId="0" fillId="0" borderId="1" xfId="0" applyNumberFormat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 Op een schaal van 1 tot 5, hoe eenvoudig was het voor jou om de bewijslasten voor de leeruitkomst 'Research' te vinden?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'1.1'!$C$12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FE-42AB-B359-CC72055FF1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7721894138232722"/>
                  <c:y val="-0.1580322251385243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FE-42AB-B359-CC72055FF13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'1.1'!$D$10:$E$10</c:f>
              <c:strCache>
                <c:ptCount val="2"/>
                <c:pt idx="0">
                  <c:v>Guido, Pim, Stan, Anke, Arjan</c:v>
                </c:pt>
                <c:pt idx="1">
                  <c:v>Frank</c:v>
                </c:pt>
              </c:strCache>
            </c:strRef>
          </c:cat>
          <c:val>
            <c:numRef>
              <c:f>'1.1'!$D$12:$E$12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E-42AB-B359-CC72055FF13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'1.1'!$C$11</c15:sqref>
                        </c15:formulaRef>
                      </c:ext>
                    </c:extLst>
                    <c:strCache>
                      <c:ptCount val="1"/>
                      <c:pt idx="0">
                        <c:v>Antwoord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'1.1'!$D$10:$E$10</c15:sqref>
                        </c15:formulaRef>
                      </c:ext>
                    </c:extLst>
                    <c:strCache>
                      <c:ptCount val="2"/>
                      <c:pt idx="0">
                        <c:v>Guido, Pim, Stan, Anke, Arjan</c:v>
                      </c:pt>
                      <c:pt idx="1">
                        <c:v>Frank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'1.1'!$D$11:$E$11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FE-42AB-B359-CC72055FF13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5555555555556"/>
          <c:y val="0.73894612131816861"/>
          <c:w val="0.34088198575214201"/>
          <c:h val="0.1546655908860792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Op een schaal van 1 tot 5, in hoeverre zijn de bewijslasten georganiseerd en gestructureerd, waardoor je efficiënt kon beoordelen of de leeruitkomst 'Research' werd beheerst?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'1.2'!$C$12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F62-477C-9D29-32CCC6E3A4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'1.2'!$D$10:$F$10</c:f>
              <c:strCache>
                <c:ptCount val="3"/>
                <c:pt idx="0">
                  <c:v>Guido, Stan</c:v>
                </c:pt>
                <c:pt idx="1">
                  <c:v>Pim,  Arjan, Frank</c:v>
                </c:pt>
                <c:pt idx="2">
                  <c:v>Anke</c:v>
                </c:pt>
              </c:strCache>
            </c:strRef>
          </c:cat>
          <c:val>
            <c:numRef>
              <c:f>'1.2'!$D$12:$F$12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2-477C-9D29-32CCC6E3A4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'1.2'!$C$11</c15:sqref>
                        </c15:formulaRef>
                      </c:ext>
                    </c:extLst>
                    <c:strCache>
                      <c:ptCount val="1"/>
                      <c:pt idx="0">
                        <c:v>Antwoord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'1.2'!$D$10:$F$10</c15:sqref>
                        </c15:formulaRef>
                      </c:ext>
                    </c:extLst>
                    <c:strCache>
                      <c:ptCount val="3"/>
                      <c:pt idx="0">
                        <c:v>Guido, Stan</c:v>
                      </c:pt>
                      <c:pt idx="1">
                        <c:v>Pim,  Arjan, Frank</c:v>
                      </c:pt>
                      <c:pt idx="2">
                        <c:v>Anke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'1.2'!$D$11:$F$11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62-477C-9D29-32CCC6E3A4D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Op een schaal van 1 tot 5, hoe snel kon je de bewijslasten valideren die aantonen dat de leeruitkomst 'Research' is behaald?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'1.3'!$C$11</c:f>
              <c:strCache>
                <c:ptCount val="1"/>
                <c:pt idx="0">
                  <c:v>Antwoord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0E4-4982-835F-2F523CC5C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E4-4982-835F-2F523CC5C5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0E4-4982-835F-2F523CC5C5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E4-4982-835F-2F523CC5C5F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C73D928-E569-4D36-A195-A06B7AC9A8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40D3F244-A86E-4A1A-8D04-C423F4BD51E0}" type="CATEGORYNAME">
                      <a:rPr lang="en-US" baseline="0"/>
                      <a:pPr/>
                      <a:t>[CATEGORIENAAM]</a:t>
                    </a:fld>
                    <a:r>
                      <a:rPr lang="en-US" baseline="0"/>
                      <a:t>
</a:t>
                    </a:r>
                    <a:fld id="{08752363-F7CD-4767-B77A-132091F8746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E4-4982-835F-2F523CC5C5FD}"/>
                </c:ext>
              </c:extLst>
            </c:dLbl>
            <c:dLbl>
              <c:idx val="1"/>
              <c:layout>
                <c:manualLayout>
                  <c:x val="-0.16148488683689344"/>
                  <c:y val="0.11007457780067573"/>
                </c:manualLayout>
              </c:layout>
              <c:tx>
                <c:rich>
                  <a:bodyPr/>
                  <a:lstStyle/>
                  <a:p>
                    <a:fld id="{9729599A-CFF5-4990-B5F0-D74F508EB6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DA9F152A-8644-40E7-A382-6E6F472BE8E8}" type="CATEGORYNAME">
                      <a:rPr lang="en-US" baseline="0"/>
                      <a:pPr/>
                      <a:t>[CATEGORIENAAM]</a:t>
                    </a:fld>
                    <a:r>
                      <a:rPr lang="en-US" baseline="0"/>
                      <a:t>
</a:t>
                    </a:r>
                    <a:fld id="{43C39849-DBF1-4962-BCC6-7D768FC6234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E4-4982-835F-2F523CC5C5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330809-57A4-4A78-B68E-50225A12B2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30306506-6253-4275-A116-A1B7E6FA2337}" type="CATEGORYNAME">
                      <a:rPr lang="en-US" baseline="0"/>
                      <a:pPr/>
                      <a:t>[CATEGORIENAAM]</a:t>
                    </a:fld>
                    <a:r>
                      <a:rPr lang="en-US" baseline="0"/>
                      <a:t>
</a:t>
                    </a:r>
                    <a:fld id="{08DC80F3-95F7-4F97-A9D8-9FE9856744A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E4-4982-835F-2F523CC5C5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812981-8297-4066-A122-58F24C27B59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D5479983-07A1-4FCA-914A-702EB7A963A4}" type="CATEGORYNAME">
                      <a:rPr lang="en-US" baseline="0"/>
                      <a:pPr/>
                      <a:t>[CATEGORIENAAM]</a:t>
                    </a:fld>
                    <a:r>
                      <a:rPr lang="en-US" baseline="0"/>
                      <a:t>
</a:t>
                    </a:r>
                    <a:fld id="{5C7B86A1-0958-4E3E-AB15-7B2B524F61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E4-4982-835F-2F523CC5C5FD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'1.3'!$D$10:$H$10</c:f>
              <c:strCache>
                <c:ptCount val="4"/>
                <c:pt idx="0">
                  <c:v>Arjan</c:v>
                </c:pt>
                <c:pt idx="1">
                  <c:v>Guido, Stan, Anke</c:v>
                </c:pt>
                <c:pt idx="2">
                  <c:v>Frank</c:v>
                </c:pt>
                <c:pt idx="3">
                  <c:v>Pim</c:v>
                </c:pt>
              </c:strCache>
            </c:strRef>
          </c:cat>
          <c:val>
            <c:numRef>
              <c:f>'1.3'!$D$11:$H$11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'1.3'!$D$11:$H$11</c15:f>
                <c15:dlblRangeCache>
                  <c:ptCount val="4"/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E4-4982-835F-2F523CC5C5FD}"/>
            </c:ext>
          </c:extLst>
        </c:ser>
        <c:ser>
          <c:idx val="1"/>
          <c:order val="1"/>
          <c:tx>
            <c:strRef>
              <c:f>'1.3'!$C$12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'1.3'!$D$10:$H$10</c:f>
              <c:strCache>
                <c:ptCount val="4"/>
                <c:pt idx="0">
                  <c:v>Arjan</c:v>
                </c:pt>
                <c:pt idx="1">
                  <c:v>Guido, Stan, Anke</c:v>
                </c:pt>
                <c:pt idx="2">
                  <c:v>Frank</c:v>
                </c:pt>
                <c:pt idx="3">
                  <c:v>Pim</c:v>
                </c:pt>
              </c:strCache>
            </c:strRef>
          </c:cat>
          <c:val>
            <c:numRef>
              <c:f>'1.3'!$D$12:$H$12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4-4982-835F-2F523CC5C5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50"/>
              <a:t>Op een schaal van 1 tot 5, hoe makkelijk vond je het om te navigeren door de website?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'2.1'!$C$11</c:f>
              <c:strCache>
                <c:ptCount val="1"/>
                <c:pt idx="0">
                  <c:v>Antwoord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CC-4A0C-894D-D7BD1122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21001531058617678"/>
                  <c:y val="1.8352653834937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C-4A0C-894D-D7BD11227F47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'2.1'!$D$10:$H$10</c:f>
              <c:strCache>
                <c:ptCount val="2"/>
                <c:pt idx="0">
                  <c:v>Guido, Stan, Anke, Arjan</c:v>
                </c:pt>
                <c:pt idx="1">
                  <c:v>Pim, Frank</c:v>
                </c:pt>
              </c:strCache>
            </c:strRef>
          </c:cat>
          <c:val>
            <c:numRef>
              <c:f>'2.1'!$D$11:$H$11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C-4A0C-894D-D7BD11227F47}"/>
            </c:ext>
          </c:extLst>
        </c:ser>
        <c:ser>
          <c:idx val="1"/>
          <c:order val="1"/>
          <c:tx>
            <c:strRef>
              <c:f>'2.1'!$C$12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'2.1'!$D$10:$H$10</c:f>
              <c:strCache>
                <c:ptCount val="2"/>
                <c:pt idx="0">
                  <c:v>Guido, Stan, Anke, Arjan</c:v>
                </c:pt>
                <c:pt idx="1">
                  <c:v>Pim, Frank</c:v>
                </c:pt>
              </c:strCache>
            </c:strRef>
          </c:cat>
          <c:val>
            <c:numRef>
              <c:f>'2.1'!$D$12:$H$12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C-4A0C-894D-D7BD11227F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 hoeverre vind je het portfolio consistent?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'2.2'!$C$11</c:f>
              <c:strCache>
                <c:ptCount val="1"/>
                <c:pt idx="0">
                  <c:v>Antwoord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F4D-41B7-B8FB-14B63DBC6F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5527777777777782"/>
                  <c:y val="0.196643700787401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4D-41B7-B8FB-14B63DBC6F70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'2.2'!$D$10:$H$10</c:f>
              <c:strCache>
                <c:ptCount val="3"/>
                <c:pt idx="0">
                  <c:v>Guido</c:v>
                </c:pt>
                <c:pt idx="1">
                  <c:v>Pim, Stan</c:v>
                </c:pt>
                <c:pt idx="2">
                  <c:v>Anke, Frank, Arjan</c:v>
                </c:pt>
              </c:strCache>
            </c:strRef>
          </c:cat>
          <c:val>
            <c:numRef>
              <c:f>'2.2'!$D$11:$H$11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D-41B7-B8FB-14B63DBC6F70}"/>
            </c:ext>
          </c:extLst>
        </c:ser>
        <c:ser>
          <c:idx val="1"/>
          <c:order val="1"/>
          <c:tx>
            <c:strRef>
              <c:f>'2.2'!$C$12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'2.2'!$D$10:$H$10</c:f>
              <c:strCache>
                <c:ptCount val="3"/>
                <c:pt idx="0">
                  <c:v>Guido</c:v>
                </c:pt>
                <c:pt idx="1">
                  <c:v>Pim, Stan</c:v>
                </c:pt>
                <c:pt idx="2">
                  <c:v>Anke, Frank, Arjan</c:v>
                </c:pt>
              </c:strCache>
            </c:strRef>
          </c:cat>
          <c:val>
            <c:numRef>
              <c:f>'2.2'!$D$12:$H$12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D-41B7-B8FB-14B63DBC6F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/>
              <a:t>Zijn de kleuren van het portfolio storend bij het gebruiken van de website?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'2.3'!$C$12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F7-4BD5-ACE9-18A98A7993BF}"/>
              </c:ext>
            </c:extLst>
          </c:dPt>
          <c:dLbls>
            <c:dLbl>
              <c:idx val="2"/>
              <c:layout>
                <c:manualLayout>
                  <c:x val="0.10957549625200773"/>
                  <c:y val="0.17908537474482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F7-4BD5-ACE9-18A98A7993BF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'2.3'!$D$10:$H$10</c:f>
              <c:strCache>
                <c:ptCount val="3"/>
                <c:pt idx="0">
                  <c:v>Pim, Stan</c:v>
                </c:pt>
                <c:pt idx="1">
                  <c:v>Guido, Anke, Arjan</c:v>
                </c:pt>
                <c:pt idx="2">
                  <c:v>Frank</c:v>
                </c:pt>
              </c:strCache>
            </c:strRef>
          </c:cat>
          <c:val>
            <c:numRef>
              <c:f>'2.3'!$D$12:$H$12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7-4BD5-ACE9-18A98A7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'2.3'!$C$11</c15:sqref>
                        </c15:formulaRef>
                      </c:ext>
                    </c:extLst>
                    <c:strCache>
                      <c:ptCount val="1"/>
                      <c:pt idx="0">
                        <c:v>Antwoord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DAF7-4BD5-ACE9-18A98A7993B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2-DAF7-4BD5-ACE9-18A98A7993B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layout>
                      <c:manualLayout>
                        <c:x val="-0.15090138762755229"/>
                        <c:y val="0.22174504228638087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DAF7-4BD5-ACE9-18A98A7993BF}"/>
                      </c:ext>
                    </c:extLst>
                  </c:dLbl>
                  <c:dLbl>
                    <c:idx val="1"/>
                    <c:layout>
                      <c:manualLayout>
                        <c:x val="-0.11756222284538685"/>
                        <c:y val="-0.15289005540974054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AF7-4BD5-ACE9-18A98A7993BF}"/>
                      </c:ext>
                    </c:extLst>
                  </c:dLbl>
                  <c:numFmt formatCode="0.00%" sourceLinked="0"/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1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'2.3'!$D$10:$H$10</c15:sqref>
                        </c15:formulaRef>
                      </c:ext>
                    </c:extLst>
                    <c:strCache>
                      <c:ptCount val="3"/>
                      <c:pt idx="0">
                        <c:v>Pim, Stan</c:v>
                      </c:pt>
                      <c:pt idx="1">
                        <c:v>Guido, Anke, Arjan</c:v>
                      </c:pt>
                      <c:pt idx="2">
                        <c:v>Frank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'2.3'!$D$11:$H$11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AF7-4BD5-ACE9-18A98A7993B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594178</xdr:colOff>
      <xdr:row>0</xdr:row>
      <xdr:rowOff>442685</xdr:rowOff>
    </xdr:from>
    <xdr:to>
      <xdr:col>14</xdr:col>
      <xdr:colOff>303892</xdr:colOff>
      <xdr:row>12</xdr:row>
      <xdr:rowOff>83456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D129B278-EE55-F164-DC09-94245F59F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183078</xdr:colOff>
      <xdr:row>0</xdr:row>
      <xdr:rowOff>0</xdr:rowOff>
    </xdr:from>
    <xdr:to>
      <xdr:col>14</xdr:col>
      <xdr:colOff>369794</xdr:colOff>
      <xdr:row>9</xdr:row>
      <xdr:rowOff>142786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47658E9-E238-CA07-3D2F-023E9EC2B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150090</xdr:colOff>
      <xdr:row>12</xdr:row>
      <xdr:rowOff>46181</xdr:rowOff>
    </xdr:from>
    <xdr:to>
      <xdr:col>5</xdr:col>
      <xdr:colOff>1133929</xdr:colOff>
      <xdr:row>29</xdr:row>
      <xdr:rowOff>117929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20F2D01-6A5F-E7C4-8AED-E7CB935F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113392</xdr:colOff>
      <xdr:row>13</xdr:row>
      <xdr:rowOff>20864</xdr:rowOff>
    </xdr:from>
    <xdr:to>
      <xdr:col>6</xdr:col>
      <xdr:colOff>1288142</xdr:colOff>
      <xdr:row>29</xdr:row>
      <xdr:rowOff>72571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EEFED81-54BC-9400-9667-91B034D46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161472</xdr:rowOff>
    </xdr:from>
    <xdr:to>
      <xdr:col>6</xdr:col>
      <xdr:colOff>535214</xdr:colOff>
      <xdr:row>28</xdr:row>
      <xdr:rowOff>1815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5921BCE-E9B8-1CF0-E7F6-02BE0267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111991</xdr:rowOff>
    </xdr:from>
    <xdr:to>
      <xdr:col>6</xdr:col>
      <xdr:colOff>346364</xdr:colOff>
      <xdr:row>27</xdr:row>
      <xdr:rowOff>84282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41FD19-0AEE-AC42-D1D5-0E280A9FD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6DE6-2C8C-408C-846E-6BC832363101}">
  <dimension ref="A1:E12"/>
  <sheetViews>
    <sheetView tabSelected="1" zoomScale="70" zoomScaleNormal="70" workbookViewId="0">
      <selection activeCell="B8" sqref="B8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7.26953125" bestFit="1" customWidth="1"/>
    <col min="4" max="4" width="25.1796875" bestFit="1" customWidth="1"/>
  </cols>
  <sheetData>
    <row r="1" spans="1:5" ht="87" x14ac:dyDescent="0.35">
      <c r="A1" s="3" t="s">
        <v>0</v>
      </c>
      <c r="C1" s="2"/>
    </row>
    <row r="2" spans="1:5" x14ac:dyDescent="0.35">
      <c r="A2" s="1" t="s">
        <v>1</v>
      </c>
      <c r="B2">
        <v>4</v>
      </c>
      <c r="C2" s="2"/>
    </row>
    <row r="3" spans="1:5" x14ac:dyDescent="0.35">
      <c r="A3" s="1" t="s">
        <v>2</v>
      </c>
      <c r="B3">
        <v>4</v>
      </c>
      <c r="C3" s="2"/>
    </row>
    <row r="4" spans="1:5" x14ac:dyDescent="0.35">
      <c r="A4" s="1" t="s">
        <v>3</v>
      </c>
      <c r="B4">
        <v>4</v>
      </c>
      <c r="C4" s="2"/>
    </row>
    <row r="5" spans="1:5" x14ac:dyDescent="0.35">
      <c r="A5" s="1" t="s">
        <v>4</v>
      </c>
      <c r="B5">
        <v>4</v>
      </c>
      <c r="C5" s="2"/>
    </row>
    <row r="6" spans="1:5" x14ac:dyDescent="0.35">
      <c r="A6" s="1" t="s">
        <v>5</v>
      </c>
      <c r="B6">
        <v>5</v>
      </c>
      <c r="C6" s="2"/>
    </row>
    <row r="7" spans="1:5" x14ac:dyDescent="0.35">
      <c r="A7" s="1" t="s">
        <v>6</v>
      </c>
      <c r="B7">
        <v>4</v>
      </c>
      <c r="C7" s="2"/>
    </row>
    <row r="8" spans="1:5" x14ac:dyDescent="0.35">
      <c r="A8" s="1" t="s">
        <v>23</v>
      </c>
      <c r="B8" s="5">
        <f>AVERAGE(B2:B7)</f>
        <v>4.166666666666667</v>
      </c>
    </row>
    <row r="10" spans="1:5" x14ac:dyDescent="0.35">
      <c r="C10" t="s">
        <v>9</v>
      </c>
      <c r="D10" s="1" t="s">
        <v>7</v>
      </c>
      <c r="E10" t="s">
        <v>5</v>
      </c>
    </row>
    <row r="11" spans="1:5" x14ac:dyDescent="0.35">
      <c r="C11" t="s">
        <v>8</v>
      </c>
      <c r="D11">
        <v>4</v>
      </c>
      <c r="E11">
        <v>5</v>
      </c>
    </row>
    <row r="12" spans="1:5" x14ac:dyDescent="0.35">
      <c r="C12" t="s">
        <v>10</v>
      </c>
      <c r="D12">
        <f>COUNTIF(B2:B7,4)</f>
        <v>5</v>
      </c>
      <c r="E12">
        <f>COUNTIF(B3:B7,5)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BD91-D451-48E4-AA4B-F4E795E801E7}">
  <dimension ref="A1:F23"/>
  <sheetViews>
    <sheetView zoomScale="70" zoomScaleNormal="70" workbookViewId="0">
      <selection activeCell="B8" sqref="B8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7.26953125" bestFit="1" customWidth="1"/>
    <col min="4" max="4" width="25.1796875" bestFit="1" customWidth="1"/>
    <col min="5" max="5" width="16.6328125" bestFit="1" customWidth="1"/>
  </cols>
  <sheetData>
    <row r="1" spans="1:6" ht="130.5" x14ac:dyDescent="0.35">
      <c r="A1" s="3" t="s">
        <v>18</v>
      </c>
      <c r="C1" s="2"/>
    </row>
    <row r="2" spans="1:6" x14ac:dyDescent="0.35">
      <c r="A2" s="1" t="s">
        <v>1</v>
      </c>
      <c r="B2">
        <v>3</v>
      </c>
      <c r="C2" s="2"/>
    </row>
    <row r="3" spans="1:6" x14ac:dyDescent="0.35">
      <c r="A3" s="1" t="s">
        <v>2</v>
      </c>
      <c r="B3">
        <v>4</v>
      </c>
      <c r="C3" s="2"/>
    </row>
    <row r="4" spans="1:6" x14ac:dyDescent="0.35">
      <c r="A4" s="1" t="s">
        <v>3</v>
      </c>
      <c r="B4">
        <v>3</v>
      </c>
      <c r="C4" s="2"/>
    </row>
    <row r="5" spans="1:6" x14ac:dyDescent="0.35">
      <c r="A5" s="1" t="s">
        <v>4</v>
      </c>
      <c r="B5">
        <v>2</v>
      </c>
      <c r="C5" s="2"/>
    </row>
    <row r="6" spans="1:6" x14ac:dyDescent="0.35">
      <c r="A6" s="1" t="s">
        <v>5</v>
      </c>
      <c r="B6">
        <v>4</v>
      </c>
      <c r="C6" s="2"/>
    </row>
    <row r="7" spans="1:6" x14ac:dyDescent="0.35">
      <c r="A7" s="1" t="s">
        <v>6</v>
      </c>
      <c r="B7">
        <v>4</v>
      </c>
      <c r="C7" s="2"/>
    </row>
    <row r="8" spans="1:6" x14ac:dyDescent="0.35">
      <c r="A8" s="1" t="s">
        <v>23</v>
      </c>
      <c r="B8" s="5">
        <f>AVERAGE(B2:B7)</f>
        <v>3.3333333333333335</v>
      </c>
    </row>
    <row r="10" spans="1:6" x14ac:dyDescent="0.35">
      <c r="C10" t="s">
        <v>9</v>
      </c>
      <c r="D10" s="1" t="s">
        <v>13</v>
      </c>
      <c r="E10" t="s">
        <v>14</v>
      </c>
      <c r="F10" t="s">
        <v>4</v>
      </c>
    </row>
    <row r="11" spans="1:6" x14ac:dyDescent="0.35">
      <c r="C11" t="s">
        <v>8</v>
      </c>
      <c r="D11">
        <v>3</v>
      </c>
      <c r="E11">
        <v>4</v>
      </c>
      <c r="F11">
        <v>2</v>
      </c>
    </row>
    <row r="12" spans="1:6" x14ac:dyDescent="0.35">
      <c r="C12" t="s">
        <v>10</v>
      </c>
      <c r="D12">
        <f>COUNTIF(B2:B7,3)</f>
        <v>2</v>
      </c>
      <c r="E12">
        <f>COUNTIF(B2:B7,4)</f>
        <v>3</v>
      </c>
      <c r="F12">
        <f>COUNTIF(B2:B7,2)</f>
        <v>1</v>
      </c>
    </row>
    <row r="23" spans="6:6" x14ac:dyDescent="0.35">
      <c r="F23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5F09-9E68-4D27-AA41-4175AE281A8E}">
  <dimension ref="A1:H23"/>
  <sheetViews>
    <sheetView topLeftCell="A5" zoomScale="70" zoomScaleNormal="70" workbookViewId="0">
      <selection activeCell="B8" sqref="B8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8.7265625" bestFit="1" customWidth="1"/>
    <col min="4" max="4" width="5.7265625" bestFit="1" customWidth="1"/>
    <col min="5" max="5" width="16.6328125" hidden="1" customWidth="1"/>
    <col min="6" max="6" width="17.26953125" bestFit="1" customWidth="1"/>
    <col min="7" max="7" width="6" bestFit="1" customWidth="1"/>
    <col min="8" max="8" width="4.36328125" bestFit="1" customWidth="1"/>
  </cols>
  <sheetData>
    <row r="1" spans="1:8" ht="87" x14ac:dyDescent="0.35">
      <c r="A1" s="3" t="s">
        <v>16</v>
      </c>
      <c r="C1" s="2"/>
    </row>
    <row r="2" spans="1:8" x14ac:dyDescent="0.35">
      <c r="A2" s="1" t="s">
        <v>1</v>
      </c>
      <c r="B2">
        <v>3</v>
      </c>
      <c r="C2" s="2"/>
    </row>
    <row r="3" spans="1:8" x14ac:dyDescent="0.35">
      <c r="A3" s="1" t="s">
        <v>2</v>
      </c>
      <c r="B3">
        <v>5</v>
      </c>
      <c r="C3" s="2"/>
    </row>
    <row r="4" spans="1:8" x14ac:dyDescent="0.35">
      <c r="A4" s="1" t="s">
        <v>3</v>
      </c>
      <c r="B4">
        <v>3</v>
      </c>
      <c r="C4" s="2"/>
    </row>
    <row r="5" spans="1:8" x14ac:dyDescent="0.35">
      <c r="A5" s="1" t="s">
        <v>4</v>
      </c>
      <c r="B5">
        <v>3</v>
      </c>
      <c r="C5" s="2"/>
    </row>
    <row r="6" spans="1:8" x14ac:dyDescent="0.35">
      <c r="A6" s="1" t="s">
        <v>5</v>
      </c>
      <c r="B6">
        <v>4</v>
      </c>
      <c r="C6" s="2"/>
    </row>
    <row r="7" spans="1:8" x14ac:dyDescent="0.35">
      <c r="A7" s="1" t="s">
        <v>6</v>
      </c>
      <c r="B7">
        <v>1</v>
      </c>
      <c r="C7" s="2"/>
    </row>
    <row r="8" spans="1:8" x14ac:dyDescent="0.35">
      <c r="A8" s="1" t="s">
        <v>23</v>
      </c>
      <c r="B8" s="5">
        <f>AVERAGE(B2:B7)</f>
        <v>3.1666666666666665</v>
      </c>
    </row>
    <row r="10" spans="1:8" x14ac:dyDescent="0.35">
      <c r="C10" t="s">
        <v>9</v>
      </c>
      <c r="D10" s="1" t="s">
        <v>6</v>
      </c>
      <c r="F10" t="s">
        <v>17</v>
      </c>
      <c r="G10" t="s">
        <v>5</v>
      </c>
      <c r="H10" t="s">
        <v>2</v>
      </c>
    </row>
    <row r="11" spans="1:8" x14ac:dyDescent="0.35">
      <c r="C11" t="s">
        <v>8</v>
      </c>
      <c r="D11">
        <v>1</v>
      </c>
      <c r="E11">
        <v>2</v>
      </c>
      <c r="F11">
        <v>3</v>
      </c>
      <c r="G11">
        <v>4</v>
      </c>
      <c r="H11">
        <v>5</v>
      </c>
    </row>
    <row r="12" spans="1:8" x14ac:dyDescent="0.35">
      <c r="C12" t="s">
        <v>10</v>
      </c>
      <c r="D12">
        <f>COUNTIF(B2:B7,1)</f>
        <v>1</v>
      </c>
      <c r="E12">
        <f>COUNTIF(B2:B7,2)</f>
        <v>0</v>
      </c>
      <c r="F12">
        <f>COUNTIF(B2:B7,3)</f>
        <v>3</v>
      </c>
      <c r="G12">
        <f>COUNTIF(B2:B7,4)</f>
        <v>1</v>
      </c>
      <c r="H12">
        <f>COUNTIF(B2:B7,5)</f>
        <v>1</v>
      </c>
    </row>
    <row r="23" spans="6:6" x14ac:dyDescent="0.35">
      <c r="F23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DC86-925B-40E6-8576-F133E86C974A}">
  <dimension ref="A1:H23"/>
  <sheetViews>
    <sheetView topLeftCell="A5" zoomScale="70" zoomScaleNormal="70" workbookViewId="0">
      <selection activeCell="B8" sqref="B8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8.7265625" bestFit="1" customWidth="1"/>
    <col min="4" max="4" width="5.7265625" hidden="1" customWidth="1"/>
    <col min="5" max="5" width="16.6328125" hidden="1" customWidth="1"/>
    <col min="6" max="6" width="17.26953125" hidden="1" customWidth="1"/>
    <col min="7" max="7" width="21.08984375" bestFit="1" customWidth="1"/>
    <col min="8" max="8" width="9.453125" bestFit="1" customWidth="1"/>
  </cols>
  <sheetData>
    <row r="1" spans="1:8" ht="58" x14ac:dyDescent="0.35">
      <c r="A1" s="4" t="s">
        <v>19</v>
      </c>
      <c r="C1" s="2"/>
    </row>
    <row r="2" spans="1:8" x14ac:dyDescent="0.35">
      <c r="A2" s="1" t="s">
        <v>1</v>
      </c>
      <c r="B2">
        <v>4</v>
      </c>
      <c r="C2" s="2"/>
    </row>
    <row r="3" spans="1:8" x14ac:dyDescent="0.35">
      <c r="A3" s="1" t="s">
        <v>2</v>
      </c>
      <c r="B3">
        <v>5</v>
      </c>
      <c r="C3" s="2"/>
    </row>
    <row r="4" spans="1:8" x14ac:dyDescent="0.35">
      <c r="A4" s="1" t="s">
        <v>3</v>
      </c>
      <c r="B4">
        <v>4</v>
      </c>
      <c r="C4" s="2"/>
    </row>
    <row r="5" spans="1:8" x14ac:dyDescent="0.35">
      <c r="A5" s="1" t="s">
        <v>4</v>
      </c>
      <c r="B5">
        <v>4</v>
      </c>
      <c r="C5" s="2"/>
    </row>
    <row r="6" spans="1:8" x14ac:dyDescent="0.35">
      <c r="A6" s="1" t="s">
        <v>5</v>
      </c>
      <c r="B6">
        <v>5</v>
      </c>
      <c r="C6" s="2"/>
    </row>
    <row r="7" spans="1:8" x14ac:dyDescent="0.35">
      <c r="A7" s="1" t="s">
        <v>6</v>
      </c>
      <c r="B7">
        <v>4</v>
      </c>
      <c r="C7" s="2"/>
    </row>
    <row r="8" spans="1:8" x14ac:dyDescent="0.35">
      <c r="A8" s="1" t="s">
        <v>23</v>
      </c>
      <c r="B8" s="5">
        <f>AVERAGE(B2:B7)</f>
        <v>4.333333333333333</v>
      </c>
    </row>
    <row r="10" spans="1:8" x14ac:dyDescent="0.35">
      <c r="C10" t="s">
        <v>9</v>
      </c>
      <c r="D10" s="1"/>
      <c r="G10" t="s">
        <v>11</v>
      </c>
      <c r="H10" t="s">
        <v>12</v>
      </c>
    </row>
    <row r="11" spans="1:8" x14ac:dyDescent="0.35">
      <c r="C11" t="s">
        <v>8</v>
      </c>
      <c r="D11">
        <v>1</v>
      </c>
      <c r="E11">
        <v>2</v>
      </c>
      <c r="F11">
        <v>3</v>
      </c>
      <c r="G11">
        <v>4</v>
      </c>
      <c r="H11">
        <v>5</v>
      </c>
    </row>
    <row r="12" spans="1:8" x14ac:dyDescent="0.35">
      <c r="C12" t="s">
        <v>10</v>
      </c>
      <c r="D12">
        <f>COUNTIF(B2:B7,1)</f>
        <v>0</v>
      </c>
      <c r="E12">
        <f>COUNTIF(B2:B7,2)</f>
        <v>0</v>
      </c>
      <c r="F12">
        <f>COUNTIF(B2:B7,3)</f>
        <v>0</v>
      </c>
      <c r="G12">
        <f>COUNTIF(B2:B7,4)</f>
        <v>4</v>
      </c>
      <c r="H12">
        <f>COUNTIF(B2:B7,5)</f>
        <v>2</v>
      </c>
    </row>
    <row r="23" spans="6:6" x14ac:dyDescent="0.35">
      <c r="F23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F0B9-75CC-4835-9685-2BAD261157C1}">
  <dimension ref="A1:H23"/>
  <sheetViews>
    <sheetView zoomScale="70" zoomScaleNormal="70" workbookViewId="0">
      <selection activeCell="I26" sqref="I26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7.26953125" bestFit="1" customWidth="1"/>
    <col min="4" max="4" width="5.7265625" hidden="1" customWidth="1"/>
    <col min="5" max="5" width="16.6328125" hidden="1" customWidth="1"/>
    <col min="6" max="6" width="5.81640625" bestFit="1" customWidth="1"/>
    <col min="7" max="7" width="8.453125" bestFit="1" customWidth="1"/>
    <col min="8" max="8" width="16" bestFit="1" customWidth="1"/>
  </cols>
  <sheetData>
    <row r="1" spans="1:8" ht="29" x14ac:dyDescent="0.35">
      <c r="A1" s="4" t="s">
        <v>20</v>
      </c>
      <c r="C1" s="2"/>
    </row>
    <row r="2" spans="1:8" x14ac:dyDescent="0.35">
      <c r="A2" s="1" t="s">
        <v>1</v>
      </c>
      <c r="B2">
        <v>3</v>
      </c>
      <c r="C2" s="2"/>
    </row>
    <row r="3" spans="1:8" x14ac:dyDescent="0.35">
      <c r="A3" s="1" t="s">
        <v>2</v>
      </c>
      <c r="B3">
        <v>4</v>
      </c>
      <c r="C3" s="2"/>
    </row>
    <row r="4" spans="1:8" x14ac:dyDescent="0.35">
      <c r="A4" s="1" t="s">
        <v>3</v>
      </c>
      <c r="B4">
        <v>4</v>
      </c>
      <c r="C4" s="2"/>
    </row>
    <row r="5" spans="1:8" x14ac:dyDescent="0.35">
      <c r="A5" s="1" t="s">
        <v>4</v>
      </c>
      <c r="B5">
        <v>5</v>
      </c>
      <c r="C5" s="2"/>
    </row>
    <row r="6" spans="1:8" x14ac:dyDescent="0.35">
      <c r="A6" s="1" t="s">
        <v>5</v>
      </c>
      <c r="B6">
        <v>5</v>
      </c>
      <c r="C6" s="2"/>
    </row>
    <row r="7" spans="1:8" x14ac:dyDescent="0.35">
      <c r="A7" s="1" t="s">
        <v>6</v>
      </c>
      <c r="B7">
        <v>5</v>
      </c>
      <c r="C7" s="2"/>
    </row>
    <row r="8" spans="1:8" x14ac:dyDescent="0.35">
      <c r="A8" s="1" t="s">
        <v>23</v>
      </c>
      <c r="B8" s="5">
        <f>AVERAGE(B2:B7)</f>
        <v>4.333333333333333</v>
      </c>
    </row>
    <row r="10" spans="1:8" x14ac:dyDescent="0.35">
      <c r="C10" t="s">
        <v>9</v>
      </c>
      <c r="D10" s="1"/>
      <c r="F10" t="s">
        <v>1</v>
      </c>
      <c r="G10" t="s">
        <v>21</v>
      </c>
      <c r="H10" t="s">
        <v>22</v>
      </c>
    </row>
    <row r="11" spans="1:8" x14ac:dyDescent="0.35">
      <c r="C11" t="s">
        <v>8</v>
      </c>
      <c r="D11">
        <v>1</v>
      </c>
      <c r="E11">
        <v>2</v>
      </c>
      <c r="F11">
        <v>3</v>
      </c>
      <c r="G11">
        <v>4</v>
      </c>
      <c r="H11">
        <v>5</v>
      </c>
    </row>
    <row r="12" spans="1:8" x14ac:dyDescent="0.35">
      <c r="C12" t="s">
        <v>10</v>
      </c>
      <c r="D12">
        <f>COUNTIF(B2:B7,1)</f>
        <v>0</v>
      </c>
      <c r="E12">
        <f>COUNTIF(B2:B7,2)</f>
        <v>0</v>
      </c>
      <c r="F12">
        <f>COUNTIF(B2:B7,3)</f>
        <v>1</v>
      </c>
      <c r="G12">
        <f>COUNTIF(B2:B7,4)</f>
        <v>2</v>
      </c>
      <c r="H12">
        <f>COUNTIF(B2:B7,5)</f>
        <v>3</v>
      </c>
    </row>
    <row r="23" spans="6:6" x14ac:dyDescent="0.35">
      <c r="F23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D2BC-BBC0-468D-B0EA-1177FA880F7D}">
  <dimension ref="A1:H23"/>
  <sheetViews>
    <sheetView zoomScale="55" zoomScaleNormal="55" workbookViewId="0">
      <selection activeCell="S8" sqref="S8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8.7265625" bestFit="1" customWidth="1"/>
    <col min="4" max="4" width="5.7265625" hidden="1" customWidth="1"/>
    <col min="5" max="5" width="16.6328125" hidden="1" customWidth="1"/>
    <col min="6" max="6" width="9.36328125" bestFit="1" customWidth="1"/>
    <col min="7" max="7" width="16.36328125" bestFit="1" customWidth="1"/>
    <col min="8" max="8" width="5.453125" bestFit="1" customWidth="1"/>
  </cols>
  <sheetData>
    <row r="1" spans="1:8" ht="58" x14ac:dyDescent="0.35">
      <c r="A1" s="4" t="s">
        <v>24</v>
      </c>
      <c r="C1" s="2"/>
    </row>
    <row r="2" spans="1:8" x14ac:dyDescent="0.35">
      <c r="A2" s="1" t="s">
        <v>1</v>
      </c>
      <c r="B2">
        <v>4</v>
      </c>
      <c r="C2" s="2"/>
    </row>
    <row r="3" spans="1:8" x14ac:dyDescent="0.35">
      <c r="A3" s="1" t="s">
        <v>2</v>
      </c>
      <c r="B3">
        <v>3</v>
      </c>
      <c r="C3" s="2"/>
    </row>
    <row r="4" spans="1:8" x14ac:dyDescent="0.35">
      <c r="A4" s="1" t="s">
        <v>3</v>
      </c>
      <c r="B4">
        <v>3</v>
      </c>
      <c r="C4" s="2"/>
    </row>
    <row r="5" spans="1:8" x14ac:dyDescent="0.35">
      <c r="A5" s="1" t="s">
        <v>4</v>
      </c>
      <c r="B5">
        <v>4</v>
      </c>
      <c r="C5" s="2"/>
    </row>
    <row r="6" spans="1:8" x14ac:dyDescent="0.35">
      <c r="A6" s="1" t="s">
        <v>5</v>
      </c>
      <c r="B6">
        <v>5</v>
      </c>
      <c r="C6" s="2"/>
    </row>
    <row r="7" spans="1:8" x14ac:dyDescent="0.35">
      <c r="A7" s="1" t="s">
        <v>6</v>
      </c>
      <c r="B7">
        <v>4</v>
      </c>
      <c r="C7" s="2"/>
    </row>
    <row r="8" spans="1:8" x14ac:dyDescent="0.35">
      <c r="A8" s="1" t="s">
        <v>23</v>
      </c>
      <c r="B8" s="5">
        <f>AVERAGE(B2:B7)</f>
        <v>3.8333333333333335</v>
      </c>
    </row>
    <row r="10" spans="1:8" x14ac:dyDescent="0.35">
      <c r="C10" t="s">
        <v>9</v>
      </c>
      <c r="D10" s="1"/>
      <c r="F10" t="s">
        <v>21</v>
      </c>
      <c r="G10" t="s">
        <v>25</v>
      </c>
      <c r="H10" t="s">
        <v>5</v>
      </c>
    </row>
    <row r="11" spans="1:8" x14ac:dyDescent="0.35">
      <c r="C11" t="s">
        <v>8</v>
      </c>
      <c r="D11">
        <v>1</v>
      </c>
      <c r="E11">
        <v>2</v>
      </c>
      <c r="F11">
        <v>3</v>
      </c>
      <c r="G11">
        <v>4</v>
      </c>
      <c r="H11">
        <v>5</v>
      </c>
    </row>
    <row r="12" spans="1:8" x14ac:dyDescent="0.35">
      <c r="C12" t="s">
        <v>10</v>
      </c>
      <c r="D12">
        <f>COUNTIF(B2:B7,1)</f>
        <v>0</v>
      </c>
      <c r="E12">
        <f>COUNTIF(B2:B7,2)</f>
        <v>0</v>
      </c>
      <c r="F12">
        <f>COUNTIF(B2:B7,3)</f>
        <v>2</v>
      </c>
      <c r="G12">
        <f>COUNTIF(B2:B7,4)</f>
        <v>3</v>
      </c>
      <c r="H12">
        <f>COUNTIF(B2:B7,5)</f>
        <v>1</v>
      </c>
    </row>
    <row r="23" spans="6:6" x14ac:dyDescent="0.35">
      <c r="F2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2.1</vt:lpstr>
      <vt:lpstr>2.2</vt:lpstr>
      <vt:lpstr>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Bavli Armanyous</dc:creator>
  <cp:lastModifiedBy>Bavli Armanyous</cp:lastModifiedBy>
  <dcterms:created xsi:type="dcterms:W3CDTF">2024-01-13T13:33:02Z</dcterms:created>
  <dcterms:modified xsi:type="dcterms:W3CDTF">2024-01-13T17:02:18Z</dcterms:modified>
</cp:coreProperties>
</file>