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li Armanyous\OneDrive - Office 365 Fontys\ICT\Semester 2 Media Design (2.0)\4. Research\Portfolio Usability Testing\"/>
    </mc:Choice>
  </mc:AlternateContent>
  <xr:revisionPtr revIDLastSave="0" documentId="13_ncr:1_{16D8B273-04B2-4449-8F92-1E727DC5A64B}" xr6:coauthVersionLast="47" xr6:coauthVersionMax="47" xr10:uidLastSave="{00000000-0000-0000-0000-000000000000}"/>
  <bookViews>
    <workbookView xWindow="-110" yWindow="-110" windowWidth="19420" windowHeight="11020" activeTab="5" xr2:uid="{206026F7-0593-4F0E-B4AA-63EF0A1B7584}"/>
  </bookViews>
  <sheets>
    <sheet name="1.1" sheetId="2" r:id="rId1"/>
    <sheet name="1.2" sheetId="3" r:id="rId2"/>
    <sheet name="1.3" sheetId="4" r:id="rId3"/>
    <sheet name="2.1" sheetId="5" r:id="rId4"/>
    <sheet name="2.2" sheetId="6" r:id="rId5"/>
    <sheet name="2.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G12" i="7"/>
  <c r="F12" i="7"/>
  <c r="E12" i="7"/>
  <c r="D12" i="7"/>
  <c r="B8" i="7"/>
  <c r="B8" i="6"/>
  <c r="H12" i="6"/>
  <c r="G12" i="6"/>
  <c r="F12" i="6"/>
  <c r="E12" i="6"/>
  <c r="D12" i="6"/>
  <c r="H12" i="5"/>
  <c r="G12" i="5"/>
  <c r="F12" i="5"/>
  <c r="E12" i="5"/>
  <c r="D12" i="5"/>
  <c r="B8" i="5"/>
  <c r="H12" i="4"/>
  <c r="G12" i="4"/>
  <c r="F12" i="4"/>
  <c r="E12" i="4"/>
  <c r="D12" i="4"/>
  <c r="B8" i="4"/>
  <c r="D12" i="3"/>
  <c r="E12" i="3"/>
  <c r="B8" i="3"/>
  <c r="F12" i="3"/>
  <c r="B8" i="2"/>
  <c r="D12" i="2"/>
  <c r="E12" i="2"/>
</calcChain>
</file>

<file path=xl/sharedStrings.xml><?xml version="1.0" encoding="utf-8"?>
<sst xmlns="http://schemas.openxmlformats.org/spreadsheetml/2006/main" count="129" uniqueCount="52">
  <si>
    <r>
      <t>1.1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Op een schaal van 1 tot 5, hoe eenvoudig was het voor jou om de bewijslasten voor de leeruitkomst 'Research' te vinden?</t>
    </r>
  </si>
  <si>
    <t>Guido</t>
  </si>
  <si>
    <t>Pim</t>
  </si>
  <si>
    <t>Stan</t>
  </si>
  <si>
    <t>Anke</t>
  </si>
  <si>
    <t>Frank</t>
  </si>
  <si>
    <t>Arjan</t>
  </si>
  <si>
    <t>Antwoord</t>
  </si>
  <si>
    <t>Docent</t>
  </si>
  <si>
    <t>Aantal Antwoorden</t>
  </si>
  <si>
    <t xml:space="preserve">  </t>
  </si>
  <si>
    <r>
      <t xml:space="preserve">1.3 </t>
    </r>
    <r>
      <rPr>
        <sz val="11"/>
        <color theme="1"/>
        <rFont val="Calibri"/>
        <family val="2"/>
        <scheme val="minor"/>
      </rPr>
      <t>Op een schaal van 1 tot 5, hoe snel kon je de bewijslasten valideren die aantonen dat de leeruitkomst 'Research' is behaald?</t>
    </r>
  </si>
  <si>
    <r>
      <t xml:space="preserve">1.2 </t>
    </r>
    <r>
      <rPr>
        <sz val="11"/>
        <color theme="1"/>
        <rFont val="Calibri"/>
        <family val="2"/>
        <scheme val="minor"/>
      </rPr>
      <t>Op een schaal van 1 tot 5, in hoeverre zijn de bewijslasten georganiseerd en gestructureerd, waardoor je efficiënt kon beoordelen of de leeruitkomst 'Research' werd beheerst?</t>
    </r>
  </si>
  <si>
    <r>
      <t xml:space="preserve">2.1 </t>
    </r>
    <r>
      <rPr>
        <sz val="11"/>
        <color theme="1"/>
        <rFont val="Calibri"/>
        <family val="2"/>
        <scheme val="minor"/>
      </rPr>
      <t>Op een schaal van 1 tot 5, hoe makkelijk vond je het om te navigeren door de website?</t>
    </r>
  </si>
  <si>
    <r>
      <t xml:space="preserve">2.2 </t>
    </r>
    <r>
      <rPr>
        <sz val="11"/>
        <color theme="1"/>
        <rFont val="Calibri"/>
        <family val="2"/>
        <scheme val="minor"/>
      </rPr>
      <t>In hoeverre vind je het portfolio consistent?</t>
    </r>
  </si>
  <si>
    <r>
      <t xml:space="preserve">2.3 </t>
    </r>
    <r>
      <rPr>
        <sz val="11"/>
        <color theme="1"/>
        <rFont val="Calibri"/>
        <family val="2"/>
        <scheme val="minor"/>
      </rPr>
      <t>Zijn de kleuren van het portfolio storend bij het gebruiken van de website?</t>
    </r>
  </si>
  <si>
    <t>Heel Moeilijk</t>
  </si>
  <si>
    <t>Moeilijk</t>
  </si>
  <si>
    <t>Neutraal</t>
  </si>
  <si>
    <t>Makkelijk</t>
  </si>
  <si>
    <t>Heel Makkelijk</t>
  </si>
  <si>
    <t>Schaal:</t>
  </si>
  <si>
    <t>Zeer slecht georganiseerd</t>
  </si>
  <si>
    <t>Zeer goed georganiseerd</t>
  </si>
  <si>
    <t>Slecht georganiseerd</t>
  </si>
  <si>
    <t>Goed georganiseerd</t>
  </si>
  <si>
    <t>Duurde heel lang</t>
  </si>
  <si>
    <t>Ging heel snel</t>
  </si>
  <si>
    <t>Duurde even</t>
  </si>
  <si>
    <t>Ging Snel</t>
  </si>
  <si>
    <t>Gemiddeld antwoord</t>
  </si>
  <si>
    <t>Zeer consistent</t>
  </si>
  <si>
    <t>Helemaal geen consistentie</t>
  </si>
  <si>
    <t>Weinig consistentie</t>
  </si>
  <si>
    <t>Consistent</t>
  </si>
  <si>
    <t>Het was heel erg storend</t>
  </si>
  <si>
    <t>Ik had er helemaal geen last van</t>
  </si>
  <si>
    <t>Best wel storend</t>
  </si>
  <si>
    <t>Geen last van</t>
  </si>
  <si>
    <t>3 Neutraal</t>
  </si>
  <si>
    <t>1 Duurde heel lang</t>
  </si>
  <si>
    <t>4 Ging snel</t>
  </si>
  <si>
    <t>5 Ging heel snel</t>
  </si>
  <si>
    <t>4 Goed georganiseerd</t>
  </si>
  <si>
    <t>2 Slecht georganiseerd</t>
  </si>
  <si>
    <t>4 Makkelijk</t>
  </si>
  <si>
    <t>5 Heel Makkelijk</t>
  </si>
  <si>
    <t>5 Heel makkelijk</t>
  </si>
  <si>
    <t>4 Consistent</t>
  </si>
  <si>
    <t>5 Zeer consistent</t>
  </si>
  <si>
    <t>4 Geen last van</t>
  </si>
  <si>
    <t>5 Ik had er helemaal geen last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</si>
</sst>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/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top" wrapText="1" indent="2"/>
    </xf>
    <xf numFmtId="1" fontId="0" fillId="0" borderId="1" xfId="0" applyNumberFormat="1" applyBorder="1"/>
    <xf numFmtId="0" fontId="2" fillId="0" borderId="0" xfId="0" applyFont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 Op een schaal van 1 tot 5, hoe eenvoudig was het voor jou om de bewijslasten voor de leeruitkomst 'Research' te vinden?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'1.1'!$C$12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FE-42AB-B359-CC72055FF1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97-4640-9667-5023550874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'1.1'!$D$10:$E$10</c:f>
              <c:strCache>
                <c:ptCount val="2"/>
                <c:pt idx="0">
                  <c:v>4 Makkelijk</c:v>
                </c:pt>
                <c:pt idx="1">
                  <c:v>5 Heel Makkelijk</c:v>
                </c:pt>
              </c:strCache>
            </c:strRef>
          </c:cat>
          <c:val>
            <c:numRef>
              <c:f>'1.1'!$D$12:$E$12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2AB-B359-CC72055FF1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'1.1'!$C$11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CB97-4640-9667-50235508740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B97-4640-9667-50235508740C}"/>
                    </c:ext>
                  </c:extLst>
                </c:dPt>
                <c:dLbls>
                  <c:numFmt formatCode="0%" sourceLinked="0"/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'1.1'!$D$10:$E$10</c15:sqref>
                        </c15:formulaRef>
                      </c:ext>
                    </c:extLst>
                    <c:strCache>
                      <c:ptCount val="2"/>
                      <c:pt idx="0">
                        <c:v>4 Makkelijk</c:v>
                      </c:pt>
                      <c:pt idx="1">
                        <c:v>5 Heel Makkelijk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'1.1'!$D$11:$E$11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FE-42AB-B359-CC72055FF13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5555555555556"/>
          <c:y val="0.73894612131816861"/>
          <c:w val="0.37977077865266839"/>
          <c:h val="0.1546655908860792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Op een schaal van 1 tot 5, in hoeverre zijn de bewijslasten georganiseerd en gestructureerd, waardoor je efficiënt kon beoordelen of de leeruitkomst 'Research' werd beheerst?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'1.2'!$C$12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8-476C-BF99-963DE55553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8-476C-BF99-963DE55553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62-477C-9D29-32CCC6E3A4D7}"/>
              </c:ext>
            </c:extLst>
          </c:dPt>
          <c:dLbls>
            <c:dLbl>
              <c:idx val="1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0F8-476C-BF99-963DE55553C3}"/>
                </c:ext>
              </c:extLst>
            </c:dLbl>
            <c:numFmt formatCode="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'1.2'!$D$10:$F$10</c:f>
              <c:strCache>
                <c:ptCount val="3"/>
                <c:pt idx="0">
                  <c:v>3 Neutraal</c:v>
                </c:pt>
                <c:pt idx="1">
                  <c:v>4 Goed georganiseerd</c:v>
                </c:pt>
                <c:pt idx="2">
                  <c:v>2 Slecht georganiseerd</c:v>
                </c:pt>
              </c:strCache>
            </c:strRef>
          </c:cat>
          <c:val>
            <c:numRef>
              <c:f>'1.2'!$D$12:$F$12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2-477C-9D29-32CCC6E3A4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'1.2'!$C$11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90F8-476C-BF99-963DE55553C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90F8-476C-BF99-963DE55553C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90F8-476C-BF99-963DE55553C3}"/>
                    </c:ext>
                  </c:extLst>
                </c:dPt>
                <c:dLbls>
                  <c:numFmt formatCode="0%" sourceLinked="0"/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'1.2'!$D$10:$F$10</c15:sqref>
                        </c15:formulaRef>
                      </c:ext>
                    </c:extLst>
                    <c:strCache>
                      <c:ptCount val="3"/>
                      <c:pt idx="0">
                        <c:v>3 Neutraal</c:v>
                      </c:pt>
                      <c:pt idx="1">
                        <c:v>4 Goed georganiseerd</c:v>
                      </c:pt>
                      <c:pt idx="2">
                        <c:v>2 Slecht georganiseerd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'1.2'!$D$11:$F$11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62-477C-9D29-32CCC6E3A4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Op een schaal van 1 tot 5, hoe snel kon je de bewijslasten valideren die aantonen dat de leeruitkomst 'Research' is behaald?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'1.3'!$C$12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'1.3'!$D$10:$H$10</c:f>
              <c:strCache>
                <c:ptCount val="4"/>
                <c:pt idx="0">
                  <c:v>1 Duurde heel lang</c:v>
                </c:pt>
                <c:pt idx="1">
                  <c:v>3 Neutraal</c:v>
                </c:pt>
                <c:pt idx="2">
                  <c:v>4 Ging snel</c:v>
                </c:pt>
                <c:pt idx="3">
                  <c:v>5 Ging heel snel</c:v>
                </c:pt>
              </c:strCache>
            </c:strRef>
          </c:cat>
          <c:val>
            <c:numRef>
              <c:f>'1.3'!$D$12:$H$12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0-40F2-9FE3-7DA7E78F75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'1.3'!$C$11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'1.3'!$D$10:$H$10</c15:sqref>
                        </c15:formulaRef>
                      </c:ext>
                    </c:extLst>
                    <c:strCache>
                      <c:ptCount val="4"/>
                      <c:pt idx="0">
                        <c:v>1 Duurde heel lang</c:v>
                      </c:pt>
                      <c:pt idx="1">
                        <c:v>3 Neutraal</c:v>
                      </c:pt>
                      <c:pt idx="2">
                        <c:v>4 Ging snel</c:v>
                      </c:pt>
                      <c:pt idx="3">
                        <c:v>5 Ging heel snel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'1.3'!$D$11:$H$11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70-40F2-9FE3-7DA7E78F75C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50"/>
              <a:t>Op een schaal van 1 tot 5, hoe makkelijk vond je het om te navigeren door de website?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'2.1'!$C$12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FB-4162-BF65-C11205C93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FB-4162-BF65-C11205C938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'2.1'!$D$10:$H$10</c:f>
              <c:strCache>
                <c:ptCount val="2"/>
                <c:pt idx="0">
                  <c:v>4 Makkelijk</c:v>
                </c:pt>
                <c:pt idx="1">
                  <c:v>5 Heel makkelijk</c:v>
                </c:pt>
              </c:strCache>
            </c:strRef>
          </c:cat>
          <c:val>
            <c:numRef>
              <c:f>'2.1'!$D$12:$H$12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C-4A0C-894D-D7BD11227F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'2.1'!$C$11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2-29CC-4A0C-894D-D7BD11227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FFFB-4162-BF65-C11205C93865}"/>
                    </c:ext>
                  </c:extLst>
                </c:dPt>
                <c:dLbls>
                  <c:numFmt formatCode="0.00%" sourceLinked="0"/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'2.1'!$D$10:$H$10</c15:sqref>
                        </c15:formulaRef>
                      </c:ext>
                    </c:extLst>
                    <c:strCache>
                      <c:ptCount val="2"/>
                      <c:pt idx="0">
                        <c:v>4 Makkelijk</c:v>
                      </c:pt>
                      <c:pt idx="1">
                        <c:v>5 Heel makkelijk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'2.1'!$D$11:$H$11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CC-4A0C-894D-D7BD11227F4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 hoeverre vind je het portfolio consistent?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'2.2'!$C$12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4B-4068-BE32-866A55EBA6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4B-4068-BE32-866A55EBA6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E4B-4068-BE32-866A55EBA6F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'2.2'!$D$10:$H$10</c:f>
              <c:strCache>
                <c:ptCount val="3"/>
                <c:pt idx="0">
                  <c:v>3 Neutraal</c:v>
                </c:pt>
                <c:pt idx="1">
                  <c:v>4 Consistent</c:v>
                </c:pt>
                <c:pt idx="2">
                  <c:v>5 Zeer consistent</c:v>
                </c:pt>
              </c:strCache>
            </c:strRef>
          </c:cat>
          <c:val>
            <c:numRef>
              <c:f>'2.2'!$D$12:$H$12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D-41B7-B8FB-14B63DBC6F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'2.2'!$C$11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2-4F4D-41B7-B8FB-14B63DBC6F7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BE4B-4068-BE32-866A55EBA6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BE4B-4068-BE32-866A55EBA6FE}"/>
                    </c:ext>
                  </c:extLst>
                </c:dPt>
                <c:dLbls>
                  <c:numFmt formatCode="0.00%" sourceLinked="0"/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'2.2'!$D$10:$H$10</c15:sqref>
                        </c15:formulaRef>
                      </c:ext>
                    </c:extLst>
                    <c:strCache>
                      <c:ptCount val="3"/>
                      <c:pt idx="0">
                        <c:v>3 Neutraal</c:v>
                      </c:pt>
                      <c:pt idx="1">
                        <c:v>4 Consistent</c:v>
                      </c:pt>
                      <c:pt idx="2">
                        <c:v>5 Zeer consistent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'2.2'!$D$11:$H$11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4D-41B7-B8FB-14B63DBC6F7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/>
              <a:t>Zijn de kleuren van het portfolio storend bij het gebruiken van de website?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'2.3'!$C$12</c:f>
              <c:strCache>
                <c:ptCount val="1"/>
                <c:pt idx="0">
                  <c:v>Aantal Antwoorden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BA-41F6-A066-41EE759C6B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BA-41F6-A066-41EE759C6B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F7-4BD5-ACE9-18A98A7993B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'2.3'!$D$10:$H$10</c:f>
              <c:strCache>
                <c:ptCount val="3"/>
                <c:pt idx="0">
                  <c:v>3 Neutraal</c:v>
                </c:pt>
                <c:pt idx="1">
                  <c:v>4 Geen last van</c:v>
                </c:pt>
                <c:pt idx="2">
                  <c:v>5 Ik had er helemaal geen last van</c:v>
                </c:pt>
              </c:strCache>
            </c:strRef>
          </c:cat>
          <c:val>
            <c:numRef>
              <c:f>'2.3'!$D$12:$H$12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7-4BD5-ACE9-18A98A7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'2.3'!$C$11</c15:sqref>
                        </c15:formulaRef>
                      </c:ext>
                    </c:extLst>
                    <c:strCache>
                      <c:ptCount val="1"/>
                      <c:pt idx="0">
                        <c:v>Antwoord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DAF7-4BD5-ACE9-18A98A7993B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2-DAF7-4BD5-ACE9-18A98A7993B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5ABA-41F6-A066-41EE759C6B4B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15090138762755229"/>
                        <c:y val="0.22174504228638087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AF7-4BD5-ACE9-18A98A7993BF}"/>
                      </c:ext>
                    </c:extLst>
                  </c:dLbl>
                  <c:dLbl>
                    <c:idx val="1"/>
                    <c:layout>
                      <c:manualLayout>
                        <c:x val="-0.11756222284538685"/>
                        <c:y val="-0.15289005540974054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AF7-4BD5-ACE9-18A98A7993BF}"/>
                      </c:ext>
                    </c:extLst>
                  </c:dLbl>
                  <c:numFmt formatCode="0.00%" sourceLinked="0"/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'2.3'!$D$10:$H$10</c15:sqref>
                        </c15:formulaRef>
                      </c:ext>
                    </c:extLst>
                    <c:strCache>
                      <c:ptCount val="3"/>
                      <c:pt idx="0">
                        <c:v>3 Neutraal</c:v>
                      </c:pt>
                      <c:pt idx="1">
                        <c:v>4 Geen last van</c:v>
                      </c:pt>
                      <c:pt idx="2">
                        <c:v>5 Ik had er helemaal geen last van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'2.3'!$D$11:$H$11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F7-4BD5-ACE9-18A98A7993B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594178</xdr:colOff>
      <xdr:row>0</xdr:row>
      <xdr:rowOff>442685</xdr:rowOff>
    </xdr:from>
    <xdr:to>
      <xdr:col>14</xdr:col>
      <xdr:colOff>303892</xdr:colOff>
      <xdr:row>12</xdr:row>
      <xdr:rowOff>83456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129B278-EE55-F164-DC09-94245F59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108856</xdr:rowOff>
    </xdr:from>
    <xdr:to>
      <xdr:col>17</xdr:col>
      <xdr:colOff>426357</xdr:colOff>
      <xdr:row>6</xdr:row>
      <xdr:rowOff>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4A6C842-9CE8-0525-8E33-FDAEC8F01005}"/>
            </a:ext>
          </a:extLst>
        </xdr:cNvPr>
        <xdr:cNvSpPr txBox="1"/>
      </xdr:nvSpPr>
      <xdr:spPr>
        <a:xfrm>
          <a:off x="12074071" y="1396999"/>
          <a:ext cx="1641929" cy="616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183078</xdr:colOff>
      <xdr:row>0</xdr:row>
      <xdr:rowOff>0</xdr:rowOff>
    </xdr:from>
    <xdr:to>
      <xdr:col>14</xdr:col>
      <xdr:colOff>369794</xdr:colOff>
      <xdr:row>9</xdr:row>
      <xdr:rowOff>142786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47658E9-E238-CA07-3D2F-023E9EC2B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340179</xdr:colOff>
      <xdr:row>0</xdr:row>
      <xdr:rowOff>388257</xdr:rowOff>
    </xdr:from>
    <xdr:to>
      <xdr:col>16</xdr:col>
      <xdr:colOff>49893</xdr:colOff>
      <xdr:row>12</xdr:row>
      <xdr:rowOff>29028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D059B8D-E60C-CF95-14DE-80B488D98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13605</xdr:colOff>
      <xdr:row>0</xdr:row>
      <xdr:rowOff>11793</xdr:rowOff>
    </xdr:from>
    <xdr:to>
      <xdr:col>17</xdr:col>
      <xdr:colOff>54427</xdr:colOff>
      <xdr:row>13</xdr:row>
      <xdr:rowOff>54428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EEFED81-54BC-9400-9667-91B034D46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409281</xdr:colOff>
      <xdr:row>0</xdr:row>
      <xdr:rowOff>0</xdr:rowOff>
    </xdr:from>
    <xdr:to>
      <xdr:col>16</xdr:col>
      <xdr:colOff>118995</xdr:colOff>
      <xdr:row>14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5921BCE-E9B8-1CF0-E7F6-02BE0267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588818</xdr:colOff>
      <xdr:row>0</xdr:row>
      <xdr:rowOff>8081</xdr:rowOff>
    </xdr:from>
    <xdr:to>
      <xdr:col>16</xdr:col>
      <xdr:colOff>427183</xdr:colOff>
      <xdr:row>11</xdr:row>
      <xdr:rowOff>165099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41FD19-0AEE-AC42-D1D5-0E280A9FD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6DE6-2C8C-408C-846E-6BC832363101}">
  <dimension ref="A1:E20"/>
  <sheetViews>
    <sheetView zoomScale="70" zoomScaleNormal="70" workbookViewId="0">
      <selection activeCell="G16" sqref="G16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7.26953125" bestFit="1" customWidth="1"/>
    <col min="4" max="4" width="12.90625" bestFit="1" customWidth="1"/>
    <col min="5" max="5" width="14.36328125" bestFit="1" customWidth="1"/>
  </cols>
  <sheetData>
    <row r="1" spans="1:5" ht="87" x14ac:dyDescent="0.35">
      <c r="A1" s="3" t="s">
        <v>0</v>
      </c>
      <c r="C1" s="2"/>
    </row>
    <row r="2" spans="1:5" x14ac:dyDescent="0.35">
      <c r="A2" s="1" t="s">
        <v>1</v>
      </c>
      <c r="B2">
        <v>4</v>
      </c>
      <c r="C2" s="2"/>
    </row>
    <row r="3" spans="1:5" x14ac:dyDescent="0.35">
      <c r="A3" s="1" t="s">
        <v>2</v>
      </c>
      <c r="B3">
        <v>4</v>
      </c>
      <c r="C3" s="2"/>
    </row>
    <row r="4" spans="1:5" x14ac:dyDescent="0.35">
      <c r="A4" s="1" t="s">
        <v>3</v>
      </c>
      <c r="B4">
        <v>4</v>
      </c>
      <c r="C4" s="2"/>
    </row>
    <row r="5" spans="1:5" x14ac:dyDescent="0.35">
      <c r="A5" s="1" t="s">
        <v>4</v>
      </c>
      <c r="B5">
        <v>4</v>
      </c>
      <c r="C5" s="2"/>
    </row>
    <row r="6" spans="1:5" x14ac:dyDescent="0.35">
      <c r="A6" s="1" t="s">
        <v>5</v>
      </c>
      <c r="B6">
        <v>5</v>
      </c>
      <c r="C6" s="2"/>
    </row>
    <row r="7" spans="1:5" x14ac:dyDescent="0.35">
      <c r="A7" s="1" t="s">
        <v>6</v>
      </c>
      <c r="B7">
        <v>4</v>
      </c>
      <c r="C7" s="2"/>
    </row>
    <row r="8" spans="1:5" x14ac:dyDescent="0.35">
      <c r="A8" s="1" t="s">
        <v>30</v>
      </c>
      <c r="B8" s="5">
        <f>AVERAGE(B2:B7)</f>
        <v>4.166666666666667</v>
      </c>
    </row>
    <row r="10" spans="1:5" x14ac:dyDescent="0.35">
      <c r="C10" t="s">
        <v>8</v>
      </c>
      <c r="D10" s="1" t="s">
        <v>45</v>
      </c>
      <c r="E10" t="s">
        <v>46</v>
      </c>
    </row>
    <row r="11" spans="1:5" x14ac:dyDescent="0.35">
      <c r="C11" t="s">
        <v>7</v>
      </c>
      <c r="D11">
        <v>4</v>
      </c>
      <c r="E11">
        <v>5</v>
      </c>
    </row>
    <row r="12" spans="1:5" x14ac:dyDescent="0.35">
      <c r="C12" t="s">
        <v>9</v>
      </c>
      <c r="D12">
        <f>COUNTIF(B2:B7,4)</f>
        <v>5</v>
      </c>
      <c r="E12">
        <f>COUNTIF(B3:B7,5)</f>
        <v>1</v>
      </c>
    </row>
    <row r="15" spans="1:5" x14ac:dyDescent="0.35">
      <c r="C15" s="6" t="s">
        <v>21</v>
      </c>
    </row>
    <row r="16" spans="1:5" x14ac:dyDescent="0.35">
      <c r="C16">
        <v>1</v>
      </c>
      <c r="D16" t="s">
        <v>16</v>
      </c>
    </row>
    <row r="17" spans="3:4" x14ac:dyDescent="0.35">
      <c r="C17" s="1">
        <v>2</v>
      </c>
      <c r="D17" t="s">
        <v>17</v>
      </c>
    </row>
    <row r="18" spans="3:4" x14ac:dyDescent="0.35">
      <c r="C18">
        <v>3</v>
      </c>
      <c r="D18" t="s">
        <v>18</v>
      </c>
    </row>
    <row r="19" spans="3:4" x14ac:dyDescent="0.35">
      <c r="C19">
        <v>4</v>
      </c>
      <c r="D19" t="s">
        <v>19</v>
      </c>
    </row>
    <row r="20" spans="3:4" x14ac:dyDescent="0.35">
      <c r="C20">
        <v>5</v>
      </c>
      <c r="D20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BD91-D451-48E4-AA4B-F4E795E801E7}">
  <dimension ref="A1:F23"/>
  <sheetViews>
    <sheetView zoomScale="70" zoomScaleNormal="70" workbookViewId="0">
      <selection activeCell="F1" sqref="F1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7.26953125" bestFit="1" customWidth="1"/>
    <col min="4" max="4" width="22.26953125" bestFit="1" customWidth="1"/>
    <col min="5" max="5" width="19.1796875" bestFit="1" customWidth="1"/>
    <col min="6" max="6" width="19.6328125" bestFit="1" customWidth="1"/>
  </cols>
  <sheetData>
    <row r="1" spans="1:6" ht="130.5" x14ac:dyDescent="0.35">
      <c r="A1" s="3" t="s">
        <v>12</v>
      </c>
      <c r="C1" s="2"/>
    </row>
    <row r="2" spans="1:6" x14ac:dyDescent="0.35">
      <c r="A2" s="1" t="s">
        <v>1</v>
      </c>
      <c r="B2">
        <v>3</v>
      </c>
      <c r="C2" s="2"/>
    </row>
    <row r="3" spans="1:6" x14ac:dyDescent="0.35">
      <c r="A3" s="1" t="s">
        <v>2</v>
      </c>
      <c r="B3">
        <v>4</v>
      </c>
      <c r="C3" s="2"/>
    </row>
    <row r="4" spans="1:6" x14ac:dyDescent="0.35">
      <c r="A4" s="1" t="s">
        <v>3</v>
      </c>
      <c r="B4">
        <v>3</v>
      </c>
      <c r="C4" s="2"/>
    </row>
    <row r="5" spans="1:6" x14ac:dyDescent="0.35">
      <c r="A5" s="1" t="s">
        <v>4</v>
      </c>
      <c r="B5">
        <v>2</v>
      </c>
      <c r="C5" s="2"/>
    </row>
    <row r="6" spans="1:6" x14ac:dyDescent="0.35">
      <c r="A6" s="1" t="s">
        <v>5</v>
      </c>
      <c r="B6">
        <v>4</v>
      </c>
      <c r="C6" s="2"/>
    </row>
    <row r="7" spans="1:6" x14ac:dyDescent="0.35">
      <c r="A7" s="1" t="s">
        <v>6</v>
      </c>
      <c r="B7">
        <v>4</v>
      </c>
      <c r="C7" s="2"/>
    </row>
    <row r="8" spans="1:6" x14ac:dyDescent="0.35">
      <c r="A8" s="1" t="s">
        <v>30</v>
      </c>
      <c r="B8" s="5">
        <f>AVERAGE(B2:B7)</f>
        <v>3.3333333333333335</v>
      </c>
    </row>
    <row r="10" spans="1:6" x14ac:dyDescent="0.35">
      <c r="C10" t="s">
        <v>8</v>
      </c>
      <c r="D10" s="1" t="s">
        <v>39</v>
      </c>
      <c r="E10" t="s">
        <v>43</v>
      </c>
      <c r="F10" t="s">
        <v>44</v>
      </c>
    </row>
    <row r="11" spans="1:6" x14ac:dyDescent="0.35">
      <c r="C11" t="s">
        <v>7</v>
      </c>
      <c r="D11">
        <v>3</v>
      </c>
      <c r="E11">
        <v>4</v>
      </c>
      <c r="F11">
        <v>2</v>
      </c>
    </row>
    <row r="12" spans="1:6" x14ac:dyDescent="0.35">
      <c r="C12" t="s">
        <v>9</v>
      </c>
      <c r="D12">
        <f>COUNTIF(B2:B7,3)</f>
        <v>2</v>
      </c>
      <c r="E12">
        <f>COUNTIF(B2:B7,4)</f>
        <v>3</v>
      </c>
      <c r="F12">
        <f>COUNTIF(B2:B7,2)</f>
        <v>1</v>
      </c>
    </row>
    <row r="14" spans="1:6" x14ac:dyDescent="0.35">
      <c r="C14" s="6" t="s">
        <v>21</v>
      </c>
    </row>
    <row r="15" spans="1:6" x14ac:dyDescent="0.35">
      <c r="C15">
        <v>1</v>
      </c>
      <c r="D15" t="s">
        <v>22</v>
      </c>
    </row>
    <row r="16" spans="1:6" x14ac:dyDescent="0.35">
      <c r="C16" s="1">
        <v>2</v>
      </c>
      <c r="D16" t="s">
        <v>24</v>
      </c>
    </row>
    <row r="17" spans="3:6" x14ac:dyDescent="0.35">
      <c r="C17">
        <v>3</v>
      </c>
      <c r="D17" t="s">
        <v>18</v>
      </c>
    </row>
    <row r="18" spans="3:6" x14ac:dyDescent="0.35">
      <c r="C18">
        <v>4</v>
      </c>
      <c r="D18" t="s">
        <v>25</v>
      </c>
    </row>
    <row r="19" spans="3:6" x14ac:dyDescent="0.35">
      <c r="C19">
        <v>5</v>
      </c>
      <c r="D19" t="s">
        <v>23</v>
      </c>
    </row>
    <row r="23" spans="3:6" x14ac:dyDescent="0.35">
      <c r="F23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5F09-9E68-4D27-AA41-4175AE281A8E}">
  <dimension ref="A1:H23"/>
  <sheetViews>
    <sheetView zoomScale="70" zoomScaleNormal="70" workbookViewId="0">
      <selection activeCell="L18" sqref="L18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8.7265625" bestFit="1" customWidth="1"/>
    <col min="4" max="4" width="16.54296875" bestFit="1" customWidth="1"/>
    <col min="5" max="5" width="16.6328125" hidden="1" customWidth="1"/>
    <col min="6" max="6" width="17.26953125" bestFit="1" customWidth="1"/>
    <col min="7" max="7" width="9.81640625" bestFit="1" customWidth="1"/>
    <col min="8" max="8" width="13.90625" bestFit="1" customWidth="1"/>
  </cols>
  <sheetData>
    <row r="1" spans="1:8" ht="87" x14ac:dyDescent="0.35">
      <c r="A1" s="3" t="s">
        <v>11</v>
      </c>
      <c r="C1" s="2"/>
    </row>
    <row r="2" spans="1:8" x14ac:dyDescent="0.35">
      <c r="A2" s="1" t="s">
        <v>1</v>
      </c>
      <c r="B2">
        <v>3</v>
      </c>
      <c r="C2" s="2"/>
    </row>
    <row r="3" spans="1:8" x14ac:dyDescent="0.35">
      <c r="A3" s="1" t="s">
        <v>2</v>
      </c>
      <c r="B3">
        <v>5</v>
      </c>
      <c r="C3" s="2"/>
    </row>
    <row r="4" spans="1:8" x14ac:dyDescent="0.35">
      <c r="A4" s="1" t="s">
        <v>3</v>
      </c>
      <c r="B4">
        <v>3</v>
      </c>
      <c r="C4" s="2"/>
    </row>
    <row r="5" spans="1:8" x14ac:dyDescent="0.35">
      <c r="A5" s="1" t="s">
        <v>4</v>
      </c>
      <c r="B5">
        <v>3</v>
      </c>
      <c r="C5" s="2"/>
    </row>
    <row r="6" spans="1:8" x14ac:dyDescent="0.35">
      <c r="A6" s="1" t="s">
        <v>5</v>
      </c>
      <c r="B6">
        <v>4</v>
      </c>
      <c r="C6" s="2"/>
    </row>
    <row r="7" spans="1:8" x14ac:dyDescent="0.35">
      <c r="A7" s="1" t="s">
        <v>6</v>
      </c>
      <c r="B7">
        <v>1</v>
      </c>
      <c r="C7" s="2"/>
    </row>
    <row r="8" spans="1:8" x14ac:dyDescent="0.35">
      <c r="A8" s="1" t="s">
        <v>30</v>
      </c>
      <c r="B8" s="5">
        <f>AVERAGE(B2:B7)</f>
        <v>3.1666666666666665</v>
      </c>
    </row>
    <row r="10" spans="1:8" x14ac:dyDescent="0.35">
      <c r="C10" t="s">
        <v>8</v>
      </c>
      <c r="D10" s="1" t="s">
        <v>40</v>
      </c>
      <c r="F10" t="s">
        <v>39</v>
      </c>
      <c r="G10" t="s">
        <v>41</v>
      </c>
      <c r="H10" t="s">
        <v>42</v>
      </c>
    </row>
    <row r="11" spans="1:8" x14ac:dyDescent="0.35">
      <c r="C11" t="s">
        <v>7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9</v>
      </c>
      <c r="D12">
        <f>COUNTIF(B2:B7,1)</f>
        <v>1</v>
      </c>
      <c r="E12">
        <f>COUNTIF(B2:B7,2)</f>
        <v>0</v>
      </c>
      <c r="F12">
        <f>COUNTIF(B2:B7,3)</f>
        <v>3</v>
      </c>
      <c r="G12">
        <f>COUNTIF(B2:B7,4)</f>
        <v>1</v>
      </c>
      <c r="H12">
        <f>COUNTIF(B2:B7,5)</f>
        <v>1</v>
      </c>
    </row>
    <row r="14" spans="1:8" x14ac:dyDescent="0.35">
      <c r="C14" s="6" t="s">
        <v>21</v>
      </c>
    </row>
    <row r="15" spans="1:8" x14ac:dyDescent="0.35">
      <c r="C15">
        <v>1</v>
      </c>
      <c r="D15" t="s">
        <v>26</v>
      </c>
    </row>
    <row r="16" spans="1:8" x14ac:dyDescent="0.35">
      <c r="C16" s="1">
        <v>2</v>
      </c>
      <c r="D16" t="s">
        <v>28</v>
      </c>
    </row>
    <row r="17" spans="3:6" x14ac:dyDescent="0.35">
      <c r="C17">
        <v>3</v>
      </c>
      <c r="D17" t="s">
        <v>18</v>
      </c>
    </row>
    <row r="18" spans="3:6" x14ac:dyDescent="0.35">
      <c r="C18">
        <v>4</v>
      </c>
      <c r="D18" t="s">
        <v>29</v>
      </c>
    </row>
    <row r="19" spans="3:6" x14ac:dyDescent="0.35">
      <c r="C19">
        <v>5</v>
      </c>
      <c r="D19" t="s">
        <v>27</v>
      </c>
    </row>
    <row r="23" spans="3:6" x14ac:dyDescent="0.35">
      <c r="F23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C86-925B-40E6-8576-F133E86C974A}">
  <dimension ref="A1:H23"/>
  <sheetViews>
    <sheetView zoomScale="70" zoomScaleNormal="70" workbookViewId="0">
      <selection activeCell="P20" sqref="P20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8.7265625" bestFit="1" customWidth="1"/>
    <col min="4" max="4" width="5.7265625" hidden="1" customWidth="1"/>
    <col min="5" max="5" width="16.6328125" hidden="1" customWidth="1"/>
    <col min="6" max="6" width="17.26953125" hidden="1" customWidth="1"/>
    <col min="7" max="7" width="10.08984375" bestFit="1" customWidth="1"/>
    <col min="8" max="8" width="14.26953125" bestFit="1" customWidth="1"/>
  </cols>
  <sheetData>
    <row r="1" spans="1:8" ht="58" x14ac:dyDescent="0.35">
      <c r="A1" s="4" t="s">
        <v>13</v>
      </c>
      <c r="C1" s="2"/>
    </row>
    <row r="2" spans="1:8" x14ac:dyDescent="0.35">
      <c r="A2" s="1" t="s">
        <v>1</v>
      </c>
      <c r="B2">
        <v>4</v>
      </c>
      <c r="C2" s="2"/>
    </row>
    <row r="3" spans="1:8" x14ac:dyDescent="0.35">
      <c r="A3" s="1" t="s">
        <v>2</v>
      </c>
      <c r="B3">
        <v>5</v>
      </c>
      <c r="C3" s="2"/>
    </row>
    <row r="4" spans="1:8" x14ac:dyDescent="0.35">
      <c r="A4" s="1" t="s">
        <v>3</v>
      </c>
      <c r="B4">
        <v>4</v>
      </c>
      <c r="C4" s="2"/>
    </row>
    <row r="5" spans="1:8" x14ac:dyDescent="0.35">
      <c r="A5" s="1" t="s">
        <v>4</v>
      </c>
      <c r="B5">
        <v>4</v>
      </c>
      <c r="C5" s="2"/>
    </row>
    <row r="6" spans="1:8" x14ac:dyDescent="0.35">
      <c r="A6" s="1" t="s">
        <v>5</v>
      </c>
      <c r="B6">
        <v>5</v>
      </c>
      <c r="C6" s="2"/>
    </row>
    <row r="7" spans="1:8" x14ac:dyDescent="0.35">
      <c r="A7" s="1" t="s">
        <v>6</v>
      </c>
      <c r="B7">
        <v>4</v>
      </c>
      <c r="C7" s="2"/>
    </row>
    <row r="8" spans="1:8" x14ac:dyDescent="0.35">
      <c r="A8" s="1" t="s">
        <v>30</v>
      </c>
      <c r="B8" s="5">
        <f>AVERAGE(B2:B7)</f>
        <v>4.333333333333333</v>
      </c>
    </row>
    <row r="10" spans="1:8" x14ac:dyDescent="0.35">
      <c r="C10" t="s">
        <v>8</v>
      </c>
      <c r="D10" s="1"/>
      <c r="G10" t="s">
        <v>45</v>
      </c>
      <c r="H10" t="s">
        <v>47</v>
      </c>
    </row>
    <row r="11" spans="1:8" x14ac:dyDescent="0.35">
      <c r="C11" t="s">
        <v>7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9</v>
      </c>
      <c r="D12">
        <f>COUNTIF(B2:B7,1)</f>
        <v>0</v>
      </c>
      <c r="E12">
        <f>COUNTIF(B2:B7,2)</f>
        <v>0</v>
      </c>
      <c r="F12">
        <f>COUNTIF(B2:B7,3)</f>
        <v>0</v>
      </c>
      <c r="G12">
        <f>COUNTIF(B2:B7,4)</f>
        <v>4</v>
      </c>
      <c r="H12">
        <f>COUNTIF(B2:B7,5)</f>
        <v>2</v>
      </c>
    </row>
    <row r="14" spans="1:8" x14ac:dyDescent="0.35">
      <c r="G14" s="6" t="s">
        <v>21</v>
      </c>
    </row>
    <row r="15" spans="1:8" x14ac:dyDescent="0.35">
      <c r="D15" t="s">
        <v>16</v>
      </c>
      <c r="G15">
        <v>1</v>
      </c>
      <c r="H15" t="s">
        <v>16</v>
      </c>
    </row>
    <row r="16" spans="1:8" x14ac:dyDescent="0.35">
      <c r="D16" t="s">
        <v>17</v>
      </c>
      <c r="G16" s="1">
        <v>2</v>
      </c>
      <c r="H16" t="s">
        <v>17</v>
      </c>
    </row>
    <row r="17" spans="4:8" x14ac:dyDescent="0.35">
      <c r="D17" t="s">
        <v>18</v>
      </c>
      <c r="G17">
        <v>3</v>
      </c>
      <c r="H17" t="s">
        <v>18</v>
      </c>
    </row>
    <row r="18" spans="4:8" x14ac:dyDescent="0.35">
      <c r="D18" t="s">
        <v>19</v>
      </c>
      <c r="G18">
        <v>4</v>
      </c>
      <c r="H18" t="s">
        <v>19</v>
      </c>
    </row>
    <row r="19" spans="4:8" x14ac:dyDescent="0.35">
      <c r="D19" t="s">
        <v>20</v>
      </c>
      <c r="G19">
        <v>5</v>
      </c>
      <c r="H19" t="s">
        <v>20</v>
      </c>
    </row>
    <row r="23" spans="4:8" x14ac:dyDescent="0.35">
      <c r="F23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F0B9-75CC-4835-9685-2BAD261157C1}">
  <dimension ref="A1:H23"/>
  <sheetViews>
    <sheetView topLeftCell="B1" zoomScale="85" zoomScaleNormal="85" workbookViewId="0">
      <selection activeCell="H16" sqref="H16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7.26953125" bestFit="1" customWidth="1"/>
    <col min="4" max="4" width="5.7265625" hidden="1" customWidth="1"/>
    <col min="5" max="5" width="16.6328125" hidden="1" customWidth="1"/>
    <col min="6" max="6" width="9.54296875" bestFit="1" customWidth="1"/>
    <col min="7" max="7" width="23.7265625" bestFit="1" customWidth="1"/>
    <col min="8" max="8" width="13.453125" bestFit="1" customWidth="1"/>
  </cols>
  <sheetData>
    <row r="1" spans="1:8" ht="29" x14ac:dyDescent="0.35">
      <c r="A1" s="4" t="s">
        <v>14</v>
      </c>
      <c r="C1" s="2"/>
    </row>
    <row r="2" spans="1:8" x14ac:dyDescent="0.35">
      <c r="A2" s="1" t="s">
        <v>1</v>
      </c>
      <c r="B2">
        <v>3</v>
      </c>
      <c r="C2" s="2"/>
    </row>
    <row r="3" spans="1:8" x14ac:dyDescent="0.35">
      <c r="A3" s="1" t="s">
        <v>2</v>
      </c>
      <c r="B3">
        <v>4</v>
      </c>
      <c r="C3" s="2"/>
    </row>
    <row r="4" spans="1:8" x14ac:dyDescent="0.35">
      <c r="A4" s="1" t="s">
        <v>3</v>
      </c>
      <c r="B4">
        <v>4</v>
      </c>
      <c r="C4" s="2"/>
    </row>
    <row r="5" spans="1:8" x14ac:dyDescent="0.35">
      <c r="A5" s="1" t="s">
        <v>4</v>
      </c>
      <c r="B5">
        <v>5</v>
      </c>
      <c r="C5" s="2"/>
    </row>
    <row r="6" spans="1:8" x14ac:dyDescent="0.35">
      <c r="A6" s="1" t="s">
        <v>5</v>
      </c>
      <c r="B6">
        <v>5</v>
      </c>
      <c r="C6" s="2"/>
    </row>
    <row r="7" spans="1:8" x14ac:dyDescent="0.35">
      <c r="A7" s="1" t="s">
        <v>6</v>
      </c>
      <c r="B7">
        <v>5</v>
      </c>
      <c r="C7" s="2"/>
    </row>
    <row r="8" spans="1:8" x14ac:dyDescent="0.35">
      <c r="A8" s="1" t="s">
        <v>30</v>
      </c>
      <c r="B8" s="5">
        <f>AVERAGE(B2:B7)</f>
        <v>4.333333333333333</v>
      </c>
    </row>
    <row r="10" spans="1:8" x14ac:dyDescent="0.35">
      <c r="C10" t="s">
        <v>8</v>
      </c>
      <c r="D10" s="1"/>
      <c r="F10" t="s">
        <v>39</v>
      </c>
      <c r="G10" t="s">
        <v>48</v>
      </c>
      <c r="H10" t="s">
        <v>49</v>
      </c>
    </row>
    <row r="11" spans="1:8" x14ac:dyDescent="0.35">
      <c r="C11" t="s">
        <v>7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9</v>
      </c>
      <c r="D12">
        <f>COUNTIF(B2:B7,1)</f>
        <v>0</v>
      </c>
      <c r="E12">
        <f>COUNTIF(B2:B7,2)</f>
        <v>0</v>
      </c>
      <c r="F12">
        <f>COUNTIF(B2:B7,3)</f>
        <v>1</v>
      </c>
      <c r="G12">
        <f>COUNTIF(B2:B7,4)</f>
        <v>2</v>
      </c>
      <c r="H12">
        <f>COUNTIF(B2:B7,5)</f>
        <v>3</v>
      </c>
    </row>
    <row r="14" spans="1:8" x14ac:dyDescent="0.35">
      <c r="F14" s="6" t="s">
        <v>21</v>
      </c>
    </row>
    <row r="15" spans="1:8" x14ac:dyDescent="0.35">
      <c r="F15">
        <v>1</v>
      </c>
      <c r="G15" t="s">
        <v>32</v>
      </c>
    </row>
    <row r="16" spans="1:8" x14ac:dyDescent="0.35">
      <c r="F16" s="1">
        <v>2</v>
      </c>
      <c r="G16" t="s">
        <v>33</v>
      </c>
    </row>
    <row r="17" spans="6:7" x14ac:dyDescent="0.35">
      <c r="F17">
        <v>3</v>
      </c>
      <c r="G17" t="s">
        <v>18</v>
      </c>
    </row>
    <row r="18" spans="6:7" x14ac:dyDescent="0.35">
      <c r="F18">
        <v>4</v>
      </c>
      <c r="G18" t="s">
        <v>34</v>
      </c>
    </row>
    <row r="19" spans="6:7" x14ac:dyDescent="0.35">
      <c r="F19">
        <v>5</v>
      </c>
      <c r="G19" t="s">
        <v>31</v>
      </c>
    </row>
    <row r="23" spans="6:7" x14ac:dyDescent="0.35">
      <c r="F23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D2BC-BBC0-468D-B0EA-1177FA880F7D}">
  <dimension ref="A1:H23"/>
  <sheetViews>
    <sheetView tabSelected="1" zoomScale="55" zoomScaleNormal="55" workbookViewId="0">
      <selection activeCell="Q18" sqref="Q18"/>
    </sheetView>
  </sheetViews>
  <sheetFormatPr defaultRowHeight="14.5" x14ac:dyDescent="0.35"/>
  <cols>
    <col min="1" max="1" width="25.453125" bestFit="1" customWidth="1"/>
    <col min="2" max="2" width="9.26953125" bestFit="1" customWidth="1"/>
    <col min="3" max="3" width="18.7265625" bestFit="1" customWidth="1"/>
    <col min="4" max="4" width="5.7265625" hidden="1" customWidth="1"/>
    <col min="5" max="5" width="16.6328125" hidden="1" customWidth="1"/>
    <col min="6" max="6" width="10.54296875" bestFit="1" customWidth="1"/>
    <col min="7" max="7" width="31.6328125" customWidth="1"/>
    <col min="8" max="8" width="33.1796875" bestFit="1" customWidth="1"/>
  </cols>
  <sheetData>
    <row r="1" spans="1:8" ht="58" x14ac:dyDescent="0.35">
      <c r="A1" s="4" t="s">
        <v>15</v>
      </c>
      <c r="C1" s="2"/>
    </row>
    <row r="2" spans="1:8" x14ac:dyDescent="0.35">
      <c r="A2" s="1" t="s">
        <v>1</v>
      </c>
      <c r="B2">
        <v>4</v>
      </c>
      <c r="C2" s="2"/>
    </row>
    <row r="3" spans="1:8" x14ac:dyDescent="0.35">
      <c r="A3" s="1" t="s">
        <v>2</v>
      </c>
      <c r="B3">
        <v>3</v>
      </c>
      <c r="C3" s="2"/>
    </row>
    <row r="4" spans="1:8" x14ac:dyDescent="0.35">
      <c r="A4" s="1" t="s">
        <v>3</v>
      </c>
      <c r="B4">
        <v>3</v>
      </c>
      <c r="C4" s="2"/>
    </row>
    <row r="5" spans="1:8" x14ac:dyDescent="0.35">
      <c r="A5" s="1" t="s">
        <v>4</v>
      </c>
      <c r="B5">
        <v>4</v>
      </c>
      <c r="C5" s="2"/>
    </row>
    <row r="6" spans="1:8" x14ac:dyDescent="0.35">
      <c r="A6" s="1" t="s">
        <v>5</v>
      </c>
      <c r="B6">
        <v>5</v>
      </c>
      <c r="C6" s="2"/>
    </row>
    <row r="7" spans="1:8" x14ac:dyDescent="0.35">
      <c r="A7" s="1" t="s">
        <v>6</v>
      </c>
      <c r="B7">
        <v>4</v>
      </c>
      <c r="C7" s="2"/>
    </row>
    <row r="8" spans="1:8" x14ac:dyDescent="0.35">
      <c r="A8" s="1" t="s">
        <v>30</v>
      </c>
      <c r="B8" s="5">
        <f>AVERAGE(B2:B7)</f>
        <v>3.8333333333333335</v>
      </c>
    </row>
    <row r="10" spans="1:8" x14ac:dyDescent="0.35">
      <c r="C10" t="s">
        <v>8</v>
      </c>
      <c r="D10" s="1"/>
      <c r="F10" t="s">
        <v>39</v>
      </c>
      <c r="G10" t="s">
        <v>50</v>
      </c>
      <c r="H10" t="s">
        <v>51</v>
      </c>
    </row>
    <row r="11" spans="1:8" x14ac:dyDescent="0.35">
      <c r="C11" t="s">
        <v>7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1:8" x14ac:dyDescent="0.35">
      <c r="C12" t="s">
        <v>9</v>
      </c>
      <c r="D12">
        <f>COUNTIF(B2:B7,1)</f>
        <v>0</v>
      </c>
      <c r="E12">
        <f>COUNTIF(B2:B7,2)</f>
        <v>0</v>
      </c>
      <c r="F12">
        <f>COUNTIF(B2:B7,3)</f>
        <v>2</v>
      </c>
      <c r="G12">
        <f>COUNTIF(B2:B7,4)</f>
        <v>3</v>
      </c>
      <c r="H12">
        <f>COUNTIF(B2:B7,5)</f>
        <v>1</v>
      </c>
    </row>
    <row r="14" spans="1:8" x14ac:dyDescent="0.35">
      <c r="F14" s="6" t="s">
        <v>21</v>
      </c>
    </row>
    <row r="15" spans="1:8" x14ac:dyDescent="0.35">
      <c r="F15">
        <v>1</v>
      </c>
      <c r="G15" t="s">
        <v>35</v>
      </c>
    </row>
    <row r="16" spans="1:8" x14ac:dyDescent="0.35">
      <c r="F16" s="1">
        <v>2</v>
      </c>
      <c r="G16" t="s">
        <v>37</v>
      </c>
    </row>
    <row r="17" spans="6:7" x14ac:dyDescent="0.35">
      <c r="F17">
        <v>3</v>
      </c>
      <c r="G17" t="s">
        <v>18</v>
      </c>
    </row>
    <row r="18" spans="6:7" x14ac:dyDescent="0.35">
      <c r="F18">
        <v>4</v>
      </c>
      <c r="G18" t="s">
        <v>38</v>
      </c>
    </row>
    <row r="19" spans="6:7" x14ac:dyDescent="0.35">
      <c r="F19">
        <v>5</v>
      </c>
      <c r="G19" t="s">
        <v>36</v>
      </c>
    </row>
    <row r="23" spans="6:7" x14ac:dyDescent="0.35">
      <c r="F2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Bavli Armanyous</dc:creator>
  <cp:lastModifiedBy>Bavli Armanyous</cp:lastModifiedBy>
  <dcterms:created xsi:type="dcterms:W3CDTF">2024-01-13T13:33:02Z</dcterms:created>
  <dcterms:modified xsi:type="dcterms:W3CDTF">2024-01-16T21:49:11Z</dcterms:modified>
</cp:coreProperties>
</file>