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705" windowWidth="20595" windowHeight="9210" activeTab="2"/>
  </bookViews>
  <sheets>
    <sheet name="Piles" sheetId="1" r:id="rId1"/>
    <sheet name="Lampe" sheetId="2" r:id="rId2"/>
    <sheet name="Figures" sheetId="3" r:id="rId3"/>
  </sheets>
  <calcPr calcId="125725"/>
</workbook>
</file>

<file path=xl/calcChain.xml><?xml version="1.0" encoding="utf-8"?>
<calcChain xmlns="http://schemas.openxmlformats.org/spreadsheetml/2006/main">
  <c r="C56" i="1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B5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B66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B76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DU98"/>
  <c r="DV98"/>
  <c r="DW98"/>
  <c r="DX98"/>
  <c r="DY98"/>
  <c r="DZ98"/>
  <c r="EA98"/>
  <c r="EB98"/>
  <c r="EC98"/>
  <c r="ED98"/>
  <c r="EE98"/>
  <c r="EF98"/>
  <c r="EG98"/>
  <c r="EH98"/>
  <c r="EI98"/>
  <c r="EJ98"/>
  <c r="EK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DU99"/>
  <c r="DV99"/>
  <c r="DW99"/>
  <c r="DX99"/>
  <c r="DY99"/>
  <c r="DZ99"/>
  <c r="EA99"/>
  <c r="EB99"/>
  <c r="EC99"/>
  <c r="ED99"/>
  <c r="EE99"/>
  <c r="EF99"/>
  <c r="EG99"/>
  <c r="EH99"/>
  <c r="EI99"/>
  <c r="EJ99"/>
  <c r="EK99"/>
  <c r="B98"/>
  <c r="B99" s="1"/>
  <c r="B9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B86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B88"/>
  <c r="B89" s="1"/>
  <c r="B85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B78"/>
  <c r="B79" s="1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DR60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DR61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B65"/>
  <c r="B68"/>
  <c r="B69" s="1"/>
  <c r="B55"/>
  <c r="B58"/>
  <c r="B59" s="1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B46"/>
  <c r="B48"/>
  <c r="B49" s="1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B36"/>
  <c r="B38"/>
  <c r="B39" s="1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B2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B1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B6"/>
  <c r="E28"/>
  <c r="E29" s="1"/>
  <c r="F28"/>
  <c r="G28"/>
  <c r="G29" s="1"/>
  <c r="H28"/>
  <c r="I28"/>
  <c r="I29" s="1"/>
  <c r="J28"/>
  <c r="K28"/>
  <c r="K29" s="1"/>
  <c r="L28"/>
  <c r="M28"/>
  <c r="M29" s="1"/>
  <c r="N28"/>
  <c r="O28"/>
  <c r="O29" s="1"/>
  <c r="P28"/>
  <c r="Q28"/>
  <c r="Q29" s="1"/>
  <c r="R28"/>
  <c r="S28"/>
  <c r="S29" s="1"/>
  <c r="T28"/>
  <c r="U28"/>
  <c r="U29" s="1"/>
  <c r="V28"/>
  <c r="W28"/>
  <c r="W29" s="1"/>
  <c r="X28"/>
  <c r="Y28"/>
  <c r="Y29" s="1"/>
  <c r="Z28"/>
  <c r="AA28"/>
  <c r="AA29" s="1"/>
  <c r="AB28"/>
  <c r="AC28"/>
  <c r="AC29" s="1"/>
  <c r="AD28"/>
  <c r="AE28"/>
  <c r="AE29" s="1"/>
  <c r="AF28"/>
  <c r="AG28"/>
  <c r="AG29" s="1"/>
  <c r="AH28"/>
  <c r="AI28"/>
  <c r="AI29" s="1"/>
  <c r="AJ28"/>
  <c r="AK28"/>
  <c r="AK29" s="1"/>
  <c r="F29"/>
  <c r="H29"/>
  <c r="J29"/>
  <c r="L29"/>
  <c r="N29"/>
  <c r="P29"/>
  <c r="R29"/>
  <c r="T29"/>
  <c r="V29"/>
  <c r="X29"/>
  <c r="Z29"/>
  <c r="AB29"/>
  <c r="AD29"/>
  <c r="AF29"/>
  <c r="AH29"/>
  <c r="AJ29"/>
  <c r="C28"/>
  <c r="D28"/>
  <c r="C29"/>
  <c r="D29"/>
  <c r="B28"/>
  <c r="B29" s="1"/>
  <c r="B25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C18"/>
  <c r="D18"/>
  <c r="E18"/>
  <c r="F18"/>
  <c r="G18"/>
  <c r="H18"/>
  <c r="C19"/>
  <c r="D19"/>
  <c r="E19"/>
  <c r="F19"/>
  <c r="G19"/>
  <c r="H19"/>
  <c r="B18"/>
  <c r="B19" s="1"/>
  <c r="BK8"/>
  <c r="BL8"/>
  <c r="BM8"/>
  <c r="BN8"/>
  <c r="BO8"/>
  <c r="BP8"/>
  <c r="BQ8"/>
  <c r="BR8"/>
  <c r="BS8"/>
  <c r="BT8"/>
  <c r="BU8"/>
  <c r="BV8"/>
  <c r="BV9" s="1"/>
  <c r="BW8"/>
  <c r="BX8"/>
  <c r="BX9" s="1"/>
  <c r="BY8"/>
  <c r="BZ8"/>
  <c r="BZ9" s="1"/>
  <c r="CA8"/>
  <c r="CB8"/>
  <c r="CB9" s="1"/>
  <c r="CC8"/>
  <c r="BK9"/>
  <c r="BL9"/>
  <c r="BM9"/>
  <c r="BN9"/>
  <c r="BO9"/>
  <c r="BP9"/>
  <c r="BQ9"/>
  <c r="BR9"/>
  <c r="BS9"/>
  <c r="BT9"/>
  <c r="BU9"/>
  <c r="BW9"/>
  <c r="BY9"/>
  <c r="CA9"/>
  <c r="CC9"/>
  <c r="B5"/>
  <c r="C4" i="2"/>
  <c r="D4" s="1"/>
  <c r="C3"/>
  <c r="H4"/>
  <c r="H3"/>
  <c r="AR8" i="1"/>
  <c r="AS8"/>
  <c r="AS9" s="1"/>
  <c r="AT8"/>
  <c r="AU8"/>
  <c r="AU9" s="1"/>
  <c r="AV8"/>
  <c r="AW8"/>
  <c r="AW9" s="1"/>
  <c r="AX8"/>
  <c r="AY8"/>
  <c r="AY9" s="1"/>
  <c r="AZ8"/>
  <c r="BA8"/>
  <c r="BA9" s="1"/>
  <c r="BB8"/>
  <c r="BC8"/>
  <c r="BC9" s="1"/>
  <c r="BD8"/>
  <c r="BE8"/>
  <c r="BE9" s="1"/>
  <c r="BF8"/>
  <c r="BG8"/>
  <c r="BG9" s="1"/>
  <c r="BH8"/>
  <c r="BI8"/>
  <c r="BI9" s="1"/>
  <c r="BJ8"/>
  <c r="AR9"/>
  <c r="AT9"/>
  <c r="AV9"/>
  <c r="AX9"/>
  <c r="AZ9"/>
  <c r="BB9"/>
  <c r="BD9"/>
  <c r="BF9"/>
  <c r="BH9"/>
  <c r="BJ9"/>
  <c r="D3" i="2"/>
  <c r="C8" i="1"/>
  <c r="D8"/>
  <c r="D9" s="1"/>
  <c r="E8"/>
  <c r="F8"/>
  <c r="F9" s="1"/>
  <c r="G8"/>
  <c r="H8"/>
  <c r="H9" s="1"/>
  <c r="I8"/>
  <c r="J8"/>
  <c r="J9" s="1"/>
  <c r="K8"/>
  <c r="K9" s="1"/>
  <c r="L8"/>
  <c r="L9" s="1"/>
  <c r="M8"/>
  <c r="N8"/>
  <c r="N9" s="1"/>
  <c r="O8"/>
  <c r="P8"/>
  <c r="P9" s="1"/>
  <c r="Q8"/>
  <c r="R8"/>
  <c r="R9" s="1"/>
  <c r="S8"/>
  <c r="T8"/>
  <c r="T9" s="1"/>
  <c r="U8"/>
  <c r="V8"/>
  <c r="V9" s="1"/>
  <c r="W8"/>
  <c r="X8"/>
  <c r="X9" s="1"/>
  <c r="Y8"/>
  <c r="Z8"/>
  <c r="Z9" s="1"/>
  <c r="AA8"/>
  <c r="AB8"/>
  <c r="AB9" s="1"/>
  <c r="AC8"/>
  <c r="AD8"/>
  <c r="AD9" s="1"/>
  <c r="AE8"/>
  <c r="AF8"/>
  <c r="AF9" s="1"/>
  <c r="AG8"/>
  <c r="AH8"/>
  <c r="AH9" s="1"/>
  <c r="AI8"/>
  <c r="AJ8"/>
  <c r="AJ9" s="1"/>
  <c r="AK8"/>
  <c r="AL8"/>
  <c r="AL9" s="1"/>
  <c r="AM8"/>
  <c r="AN8"/>
  <c r="AN9" s="1"/>
  <c r="AO8"/>
  <c r="AP8"/>
  <c r="AP9" s="1"/>
  <c r="AQ8"/>
  <c r="C9"/>
  <c r="E9"/>
  <c r="G9"/>
  <c r="I9"/>
  <c r="M9"/>
  <c r="O9"/>
  <c r="Q9"/>
  <c r="S9"/>
  <c r="U9"/>
  <c r="W9"/>
  <c r="Y9"/>
  <c r="AA9"/>
  <c r="AC9"/>
  <c r="AE9"/>
  <c r="AG9"/>
  <c r="AI9"/>
  <c r="AK9"/>
  <c r="AM9"/>
  <c r="AO9"/>
  <c r="AQ9"/>
  <c r="B8"/>
  <c r="B9" s="1"/>
</calcChain>
</file>

<file path=xl/sharedStrings.xml><?xml version="1.0" encoding="utf-8"?>
<sst xmlns="http://schemas.openxmlformats.org/spreadsheetml/2006/main" count="164" uniqueCount="41">
  <si>
    <t>Nom</t>
  </si>
  <si>
    <t>Type</t>
  </si>
  <si>
    <t>Temps (min)</t>
  </si>
  <si>
    <t>Charge (Ohm)</t>
  </si>
  <si>
    <t>Puissance (mW)</t>
  </si>
  <si>
    <t>Voltage (V)</t>
  </si>
  <si>
    <t>Intensité (mA)</t>
  </si>
  <si>
    <t>Niveau 2</t>
  </si>
  <si>
    <t>Résistance Eq (Ohm)</t>
  </si>
  <si>
    <t>Pile 1 (mV)</t>
  </si>
  <si>
    <t>Pile 2 (mV)</t>
  </si>
  <si>
    <t>Pile 3 (mV)</t>
  </si>
  <si>
    <t>Niveau 1</t>
  </si>
  <si>
    <t>Niveau (1 à 3)</t>
  </si>
  <si>
    <t>Pile Moyenne</t>
  </si>
  <si>
    <t>Prix unitaire (€)</t>
  </si>
  <si>
    <t>Voltage à vide (V)</t>
  </si>
  <si>
    <t>Carrefour Discount 2500 mAh</t>
  </si>
  <si>
    <t>Amazon Basics lot 2</t>
  </si>
  <si>
    <t>Original :</t>
  </si>
  <si>
    <t xml:space="preserve">Original : </t>
  </si>
  <si>
    <t>AA Ni-MH (used)</t>
  </si>
  <si>
    <t xml:space="preserve">AA Alcaline </t>
  </si>
  <si>
    <t>&lt; 0,5</t>
  </si>
  <si>
    <t>Pile discount One (&gt;2 years)</t>
  </si>
  <si>
    <t>Intéressant :</t>
  </si>
  <si>
    <t>Pile alcaline trop faible pour flash :</t>
  </si>
  <si>
    <t>Donc ça signifie que la pile est encore presque totalement chargé quand elle est jetée</t>
  </si>
  <si>
    <t>1,17V et 1,19V</t>
  </si>
  <si>
    <t>Energizer Ultra+</t>
  </si>
  <si>
    <t>VARTA High Energy</t>
  </si>
  <si>
    <t xml:space="preserve"> </t>
  </si>
  <si>
    <t xml:space="preserve">  </t>
  </si>
  <si>
    <t>AA Ni-MH (refreshed, 2300 Ah measured)</t>
  </si>
  <si>
    <t xml:space="preserve">removed : </t>
  </si>
  <si>
    <t>Originale</t>
  </si>
  <si>
    <t>Amazon Basics lot 1</t>
  </si>
  <si>
    <t>V(X) = 1,1</t>
  </si>
  <si>
    <t>V(X) = 1,3</t>
  </si>
  <si>
    <t>Conrad 2500mAh B</t>
  </si>
  <si>
    <t>Conrad 2500mAh 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</si>
</sst>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Battery Benchmark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5034160203658768E-2"/>
          <c:y val="0.13430215005507734"/>
          <c:w val="0.6924249205691394"/>
          <c:h val="0.74971808575741505"/>
        </c:manualLayout>
      </c:layout>
      <c:scatterChart>
        <c:scatterStyle val="smoothMarker"/>
        <c:ser>
          <c:idx val="1"/>
          <c:order val="0"/>
          <c:tx>
            <c:strRef>
              <c:f>Piles!$B$11</c:f>
              <c:strCache>
                <c:ptCount val="1"/>
                <c:pt idx="0">
                  <c:v>Carrefour Discount 2500 mAh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Piles!$B$16:$DF$16</c:f>
              <c:numCache>
                <c:formatCode>General</c:formatCode>
                <c:ptCount val="109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6.25</c:v>
                </c:pt>
                <c:pt idx="5">
                  <c:v>7.5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  <c:pt idx="9">
                  <c:v>17.5</c:v>
                </c:pt>
                <c:pt idx="10">
                  <c:v>20</c:v>
                </c:pt>
                <c:pt idx="11">
                  <c:v>23.75</c:v>
                </c:pt>
                <c:pt idx="12">
                  <c:v>27.5</c:v>
                </c:pt>
                <c:pt idx="13">
                  <c:v>31.25</c:v>
                </c:pt>
                <c:pt idx="14">
                  <c:v>35</c:v>
                </c:pt>
                <c:pt idx="15">
                  <c:v>40</c:v>
                </c:pt>
                <c:pt idx="16">
                  <c:v>43.75</c:v>
                </c:pt>
                <c:pt idx="17">
                  <c:v>48.75</c:v>
                </c:pt>
                <c:pt idx="18">
                  <c:v>53.75</c:v>
                </c:pt>
                <c:pt idx="19">
                  <c:v>61.25</c:v>
                </c:pt>
                <c:pt idx="20">
                  <c:v>68.75</c:v>
                </c:pt>
                <c:pt idx="21">
                  <c:v>78.75</c:v>
                </c:pt>
                <c:pt idx="22">
                  <c:v>87.5</c:v>
                </c:pt>
                <c:pt idx="23">
                  <c:v>97.5</c:v>
                </c:pt>
                <c:pt idx="24">
                  <c:v>108.75</c:v>
                </c:pt>
                <c:pt idx="25">
                  <c:v>120</c:v>
                </c:pt>
                <c:pt idx="26">
                  <c:v>131.25</c:v>
                </c:pt>
                <c:pt idx="27">
                  <c:v>143.75</c:v>
                </c:pt>
                <c:pt idx="28">
                  <c:v>156.25</c:v>
                </c:pt>
                <c:pt idx="29">
                  <c:v>168.75</c:v>
                </c:pt>
                <c:pt idx="30">
                  <c:v>181.25</c:v>
                </c:pt>
                <c:pt idx="31">
                  <c:v>195</c:v>
                </c:pt>
                <c:pt idx="32">
                  <c:v>213.75</c:v>
                </c:pt>
                <c:pt idx="33">
                  <c:v>230</c:v>
                </c:pt>
                <c:pt idx="34">
                  <c:v>248.75</c:v>
                </c:pt>
                <c:pt idx="35">
                  <c:v>268.75</c:v>
                </c:pt>
                <c:pt idx="36">
                  <c:v>291.25</c:v>
                </c:pt>
                <c:pt idx="37">
                  <c:v>316.25</c:v>
                </c:pt>
                <c:pt idx="38">
                  <c:v>338.75</c:v>
                </c:pt>
                <c:pt idx="39">
                  <c:v>360</c:v>
                </c:pt>
                <c:pt idx="40">
                  <c:v>380</c:v>
                </c:pt>
                <c:pt idx="41">
                  <c:v>397.5</c:v>
                </c:pt>
                <c:pt idx="42">
                  <c:v>412.5</c:v>
                </c:pt>
                <c:pt idx="43">
                  <c:v>427.5</c:v>
                </c:pt>
                <c:pt idx="44">
                  <c:v>440</c:v>
                </c:pt>
                <c:pt idx="45">
                  <c:v>452.5</c:v>
                </c:pt>
                <c:pt idx="46">
                  <c:v>463.75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503.75</c:v>
                </c:pt>
                <c:pt idx="51">
                  <c:v>515</c:v>
                </c:pt>
                <c:pt idx="52">
                  <c:v>525</c:v>
                </c:pt>
                <c:pt idx="53">
                  <c:v>536.25</c:v>
                </c:pt>
                <c:pt idx="54">
                  <c:v>543.75</c:v>
                </c:pt>
                <c:pt idx="55">
                  <c:v>555</c:v>
                </c:pt>
                <c:pt idx="56">
                  <c:v>562.5</c:v>
                </c:pt>
                <c:pt idx="57">
                  <c:v>570</c:v>
                </c:pt>
                <c:pt idx="58">
                  <c:v>577.5</c:v>
                </c:pt>
                <c:pt idx="59">
                  <c:v>583.75</c:v>
                </c:pt>
                <c:pt idx="60">
                  <c:v>591.25</c:v>
                </c:pt>
                <c:pt idx="61">
                  <c:v>596.25</c:v>
                </c:pt>
                <c:pt idx="62">
                  <c:v>601.25</c:v>
                </c:pt>
                <c:pt idx="63">
                  <c:v>605</c:v>
                </c:pt>
                <c:pt idx="64">
                  <c:v>607.5</c:v>
                </c:pt>
                <c:pt idx="65">
                  <c:v>611.25</c:v>
                </c:pt>
                <c:pt idx="66">
                  <c:v>613.75</c:v>
                </c:pt>
                <c:pt idx="67">
                  <c:v>617.5</c:v>
                </c:pt>
                <c:pt idx="68">
                  <c:v>620</c:v>
                </c:pt>
                <c:pt idx="69">
                  <c:v>622.5</c:v>
                </c:pt>
                <c:pt idx="70">
                  <c:v>625</c:v>
                </c:pt>
                <c:pt idx="71">
                  <c:v>627.5</c:v>
                </c:pt>
                <c:pt idx="72">
                  <c:v>630</c:v>
                </c:pt>
                <c:pt idx="73">
                  <c:v>631.25</c:v>
                </c:pt>
                <c:pt idx="74">
                  <c:v>632.5</c:v>
                </c:pt>
                <c:pt idx="75">
                  <c:v>633.75</c:v>
                </c:pt>
                <c:pt idx="76">
                  <c:v>635</c:v>
                </c:pt>
                <c:pt idx="77">
                  <c:v>636.25</c:v>
                </c:pt>
                <c:pt idx="78">
                  <c:v>637.5</c:v>
                </c:pt>
                <c:pt idx="79">
                  <c:v>638.75</c:v>
                </c:pt>
                <c:pt idx="80">
                  <c:v>640</c:v>
                </c:pt>
                <c:pt idx="81">
                  <c:v>641.25</c:v>
                </c:pt>
                <c:pt idx="82">
                  <c:v>642.5</c:v>
                </c:pt>
                <c:pt idx="83">
                  <c:v>643.75</c:v>
                </c:pt>
                <c:pt idx="84">
                  <c:v>645</c:v>
                </c:pt>
                <c:pt idx="85">
                  <c:v>646.25</c:v>
                </c:pt>
                <c:pt idx="86">
                  <c:v>647.5</c:v>
                </c:pt>
                <c:pt idx="87">
                  <c:v>648.75</c:v>
                </c:pt>
                <c:pt idx="88">
                  <c:v>650</c:v>
                </c:pt>
                <c:pt idx="89">
                  <c:v>651.25</c:v>
                </c:pt>
                <c:pt idx="90">
                  <c:v>652.5</c:v>
                </c:pt>
                <c:pt idx="91">
                  <c:v>653.75</c:v>
                </c:pt>
                <c:pt idx="92">
                  <c:v>655</c:v>
                </c:pt>
                <c:pt idx="93">
                  <c:v>656.25</c:v>
                </c:pt>
                <c:pt idx="94">
                  <c:v>657.5</c:v>
                </c:pt>
                <c:pt idx="95">
                  <c:v>658.75</c:v>
                </c:pt>
                <c:pt idx="96">
                  <c:v>660</c:v>
                </c:pt>
                <c:pt idx="97">
                  <c:v>661.25</c:v>
                </c:pt>
                <c:pt idx="98">
                  <c:v>662.5</c:v>
                </c:pt>
                <c:pt idx="99">
                  <c:v>665</c:v>
                </c:pt>
                <c:pt idx="100">
                  <c:v>667.5</c:v>
                </c:pt>
                <c:pt idx="101">
                  <c:v>670</c:v>
                </c:pt>
                <c:pt idx="102">
                  <c:v>675</c:v>
                </c:pt>
                <c:pt idx="103">
                  <c:v>681.25</c:v>
                </c:pt>
                <c:pt idx="104">
                  <c:v>691.25</c:v>
                </c:pt>
                <c:pt idx="105">
                  <c:v>698.75</c:v>
                </c:pt>
                <c:pt idx="106">
                  <c:v>710</c:v>
                </c:pt>
                <c:pt idx="107">
                  <c:v>726.25</c:v>
                </c:pt>
                <c:pt idx="108">
                  <c:v>752.5</c:v>
                </c:pt>
              </c:numCache>
            </c:numRef>
          </c:xVal>
          <c:yVal>
            <c:numRef>
              <c:f>Piles!$B$17:$DF$17</c:f>
              <c:numCache>
                <c:formatCode>General</c:formatCode>
                <c:ptCount val="109"/>
                <c:pt idx="0">
                  <c:v>1.48</c:v>
                </c:pt>
                <c:pt idx="1">
                  <c:v>1.47</c:v>
                </c:pt>
                <c:pt idx="2">
                  <c:v>1.46</c:v>
                </c:pt>
                <c:pt idx="3">
                  <c:v>1.46</c:v>
                </c:pt>
                <c:pt idx="4">
                  <c:v>1.45</c:v>
                </c:pt>
                <c:pt idx="5">
                  <c:v>1.44</c:v>
                </c:pt>
                <c:pt idx="6">
                  <c:v>1.43</c:v>
                </c:pt>
                <c:pt idx="7">
                  <c:v>1.42</c:v>
                </c:pt>
                <c:pt idx="8">
                  <c:v>1.41</c:v>
                </c:pt>
                <c:pt idx="9">
                  <c:v>1.4</c:v>
                </c:pt>
                <c:pt idx="10">
                  <c:v>1.39</c:v>
                </c:pt>
                <c:pt idx="11">
                  <c:v>1.38</c:v>
                </c:pt>
                <c:pt idx="12">
                  <c:v>1.37</c:v>
                </c:pt>
                <c:pt idx="13">
                  <c:v>1.36</c:v>
                </c:pt>
                <c:pt idx="14">
                  <c:v>1.35</c:v>
                </c:pt>
                <c:pt idx="15">
                  <c:v>1.34</c:v>
                </c:pt>
                <c:pt idx="16">
                  <c:v>1.33</c:v>
                </c:pt>
                <c:pt idx="17">
                  <c:v>1.32</c:v>
                </c:pt>
                <c:pt idx="18">
                  <c:v>1.31</c:v>
                </c:pt>
                <c:pt idx="19">
                  <c:v>1.3</c:v>
                </c:pt>
                <c:pt idx="20">
                  <c:v>1.29</c:v>
                </c:pt>
                <c:pt idx="21">
                  <c:v>1.28</c:v>
                </c:pt>
                <c:pt idx="22">
                  <c:v>1.27</c:v>
                </c:pt>
                <c:pt idx="23">
                  <c:v>1.26</c:v>
                </c:pt>
                <c:pt idx="24">
                  <c:v>1.25</c:v>
                </c:pt>
                <c:pt idx="25">
                  <c:v>1.24</c:v>
                </c:pt>
                <c:pt idx="26">
                  <c:v>1.23</c:v>
                </c:pt>
                <c:pt idx="27">
                  <c:v>1.22</c:v>
                </c:pt>
                <c:pt idx="28">
                  <c:v>1.21</c:v>
                </c:pt>
                <c:pt idx="29">
                  <c:v>1.2</c:v>
                </c:pt>
                <c:pt idx="30">
                  <c:v>1.19</c:v>
                </c:pt>
                <c:pt idx="31">
                  <c:v>1.18</c:v>
                </c:pt>
                <c:pt idx="32">
                  <c:v>1.17</c:v>
                </c:pt>
                <c:pt idx="33">
                  <c:v>1.1599999999999999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1.04</c:v>
                </c:pt>
                <c:pt idx="46">
                  <c:v>1.04</c:v>
                </c:pt>
                <c:pt idx="47">
                  <c:v>1.03</c:v>
                </c:pt>
                <c:pt idx="48">
                  <c:v>1.02</c:v>
                </c:pt>
                <c:pt idx="49">
                  <c:v>1.01</c:v>
                </c:pt>
                <c:pt idx="50">
                  <c:v>1</c:v>
                </c:pt>
                <c:pt idx="51">
                  <c:v>0.99</c:v>
                </c:pt>
                <c:pt idx="52">
                  <c:v>0.98</c:v>
                </c:pt>
                <c:pt idx="53">
                  <c:v>0.97</c:v>
                </c:pt>
                <c:pt idx="54">
                  <c:v>0.96</c:v>
                </c:pt>
                <c:pt idx="55">
                  <c:v>0.95</c:v>
                </c:pt>
                <c:pt idx="56">
                  <c:v>0.94</c:v>
                </c:pt>
                <c:pt idx="57">
                  <c:v>0.93</c:v>
                </c:pt>
                <c:pt idx="58">
                  <c:v>0.92</c:v>
                </c:pt>
                <c:pt idx="59">
                  <c:v>0.91</c:v>
                </c:pt>
                <c:pt idx="60">
                  <c:v>0.9</c:v>
                </c:pt>
                <c:pt idx="61">
                  <c:v>0.89</c:v>
                </c:pt>
                <c:pt idx="62">
                  <c:v>0.88</c:v>
                </c:pt>
                <c:pt idx="63">
                  <c:v>0.87</c:v>
                </c:pt>
                <c:pt idx="64">
                  <c:v>0.86</c:v>
                </c:pt>
                <c:pt idx="65">
                  <c:v>0.85</c:v>
                </c:pt>
                <c:pt idx="66">
                  <c:v>0.84</c:v>
                </c:pt>
                <c:pt idx="67">
                  <c:v>0.83</c:v>
                </c:pt>
                <c:pt idx="68">
                  <c:v>0.82</c:v>
                </c:pt>
                <c:pt idx="69">
                  <c:v>0.81</c:v>
                </c:pt>
                <c:pt idx="70">
                  <c:v>0.8</c:v>
                </c:pt>
                <c:pt idx="71">
                  <c:v>0.79</c:v>
                </c:pt>
                <c:pt idx="72">
                  <c:v>0.78</c:v>
                </c:pt>
                <c:pt idx="73">
                  <c:v>0.77</c:v>
                </c:pt>
                <c:pt idx="74">
                  <c:v>0.76</c:v>
                </c:pt>
                <c:pt idx="75">
                  <c:v>0.74</c:v>
                </c:pt>
                <c:pt idx="76">
                  <c:v>0.72</c:v>
                </c:pt>
                <c:pt idx="77">
                  <c:v>0.69</c:v>
                </c:pt>
                <c:pt idx="78">
                  <c:v>0.65</c:v>
                </c:pt>
                <c:pt idx="79">
                  <c:v>0.62</c:v>
                </c:pt>
                <c:pt idx="80">
                  <c:v>0.59</c:v>
                </c:pt>
                <c:pt idx="81">
                  <c:v>0.56000000000000005</c:v>
                </c:pt>
                <c:pt idx="82">
                  <c:v>0.54</c:v>
                </c:pt>
                <c:pt idx="83">
                  <c:v>0.51</c:v>
                </c:pt>
                <c:pt idx="84">
                  <c:v>0.49</c:v>
                </c:pt>
                <c:pt idx="85">
                  <c:v>0.48</c:v>
                </c:pt>
                <c:pt idx="86">
                  <c:v>0.46</c:v>
                </c:pt>
                <c:pt idx="87">
                  <c:v>0.45</c:v>
                </c:pt>
                <c:pt idx="88">
                  <c:v>0.44</c:v>
                </c:pt>
                <c:pt idx="89">
                  <c:v>0.42</c:v>
                </c:pt>
                <c:pt idx="90">
                  <c:v>0.4</c:v>
                </c:pt>
                <c:pt idx="91">
                  <c:v>0.37</c:v>
                </c:pt>
                <c:pt idx="92">
                  <c:v>0.33</c:v>
                </c:pt>
                <c:pt idx="93">
                  <c:v>0.28000000000000003</c:v>
                </c:pt>
                <c:pt idx="94">
                  <c:v>0.24</c:v>
                </c:pt>
                <c:pt idx="95">
                  <c:v>0.22</c:v>
                </c:pt>
                <c:pt idx="96">
                  <c:v>0.21</c:v>
                </c:pt>
                <c:pt idx="97">
                  <c:v>0.2</c:v>
                </c:pt>
                <c:pt idx="98">
                  <c:v>0.19</c:v>
                </c:pt>
                <c:pt idx="99">
                  <c:v>0.18</c:v>
                </c:pt>
                <c:pt idx="100">
                  <c:v>0.17</c:v>
                </c:pt>
                <c:pt idx="101">
                  <c:v>0.16</c:v>
                </c:pt>
                <c:pt idx="102">
                  <c:v>0.15</c:v>
                </c:pt>
                <c:pt idx="103">
                  <c:v>0.14000000000000001</c:v>
                </c:pt>
                <c:pt idx="104">
                  <c:v>0.13</c:v>
                </c:pt>
                <c:pt idx="105">
                  <c:v>0.12</c:v>
                </c:pt>
                <c:pt idx="106">
                  <c:v>0.11</c:v>
                </c:pt>
                <c:pt idx="107">
                  <c:v>0.1</c:v>
                </c:pt>
                <c:pt idx="108">
                  <c:v>0.09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Piles!$B$41</c:f>
              <c:strCache>
                <c:ptCount val="1"/>
                <c:pt idx="0">
                  <c:v>Pile discount One (&gt;2 years)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Piles!$B$46:$CX$46</c:f>
              <c:numCache>
                <c:formatCode>General</c:formatCode>
                <c:ptCount val="101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21.25</c:v>
                </c:pt>
                <c:pt idx="11">
                  <c:v>25</c:v>
                </c:pt>
                <c:pt idx="12">
                  <c:v>28.75</c:v>
                </c:pt>
                <c:pt idx="13">
                  <c:v>32.5</c:v>
                </c:pt>
                <c:pt idx="14">
                  <c:v>35</c:v>
                </c:pt>
                <c:pt idx="15">
                  <c:v>42.5</c:v>
                </c:pt>
                <c:pt idx="16">
                  <c:v>47.5</c:v>
                </c:pt>
                <c:pt idx="17">
                  <c:v>53.75</c:v>
                </c:pt>
                <c:pt idx="18">
                  <c:v>60</c:v>
                </c:pt>
                <c:pt idx="19">
                  <c:v>67.5</c:v>
                </c:pt>
                <c:pt idx="20">
                  <c:v>76.25</c:v>
                </c:pt>
                <c:pt idx="21">
                  <c:v>85</c:v>
                </c:pt>
                <c:pt idx="22">
                  <c:v>96.25</c:v>
                </c:pt>
                <c:pt idx="23">
                  <c:v>106.25</c:v>
                </c:pt>
                <c:pt idx="24">
                  <c:v>116.25</c:v>
                </c:pt>
                <c:pt idx="25">
                  <c:v>127.5</c:v>
                </c:pt>
                <c:pt idx="26">
                  <c:v>138.75</c:v>
                </c:pt>
                <c:pt idx="27">
                  <c:v>151.25</c:v>
                </c:pt>
                <c:pt idx="28">
                  <c:v>165</c:v>
                </c:pt>
                <c:pt idx="29">
                  <c:v>178.75</c:v>
                </c:pt>
                <c:pt idx="30">
                  <c:v>193.75</c:v>
                </c:pt>
                <c:pt idx="31">
                  <c:v>211.25</c:v>
                </c:pt>
                <c:pt idx="32">
                  <c:v>231.25</c:v>
                </c:pt>
                <c:pt idx="33">
                  <c:v>253.75</c:v>
                </c:pt>
                <c:pt idx="34">
                  <c:v>275</c:v>
                </c:pt>
                <c:pt idx="35">
                  <c:v>296.25</c:v>
                </c:pt>
                <c:pt idx="36">
                  <c:v>316.25</c:v>
                </c:pt>
                <c:pt idx="37">
                  <c:v>335</c:v>
                </c:pt>
                <c:pt idx="38">
                  <c:v>352.5</c:v>
                </c:pt>
                <c:pt idx="39">
                  <c:v>370</c:v>
                </c:pt>
                <c:pt idx="40">
                  <c:v>385</c:v>
                </c:pt>
                <c:pt idx="41">
                  <c:v>398.75</c:v>
                </c:pt>
                <c:pt idx="42">
                  <c:v>412.5</c:v>
                </c:pt>
                <c:pt idx="43">
                  <c:v>423.75</c:v>
                </c:pt>
                <c:pt idx="44">
                  <c:v>436.25</c:v>
                </c:pt>
                <c:pt idx="45">
                  <c:v>446.25</c:v>
                </c:pt>
                <c:pt idx="46">
                  <c:v>455</c:v>
                </c:pt>
                <c:pt idx="47">
                  <c:v>463.75</c:v>
                </c:pt>
                <c:pt idx="48">
                  <c:v>471.25</c:v>
                </c:pt>
                <c:pt idx="49">
                  <c:v>478.75</c:v>
                </c:pt>
                <c:pt idx="50">
                  <c:v>485</c:v>
                </c:pt>
                <c:pt idx="51">
                  <c:v>491.25</c:v>
                </c:pt>
                <c:pt idx="52">
                  <c:v>497.5</c:v>
                </c:pt>
                <c:pt idx="53">
                  <c:v>503.75</c:v>
                </c:pt>
                <c:pt idx="54">
                  <c:v>507.5</c:v>
                </c:pt>
                <c:pt idx="55">
                  <c:v>512.5</c:v>
                </c:pt>
                <c:pt idx="56">
                  <c:v>517.5</c:v>
                </c:pt>
                <c:pt idx="57">
                  <c:v>521.25</c:v>
                </c:pt>
                <c:pt idx="58">
                  <c:v>525</c:v>
                </c:pt>
                <c:pt idx="59">
                  <c:v>530</c:v>
                </c:pt>
                <c:pt idx="60">
                  <c:v>535</c:v>
                </c:pt>
                <c:pt idx="61">
                  <c:v>538.75</c:v>
                </c:pt>
                <c:pt idx="62">
                  <c:v>543.75</c:v>
                </c:pt>
                <c:pt idx="63">
                  <c:v>548.75</c:v>
                </c:pt>
                <c:pt idx="64">
                  <c:v>553.75</c:v>
                </c:pt>
                <c:pt idx="65">
                  <c:v>557.5</c:v>
                </c:pt>
                <c:pt idx="66">
                  <c:v>561.25</c:v>
                </c:pt>
                <c:pt idx="67">
                  <c:v>566.25</c:v>
                </c:pt>
                <c:pt idx="68">
                  <c:v>571.25</c:v>
                </c:pt>
                <c:pt idx="69">
                  <c:v>575</c:v>
                </c:pt>
                <c:pt idx="70">
                  <c:v>578.75</c:v>
                </c:pt>
                <c:pt idx="71">
                  <c:v>580</c:v>
                </c:pt>
                <c:pt idx="72">
                  <c:v>581.25</c:v>
                </c:pt>
                <c:pt idx="73">
                  <c:v>582.5</c:v>
                </c:pt>
                <c:pt idx="74">
                  <c:v>583.75</c:v>
                </c:pt>
                <c:pt idx="75">
                  <c:v>585</c:v>
                </c:pt>
                <c:pt idx="76">
                  <c:v>586.25</c:v>
                </c:pt>
                <c:pt idx="77">
                  <c:v>587.5</c:v>
                </c:pt>
                <c:pt idx="78">
                  <c:v>588.75</c:v>
                </c:pt>
                <c:pt idx="79">
                  <c:v>590</c:v>
                </c:pt>
                <c:pt idx="80">
                  <c:v>591.25</c:v>
                </c:pt>
                <c:pt idx="81">
                  <c:v>592.5</c:v>
                </c:pt>
                <c:pt idx="82">
                  <c:v>593.75</c:v>
                </c:pt>
                <c:pt idx="83">
                  <c:v>595</c:v>
                </c:pt>
                <c:pt idx="84">
                  <c:v>596.25</c:v>
                </c:pt>
                <c:pt idx="85">
                  <c:v>597.5</c:v>
                </c:pt>
                <c:pt idx="86">
                  <c:v>598.75</c:v>
                </c:pt>
                <c:pt idx="87">
                  <c:v>600</c:v>
                </c:pt>
                <c:pt idx="88">
                  <c:v>601.25</c:v>
                </c:pt>
                <c:pt idx="89">
                  <c:v>602.5</c:v>
                </c:pt>
                <c:pt idx="90">
                  <c:v>603.75</c:v>
                </c:pt>
                <c:pt idx="91">
                  <c:v>605</c:v>
                </c:pt>
                <c:pt idx="92">
                  <c:v>606.25</c:v>
                </c:pt>
                <c:pt idx="93">
                  <c:v>607.5</c:v>
                </c:pt>
                <c:pt idx="94">
                  <c:v>608.75</c:v>
                </c:pt>
                <c:pt idx="95">
                  <c:v>611.25</c:v>
                </c:pt>
                <c:pt idx="96">
                  <c:v>612.5</c:v>
                </c:pt>
                <c:pt idx="97">
                  <c:v>615</c:v>
                </c:pt>
                <c:pt idx="98">
                  <c:v>617.5</c:v>
                </c:pt>
                <c:pt idx="99">
                  <c:v>621.25</c:v>
                </c:pt>
                <c:pt idx="100">
                  <c:v>626.25</c:v>
                </c:pt>
              </c:numCache>
            </c:numRef>
          </c:xVal>
          <c:yVal>
            <c:numRef>
              <c:f>Piles!$B$47:$CX$47</c:f>
              <c:numCache>
                <c:formatCode>General</c:formatCode>
                <c:ptCount val="101"/>
                <c:pt idx="0">
                  <c:v>1.46</c:v>
                </c:pt>
                <c:pt idx="1">
                  <c:v>1.44</c:v>
                </c:pt>
                <c:pt idx="2">
                  <c:v>1.43</c:v>
                </c:pt>
                <c:pt idx="3">
                  <c:v>1.42</c:v>
                </c:pt>
                <c:pt idx="4">
                  <c:v>1.41</c:v>
                </c:pt>
                <c:pt idx="5">
                  <c:v>1.4</c:v>
                </c:pt>
                <c:pt idx="6">
                  <c:v>1.39</c:v>
                </c:pt>
                <c:pt idx="7">
                  <c:v>1.38</c:v>
                </c:pt>
                <c:pt idx="8">
                  <c:v>1.37</c:v>
                </c:pt>
                <c:pt idx="9">
                  <c:v>1.36</c:v>
                </c:pt>
                <c:pt idx="10">
                  <c:v>1.35</c:v>
                </c:pt>
                <c:pt idx="11">
                  <c:v>1.34</c:v>
                </c:pt>
                <c:pt idx="12">
                  <c:v>1.33</c:v>
                </c:pt>
                <c:pt idx="13">
                  <c:v>1.32</c:v>
                </c:pt>
                <c:pt idx="14">
                  <c:v>1.31</c:v>
                </c:pt>
                <c:pt idx="15">
                  <c:v>1.3</c:v>
                </c:pt>
                <c:pt idx="16">
                  <c:v>1.29</c:v>
                </c:pt>
                <c:pt idx="17">
                  <c:v>1.28</c:v>
                </c:pt>
                <c:pt idx="18">
                  <c:v>1.27</c:v>
                </c:pt>
                <c:pt idx="19">
                  <c:v>1.26</c:v>
                </c:pt>
                <c:pt idx="20">
                  <c:v>1.25</c:v>
                </c:pt>
                <c:pt idx="21">
                  <c:v>1.24</c:v>
                </c:pt>
                <c:pt idx="22">
                  <c:v>1.23</c:v>
                </c:pt>
                <c:pt idx="23">
                  <c:v>1.22</c:v>
                </c:pt>
                <c:pt idx="24">
                  <c:v>1.21</c:v>
                </c:pt>
                <c:pt idx="25">
                  <c:v>1.2</c:v>
                </c:pt>
                <c:pt idx="26">
                  <c:v>1.19</c:v>
                </c:pt>
                <c:pt idx="27">
                  <c:v>1.18</c:v>
                </c:pt>
                <c:pt idx="28">
                  <c:v>1.17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1.0900000000000001</c:v>
                </c:pt>
                <c:pt idx="37">
                  <c:v>1.08</c:v>
                </c:pt>
                <c:pt idx="38">
                  <c:v>1.07</c:v>
                </c:pt>
                <c:pt idx="39">
                  <c:v>1.06</c:v>
                </c:pt>
                <c:pt idx="40">
                  <c:v>1.05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1.02</c:v>
                </c:pt>
                <c:pt idx="45">
                  <c:v>1.01</c:v>
                </c:pt>
                <c:pt idx="46">
                  <c:v>1</c:v>
                </c:pt>
                <c:pt idx="47">
                  <c:v>0.99</c:v>
                </c:pt>
                <c:pt idx="48">
                  <c:v>0.98</c:v>
                </c:pt>
                <c:pt idx="49">
                  <c:v>0.97</c:v>
                </c:pt>
                <c:pt idx="50">
                  <c:v>0.96</c:v>
                </c:pt>
                <c:pt idx="51">
                  <c:v>0.95</c:v>
                </c:pt>
                <c:pt idx="52">
                  <c:v>0.94</c:v>
                </c:pt>
                <c:pt idx="53">
                  <c:v>0.93</c:v>
                </c:pt>
                <c:pt idx="54">
                  <c:v>0.92</c:v>
                </c:pt>
                <c:pt idx="55">
                  <c:v>0.91</c:v>
                </c:pt>
                <c:pt idx="56">
                  <c:v>0.9</c:v>
                </c:pt>
                <c:pt idx="57">
                  <c:v>0.89</c:v>
                </c:pt>
                <c:pt idx="58">
                  <c:v>0.88</c:v>
                </c:pt>
                <c:pt idx="59">
                  <c:v>0.87</c:v>
                </c:pt>
                <c:pt idx="60">
                  <c:v>0.86</c:v>
                </c:pt>
                <c:pt idx="61">
                  <c:v>0.85</c:v>
                </c:pt>
                <c:pt idx="62">
                  <c:v>0.84</c:v>
                </c:pt>
                <c:pt idx="63">
                  <c:v>0.83</c:v>
                </c:pt>
                <c:pt idx="64">
                  <c:v>0.82</c:v>
                </c:pt>
                <c:pt idx="65">
                  <c:v>0.81</c:v>
                </c:pt>
                <c:pt idx="66">
                  <c:v>0.8</c:v>
                </c:pt>
                <c:pt idx="67">
                  <c:v>0.79</c:v>
                </c:pt>
                <c:pt idx="68">
                  <c:v>0.78</c:v>
                </c:pt>
                <c:pt idx="69">
                  <c:v>0.77</c:v>
                </c:pt>
                <c:pt idx="70">
                  <c:v>0.76</c:v>
                </c:pt>
                <c:pt idx="71">
                  <c:v>0.75</c:v>
                </c:pt>
                <c:pt idx="72">
                  <c:v>0.74</c:v>
                </c:pt>
                <c:pt idx="73">
                  <c:v>0.72</c:v>
                </c:pt>
                <c:pt idx="74">
                  <c:v>0.69</c:v>
                </c:pt>
                <c:pt idx="75">
                  <c:v>0.62</c:v>
                </c:pt>
                <c:pt idx="76">
                  <c:v>0.54</c:v>
                </c:pt>
                <c:pt idx="77">
                  <c:v>0.47</c:v>
                </c:pt>
                <c:pt idx="78">
                  <c:v>0.41</c:v>
                </c:pt>
                <c:pt idx="79">
                  <c:v>0.38</c:v>
                </c:pt>
                <c:pt idx="80">
                  <c:v>0.35</c:v>
                </c:pt>
                <c:pt idx="81">
                  <c:v>0.33</c:v>
                </c:pt>
                <c:pt idx="82">
                  <c:v>0.31</c:v>
                </c:pt>
                <c:pt idx="83">
                  <c:v>0.28999999999999998</c:v>
                </c:pt>
                <c:pt idx="84">
                  <c:v>0.28000000000000003</c:v>
                </c:pt>
                <c:pt idx="85">
                  <c:v>0.26</c:v>
                </c:pt>
                <c:pt idx="86">
                  <c:v>0.25</c:v>
                </c:pt>
                <c:pt idx="87">
                  <c:v>0.24</c:v>
                </c:pt>
                <c:pt idx="88">
                  <c:v>0.22</c:v>
                </c:pt>
                <c:pt idx="89">
                  <c:v>0.21</c:v>
                </c:pt>
                <c:pt idx="90">
                  <c:v>0.21</c:v>
                </c:pt>
                <c:pt idx="91">
                  <c:v>0.2</c:v>
                </c:pt>
                <c:pt idx="92">
                  <c:v>0.19</c:v>
                </c:pt>
                <c:pt idx="93">
                  <c:v>0.18</c:v>
                </c:pt>
                <c:pt idx="94">
                  <c:v>0.17</c:v>
                </c:pt>
                <c:pt idx="95">
                  <c:v>0.16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0.12</c:v>
                </c:pt>
                <c:pt idx="100">
                  <c:v>0.11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Piles!$B$56:$DO$56</c:f>
              <c:numCache>
                <c:formatCode>General</c:formatCode>
                <c:ptCount val="118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6.25</c:v>
                </c:pt>
                <c:pt idx="5">
                  <c:v>8.75</c:v>
                </c:pt>
                <c:pt idx="6">
                  <c:v>10</c:v>
                </c:pt>
                <c:pt idx="7">
                  <c:v>12.5</c:v>
                </c:pt>
                <c:pt idx="8">
                  <c:v>15</c:v>
                </c:pt>
                <c:pt idx="9">
                  <c:v>17.5</c:v>
                </c:pt>
                <c:pt idx="10">
                  <c:v>20</c:v>
                </c:pt>
                <c:pt idx="11">
                  <c:v>22.5</c:v>
                </c:pt>
                <c:pt idx="12">
                  <c:v>26.25</c:v>
                </c:pt>
                <c:pt idx="13">
                  <c:v>30</c:v>
                </c:pt>
                <c:pt idx="14">
                  <c:v>33.75</c:v>
                </c:pt>
                <c:pt idx="15">
                  <c:v>37.5</c:v>
                </c:pt>
                <c:pt idx="16">
                  <c:v>42.5</c:v>
                </c:pt>
                <c:pt idx="17">
                  <c:v>47.5</c:v>
                </c:pt>
                <c:pt idx="18">
                  <c:v>52.5</c:v>
                </c:pt>
                <c:pt idx="19">
                  <c:v>58.75</c:v>
                </c:pt>
                <c:pt idx="20">
                  <c:v>66.25</c:v>
                </c:pt>
                <c:pt idx="21">
                  <c:v>72.5</c:v>
                </c:pt>
                <c:pt idx="22">
                  <c:v>82.5</c:v>
                </c:pt>
                <c:pt idx="23">
                  <c:v>95</c:v>
                </c:pt>
                <c:pt idx="24">
                  <c:v>105</c:v>
                </c:pt>
                <c:pt idx="25">
                  <c:v>116.25</c:v>
                </c:pt>
                <c:pt idx="26">
                  <c:v>232.5</c:v>
                </c:pt>
                <c:pt idx="27">
                  <c:v>255</c:v>
                </c:pt>
                <c:pt idx="28">
                  <c:v>278.75</c:v>
                </c:pt>
                <c:pt idx="29">
                  <c:v>303.75</c:v>
                </c:pt>
                <c:pt idx="30">
                  <c:v>325</c:v>
                </c:pt>
                <c:pt idx="31">
                  <c:v>347.5</c:v>
                </c:pt>
                <c:pt idx="32">
                  <c:v>368.75</c:v>
                </c:pt>
                <c:pt idx="33">
                  <c:v>387.5</c:v>
                </c:pt>
                <c:pt idx="34">
                  <c:v>406.25</c:v>
                </c:pt>
                <c:pt idx="35">
                  <c:v>425</c:v>
                </c:pt>
                <c:pt idx="36">
                  <c:v>440</c:v>
                </c:pt>
                <c:pt idx="37">
                  <c:v>456.25</c:v>
                </c:pt>
                <c:pt idx="38">
                  <c:v>471.25</c:v>
                </c:pt>
                <c:pt idx="39">
                  <c:v>483.75</c:v>
                </c:pt>
                <c:pt idx="40">
                  <c:v>496.25</c:v>
                </c:pt>
                <c:pt idx="41">
                  <c:v>507.5</c:v>
                </c:pt>
                <c:pt idx="42">
                  <c:v>517.5</c:v>
                </c:pt>
                <c:pt idx="43">
                  <c:v>527.5</c:v>
                </c:pt>
                <c:pt idx="44">
                  <c:v>537.5</c:v>
                </c:pt>
                <c:pt idx="45">
                  <c:v>546.25</c:v>
                </c:pt>
                <c:pt idx="46">
                  <c:v>555</c:v>
                </c:pt>
                <c:pt idx="47">
                  <c:v>563.75</c:v>
                </c:pt>
                <c:pt idx="48">
                  <c:v>571.25</c:v>
                </c:pt>
                <c:pt idx="49">
                  <c:v>578.75</c:v>
                </c:pt>
                <c:pt idx="50">
                  <c:v>586.25</c:v>
                </c:pt>
                <c:pt idx="51">
                  <c:v>592.5</c:v>
                </c:pt>
                <c:pt idx="52">
                  <c:v>598.75</c:v>
                </c:pt>
                <c:pt idx="53">
                  <c:v>603.75</c:v>
                </c:pt>
                <c:pt idx="54">
                  <c:v>607.5</c:v>
                </c:pt>
                <c:pt idx="55">
                  <c:v>612.5</c:v>
                </c:pt>
                <c:pt idx="56">
                  <c:v>616.25</c:v>
                </c:pt>
                <c:pt idx="57">
                  <c:v>620</c:v>
                </c:pt>
                <c:pt idx="58">
                  <c:v>623.75</c:v>
                </c:pt>
                <c:pt idx="59">
                  <c:v>626.25</c:v>
                </c:pt>
                <c:pt idx="60">
                  <c:v>630</c:v>
                </c:pt>
                <c:pt idx="61">
                  <c:v>632.5</c:v>
                </c:pt>
                <c:pt idx="62">
                  <c:v>636.25</c:v>
                </c:pt>
                <c:pt idx="63">
                  <c:v>638.75</c:v>
                </c:pt>
                <c:pt idx="64">
                  <c:v>641.25</c:v>
                </c:pt>
                <c:pt idx="65">
                  <c:v>645</c:v>
                </c:pt>
                <c:pt idx="66">
                  <c:v>646.25</c:v>
                </c:pt>
                <c:pt idx="67">
                  <c:v>648.75</c:v>
                </c:pt>
                <c:pt idx="68">
                  <c:v>651.25</c:v>
                </c:pt>
                <c:pt idx="69">
                  <c:v>653.75</c:v>
                </c:pt>
                <c:pt idx="70">
                  <c:v>655</c:v>
                </c:pt>
                <c:pt idx="71">
                  <c:v>657.5</c:v>
                </c:pt>
                <c:pt idx="72">
                  <c:v>658.75</c:v>
                </c:pt>
                <c:pt idx="73">
                  <c:v>660</c:v>
                </c:pt>
                <c:pt idx="74">
                  <c:v>661.25</c:v>
                </c:pt>
                <c:pt idx="75">
                  <c:v>662.5</c:v>
                </c:pt>
                <c:pt idx="76">
                  <c:v>663.75</c:v>
                </c:pt>
                <c:pt idx="77">
                  <c:v>665</c:v>
                </c:pt>
                <c:pt idx="78">
                  <c:v>666.25</c:v>
                </c:pt>
                <c:pt idx="79">
                  <c:v>667.5</c:v>
                </c:pt>
                <c:pt idx="80">
                  <c:v>668.75</c:v>
                </c:pt>
                <c:pt idx="81">
                  <c:v>670</c:v>
                </c:pt>
                <c:pt idx="82">
                  <c:v>671.25</c:v>
                </c:pt>
                <c:pt idx="83">
                  <c:v>672.5</c:v>
                </c:pt>
                <c:pt idx="84">
                  <c:v>673.75</c:v>
                </c:pt>
                <c:pt idx="85">
                  <c:v>675</c:v>
                </c:pt>
                <c:pt idx="86">
                  <c:v>676.25</c:v>
                </c:pt>
                <c:pt idx="87">
                  <c:v>677.5</c:v>
                </c:pt>
                <c:pt idx="88">
                  <c:v>678.75</c:v>
                </c:pt>
                <c:pt idx="89">
                  <c:v>680</c:v>
                </c:pt>
                <c:pt idx="90">
                  <c:v>681.25</c:v>
                </c:pt>
                <c:pt idx="91">
                  <c:v>682.5</c:v>
                </c:pt>
                <c:pt idx="92">
                  <c:v>683.75</c:v>
                </c:pt>
                <c:pt idx="93">
                  <c:v>686.25</c:v>
                </c:pt>
                <c:pt idx="94">
                  <c:v>687.5</c:v>
                </c:pt>
                <c:pt idx="95">
                  <c:v>688.75</c:v>
                </c:pt>
                <c:pt idx="96">
                  <c:v>690</c:v>
                </c:pt>
                <c:pt idx="97">
                  <c:v>691.25</c:v>
                </c:pt>
                <c:pt idx="98">
                  <c:v>692.5</c:v>
                </c:pt>
                <c:pt idx="99">
                  <c:v>693.75</c:v>
                </c:pt>
                <c:pt idx="100">
                  <c:v>695</c:v>
                </c:pt>
                <c:pt idx="101">
                  <c:v>696.25</c:v>
                </c:pt>
                <c:pt idx="102">
                  <c:v>697.5</c:v>
                </c:pt>
                <c:pt idx="103">
                  <c:v>698.75</c:v>
                </c:pt>
                <c:pt idx="104">
                  <c:v>700</c:v>
                </c:pt>
                <c:pt idx="105">
                  <c:v>701.25</c:v>
                </c:pt>
                <c:pt idx="106">
                  <c:v>702.5</c:v>
                </c:pt>
                <c:pt idx="107">
                  <c:v>703.75</c:v>
                </c:pt>
                <c:pt idx="108">
                  <c:v>705</c:v>
                </c:pt>
                <c:pt idx="109">
                  <c:v>707.5</c:v>
                </c:pt>
                <c:pt idx="110">
                  <c:v>708.75</c:v>
                </c:pt>
                <c:pt idx="111">
                  <c:v>711.25</c:v>
                </c:pt>
                <c:pt idx="112">
                  <c:v>713.75</c:v>
                </c:pt>
                <c:pt idx="113">
                  <c:v>716.25</c:v>
                </c:pt>
                <c:pt idx="114">
                  <c:v>720</c:v>
                </c:pt>
                <c:pt idx="115">
                  <c:v>723.75</c:v>
                </c:pt>
                <c:pt idx="116">
                  <c:v>727.5</c:v>
                </c:pt>
                <c:pt idx="117">
                  <c:v>731.25</c:v>
                </c:pt>
              </c:numCache>
            </c:numRef>
          </c:xVal>
          <c:yVal>
            <c:numRef>
              <c:f>Piles!$B$57:$DO$57</c:f>
              <c:numCache>
                <c:formatCode>General</c:formatCode>
                <c:ptCount val="118"/>
                <c:pt idx="0">
                  <c:v>1.52</c:v>
                </c:pt>
                <c:pt idx="1">
                  <c:v>1.5</c:v>
                </c:pt>
                <c:pt idx="2">
                  <c:v>1.49</c:v>
                </c:pt>
                <c:pt idx="3">
                  <c:v>1.48</c:v>
                </c:pt>
                <c:pt idx="4">
                  <c:v>1.47</c:v>
                </c:pt>
                <c:pt idx="5">
                  <c:v>1.46</c:v>
                </c:pt>
                <c:pt idx="6">
                  <c:v>1.46</c:v>
                </c:pt>
                <c:pt idx="7">
                  <c:v>1.45</c:v>
                </c:pt>
                <c:pt idx="8">
                  <c:v>1.44</c:v>
                </c:pt>
                <c:pt idx="9">
                  <c:v>1.43</c:v>
                </c:pt>
                <c:pt idx="10">
                  <c:v>1.42</c:v>
                </c:pt>
                <c:pt idx="11">
                  <c:v>1.41</c:v>
                </c:pt>
                <c:pt idx="12">
                  <c:v>1.4</c:v>
                </c:pt>
                <c:pt idx="13">
                  <c:v>1.39</c:v>
                </c:pt>
                <c:pt idx="14">
                  <c:v>1.38</c:v>
                </c:pt>
                <c:pt idx="15">
                  <c:v>1.37</c:v>
                </c:pt>
                <c:pt idx="16">
                  <c:v>1.36</c:v>
                </c:pt>
                <c:pt idx="17">
                  <c:v>1.35</c:v>
                </c:pt>
                <c:pt idx="18">
                  <c:v>1.34</c:v>
                </c:pt>
                <c:pt idx="19">
                  <c:v>1.33</c:v>
                </c:pt>
                <c:pt idx="20">
                  <c:v>1.32</c:v>
                </c:pt>
                <c:pt idx="21">
                  <c:v>1.31</c:v>
                </c:pt>
                <c:pt idx="22">
                  <c:v>1.3</c:v>
                </c:pt>
                <c:pt idx="23">
                  <c:v>1.29</c:v>
                </c:pt>
                <c:pt idx="24">
                  <c:v>1.28</c:v>
                </c:pt>
                <c:pt idx="25">
                  <c:v>1.27</c:v>
                </c:pt>
                <c:pt idx="26">
                  <c:v>1.19</c:v>
                </c:pt>
                <c:pt idx="27">
                  <c:v>1.18</c:v>
                </c:pt>
                <c:pt idx="28">
                  <c:v>1.17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1.0900000000000001</c:v>
                </c:pt>
                <c:pt idx="37">
                  <c:v>1.08</c:v>
                </c:pt>
                <c:pt idx="38">
                  <c:v>1.07</c:v>
                </c:pt>
                <c:pt idx="39">
                  <c:v>1.06</c:v>
                </c:pt>
                <c:pt idx="40">
                  <c:v>1.05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1.02</c:v>
                </c:pt>
                <c:pt idx="45">
                  <c:v>1.01</c:v>
                </c:pt>
                <c:pt idx="46">
                  <c:v>1</c:v>
                </c:pt>
                <c:pt idx="47">
                  <c:v>0.99</c:v>
                </c:pt>
                <c:pt idx="48">
                  <c:v>0.98</c:v>
                </c:pt>
                <c:pt idx="49">
                  <c:v>0.97</c:v>
                </c:pt>
                <c:pt idx="50">
                  <c:v>0.96</c:v>
                </c:pt>
                <c:pt idx="51">
                  <c:v>0.95</c:v>
                </c:pt>
                <c:pt idx="52">
                  <c:v>0.94</c:v>
                </c:pt>
                <c:pt idx="53">
                  <c:v>0.93</c:v>
                </c:pt>
                <c:pt idx="54">
                  <c:v>0.92</c:v>
                </c:pt>
                <c:pt idx="55">
                  <c:v>0.91</c:v>
                </c:pt>
                <c:pt idx="56">
                  <c:v>0.9</c:v>
                </c:pt>
                <c:pt idx="57">
                  <c:v>0.89</c:v>
                </c:pt>
                <c:pt idx="58">
                  <c:v>0.88</c:v>
                </c:pt>
                <c:pt idx="59">
                  <c:v>0.87</c:v>
                </c:pt>
                <c:pt idx="60">
                  <c:v>0.86</c:v>
                </c:pt>
                <c:pt idx="61">
                  <c:v>0.85</c:v>
                </c:pt>
                <c:pt idx="62">
                  <c:v>0.84</c:v>
                </c:pt>
                <c:pt idx="63">
                  <c:v>0.83</c:v>
                </c:pt>
                <c:pt idx="64">
                  <c:v>0.82</c:v>
                </c:pt>
                <c:pt idx="65">
                  <c:v>0.81</c:v>
                </c:pt>
                <c:pt idx="66">
                  <c:v>0.8</c:v>
                </c:pt>
                <c:pt idx="67">
                  <c:v>0.79</c:v>
                </c:pt>
                <c:pt idx="68">
                  <c:v>0.78</c:v>
                </c:pt>
                <c:pt idx="69">
                  <c:v>0.77</c:v>
                </c:pt>
                <c:pt idx="70">
                  <c:v>0.76</c:v>
                </c:pt>
                <c:pt idx="71">
                  <c:v>0.75</c:v>
                </c:pt>
                <c:pt idx="72">
                  <c:v>0.74</c:v>
                </c:pt>
                <c:pt idx="73">
                  <c:v>0.73</c:v>
                </c:pt>
                <c:pt idx="74">
                  <c:v>0.72</c:v>
                </c:pt>
                <c:pt idx="75">
                  <c:v>0.7</c:v>
                </c:pt>
                <c:pt idx="76">
                  <c:v>0.69</c:v>
                </c:pt>
                <c:pt idx="77">
                  <c:v>0.67</c:v>
                </c:pt>
                <c:pt idx="78">
                  <c:v>0.66</c:v>
                </c:pt>
                <c:pt idx="79">
                  <c:v>0.64</c:v>
                </c:pt>
                <c:pt idx="80">
                  <c:v>0.62</c:v>
                </c:pt>
                <c:pt idx="81">
                  <c:v>0.61</c:v>
                </c:pt>
                <c:pt idx="82">
                  <c:v>0.6</c:v>
                </c:pt>
                <c:pt idx="83">
                  <c:v>0.59</c:v>
                </c:pt>
                <c:pt idx="84">
                  <c:v>0.57999999999999996</c:v>
                </c:pt>
                <c:pt idx="85">
                  <c:v>0.56000000000000005</c:v>
                </c:pt>
                <c:pt idx="86">
                  <c:v>0.55000000000000004</c:v>
                </c:pt>
                <c:pt idx="87">
                  <c:v>0.54</c:v>
                </c:pt>
                <c:pt idx="88">
                  <c:v>0.53</c:v>
                </c:pt>
                <c:pt idx="89">
                  <c:v>0.52</c:v>
                </c:pt>
                <c:pt idx="90">
                  <c:v>0.51</c:v>
                </c:pt>
                <c:pt idx="91">
                  <c:v>0.5</c:v>
                </c:pt>
                <c:pt idx="92">
                  <c:v>0.49</c:v>
                </c:pt>
                <c:pt idx="93">
                  <c:v>0.48</c:v>
                </c:pt>
                <c:pt idx="94">
                  <c:v>0.47</c:v>
                </c:pt>
                <c:pt idx="95">
                  <c:v>0.46</c:v>
                </c:pt>
                <c:pt idx="96">
                  <c:v>0.45</c:v>
                </c:pt>
                <c:pt idx="97">
                  <c:v>0.44</c:v>
                </c:pt>
                <c:pt idx="98">
                  <c:v>0.43</c:v>
                </c:pt>
                <c:pt idx="99">
                  <c:v>0.42</c:v>
                </c:pt>
                <c:pt idx="100">
                  <c:v>0.41</c:v>
                </c:pt>
                <c:pt idx="101">
                  <c:v>0.4</c:v>
                </c:pt>
                <c:pt idx="102">
                  <c:v>0.38</c:v>
                </c:pt>
                <c:pt idx="103">
                  <c:v>0.37</c:v>
                </c:pt>
                <c:pt idx="104">
                  <c:v>0.35</c:v>
                </c:pt>
                <c:pt idx="105">
                  <c:v>0.34</c:v>
                </c:pt>
                <c:pt idx="106">
                  <c:v>0.32</c:v>
                </c:pt>
                <c:pt idx="107">
                  <c:v>0.31</c:v>
                </c:pt>
                <c:pt idx="108">
                  <c:v>0.3</c:v>
                </c:pt>
                <c:pt idx="109">
                  <c:v>0.28999999999999998</c:v>
                </c:pt>
                <c:pt idx="110">
                  <c:v>0.28000000000000003</c:v>
                </c:pt>
                <c:pt idx="111">
                  <c:v>0.27</c:v>
                </c:pt>
                <c:pt idx="112">
                  <c:v>0.26</c:v>
                </c:pt>
                <c:pt idx="113">
                  <c:v>0.25</c:v>
                </c:pt>
                <c:pt idx="114">
                  <c:v>0.24</c:v>
                </c:pt>
                <c:pt idx="115">
                  <c:v>0.23</c:v>
                </c:pt>
                <c:pt idx="116">
                  <c:v>0.22</c:v>
                </c:pt>
                <c:pt idx="117">
                  <c:v>0.21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Piles!$B$66:$DC$66</c:f>
              <c:numCache>
                <c:formatCode>General</c:formatCode>
                <c:ptCount val="106"/>
                <c:pt idx="0">
                  <c:v>1.25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13.75</c:v>
                </c:pt>
                <c:pt idx="5">
                  <c:v>17.5</c:v>
                </c:pt>
                <c:pt idx="6">
                  <c:v>20</c:v>
                </c:pt>
                <c:pt idx="7">
                  <c:v>25</c:v>
                </c:pt>
                <c:pt idx="8">
                  <c:v>28.75</c:v>
                </c:pt>
                <c:pt idx="9">
                  <c:v>33.75</c:v>
                </c:pt>
                <c:pt idx="10">
                  <c:v>38.75</c:v>
                </c:pt>
                <c:pt idx="11">
                  <c:v>45</c:v>
                </c:pt>
                <c:pt idx="12">
                  <c:v>53.75</c:v>
                </c:pt>
                <c:pt idx="13">
                  <c:v>65</c:v>
                </c:pt>
                <c:pt idx="14">
                  <c:v>76.25</c:v>
                </c:pt>
                <c:pt idx="15">
                  <c:v>87.5</c:v>
                </c:pt>
                <c:pt idx="16">
                  <c:v>101.25</c:v>
                </c:pt>
                <c:pt idx="17">
                  <c:v>113.75</c:v>
                </c:pt>
                <c:pt idx="18">
                  <c:v>128.75</c:v>
                </c:pt>
                <c:pt idx="19">
                  <c:v>142.5</c:v>
                </c:pt>
                <c:pt idx="20">
                  <c:v>160</c:v>
                </c:pt>
                <c:pt idx="21">
                  <c:v>181.25</c:v>
                </c:pt>
                <c:pt idx="22">
                  <c:v>201.25</c:v>
                </c:pt>
                <c:pt idx="23">
                  <c:v>223.75</c:v>
                </c:pt>
                <c:pt idx="24">
                  <c:v>248.75</c:v>
                </c:pt>
                <c:pt idx="25">
                  <c:v>283.75</c:v>
                </c:pt>
                <c:pt idx="26">
                  <c:v>308.75</c:v>
                </c:pt>
                <c:pt idx="27">
                  <c:v>335</c:v>
                </c:pt>
                <c:pt idx="28">
                  <c:v>357.5</c:v>
                </c:pt>
                <c:pt idx="29">
                  <c:v>381.25</c:v>
                </c:pt>
                <c:pt idx="30">
                  <c:v>402.5</c:v>
                </c:pt>
                <c:pt idx="31">
                  <c:v>423.75</c:v>
                </c:pt>
                <c:pt idx="32">
                  <c:v>443.75</c:v>
                </c:pt>
                <c:pt idx="33">
                  <c:v>462.5</c:v>
                </c:pt>
                <c:pt idx="34">
                  <c:v>476.25</c:v>
                </c:pt>
                <c:pt idx="35">
                  <c:v>488.75</c:v>
                </c:pt>
                <c:pt idx="36">
                  <c:v>502.5</c:v>
                </c:pt>
                <c:pt idx="37">
                  <c:v>513.75</c:v>
                </c:pt>
                <c:pt idx="38">
                  <c:v>525</c:v>
                </c:pt>
                <c:pt idx="39">
                  <c:v>537.5</c:v>
                </c:pt>
                <c:pt idx="40">
                  <c:v>547.5</c:v>
                </c:pt>
                <c:pt idx="41">
                  <c:v>556.25</c:v>
                </c:pt>
                <c:pt idx="42">
                  <c:v>565</c:v>
                </c:pt>
                <c:pt idx="43">
                  <c:v>572.5</c:v>
                </c:pt>
                <c:pt idx="44">
                  <c:v>580</c:v>
                </c:pt>
                <c:pt idx="45">
                  <c:v>587.5</c:v>
                </c:pt>
                <c:pt idx="46">
                  <c:v>593.75</c:v>
                </c:pt>
                <c:pt idx="47">
                  <c:v>598.75</c:v>
                </c:pt>
                <c:pt idx="48">
                  <c:v>605</c:v>
                </c:pt>
                <c:pt idx="49">
                  <c:v>610</c:v>
                </c:pt>
                <c:pt idx="50">
                  <c:v>615</c:v>
                </c:pt>
                <c:pt idx="51">
                  <c:v>618.75</c:v>
                </c:pt>
                <c:pt idx="52">
                  <c:v>622.5</c:v>
                </c:pt>
                <c:pt idx="53">
                  <c:v>625</c:v>
                </c:pt>
                <c:pt idx="54">
                  <c:v>628.75</c:v>
                </c:pt>
                <c:pt idx="55">
                  <c:v>631.25</c:v>
                </c:pt>
                <c:pt idx="56">
                  <c:v>633.75</c:v>
                </c:pt>
                <c:pt idx="57">
                  <c:v>635</c:v>
                </c:pt>
                <c:pt idx="58">
                  <c:v>637.5</c:v>
                </c:pt>
                <c:pt idx="59">
                  <c:v>638.75</c:v>
                </c:pt>
                <c:pt idx="60">
                  <c:v>640</c:v>
                </c:pt>
                <c:pt idx="61">
                  <c:v>641.25</c:v>
                </c:pt>
                <c:pt idx="62">
                  <c:v>642.5</c:v>
                </c:pt>
                <c:pt idx="63">
                  <c:v>643.75</c:v>
                </c:pt>
                <c:pt idx="64">
                  <c:v>645</c:v>
                </c:pt>
                <c:pt idx="65">
                  <c:v>646.25</c:v>
                </c:pt>
                <c:pt idx="66">
                  <c:v>647.5</c:v>
                </c:pt>
                <c:pt idx="67">
                  <c:v>648.75</c:v>
                </c:pt>
                <c:pt idx="68">
                  <c:v>650</c:v>
                </c:pt>
                <c:pt idx="69">
                  <c:v>651.25</c:v>
                </c:pt>
                <c:pt idx="70">
                  <c:v>652.5</c:v>
                </c:pt>
                <c:pt idx="71">
                  <c:v>653.75</c:v>
                </c:pt>
                <c:pt idx="72">
                  <c:v>655</c:v>
                </c:pt>
                <c:pt idx="73">
                  <c:v>656.25</c:v>
                </c:pt>
                <c:pt idx="74">
                  <c:v>657.5</c:v>
                </c:pt>
                <c:pt idx="75">
                  <c:v>658.75</c:v>
                </c:pt>
                <c:pt idx="76">
                  <c:v>661.25</c:v>
                </c:pt>
                <c:pt idx="77">
                  <c:v>665</c:v>
                </c:pt>
                <c:pt idx="78">
                  <c:v>668.75</c:v>
                </c:pt>
                <c:pt idx="79">
                  <c:v>672.5</c:v>
                </c:pt>
                <c:pt idx="80">
                  <c:v>675</c:v>
                </c:pt>
                <c:pt idx="81">
                  <c:v>677.5</c:v>
                </c:pt>
                <c:pt idx="82">
                  <c:v>680</c:v>
                </c:pt>
                <c:pt idx="83">
                  <c:v>682.5</c:v>
                </c:pt>
                <c:pt idx="84">
                  <c:v>683.75</c:v>
                </c:pt>
                <c:pt idx="85">
                  <c:v>686.25</c:v>
                </c:pt>
                <c:pt idx="86">
                  <c:v>688.75</c:v>
                </c:pt>
                <c:pt idx="87">
                  <c:v>691.25</c:v>
                </c:pt>
                <c:pt idx="88">
                  <c:v>693.75</c:v>
                </c:pt>
                <c:pt idx="89">
                  <c:v>696.25</c:v>
                </c:pt>
                <c:pt idx="90">
                  <c:v>698.75</c:v>
                </c:pt>
                <c:pt idx="91">
                  <c:v>701.25</c:v>
                </c:pt>
                <c:pt idx="92">
                  <c:v>705</c:v>
                </c:pt>
                <c:pt idx="93">
                  <c:v>707.5</c:v>
                </c:pt>
                <c:pt idx="94">
                  <c:v>712.5</c:v>
                </c:pt>
                <c:pt idx="95">
                  <c:v>716.25</c:v>
                </c:pt>
                <c:pt idx="96">
                  <c:v>722.5</c:v>
                </c:pt>
                <c:pt idx="97">
                  <c:v>731.25</c:v>
                </c:pt>
                <c:pt idx="98">
                  <c:v>742.5</c:v>
                </c:pt>
                <c:pt idx="99">
                  <c:v>758.75</c:v>
                </c:pt>
                <c:pt idx="100">
                  <c:v>781.25</c:v>
                </c:pt>
                <c:pt idx="101">
                  <c:v>803.75</c:v>
                </c:pt>
                <c:pt idx="102">
                  <c:v>845</c:v>
                </c:pt>
                <c:pt idx="103">
                  <c:v>920</c:v>
                </c:pt>
                <c:pt idx="104">
                  <c:v>1031.25</c:v>
                </c:pt>
                <c:pt idx="105">
                  <c:v>1180</c:v>
                </c:pt>
              </c:numCache>
            </c:numRef>
          </c:xVal>
          <c:yVal>
            <c:numRef>
              <c:f>Piles!$B$67:$DC$67</c:f>
              <c:numCache>
                <c:formatCode>General</c:formatCode>
                <c:ptCount val="106"/>
                <c:pt idx="0">
                  <c:v>1.39</c:v>
                </c:pt>
                <c:pt idx="1">
                  <c:v>1.38</c:v>
                </c:pt>
                <c:pt idx="2">
                  <c:v>1.37</c:v>
                </c:pt>
                <c:pt idx="3">
                  <c:v>1.36</c:v>
                </c:pt>
                <c:pt idx="4">
                  <c:v>1.35</c:v>
                </c:pt>
                <c:pt idx="5">
                  <c:v>1.34</c:v>
                </c:pt>
                <c:pt idx="6">
                  <c:v>1.33</c:v>
                </c:pt>
                <c:pt idx="7">
                  <c:v>1.32</c:v>
                </c:pt>
                <c:pt idx="8">
                  <c:v>1.31</c:v>
                </c:pt>
                <c:pt idx="9">
                  <c:v>1.3</c:v>
                </c:pt>
                <c:pt idx="10">
                  <c:v>1.29</c:v>
                </c:pt>
                <c:pt idx="11">
                  <c:v>1.28</c:v>
                </c:pt>
                <c:pt idx="12">
                  <c:v>1.27</c:v>
                </c:pt>
                <c:pt idx="13">
                  <c:v>1.26</c:v>
                </c:pt>
                <c:pt idx="14">
                  <c:v>1.25</c:v>
                </c:pt>
                <c:pt idx="15">
                  <c:v>1.24</c:v>
                </c:pt>
                <c:pt idx="16">
                  <c:v>1.23</c:v>
                </c:pt>
                <c:pt idx="17">
                  <c:v>1.22</c:v>
                </c:pt>
                <c:pt idx="18">
                  <c:v>1.21</c:v>
                </c:pt>
                <c:pt idx="19">
                  <c:v>1.2</c:v>
                </c:pt>
                <c:pt idx="20">
                  <c:v>1.19</c:v>
                </c:pt>
                <c:pt idx="21">
                  <c:v>1.18</c:v>
                </c:pt>
                <c:pt idx="22">
                  <c:v>1.17</c:v>
                </c:pt>
                <c:pt idx="23">
                  <c:v>1.1599999999999999</c:v>
                </c:pt>
                <c:pt idx="24">
                  <c:v>1.1499999999999999</c:v>
                </c:pt>
                <c:pt idx="25">
                  <c:v>1.1399999999999999</c:v>
                </c:pt>
                <c:pt idx="26">
                  <c:v>1.1299999999999999</c:v>
                </c:pt>
                <c:pt idx="27">
                  <c:v>1.1200000000000001</c:v>
                </c:pt>
                <c:pt idx="28">
                  <c:v>1.1100000000000001</c:v>
                </c:pt>
                <c:pt idx="29">
                  <c:v>1.1000000000000001</c:v>
                </c:pt>
                <c:pt idx="30">
                  <c:v>1.0900000000000001</c:v>
                </c:pt>
                <c:pt idx="31">
                  <c:v>1.08</c:v>
                </c:pt>
                <c:pt idx="32">
                  <c:v>1.07</c:v>
                </c:pt>
                <c:pt idx="33">
                  <c:v>1.06</c:v>
                </c:pt>
                <c:pt idx="34">
                  <c:v>1.05</c:v>
                </c:pt>
                <c:pt idx="35">
                  <c:v>1.04</c:v>
                </c:pt>
                <c:pt idx="36">
                  <c:v>1.04</c:v>
                </c:pt>
                <c:pt idx="37">
                  <c:v>1.03</c:v>
                </c:pt>
                <c:pt idx="38">
                  <c:v>1.02</c:v>
                </c:pt>
                <c:pt idx="39">
                  <c:v>1.01</c:v>
                </c:pt>
                <c:pt idx="40">
                  <c:v>1</c:v>
                </c:pt>
                <c:pt idx="41">
                  <c:v>0.99</c:v>
                </c:pt>
                <c:pt idx="42">
                  <c:v>0.98</c:v>
                </c:pt>
                <c:pt idx="43">
                  <c:v>0.97</c:v>
                </c:pt>
                <c:pt idx="44">
                  <c:v>0.96</c:v>
                </c:pt>
                <c:pt idx="45">
                  <c:v>0.95</c:v>
                </c:pt>
                <c:pt idx="46">
                  <c:v>0.94</c:v>
                </c:pt>
                <c:pt idx="47">
                  <c:v>0.93</c:v>
                </c:pt>
                <c:pt idx="48">
                  <c:v>0.92</c:v>
                </c:pt>
                <c:pt idx="49">
                  <c:v>0.91</c:v>
                </c:pt>
                <c:pt idx="50">
                  <c:v>0.9</c:v>
                </c:pt>
                <c:pt idx="51">
                  <c:v>0.89</c:v>
                </c:pt>
                <c:pt idx="52">
                  <c:v>0.88</c:v>
                </c:pt>
                <c:pt idx="53">
                  <c:v>0.87</c:v>
                </c:pt>
                <c:pt idx="54">
                  <c:v>0.86</c:v>
                </c:pt>
                <c:pt idx="55">
                  <c:v>0.85</c:v>
                </c:pt>
                <c:pt idx="56">
                  <c:v>0.84</c:v>
                </c:pt>
                <c:pt idx="57">
                  <c:v>0.83</c:v>
                </c:pt>
                <c:pt idx="58">
                  <c:v>0.82</c:v>
                </c:pt>
                <c:pt idx="59">
                  <c:v>0.81</c:v>
                </c:pt>
                <c:pt idx="60">
                  <c:v>0.8</c:v>
                </c:pt>
                <c:pt idx="61">
                  <c:v>0.79</c:v>
                </c:pt>
                <c:pt idx="62">
                  <c:v>0.78</c:v>
                </c:pt>
                <c:pt idx="63">
                  <c:v>0.77</c:v>
                </c:pt>
                <c:pt idx="64">
                  <c:v>0.75</c:v>
                </c:pt>
                <c:pt idx="65">
                  <c:v>0.71</c:v>
                </c:pt>
                <c:pt idx="66">
                  <c:v>0.66</c:v>
                </c:pt>
                <c:pt idx="67">
                  <c:v>0.6</c:v>
                </c:pt>
                <c:pt idx="68">
                  <c:v>0.56000000000000005</c:v>
                </c:pt>
                <c:pt idx="69">
                  <c:v>0.52</c:v>
                </c:pt>
                <c:pt idx="70">
                  <c:v>0.47</c:v>
                </c:pt>
                <c:pt idx="71">
                  <c:v>0.43</c:v>
                </c:pt>
                <c:pt idx="72">
                  <c:v>0.4</c:v>
                </c:pt>
                <c:pt idx="73">
                  <c:v>0.38</c:v>
                </c:pt>
                <c:pt idx="74">
                  <c:v>0.36</c:v>
                </c:pt>
                <c:pt idx="75">
                  <c:v>0.35</c:v>
                </c:pt>
                <c:pt idx="76">
                  <c:v>0.34</c:v>
                </c:pt>
                <c:pt idx="77">
                  <c:v>0.33</c:v>
                </c:pt>
                <c:pt idx="78">
                  <c:v>0.32</c:v>
                </c:pt>
                <c:pt idx="79">
                  <c:v>0.31</c:v>
                </c:pt>
                <c:pt idx="80">
                  <c:v>0.3</c:v>
                </c:pt>
                <c:pt idx="81">
                  <c:v>0.28999999999999998</c:v>
                </c:pt>
                <c:pt idx="82">
                  <c:v>0.28000000000000003</c:v>
                </c:pt>
                <c:pt idx="83">
                  <c:v>0.27</c:v>
                </c:pt>
                <c:pt idx="84">
                  <c:v>0.26</c:v>
                </c:pt>
                <c:pt idx="85">
                  <c:v>0.25</c:v>
                </c:pt>
                <c:pt idx="86">
                  <c:v>0.24</c:v>
                </c:pt>
                <c:pt idx="87">
                  <c:v>0.23</c:v>
                </c:pt>
                <c:pt idx="88">
                  <c:v>0.22</c:v>
                </c:pt>
                <c:pt idx="89">
                  <c:v>0.21</c:v>
                </c:pt>
                <c:pt idx="90">
                  <c:v>0.21</c:v>
                </c:pt>
                <c:pt idx="91">
                  <c:v>0.2</c:v>
                </c:pt>
                <c:pt idx="92">
                  <c:v>0.19</c:v>
                </c:pt>
                <c:pt idx="93">
                  <c:v>0.18</c:v>
                </c:pt>
                <c:pt idx="94">
                  <c:v>0.17</c:v>
                </c:pt>
                <c:pt idx="95">
                  <c:v>0.16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0.13</c:v>
                </c:pt>
                <c:pt idx="99">
                  <c:v>0.12</c:v>
                </c:pt>
                <c:pt idx="100">
                  <c:v>0.11</c:v>
                </c:pt>
                <c:pt idx="101">
                  <c:v>0.1</c:v>
                </c:pt>
                <c:pt idx="102">
                  <c:v>0.09</c:v>
                </c:pt>
                <c:pt idx="103">
                  <c:v>0.08</c:v>
                </c:pt>
                <c:pt idx="104">
                  <c:v>7.0000000000000007E-2</c:v>
                </c:pt>
                <c:pt idx="105">
                  <c:v>0.06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Piles!$B$81</c:f>
              <c:strCache>
                <c:ptCount val="1"/>
                <c:pt idx="0">
                  <c:v>Amazon Basics lot 1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Piles!$B$86:$EN$86</c:f>
              <c:numCache>
                <c:formatCode>General</c:formatCode>
                <c:ptCount val="143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6.25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25</c:v>
                </c:pt>
                <c:pt idx="12">
                  <c:v>26.25</c:v>
                </c:pt>
                <c:pt idx="13">
                  <c:v>32.5</c:v>
                </c:pt>
                <c:pt idx="14">
                  <c:v>38.75</c:v>
                </c:pt>
                <c:pt idx="15">
                  <c:v>42.5</c:v>
                </c:pt>
                <c:pt idx="16">
                  <c:v>46.25</c:v>
                </c:pt>
                <c:pt idx="17">
                  <c:v>50</c:v>
                </c:pt>
                <c:pt idx="18">
                  <c:v>53.75</c:v>
                </c:pt>
                <c:pt idx="19">
                  <c:v>57.5</c:v>
                </c:pt>
                <c:pt idx="20">
                  <c:v>65</c:v>
                </c:pt>
                <c:pt idx="21">
                  <c:v>77.5</c:v>
                </c:pt>
                <c:pt idx="22">
                  <c:v>83.75</c:v>
                </c:pt>
                <c:pt idx="23">
                  <c:v>91.25</c:v>
                </c:pt>
                <c:pt idx="24">
                  <c:v>96.25</c:v>
                </c:pt>
                <c:pt idx="25">
                  <c:v>101.25</c:v>
                </c:pt>
                <c:pt idx="26">
                  <c:v>110</c:v>
                </c:pt>
                <c:pt idx="27">
                  <c:v>116.25</c:v>
                </c:pt>
                <c:pt idx="28">
                  <c:v>125</c:v>
                </c:pt>
                <c:pt idx="29">
                  <c:v>135</c:v>
                </c:pt>
                <c:pt idx="30">
                  <c:v>140</c:v>
                </c:pt>
                <c:pt idx="31">
                  <c:v>167.5</c:v>
                </c:pt>
                <c:pt idx="32">
                  <c:v>180</c:v>
                </c:pt>
                <c:pt idx="33">
                  <c:v>205</c:v>
                </c:pt>
                <c:pt idx="34">
                  <c:v>247.5</c:v>
                </c:pt>
                <c:pt idx="35">
                  <c:v>293.75</c:v>
                </c:pt>
                <c:pt idx="36">
                  <c:v>327.5</c:v>
                </c:pt>
                <c:pt idx="37">
                  <c:v>357.5</c:v>
                </c:pt>
                <c:pt idx="38">
                  <c:v>380</c:v>
                </c:pt>
                <c:pt idx="39">
                  <c:v>401.25</c:v>
                </c:pt>
                <c:pt idx="40">
                  <c:v>422.5</c:v>
                </c:pt>
                <c:pt idx="41">
                  <c:v>441.25</c:v>
                </c:pt>
                <c:pt idx="42">
                  <c:v>457.5</c:v>
                </c:pt>
                <c:pt idx="43">
                  <c:v>473.75</c:v>
                </c:pt>
                <c:pt idx="44">
                  <c:v>488.75</c:v>
                </c:pt>
                <c:pt idx="45">
                  <c:v>501.25</c:v>
                </c:pt>
                <c:pt idx="46">
                  <c:v>513.75</c:v>
                </c:pt>
                <c:pt idx="47">
                  <c:v>525</c:v>
                </c:pt>
                <c:pt idx="48">
                  <c:v>535</c:v>
                </c:pt>
                <c:pt idx="49">
                  <c:v>543.75</c:v>
                </c:pt>
                <c:pt idx="50">
                  <c:v>552.5</c:v>
                </c:pt>
                <c:pt idx="51">
                  <c:v>561.25</c:v>
                </c:pt>
                <c:pt idx="52">
                  <c:v>570</c:v>
                </c:pt>
                <c:pt idx="53">
                  <c:v>576.25</c:v>
                </c:pt>
                <c:pt idx="54">
                  <c:v>583.75</c:v>
                </c:pt>
                <c:pt idx="55">
                  <c:v>591.25</c:v>
                </c:pt>
                <c:pt idx="56">
                  <c:v>598.75</c:v>
                </c:pt>
                <c:pt idx="57">
                  <c:v>605</c:v>
                </c:pt>
                <c:pt idx="58">
                  <c:v>611.25</c:v>
                </c:pt>
                <c:pt idx="59">
                  <c:v>617.5</c:v>
                </c:pt>
                <c:pt idx="60">
                  <c:v>625</c:v>
                </c:pt>
                <c:pt idx="61">
                  <c:v>630</c:v>
                </c:pt>
                <c:pt idx="62">
                  <c:v>637.5</c:v>
                </c:pt>
                <c:pt idx="63">
                  <c:v>643.75</c:v>
                </c:pt>
                <c:pt idx="64">
                  <c:v>651.25</c:v>
                </c:pt>
                <c:pt idx="65">
                  <c:v>658.75</c:v>
                </c:pt>
                <c:pt idx="66">
                  <c:v>666.25</c:v>
                </c:pt>
                <c:pt idx="67">
                  <c:v>673.75</c:v>
                </c:pt>
                <c:pt idx="68">
                  <c:v>682.5</c:v>
                </c:pt>
                <c:pt idx="69">
                  <c:v>690</c:v>
                </c:pt>
                <c:pt idx="70">
                  <c:v>698.75</c:v>
                </c:pt>
                <c:pt idx="71">
                  <c:v>707.5</c:v>
                </c:pt>
                <c:pt idx="72">
                  <c:v>716.25</c:v>
                </c:pt>
                <c:pt idx="73">
                  <c:v>723.75</c:v>
                </c:pt>
                <c:pt idx="74">
                  <c:v>731.25</c:v>
                </c:pt>
                <c:pt idx="75">
                  <c:v>737.5</c:v>
                </c:pt>
                <c:pt idx="76">
                  <c:v>743.75</c:v>
                </c:pt>
                <c:pt idx="77">
                  <c:v>748.75</c:v>
                </c:pt>
                <c:pt idx="78">
                  <c:v>753.75</c:v>
                </c:pt>
                <c:pt idx="79">
                  <c:v>758.75</c:v>
                </c:pt>
                <c:pt idx="80">
                  <c:v>763.75</c:v>
                </c:pt>
                <c:pt idx="81">
                  <c:v>767.5</c:v>
                </c:pt>
                <c:pt idx="82">
                  <c:v>772.5</c:v>
                </c:pt>
                <c:pt idx="83">
                  <c:v>776.25</c:v>
                </c:pt>
                <c:pt idx="84">
                  <c:v>780</c:v>
                </c:pt>
                <c:pt idx="85">
                  <c:v>785</c:v>
                </c:pt>
                <c:pt idx="86">
                  <c:v>791.25</c:v>
                </c:pt>
                <c:pt idx="87">
                  <c:v>797.5</c:v>
                </c:pt>
                <c:pt idx="88">
                  <c:v>803.75</c:v>
                </c:pt>
                <c:pt idx="89">
                  <c:v>808.75</c:v>
                </c:pt>
                <c:pt idx="90">
                  <c:v>813.75</c:v>
                </c:pt>
                <c:pt idx="91">
                  <c:v>818.75</c:v>
                </c:pt>
                <c:pt idx="92">
                  <c:v>821.25</c:v>
                </c:pt>
                <c:pt idx="93">
                  <c:v>830</c:v>
                </c:pt>
                <c:pt idx="94">
                  <c:v>835</c:v>
                </c:pt>
                <c:pt idx="95">
                  <c:v>841.25</c:v>
                </c:pt>
                <c:pt idx="96">
                  <c:v>847.5</c:v>
                </c:pt>
                <c:pt idx="97">
                  <c:v>853.75</c:v>
                </c:pt>
                <c:pt idx="98">
                  <c:v>860</c:v>
                </c:pt>
                <c:pt idx="99">
                  <c:v>866.25</c:v>
                </c:pt>
                <c:pt idx="100">
                  <c:v>873.75</c:v>
                </c:pt>
                <c:pt idx="101">
                  <c:v>880</c:v>
                </c:pt>
                <c:pt idx="102">
                  <c:v>886.25</c:v>
                </c:pt>
                <c:pt idx="103">
                  <c:v>891.25</c:v>
                </c:pt>
                <c:pt idx="104">
                  <c:v>897.5</c:v>
                </c:pt>
                <c:pt idx="105">
                  <c:v>903.75</c:v>
                </c:pt>
                <c:pt idx="106">
                  <c:v>910</c:v>
                </c:pt>
                <c:pt idx="107">
                  <c:v>916.25</c:v>
                </c:pt>
                <c:pt idx="108">
                  <c:v>923.75</c:v>
                </c:pt>
                <c:pt idx="109">
                  <c:v>930</c:v>
                </c:pt>
                <c:pt idx="110">
                  <c:v>936.25</c:v>
                </c:pt>
                <c:pt idx="111">
                  <c:v>942.5</c:v>
                </c:pt>
                <c:pt idx="112">
                  <c:v>948.75</c:v>
                </c:pt>
                <c:pt idx="113">
                  <c:v>955</c:v>
                </c:pt>
                <c:pt idx="114">
                  <c:v>961.25</c:v>
                </c:pt>
                <c:pt idx="115">
                  <c:v>967.5</c:v>
                </c:pt>
                <c:pt idx="116">
                  <c:v>975</c:v>
                </c:pt>
                <c:pt idx="117">
                  <c:v>981.25</c:v>
                </c:pt>
                <c:pt idx="118">
                  <c:v>988.75</c:v>
                </c:pt>
                <c:pt idx="119">
                  <c:v>995</c:v>
                </c:pt>
                <c:pt idx="120">
                  <c:v>1001.25</c:v>
                </c:pt>
                <c:pt idx="121">
                  <c:v>1007.5</c:v>
                </c:pt>
                <c:pt idx="122">
                  <c:v>1013.75</c:v>
                </c:pt>
                <c:pt idx="123">
                  <c:v>1021.25</c:v>
                </c:pt>
                <c:pt idx="124">
                  <c:v>1028.75</c:v>
                </c:pt>
                <c:pt idx="125">
                  <c:v>1036.25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1063.75</c:v>
                </c:pt>
                <c:pt idx="130">
                  <c:v>1071.25</c:v>
                </c:pt>
                <c:pt idx="131">
                  <c:v>1078.75</c:v>
                </c:pt>
                <c:pt idx="132">
                  <c:v>1086.25</c:v>
                </c:pt>
                <c:pt idx="133">
                  <c:v>1095</c:v>
                </c:pt>
                <c:pt idx="134">
                  <c:v>1105</c:v>
                </c:pt>
                <c:pt idx="135">
                  <c:v>1116.25</c:v>
                </c:pt>
                <c:pt idx="136">
                  <c:v>1131.25</c:v>
                </c:pt>
                <c:pt idx="137">
                  <c:v>1150</c:v>
                </c:pt>
                <c:pt idx="138">
                  <c:v>1183.75</c:v>
                </c:pt>
                <c:pt idx="139">
                  <c:v>1248.75</c:v>
                </c:pt>
                <c:pt idx="140">
                  <c:v>1456.25</c:v>
                </c:pt>
                <c:pt idx="141">
                  <c:v>1756.25</c:v>
                </c:pt>
                <c:pt idx="142">
                  <c:v>1788.75</c:v>
                </c:pt>
              </c:numCache>
            </c:numRef>
          </c:xVal>
          <c:yVal>
            <c:numRef>
              <c:f>Piles!$B$87:$EN$87</c:f>
              <c:numCache>
                <c:formatCode>General</c:formatCode>
                <c:ptCount val="143"/>
                <c:pt idx="0">
                  <c:v>1.47</c:v>
                </c:pt>
                <c:pt idx="1">
                  <c:v>1.46</c:v>
                </c:pt>
                <c:pt idx="2">
                  <c:v>1.44</c:v>
                </c:pt>
                <c:pt idx="3">
                  <c:v>1.43</c:v>
                </c:pt>
                <c:pt idx="4">
                  <c:v>1.42</c:v>
                </c:pt>
                <c:pt idx="5">
                  <c:v>1.41</c:v>
                </c:pt>
                <c:pt idx="6">
                  <c:v>1.4</c:v>
                </c:pt>
                <c:pt idx="7">
                  <c:v>1.39</c:v>
                </c:pt>
                <c:pt idx="8">
                  <c:v>1.38</c:v>
                </c:pt>
                <c:pt idx="9">
                  <c:v>1.37</c:v>
                </c:pt>
                <c:pt idx="10">
                  <c:v>1.36</c:v>
                </c:pt>
                <c:pt idx="11">
                  <c:v>1.35</c:v>
                </c:pt>
                <c:pt idx="12">
                  <c:v>1.34</c:v>
                </c:pt>
                <c:pt idx="13">
                  <c:v>1.33</c:v>
                </c:pt>
                <c:pt idx="14">
                  <c:v>1.32</c:v>
                </c:pt>
                <c:pt idx="15">
                  <c:v>1.31</c:v>
                </c:pt>
                <c:pt idx="16">
                  <c:v>1.3</c:v>
                </c:pt>
                <c:pt idx="17">
                  <c:v>1.29</c:v>
                </c:pt>
                <c:pt idx="18">
                  <c:v>1.28</c:v>
                </c:pt>
                <c:pt idx="19">
                  <c:v>1.27</c:v>
                </c:pt>
                <c:pt idx="20">
                  <c:v>1.26</c:v>
                </c:pt>
                <c:pt idx="21">
                  <c:v>1.25</c:v>
                </c:pt>
                <c:pt idx="22">
                  <c:v>1.24</c:v>
                </c:pt>
                <c:pt idx="23">
                  <c:v>1.23</c:v>
                </c:pt>
                <c:pt idx="24">
                  <c:v>1.22</c:v>
                </c:pt>
                <c:pt idx="25">
                  <c:v>1.21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1.1000000000000001</c:v>
                </c:pt>
                <c:pt idx="37">
                  <c:v>1.0900000000000001</c:v>
                </c:pt>
                <c:pt idx="38">
                  <c:v>1.08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1.04</c:v>
                </c:pt>
                <c:pt idx="43">
                  <c:v>1.04</c:v>
                </c:pt>
                <c:pt idx="44">
                  <c:v>1.03</c:v>
                </c:pt>
                <c:pt idx="45">
                  <c:v>1.02</c:v>
                </c:pt>
                <c:pt idx="46">
                  <c:v>1.01</c:v>
                </c:pt>
                <c:pt idx="47">
                  <c:v>1</c:v>
                </c:pt>
                <c:pt idx="48">
                  <c:v>0.99</c:v>
                </c:pt>
                <c:pt idx="49">
                  <c:v>0.98</c:v>
                </c:pt>
                <c:pt idx="50">
                  <c:v>0.97</c:v>
                </c:pt>
                <c:pt idx="51">
                  <c:v>0.96</c:v>
                </c:pt>
                <c:pt idx="52">
                  <c:v>0.95</c:v>
                </c:pt>
                <c:pt idx="53">
                  <c:v>0.94</c:v>
                </c:pt>
                <c:pt idx="54">
                  <c:v>0.93</c:v>
                </c:pt>
                <c:pt idx="55">
                  <c:v>0.92</c:v>
                </c:pt>
                <c:pt idx="56">
                  <c:v>0.91</c:v>
                </c:pt>
                <c:pt idx="57">
                  <c:v>0.9</c:v>
                </c:pt>
                <c:pt idx="58">
                  <c:v>0.89</c:v>
                </c:pt>
                <c:pt idx="59">
                  <c:v>0.88</c:v>
                </c:pt>
                <c:pt idx="60">
                  <c:v>0.87</c:v>
                </c:pt>
                <c:pt idx="61">
                  <c:v>0.86</c:v>
                </c:pt>
                <c:pt idx="62">
                  <c:v>0.85</c:v>
                </c:pt>
                <c:pt idx="63">
                  <c:v>0.84</c:v>
                </c:pt>
                <c:pt idx="64">
                  <c:v>0.83</c:v>
                </c:pt>
                <c:pt idx="65">
                  <c:v>0.82</c:v>
                </c:pt>
                <c:pt idx="66">
                  <c:v>0.81</c:v>
                </c:pt>
                <c:pt idx="67">
                  <c:v>0.8</c:v>
                </c:pt>
                <c:pt idx="68">
                  <c:v>0.79</c:v>
                </c:pt>
                <c:pt idx="69">
                  <c:v>0.78</c:v>
                </c:pt>
                <c:pt idx="70">
                  <c:v>0.77</c:v>
                </c:pt>
                <c:pt idx="71">
                  <c:v>0.76</c:v>
                </c:pt>
                <c:pt idx="72">
                  <c:v>0.75</c:v>
                </c:pt>
                <c:pt idx="73">
                  <c:v>0.74</c:v>
                </c:pt>
                <c:pt idx="74">
                  <c:v>0.73</c:v>
                </c:pt>
                <c:pt idx="75">
                  <c:v>0.72</c:v>
                </c:pt>
                <c:pt idx="76">
                  <c:v>0.71</c:v>
                </c:pt>
                <c:pt idx="77">
                  <c:v>0.7</c:v>
                </c:pt>
                <c:pt idx="78">
                  <c:v>0.69</c:v>
                </c:pt>
                <c:pt idx="79">
                  <c:v>0.68</c:v>
                </c:pt>
                <c:pt idx="80">
                  <c:v>0.67</c:v>
                </c:pt>
                <c:pt idx="81">
                  <c:v>0.66</c:v>
                </c:pt>
                <c:pt idx="82">
                  <c:v>0.65</c:v>
                </c:pt>
                <c:pt idx="83">
                  <c:v>0.64</c:v>
                </c:pt>
                <c:pt idx="84">
                  <c:v>0.63</c:v>
                </c:pt>
                <c:pt idx="85">
                  <c:v>0.62</c:v>
                </c:pt>
                <c:pt idx="86">
                  <c:v>0.62</c:v>
                </c:pt>
                <c:pt idx="87">
                  <c:v>0.61</c:v>
                </c:pt>
                <c:pt idx="88">
                  <c:v>0.6</c:v>
                </c:pt>
                <c:pt idx="89">
                  <c:v>0.59</c:v>
                </c:pt>
                <c:pt idx="90">
                  <c:v>0.57999999999999996</c:v>
                </c:pt>
                <c:pt idx="91">
                  <c:v>0.56999999999999995</c:v>
                </c:pt>
                <c:pt idx="92">
                  <c:v>0.56000000000000005</c:v>
                </c:pt>
                <c:pt idx="93">
                  <c:v>0.55000000000000004</c:v>
                </c:pt>
                <c:pt idx="94">
                  <c:v>0.54</c:v>
                </c:pt>
                <c:pt idx="95">
                  <c:v>0.53</c:v>
                </c:pt>
                <c:pt idx="96">
                  <c:v>0.52</c:v>
                </c:pt>
                <c:pt idx="97">
                  <c:v>0.51</c:v>
                </c:pt>
                <c:pt idx="98">
                  <c:v>0.5</c:v>
                </c:pt>
                <c:pt idx="99">
                  <c:v>0.49</c:v>
                </c:pt>
                <c:pt idx="100">
                  <c:v>0.48</c:v>
                </c:pt>
                <c:pt idx="101">
                  <c:v>0.47</c:v>
                </c:pt>
                <c:pt idx="102">
                  <c:v>0.46</c:v>
                </c:pt>
                <c:pt idx="103">
                  <c:v>0.45</c:v>
                </c:pt>
                <c:pt idx="104">
                  <c:v>0.44</c:v>
                </c:pt>
                <c:pt idx="105">
                  <c:v>0.43</c:v>
                </c:pt>
                <c:pt idx="106">
                  <c:v>0.42</c:v>
                </c:pt>
                <c:pt idx="107">
                  <c:v>0.41</c:v>
                </c:pt>
                <c:pt idx="108">
                  <c:v>0.4</c:v>
                </c:pt>
                <c:pt idx="109">
                  <c:v>0.39</c:v>
                </c:pt>
                <c:pt idx="110">
                  <c:v>0.38</c:v>
                </c:pt>
                <c:pt idx="111">
                  <c:v>0.37</c:v>
                </c:pt>
                <c:pt idx="112">
                  <c:v>0.36</c:v>
                </c:pt>
                <c:pt idx="113">
                  <c:v>0.35</c:v>
                </c:pt>
                <c:pt idx="114">
                  <c:v>0.34</c:v>
                </c:pt>
                <c:pt idx="115">
                  <c:v>0.33</c:v>
                </c:pt>
                <c:pt idx="116">
                  <c:v>0.32</c:v>
                </c:pt>
                <c:pt idx="117">
                  <c:v>0.31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0.28000000000000003</c:v>
                </c:pt>
                <c:pt idx="121">
                  <c:v>0.27</c:v>
                </c:pt>
                <c:pt idx="122">
                  <c:v>0.26</c:v>
                </c:pt>
                <c:pt idx="123">
                  <c:v>0.25</c:v>
                </c:pt>
                <c:pt idx="124">
                  <c:v>0.24</c:v>
                </c:pt>
                <c:pt idx="125">
                  <c:v>0.23</c:v>
                </c:pt>
                <c:pt idx="126">
                  <c:v>0.22</c:v>
                </c:pt>
                <c:pt idx="127">
                  <c:v>0.21</c:v>
                </c:pt>
                <c:pt idx="128">
                  <c:v>0.21</c:v>
                </c:pt>
                <c:pt idx="129">
                  <c:v>0.2</c:v>
                </c:pt>
                <c:pt idx="130">
                  <c:v>0.19</c:v>
                </c:pt>
                <c:pt idx="131">
                  <c:v>0.18</c:v>
                </c:pt>
                <c:pt idx="132">
                  <c:v>0.17</c:v>
                </c:pt>
                <c:pt idx="133">
                  <c:v>0.16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0.09</c:v>
                </c:pt>
                <c:pt idx="141">
                  <c:v>0.08</c:v>
                </c:pt>
                <c:pt idx="142">
                  <c:v>7.0000000000000007E-2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Piles!$B$31</c:f>
              <c:strCache>
                <c:ptCount val="1"/>
                <c:pt idx="0">
                  <c:v>Conrad 2500mAh A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Piles!$B$36:$DB$36</c:f>
              <c:numCache>
                <c:formatCode>General</c:formatCode>
                <c:ptCount val="105"/>
                <c:pt idx="0">
                  <c:v>1.25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13.75</c:v>
                </c:pt>
                <c:pt idx="6">
                  <c:v>17.5</c:v>
                </c:pt>
                <c:pt idx="7">
                  <c:v>22.5</c:v>
                </c:pt>
                <c:pt idx="8">
                  <c:v>27.5</c:v>
                </c:pt>
                <c:pt idx="9">
                  <c:v>31.25</c:v>
                </c:pt>
                <c:pt idx="10">
                  <c:v>36.25</c:v>
                </c:pt>
                <c:pt idx="11">
                  <c:v>42.5</c:v>
                </c:pt>
                <c:pt idx="12">
                  <c:v>48.75</c:v>
                </c:pt>
                <c:pt idx="13">
                  <c:v>55</c:v>
                </c:pt>
                <c:pt idx="14">
                  <c:v>62.5</c:v>
                </c:pt>
                <c:pt idx="15">
                  <c:v>71.25</c:v>
                </c:pt>
                <c:pt idx="16">
                  <c:v>80</c:v>
                </c:pt>
                <c:pt idx="17">
                  <c:v>91.25</c:v>
                </c:pt>
                <c:pt idx="18">
                  <c:v>105</c:v>
                </c:pt>
                <c:pt idx="19">
                  <c:v>125</c:v>
                </c:pt>
                <c:pt idx="20">
                  <c:v>227.5</c:v>
                </c:pt>
                <c:pt idx="21">
                  <c:v>373.75</c:v>
                </c:pt>
                <c:pt idx="22">
                  <c:v>430</c:v>
                </c:pt>
                <c:pt idx="23">
                  <c:v>465</c:v>
                </c:pt>
                <c:pt idx="24">
                  <c:v>491.25</c:v>
                </c:pt>
                <c:pt idx="25">
                  <c:v>510</c:v>
                </c:pt>
                <c:pt idx="26">
                  <c:v>526.25</c:v>
                </c:pt>
                <c:pt idx="27">
                  <c:v>538.75</c:v>
                </c:pt>
                <c:pt idx="28">
                  <c:v>547.5</c:v>
                </c:pt>
                <c:pt idx="29">
                  <c:v>553.75</c:v>
                </c:pt>
                <c:pt idx="30">
                  <c:v>557.5</c:v>
                </c:pt>
                <c:pt idx="31">
                  <c:v>560</c:v>
                </c:pt>
                <c:pt idx="32">
                  <c:v>562.5</c:v>
                </c:pt>
                <c:pt idx="33">
                  <c:v>563.75</c:v>
                </c:pt>
                <c:pt idx="34">
                  <c:v>565</c:v>
                </c:pt>
                <c:pt idx="35">
                  <c:v>566.25</c:v>
                </c:pt>
                <c:pt idx="36">
                  <c:v>567.5</c:v>
                </c:pt>
                <c:pt idx="37">
                  <c:v>568.75</c:v>
                </c:pt>
                <c:pt idx="38">
                  <c:v>570</c:v>
                </c:pt>
                <c:pt idx="39">
                  <c:v>571.25</c:v>
                </c:pt>
                <c:pt idx="40">
                  <c:v>572.5</c:v>
                </c:pt>
                <c:pt idx="41">
                  <c:v>573.75</c:v>
                </c:pt>
                <c:pt idx="42">
                  <c:v>575</c:v>
                </c:pt>
                <c:pt idx="43">
                  <c:v>576.25</c:v>
                </c:pt>
                <c:pt idx="44">
                  <c:v>577.5</c:v>
                </c:pt>
                <c:pt idx="45">
                  <c:v>578.75</c:v>
                </c:pt>
                <c:pt idx="46">
                  <c:v>580</c:v>
                </c:pt>
                <c:pt idx="47">
                  <c:v>581.25</c:v>
                </c:pt>
                <c:pt idx="48">
                  <c:v>582.5</c:v>
                </c:pt>
                <c:pt idx="49">
                  <c:v>583.75</c:v>
                </c:pt>
                <c:pt idx="50">
                  <c:v>585</c:v>
                </c:pt>
                <c:pt idx="51">
                  <c:v>586.25</c:v>
                </c:pt>
                <c:pt idx="52">
                  <c:v>587.5</c:v>
                </c:pt>
                <c:pt idx="53">
                  <c:v>588.75</c:v>
                </c:pt>
                <c:pt idx="54">
                  <c:v>590</c:v>
                </c:pt>
                <c:pt idx="55">
                  <c:v>591.25</c:v>
                </c:pt>
                <c:pt idx="56">
                  <c:v>592.5</c:v>
                </c:pt>
                <c:pt idx="57">
                  <c:v>593.75</c:v>
                </c:pt>
                <c:pt idx="58">
                  <c:v>595</c:v>
                </c:pt>
                <c:pt idx="59">
                  <c:v>596.25</c:v>
                </c:pt>
                <c:pt idx="60">
                  <c:v>597.5</c:v>
                </c:pt>
                <c:pt idx="61">
                  <c:v>598.75</c:v>
                </c:pt>
                <c:pt idx="62">
                  <c:v>600</c:v>
                </c:pt>
                <c:pt idx="63">
                  <c:v>601.25</c:v>
                </c:pt>
                <c:pt idx="64">
                  <c:v>602.5</c:v>
                </c:pt>
                <c:pt idx="65">
                  <c:v>603.75</c:v>
                </c:pt>
                <c:pt idx="66">
                  <c:v>605</c:v>
                </c:pt>
                <c:pt idx="67">
                  <c:v>606.25</c:v>
                </c:pt>
                <c:pt idx="68">
                  <c:v>607.5</c:v>
                </c:pt>
                <c:pt idx="69">
                  <c:v>608.75</c:v>
                </c:pt>
                <c:pt idx="70">
                  <c:v>610</c:v>
                </c:pt>
                <c:pt idx="71">
                  <c:v>611.25</c:v>
                </c:pt>
                <c:pt idx="72">
                  <c:v>612.5</c:v>
                </c:pt>
                <c:pt idx="73">
                  <c:v>613.75</c:v>
                </c:pt>
                <c:pt idx="74">
                  <c:v>615</c:v>
                </c:pt>
                <c:pt idx="75">
                  <c:v>616.25</c:v>
                </c:pt>
                <c:pt idx="76">
                  <c:v>617.5</c:v>
                </c:pt>
                <c:pt idx="77">
                  <c:v>618.75</c:v>
                </c:pt>
                <c:pt idx="78">
                  <c:v>620</c:v>
                </c:pt>
                <c:pt idx="79">
                  <c:v>621.25</c:v>
                </c:pt>
                <c:pt idx="80">
                  <c:v>623.75</c:v>
                </c:pt>
                <c:pt idx="81">
                  <c:v>625</c:v>
                </c:pt>
                <c:pt idx="82">
                  <c:v>626.25</c:v>
                </c:pt>
                <c:pt idx="83">
                  <c:v>628.75</c:v>
                </c:pt>
                <c:pt idx="84">
                  <c:v>631.25</c:v>
                </c:pt>
                <c:pt idx="85">
                  <c:v>633.75</c:v>
                </c:pt>
                <c:pt idx="86">
                  <c:v>636.25</c:v>
                </c:pt>
                <c:pt idx="87">
                  <c:v>638.75</c:v>
                </c:pt>
                <c:pt idx="88">
                  <c:v>642.5</c:v>
                </c:pt>
                <c:pt idx="89">
                  <c:v>645</c:v>
                </c:pt>
                <c:pt idx="90">
                  <c:v>648.75</c:v>
                </c:pt>
                <c:pt idx="91">
                  <c:v>653.75</c:v>
                </c:pt>
                <c:pt idx="92">
                  <c:v>658.75</c:v>
                </c:pt>
                <c:pt idx="93">
                  <c:v>663.75</c:v>
                </c:pt>
                <c:pt idx="94">
                  <c:v>668.75</c:v>
                </c:pt>
                <c:pt idx="95">
                  <c:v>676.25</c:v>
                </c:pt>
                <c:pt idx="96">
                  <c:v>682.5</c:v>
                </c:pt>
                <c:pt idx="97">
                  <c:v>691.25</c:v>
                </c:pt>
                <c:pt idx="98">
                  <c:v>701.25</c:v>
                </c:pt>
                <c:pt idx="99">
                  <c:v>712.5</c:v>
                </c:pt>
                <c:pt idx="100">
                  <c:v>725</c:v>
                </c:pt>
                <c:pt idx="101">
                  <c:v>740</c:v>
                </c:pt>
                <c:pt idx="102">
                  <c:v>758.75</c:v>
                </c:pt>
                <c:pt idx="103">
                  <c:v>778.75</c:v>
                </c:pt>
                <c:pt idx="104">
                  <c:v>808.75</c:v>
                </c:pt>
              </c:numCache>
            </c:numRef>
          </c:xVal>
          <c:yVal>
            <c:numRef>
              <c:f>Piles!$B$37:$DB$37</c:f>
              <c:numCache>
                <c:formatCode>General</c:formatCode>
                <c:ptCount val="105"/>
                <c:pt idx="0">
                  <c:v>1.41</c:v>
                </c:pt>
                <c:pt idx="1">
                  <c:v>1.4</c:v>
                </c:pt>
                <c:pt idx="2">
                  <c:v>1.39</c:v>
                </c:pt>
                <c:pt idx="3">
                  <c:v>1.38</c:v>
                </c:pt>
                <c:pt idx="4">
                  <c:v>1.37</c:v>
                </c:pt>
                <c:pt idx="5">
                  <c:v>1.36</c:v>
                </c:pt>
                <c:pt idx="6">
                  <c:v>1.35</c:v>
                </c:pt>
                <c:pt idx="7">
                  <c:v>1.34</c:v>
                </c:pt>
                <c:pt idx="8">
                  <c:v>1.33</c:v>
                </c:pt>
                <c:pt idx="9">
                  <c:v>1.32</c:v>
                </c:pt>
                <c:pt idx="10">
                  <c:v>1.31</c:v>
                </c:pt>
                <c:pt idx="11">
                  <c:v>1.3</c:v>
                </c:pt>
                <c:pt idx="12">
                  <c:v>1.29</c:v>
                </c:pt>
                <c:pt idx="13">
                  <c:v>1.28</c:v>
                </c:pt>
                <c:pt idx="14">
                  <c:v>1.27</c:v>
                </c:pt>
                <c:pt idx="15">
                  <c:v>1.26</c:v>
                </c:pt>
                <c:pt idx="16">
                  <c:v>1.25</c:v>
                </c:pt>
                <c:pt idx="17">
                  <c:v>1.24</c:v>
                </c:pt>
                <c:pt idx="18">
                  <c:v>1.23</c:v>
                </c:pt>
                <c:pt idx="19">
                  <c:v>1.22</c:v>
                </c:pt>
                <c:pt idx="20">
                  <c:v>1.21</c:v>
                </c:pt>
                <c:pt idx="21">
                  <c:v>1.2</c:v>
                </c:pt>
                <c:pt idx="22">
                  <c:v>1.19</c:v>
                </c:pt>
                <c:pt idx="23">
                  <c:v>1.18</c:v>
                </c:pt>
                <c:pt idx="24">
                  <c:v>1.17</c:v>
                </c:pt>
                <c:pt idx="25">
                  <c:v>1.1599999999999999</c:v>
                </c:pt>
                <c:pt idx="26">
                  <c:v>1.1499999999999999</c:v>
                </c:pt>
                <c:pt idx="27">
                  <c:v>1.1399999999999999</c:v>
                </c:pt>
                <c:pt idx="28">
                  <c:v>1.1299999999999999</c:v>
                </c:pt>
                <c:pt idx="29">
                  <c:v>1.1200000000000001</c:v>
                </c:pt>
                <c:pt idx="30">
                  <c:v>1.1100000000000001</c:v>
                </c:pt>
                <c:pt idx="31">
                  <c:v>1.1000000000000001</c:v>
                </c:pt>
                <c:pt idx="32">
                  <c:v>1.0900000000000001</c:v>
                </c:pt>
                <c:pt idx="33">
                  <c:v>1.08</c:v>
                </c:pt>
                <c:pt idx="34">
                  <c:v>1.07</c:v>
                </c:pt>
                <c:pt idx="35">
                  <c:v>1.05</c:v>
                </c:pt>
                <c:pt idx="36">
                  <c:v>1.04</c:v>
                </c:pt>
                <c:pt idx="37">
                  <c:v>1.04</c:v>
                </c:pt>
                <c:pt idx="38">
                  <c:v>1.02</c:v>
                </c:pt>
                <c:pt idx="39">
                  <c:v>1.01</c:v>
                </c:pt>
                <c:pt idx="40">
                  <c:v>1</c:v>
                </c:pt>
                <c:pt idx="41">
                  <c:v>0.98</c:v>
                </c:pt>
                <c:pt idx="42">
                  <c:v>0.97</c:v>
                </c:pt>
                <c:pt idx="43">
                  <c:v>0.96</c:v>
                </c:pt>
                <c:pt idx="44">
                  <c:v>0.95</c:v>
                </c:pt>
                <c:pt idx="45">
                  <c:v>0.94</c:v>
                </c:pt>
                <c:pt idx="46">
                  <c:v>0.93</c:v>
                </c:pt>
                <c:pt idx="47">
                  <c:v>0.91</c:v>
                </c:pt>
                <c:pt idx="48">
                  <c:v>0.9</c:v>
                </c:pt>
                <c:pt idx="49">
                  <c:v>0.89</c:v>
                </c:pt>
                <c:pt idx="50">
                  <c:v>0.88</c:v>
                </c:pt>
                <c:pt idx="51">
                  <c:v>0.87</c:v>
                </c:pt>
                <c:pt idx="52">
                  <c:v>0.86</c:v>
                </c:pt>
                <c:pt idx="53">
                  <c:v>0.84</c:v>
                </c:pt>
                <c:pt idx="54">
                  <c:v>0.83</c:v>
                </c:pt>
                <c:pt idx="55">
                  <c:v>0.81</c:v>
                </c:pt>
                <c:pt idx="56">
                  <c:v>0.79</c:v>
                </c:pt>
                <c:pt idx="57">
                  <c:v>0.77</c:v>
                </c:pt>
                <c:pt idx="58">
                  <c:v>0.75</c:v>
                </c:pt>
                <c:pt idx="59">
                  <c:v>0.73</c:v>
                </c:pt>
                <c:pt idx="60">
                  <c:v>0.71</c:v>
                </c:pt>
                <c:pt idx="61">
                  <c:v>0.68</c:v>
                </c:pt>
                <c:pt idx="62">
                  <c:v>0.66</c:v>
                </c:pt>
                <c:pt idx="63">
                  <c:v>0.63</c:v>
                </c:pt>
                <c:pt idx="64">
                  <c:v>0.61</c:v>
                </c:pt>
                <c:pt idx="65">
                  <c:v>0.56999999999999995</c:v>
                </c:pt>
                <c:pt idx="66">
                  <c:v>0.53</c:v>
                </c:pt>
                <c:pt idx="67">
                  <c:v>0.5</c:v>
                </c:pt>
                <c:pt idx="68">
                  <c:v>0.48</c:v>
                </c:pt>
                <c:pt idx="69">
                  <c:v>0.46</c:v>
                </c:pt>
                <c:pt idx="70">
                  <c:v>0.44</c:v>
                </c:pt>
                <c:pt idx="71">
                  <c:v>0.43</c:v>
                </c:pt>
                <c:pt idx="72">
                  <c:v>0.41</c:v>
                </c:pt>
                <c:pt idx="73">
                  <c:v>0.4</c:v>
                </c:pt>
                <c:pt idx="74">
                  <c:v>0.39</c:v>
                </c:pt>
                <c:pt idx="75">
                  <c:v>0.38</c:v>
                </c:pt>
                <c:pt idx="76">
                  <c:v>0.37</c:v>
                </c:pt>
                <c:pt idx="77">
                  <c:v>0.36</c:v>
                </c:pt>
                <c:pt idx="78">
                  <c:v>0.35</c:v>
                </c:pt>
                <c:pt idx="79">
                  <c:v>0.34</c:v>
                </c:pt>
                <c:pt idx="80">
                  <c:v>0.33</c:v>
                </c:pt>
                <c:pt idx="81">
                  <c:v>0.32</c:v>
                </c:pt>
                <c:pt idx="82">
                  <c:v>0.31</c:v>
                </c:pt>
                <c:pt idx="83">
                  <c:v>0.3</c:v>
                </c:pt>
                <c:pt idx="84">
                  <c:v>0.28999999999999998</c:v>
                </c:pt>
                <c:pt idx="85">
                  <c:v>0.28000000000000003</c:v>
                </c:pt>
                <c:pt idx="86">
                  <c:v>0.27</c:v>
                </c:pt>
                <c:pt idx="87">
                  <c:v>0.26</c:v>
                </c:pt>
                <c:pt idx="88">
                  <c:v>0.25</c:v>
                </c:pt>
                <c:pt idx="89">
                  <c:v>0.24</c:v>
                </c:pt>
                <c:pt idx="90">
                  <c:v>0.23</c:v>
                </c:pt>
                <c:pt idx="91">
                  <c:v>0.22</c:v>
                </c:pt>
                <c:pt idx="92">
                  <c:v>0.21</c:v>
                </c:pt>
                <c:pt idx="93">
                  <c:v>0.21</c:v>
                </c:pt>
                <c:pt idx="94">
                  <c:v>0.2</c:v>
                </c:pt>
                <c:pt idx="95">
                  <c:v>0.19</c:v>
                </c:pt>
                <c:pt idx="96">
                  <c:v>0.18</c:v>
                </c:pt>
                <c:pt idx="97">
                  <c:v>0.17</c:v>
                </c:pt>
                <c:pt idx="98">
                  <c:v>0.16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0.12</c:v>
                </c:pt>
                <c:pt idx="103">
                  <c:v>0.11</c:v>
                </c:pt>
                <c:pt idx="104">
                  <c:v>0.1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Piles!$B$71</c:f>
              <c:strCache>
                <c:ptCount val="1"/>
                <c:pt idx="0">
                  <c:v>Conrad 2500mAh B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Piles!$B$76:$CH$76</c:f>
              <c:numCache>
                <c:formatCode>General</c:formatCode>
                <c:ptCount val="85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6.25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27.5</c:v>
                </c:pt>
                <c:pt idx="8">
                  <c:v>35</c:v>
                </c:pt>
                <c:pt idx="9">
                  <c:v>41.25</c:v>
                </c:pt>
                <c:pt idx="10">
                  <c:v>51.25</c:v>
                </c:pt>
                <c:pt idx="11">
                  <c:v>63.75</c:v>
                </c:pt>
                <c:pt idx="12">
                  <c:v>75</c:v>
                </c:pt>
                <c:pt idx="13">
                  <c:v>97.5</c:v>
                </c:pt>
                <c:pt idx="14">
                  <c:v>157.5</c:v>
                </c:pt>
                <c:pt idx="15">
                  <c:v>222.5</c:v>
                </c:pt>
                <c:pt idx="16">
                  <c:v>300</c:v>
                </c:pt>
                <c:pt idx="17">
                  <c:v>381.25</c:v>
                </c:pt>
                <c:pt idx="18">
                  <c:v>431.25</c:v>
                </c:pt>
                <c:pt idx="19">
                  <c:v>465</c:v>
                </c:pt>
                <c:pt idx="20">
                  <c:v>501.25</c:v>
                </c:pt>
                <c:pt idx="21">
                  <c:v>522.5</c:v>
                </c:pt>
                <c:pt idx="22">
                  <c:v>536.25</c:v>
                </c:pt>
                <c:pt idx="23">
                  <c:v>555</c:v>
                </c:pt>
                <c:pt idx="24">
                  <c:v>566.25</c:v>
                </c:pt>
                <c:pt idx="25">
                  <c:v>580</c:v>
                </c:pt>
                <c:pt idx="26">
                  <c:v>588.75</c:v>
                </c:pt>
                <c:pt idx="27">
                  <c:v>597.5</c:v>
                </c:pt>
                <c:pt idx="28">
                  <c:v>602.5</c:v>
                </c:pt>
                <c:pt idx="29">
                  <c:v>608.75</c:v>
                </c:pt>
                <c:pt idx="30">
                  <c:v>613.75</c:v>
                </c:pt>
                <c:pt idx="31">
                  <c:v>617.5</c:v>
                </c:pt>
                <c:pt idx="32">
                  <c:v>621.25</c:v>
                </c:pt>
                <c:pt idx="33">
                  <c:v>625</c:v>
                </c:pt>
                <c:pt idx="34">
                  <c:v>627.5</c:v>
                </c:pt>
                <c:pt idx="35">
                  <c:v>630</c:v>
                </c:pt>
                <c:pt idx="36">
                  <c:v>632.5</c:v>
                </c:pt>
                <c:pt idx="37">
                  <c:v>635</c:v>
                </c:pt>
                <c:pt idx="38">
                  <c:v>636.25</c:v>
                </c:pt>
                <c:pt idx="39">
                  <c:v>637.5</c:v>
                </c:pt>
                <c:pt idx="40">
                  <c:v>640</c:v>
                </c:pt>
                <c:pt idx="41">
                  <c:v>642.5</c:v>
                </c:pt>
                <c:pt idx="42">
                  <c:v>645</c:v>
                </c:pt>
                <c:pt idx="43">
                  <c:v>646.25</c:v>
                </c:pt>
                <c:pt idx="44">
                  <c:v>648.75</c:v>
                </c:pt>
                <c:pt idx="45">
                  <c:v>650</c:v>
                </c:pt>
                <c:pt idx="46">
                  <c:v>651.25</c:v>
                </c:pt>
                <c:pt idx="47">
                  <c:v>652.5</c:v>
                </c:pt>
                <c:pt idx="48">
                  <c:v>653.75</c:v>
                </c:pt>
                <c:pt idx="49">
                  <c:v>655</c:v>
                </c:pt>
                <c:pt idx="50">
                  <c:v>656.25</c:v>
                </c:pt>
                <c:pt idx="51">
                  <c:v>657.5</c:v>
                </c:pt>
                <c:pt idx="52">
                  <c:v>658.75</c:v>
                </c:pt>
                <c:pt idx="53">
                  <c:v>660</c:v>
                </c:pt>
                <c:pt idx="54">
                  <c:v>661.25</c:v>
                </c:pt>
                <c:pt idx="55">
                  <c:v>662.5</c:v>
                </c:pt>
                <c:pt idx="56">
                  <c:v>663.75</c:v>
                </c:pt>
                <c:pt idx="57">
                  <c:v>665</c:v>
                </c:pt>
                <c:pt idx="58">
                  <c:v>666.25</c:v>
                </c:pt>
                <c:pt idx="59">
                  <c:v>667.5</c:v>
                </c:pt>
                <c:pt idx="60">
                  <c:v>668.75</c:v>
                </c:pt>
                <c:pt idx="61">
                  <c:v>670</c:v>
                </c:pt>
                <c:pt idx="62">
                  <c:v>671.25</c:v>
                </c:pt>
                <c:pt idx="63">
                  <c:v>672.5</c:v>
                </c:pt>
                <c:pt idx="64">
                  <c:v>673.75</c:v>
                </c:pt>
                <c:pt idx="65">
                  <c:v>675</c:v>
                </c:pt>
                <c:pt idx="66">
                  <c:v>676.25</c:v>
                </c:pt>
                <c:pt idx="67">
                  <c:v>677.5</c:v>
                </c:pt>
                <c:pt idx="68">
                  <c:v>678.75</c:v>
                </c:pt>
                <c:pt idx="69">
                  <c:v>680</c:v>
                </c:pt>
                <c:pt idx="70">
                  <c:v>681.25</c:v>
                </c:pt>
                <c:pt idx="71">
                  <c:v>682.5</c:v>
                </c:pt>
                <c:pt idx="72">
                  <c:v>685</c:v>
                </c:pt>
                <c:pt idx="73">
                  <c:v>686.25</c:v>
                </c:pt>
                <c:pt idx="74">
                  <c:v>687.5</c:v>
                </c:pt>
                <c:pt idx="75">
                  <c:v>688.75</c:v>
                </c:pt>
                <c:pt idx="76">
                  <c:v>690</c:v>
                </c:pt>
                <c:pt idx="77">
                  <c:v>691.25</c:v>
                </c:pt>
                <c:pt idx="78">
                  <c:v>692.5</c:v>
                </c:pt>
                <c:pt idx="79">
                  <c:v>697.5</c:v>
                </c:pt>
                <c:pt idx="80">
                  <c:v>701.25</c:v>
                </c:pt>
                <c:pt idx="81">
                  <c:v>705</c:v>
                </c:pt>
                <c:pt idx="82">
                  <c:v>711.25</c:v>
                </c:pt>
                <c:pt idx="83">
                  <c:v>718.75</c:v>
                </c:pt>
                <c:pt idx="84">
                  <c:v>728.75</c:v>
                </c:pt>
              </c:numCache>
            </c:numRef>
          </c:xVal>
          <c:yVal>
            <c:numRef>
              <c:f>Piles!$B$77:$CH$77</c:f>
              <c:numCache>
                <c:formatCode>General</c:formatCode>
                <c:ptCount val="85"/>
                <c:pt idx="0">
                  <c:v>1.37</c:v>
                </c:pt>
                <c:pt idx="1">
                  <c:v>1.36</c:v>
                </c:pt>
                <c:pt idx="2">
                  <c:v>1.35</c:v>
                </c:pt>
                <c:pt idx="3">
                  <c:v>1.34</c:v>
                </c:pt>
                <c:pt idx="4">
                  <c:v>1.33</c:v>
                </c:pt>
                <c:pt idx="5">
                  <c:v>1.32</c:v>
                </c:pt>
                <c:pt idx="6">
                  <c:v>1.31</c:v>
                </c:pt>
                <c:pt idx="7">
                  <c:v>1.3</c:v>
                </c:pt>
                <c:pt idx="8">
                  <c:v>1.29</c:v>
                </c:pt>
                <c:pt idx="9">
                  <c:v>1.28</c:v>
                </c:pt>
                <c:pt idx="10">
                  <c:v>1.27</c:v>
                </c:pt>
                <c:pt idx="11">
                  <c:v>1.26</c:v>
                </c:pt>
                <c:pt idx="12">
                  <c:v>1.25</c:v>
                </c:pt>
                <c:pt idx="13">
                  <c:v>1.24</c:v>
                </c:pt>
                <c:pt idx="14">
                  <c:v>1.23</c:v>
                </c:pt>
                <c:pt idx="15">
                  <c:v>1.22</c:v>
                </c:pt>
                <c:pt idx="16">
                  <c:v>1.21</c:v>
                </c:pt>
                <c:pt idx="17">
                  <c:v>1.2</c:v>
                </c:pt>
                <c:pt idx="18">
                  <c:v>1.19</c:v>
                </c:pt>
                <c:pt idx="19">
                  <c:v>1.18</c:v>
                </c:pt>
                <c:pt idx="20">
                  <c:v>1.17</c:v>
                </c:pt>
                <c:pt idx="21">
                  <c:v>1.1599999999999999</c:v>
                </c:pt>
                <c:pt idx="22">
                  <c:v>1.1499999999999999</c:v>
                </c:pt>
                <c:pt idx="23">
                  <c:v>1.1399999999999999</c:v>
                </c:pt>
                <c:pt idx="24">
                  <c:v>1.1299999999999999</c:v>
                </c:pt>
                <c:pt idx="25">
                  <c:v>1.1200000000000001</c:v>
                </c:pt>
                <c:pt idx="26">
                  <c:v>1.1100000000000001</c:v>
                </c:pt>
                <c:pt idx="27">
                  <c:v>1.1000000000000001</c:v>
                </c:pt>
                <c:pt idx="28">
                  <c:v>1.0900000000000001</c:v>
                </c:pt>
                <c:pt idx="29">
                  <c:v>1.08</c:v>
                </c:pt>
                <c:pt idx="30">
                  <c:v>1.07</c:v>
                </c:pt>
                <c:pt idx="31">
                  <c:v>1.06</c:v>
                </c:pt>
                <c:pt idx="32">
                  <c:v>1.05</c:v>
                </c:pt>
                <c:pt idx="33">
                  <c:v>1.04</c:v>
                </c:pt>
                <c:pt idx="34">
                  <c:v>1.04</c:v>
                </c:pt>
                <c:pt idx="35">
                  <c:v>1.03</c:v>
                </c:pt>
                <c:pt idx="36">
                  <c:v>1.02</c:v>
                </c:pt>
                <c:pt idx="37">
                  <c:v>1.01</c:v>
                </c:pt>
                <c:pt idx="38">
                  <c:v>1</c:v>
                </c:pt>
                <c:pt idx="39">
                  <c:v>0.99</c:v>
                </c:pt>
                <c:pt idx="40">
                  <c:v>0.97</c:v>
                </c:pt>
                <c:pt idx="41">
                  <c:v>0.95</c:v>
                </c:pt>
                <c:pt idx="42">
                  <c:v>0.94</c:v>
                </c:pt>
                <c:pt idx="43">
                  <c:v>0.92</c:v>
                </c:pt>
                <c:pt idx="44">
                  <c:v>0.9</c:v>
                </c:pt>
                <c:pt idx="45">
                  <c:v>0.89</c:v>
                </c:pt>
                <c:pt idx="46">
                  <c:v>0.87</c:v>
                </c:pt>
                <c:pt idx="47">
                  <c:v>0.85</c:v>
                </c:pt>
                <c:pt idx="48">
                  <c:v>0.82</c:v>
                </c:pt>
                <c:pt idx="49">
                  <c:v>0.78</c:v>
                </c:pt>
                <c:pt idx="50">
                  <c:v>0.75</c:v>
                </c:pt>
                <c:pt idx="51">
                  <c:v>0.71</c:v>
                </c:pt>
                <c:pt idx="52">
                  <c:v>0.68</c:v>
                </c:pt>
                <c:pt idx="53">
                  <c:v>0.63</c:v>
                </c:pt>
                <c:pt idx="54">
                  <c:v>0.59</c:v>
                </c:pt>
                <c:pt idx="55">
                  <c:v>0.54</c:v>
                </c:pt>
                <c:pt idx="56">
                  <c:v>0.49</c:v>
                </c:pt>
                <c:pt idx="57">
                  <c:v>0.45</c:v>
                </c:pt>
                <c:pt idx="58">
                  <c:v>0.42</c:v>
                </c:pt>
                <c:pt idx="59">
                  <c:v>0.39</c:v>
                </c:pt>
                <c:pt idx="60">
                  <c:v>0.37</c:v>
                </c:pt>
                <c:pt idx="61">
                  <c:v>0.35</c:v>
                </c:pt>
                <c:pt idx="62">
                  <c:v>0.33</c:v>
                </c:pt>
                <c:pt idx="63">
                  <c:v>0.31</c:v>
                </c:pt>
                <c:pt idx="64">
                  <c:v>0.28999999999999998</c:v>
                </c:pt>
                <c:pt idx="65">
                  <c:v>0.26</c:v>
                </c:pt>
                <c:pt idx="66">
                  <c:v>0.25</c:v>
                </c:pt>
                <c:pt idx="67">
                  <c:v>0.23</c:v>
                </c:pt>
                <c:pt idx="68">
                  <c:v>0.22</c:v>
                </c:pt>
                <c:pt idx="69">
                  <c:v>0.21</c:v>
                </c:pt>
                <c:pt idx="70">
                  <c:v>0.21</c:v>
                </c:pt>
                <c:pt idx="71">
                  <c:v>0.19</c:v>
                </c:pt>
                <c:pt idx="72">
                  <c:v>0.18</c:v>
                </c:pt>
                <c:pt idx="73">
                  <c:v>0.17</c:v>
                </c:pt>
                <c:pt idx="74">
                  <c:v>0.16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0.13</c:v>
                </c:pt>
                <c:pt idx="78">
                  <c:v>0.12</c:v>
                </c:pt>
                <c:pt idx="79">
                  <c:v>0.11</c:v>
                </c:pt>
                <c:pt idx="80">
                  <c:v>0.1</c:v>
                </c:pt>
                <c:pt idx="81">
                  <c:v>0.09</c:v>
                </c:pt>
                <c:pt idx="82">
                  <c:v>0.08</c:v>
                </c:pt>
                <c:pt idx="83">
                  <c:v>7.0000000000000007E-2</c:v>
                </c:pt>
                <c:pt idx="84">
                  <c:v>0.06</c:v>
                </c:pt>
              </c:numCache>
            </c:numRef>
          </c:yVal>
          <c:smooth val="1"/>
        </c:ser>
        <c:axId val="50400256"/>
        <c:axId val="55374208"/>
      </c:scatterChart>
      <c:valAx>
        <c:axId val="50400256"/>
        <c:scaling>
          <c:orientation val="minMax"/>
          <c:max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</a:t>
                </a:r>
                <a:r>
                  <a:rPr lang="fr-FR" baseline="0"/>
                  <a:t> (s.)</a:t>
                </a:r>
                <a:endParaRPr lang="fr-FR"/>
              </a:p>
            </c:rich>
          </c:tx>
          <c:layout/>
        </c:title>
        <c:numFmt formatCode="General" sourceLinked="1"/>
        <c:tickLblPos val="nextTo"/>
        <c:crossAx val="55374208"/>
        <c:crosses val="autoZero"/>
        <c:crossBetween val="midCat"/>
      </c:valAx>
      <c:valAx>
        <c:axId val="55374208"/>
        <c:scaling>
          <c:orientation val="minMax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50400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873458555110775"/>
          <c:y val="0.15108491019774373"/>
          <c:w val="0.19795774131585508"/>
          <c:h val="0.74193944540564083"/>
        </c:manualLayout>
      </c:layout>
      <c:txPr>
        <a:bodyPr/>
        <a:lstStyle/>
        <a:p>
          <a:pPr>
            <a:defRPr sz="1100"/>
          </a:pPr>
          <a:endParaRPr lang="fr-FR"/>
        </a:p>
      </c:txPr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Variability for the same brand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452442982519979"/>
          <c:y val="0.21330577863813535"/>
          <c:w val="0.63440192896405501"/>
          <c:h val="0.65346064300102025"/>
        </c:manualLayout>
      </c:layout>
      <c:scatterChart>
        <c:scatterStyle val="smoothMarker"/>
        <c:ser>
          <c:idx val="0"/>
          <c:order val="0"/>
          <c:tx>
            <c:strRef>
              <c:f>Piles!$B$81</c:f>
              <c:strCache>
                <c:ptCount val="1"/>
                <c:pt idx="0">
                  <c:v>Amazon Basics lot 1</c:v>
                </c:pt>
              </c:strCache>
            </c:strRef>
          </c:tx>
          <c:marker>
            <c:symbol val="none"/>
          </c:marker>
          <c:xVal>
            <c:numRef>
              <c:f>Piles!$B$86:$EN$86</c:f>
              <c:numCache>
                <c:formatCode>General</c:formatCode>
                <c:ptCount val="143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6.25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25</c:v>
                </c:pt>
                <c:pt idx="12">
                  <c:v>26.25</c:v>
                </c:pt>
                <c:pt idx="13">
                  <c:v>32.5</c:v>
                </c:pt>
                <c:pt idx="14">
                  <c:v>38.75</c:v>
                </c:pt>
                <c:pt idx="15">
                  <c:v>42.5</c:v>
                </c:pt>
                <c:pt idx="16">
                  <c:v>46.25</c:v>
                </c:pt>
                <c:pt idx="17">
                  <c:v>50</c:v>
                </c:pt>
                <c:pt idx="18">
                  <c:v>53.75</c:v>
                </c:pt>
                <c:pt idx="19">
                  <c:v>57.5</c:v>
                </c:pt>
                <c:pt idx="20">
                  <c:v>65</c:v>
                </c:pt>
                <c:pt idx="21">
                  <c:v>77.5</c:v>
                </c:pt>
                <c:pt idx="22">
                  <c:v>83.75</c:v>
                </c:pt>
                <c:pt idx="23">
                  <c:v>91.25</c:v>
                </c:pt>
                <c:pt idx="24">
                  <c:v>96.25</c:v>
                </c:pt>
                <c:pt idx="25">
                  <c:v>101.25</c:v>
                </c:pt>
                <c:pt idx="26">
                  <c:v>110</c:v>
                </c:pt>
                <c:pt idx="27">
                  <c:v>116.25</c:v>
                </c:pt>
                <c:pt idx="28">
                  <c:v>125</c:v>
                </c:pt>
                <c:pt idx="29">
                  <c:v>135</c:v>
                </c:pt>
                <c:pt idx="30">
                  <c:v>140</c:v>
                </c:pt>
                <c:pt idx="31">
                  <c:v>167.5</c:v>
                </c:pt>
                <c:pt idx="32">
                  <c:v>180</c:v>
                </c:pt>
                <c:pt idx="33">
                  <c:v>205</c:v>
                </c:pt>
                <c:pt idx="34">
                  <c:v>247.5</c:v>
                </c:pt>
                <c:pt idx="35">
                  <c:v>293.75</c:v>
                </c:pt>
                <c:pt idx="36">
                  <c:v>327.5</c:v>
                </c:pt>
                <c:pt idx="37">
                  <c:v>357.5</c:v>
                </c:pt>
                <c:pt idx="38">
                  <c:v>380</c:v>
                </c:pt>
                <c:pt idx="39">
                  <c:v>401.25</c:v>
                </c:pt>
                <c:pt idx="40">
                  <c:v>422.5</c:v>
                </c:pt>
                <c:pt idx="41">
                  <c:v>441.25</c:v>
                </c:pt>
                <c:pt idx="42">
                  <c:v>457.5</c:v>
                </c:pt>
                <c:pt idx="43">
                  <c:v>473.75</c:v>
                </c:pt>
                <c:pt idx="44">
                  <c:v>488.75</c:v>
                </c:pt>
                <c:pt idx="45">
                  <c:v>501.25</c:v>
                </c:pt>
                <c:pt idx="46">
                  <c:v>513.75</c:v>
                </c:pt>
                <c:pt idx="47">
                  <c:v>525</c:v>
                </c:pt>
                <c:pt idx="48">
                  <c:v>535</c:v>
                </c:pt>
                <c:pt idx="49">
                  <c:v>543.75</c:v>
                </c:pt>
                <c:pt idx="50">
                  <c:v>552.5</c:v>
                </c:pt>
                <c:pt idx="51">
                  <c:v>561.25</c:v>
                </c:pt>
                <c:pt idx="52">
                  <c:v>570</c:v>
                </c:pt>
                <c:pt idx="53">
                  <c:v>576.25</c:v>
                </c:pt>
                <c:pt idx="54">
                  <c:v>583.75</c:v>
                </c:pt>
                <c:pt idx="55">
                  <c:v>591.25</c:v>
                </c:pt>
                <c:pt idx="56">
                  <c:v>598.75</c:v>
                </c:pt>
                <c:pt idx="57">
                  <c:v>605</c:v>
                </c:pt>
                <c:pt idx="58">
                  <c:v>611.25</c:v>
                </c:pt>
                <c:pt idx="59">
                  <c:v>617.5</c:v>
                </c:pt>
                <c:pt idx="60">
                  <c:v>625</c:v>
                </c:pt>
                <c:pt idx="61">
                  <c:v>630</c:v>
                </c:pt>
                <c:pt idx="62">
                  <c:v>637.5</c:v>
                </c:pt>
                <c:pt idx="63">
                  <c:v>643.75</c:v>
                </c:pt>
                <c:pt idx="64">
                  <c:v>651.25</c:v>
                </c:pt>
                <c:pt idx="65">
                  <c:v>658.75</c:v>
                </c:pt>
                <c:pt idx="66">
                  <c:v>666.25</c:v>
                </c:pt>
                <c:pt idx="67">
                  <c:v>673.75</c:v>
                </c:pt>
                <c:pt idx="68">
                  <c:v>682.5</c:v>
                </c:pt>
                <c:pt idx="69">
                  <c:v>690</c:v>
                </c:pt>
                <c:pt idx="70">
                  <c:v>698.75</c:v>
                </c:pt>
                <c:pt idx="71">
                  <c:v>707.5</c:v>
                </c:pt>
                <c:pt idx="72">
                  <c:v>716.25</c:v>
                </c:pt>
                <c:pt idx="73">
                  <c:v>723.75</c:v>
                </c:pt>
                <c:pt idx="74">
                  <c:v>731.25</c:v>
                </c:pt>
                <c:pt idx="75">
                  <c:v>737.5</c:v>
                </c:pt>
                <c:pt idx="76">
                  <c:v>743.75</c:v>
                </c:pt>
                <c:pt idx="77">
                  <c:v>748.75</c:v>
                </c:pt>
                <c:pt idx="78">
                  <c:v>753.75</c:v>
                </c:pt>
                <c:pt idx="79">
                  <c:v>758.75</c:v>
                </c:pt>
                <c:pt idx="80">
                  <c:v>763.75</c:v>
                </c:pt>
                <c:pt idx="81">
                  <c:v>767.5</c:v>
                </c:pt>
                <c:pt idx="82">
                  <c:v>772.5</c:v>
                </c:pt>
                <c:pt idx="83">
                  <c:v>776.25</c:v>
                </c:pt>
                <c:pt idx="84">
                  <c:v>780</c:v>
                </c:pt>
                <c:pt idx="85">
                  <c:v>785</c:v>
                </c:pt>
                <c:pt idx="86">
                  <c:v>791.25</c:v>
                </c:pt>
                <c:pt idx="87">
                  <c:v>797.5</c:v>
                </c:pt>
                <c:pt idx="88">
                  <c:v>803.75</c:v>
                </c:pt>
                <c:pt idx="89">
                  <c:v>808.75</c:v>
                </c:pt>
                <c:pt idx="90">
                  <c:v>813.75</c:v>
                </c:pt>
                <c:pt idx="91">
                  <c:v>818.75</c:v>
                </c:pt>
                <c:pt idx="92">
                  <c:v>821.25</c:v>
                </c:pt>
                <c:pt idx="93">
                  <c:v>830</c:v>
                </c:pt>
                <c:pt idx="94">
                  <c:v>835</c:v>
                </c:pt>
                <c:pt idx="95">
                  <c:v>841.25</c:v>
                </c:pt>
                <c:pt idx="96">
                  <c:v>847.5</c:v>
                </c:pt>
                <c:pt idx="97">
                  <c:v>853.75</c:v>
                </c:pt>
                <c:pt idx="98">
                  <c:v>860</c:v>
                </c:pt>
                <c:pt idx="99">
                  <c:v>866.25</c:v>
                </c:pt>
                <c:pt idx="100">
                  <c:v>873.75</c:v>
                </c:pt>
                <c:pt idx="101">
                  <c:v>880</c:v>
                </c:pt>
                <c:pt idx="102">
                  <c:v>886.25</c:v>
                </c:pt>
                <c:pt idx="103">
                  <c:v>891.25</c:v>
                </c:pt>
                <c:pt idx="104">
                  <c:v>897.5</c:v>
                </c:pt>
                <c:pt idx="105">
                  <c:v>903.75</c:v>
                </c:pt>
                <c:pt idx="106">
                  <c:v>910</c:v>
                </c:pt>
                <c:pt idx="107">
                  <c:v>916.25</c:v>
                </c:pt>
                <c:pt idx="108">
                  <c:v>923.75</c:v>
                </c:pt>
                <c:pt idx="109">
                  <c:v>930</c:v>
                </c:pt>
                <c:pt idx="110">
                  <c:v>936.25</c:v>
                </c:pt>
                <c:pt idx="111">
                  <c:v>942.5</c:v>
                </c:pt>
                <c:pt idx="112">
                  <c:v>948.75</c:v>
                </c:pt>
                <c:pt idx="113">
                  <c:v>955</c:v>
                </c:pt>
                <c:pt idx="114">
                  <c:v>961.25</c:v>
                </c:pt>
                <c:pt idx="115">
                  <c:v>967.5</c:v>
                </c:pt>
                <c:pt idx="116">
                  <c:v>975</c:v>
                </c:pt>
                <c:pt idx="117">
                  <c:v>981.25</c:v>
                </c:pt>
                <c:pt idx="118">
                  <c:v>988.75</c:v>
                </c:pt>
                <c:pt idx="119">
                  <c:v>995</c:v>
                </c:pt>
                <c:pt idx="120">
                  <c:v>1001.25</c:v>
                </c:pt>
                <c:pt idx="121">
                  <c:v>1007.5</c:v>
                </c:pt>
                <c:pt idx="122">
                  <c:v>1013.75</c:v>
                </c:pt>
                <c:pt idx="123">
                  <c:v>1021.25</c:v>
                </c:pt>
                <c:pt idx="124">
                  <c:v>1028.75</c:v>
                </c:pt>
                <c:pt idx="125">
                  <c:v>1036.25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1063.75</c:v>
                </c:pt>
                <c:pt idx="130">
                  <c:v>1071.25</c:v>
                </c:pt>
                <c:pt idx="131">
                  <c:v>1078.75</c:v>
                </c:pt>
                <c:pt idx="132">
                  <c:v>1086.25</c:v>
                </c:pt>
                <c:pt idx="133">
                  <c:v>1095</c:v>
                </c:pt>
                <c:pt idx="134">
                  <c:v>1105</c:v>
                </c:pt>
                <c:pt idx="135">
                  <c:v>1116.25</c:v>
                </c:pt>
                <c:pt idx="136">
                  <c:v>1131.25</c:v>
                </c:pt>
                <c:pt idx="137">
                  <c:v>1150</c:v>
                </c:pt>
                <c:pt idx="138">
                  <c:v>1183.75</c:v>
                </c:pt>
                <c:pt idx="139">
                  <c:v>1248.75</c:v>
                </c:pt>
                <c:pt idx="140">
                  <c:v>1456.25</c:v>
                </c:pt>
                <c:pt idx="141">
                  <c:v>1756.25</c:v>
                </c:pt>
                <c:pt idx="142">
                  <c:v>1788.75</c:v>
                </c:pt>
              </c:numCache>
            </c:numRef>
          </c:xVal>
          <c:yVal>
            <c:numRef>
              <c:f>Piles!$B$87:$EN$87</c:f>
              <c:numCache>
                <c:formatCode>General</c:formatCode>
                <c:ptCount val="143"/>
                <c:pt idx="0">
                  <c:v>1.47</c:v>
                </c:pt>
                <c:pt idx="1">
                  <c:v>1.46</c:v>
                </c:pt>
                <c:pt idx="2">
                  <c:v>1.44</c:v>
                </c:pt>
                <c:pt idx="3">
                  <c:v>1.43</c:v>
                </c:pt>
                <c:pt idx="4">
                  <c:v>1.42</c:v>
                </c:pt>
                <c:pt idx="5">
                  <c:v>1.41</c:v>
                </c:pt>
                <c:pt idx="6">
                  <c:v>1.4</c:v>
                </c:pt>
                <c:pt idx="7">
                  <c:v>1.39</c:v>
                </c:pt>
                <c:pt idx="8">
                  <c:v>1.38</c:v>
                </c:pt>
                <c:pt idx="9">
                  <c:v>1.37</c:v>
                </c:pt>
                <c:pt idx="10">
                  <c:v>1.36</c:v>
                </c:pt>
                <c:pt idx="11">
                  <c:v>1.35</c:v>
                </c:pt>
                <c:pt idx="12">
                  <c:v>1.34</c:v>
                </c:pt>
                <c:pt idx="13">
                  <c:v>1.33</c:v>
                </c:pt>
                <c:pt idx="14">
                  <c:v>1.32</c:v>
                </c:pt>
                <c:pt idx="15">
                  <c:v>1.31</c:v>
                </c:pt>
                <c:pt idx="16">
                  <c:v>1.3</c:v>
                </c:pt>
                <c:pt idx="17">
                  <c:v>1.29</c:v>
                </c:pt>
                <c:pt idx="18">
                  <c:v>1.28</c:v>
                </c:pt>
                <c:pt idx="19">
                  <c:v>1.27</c:v>
                </c:pt>
                <c:pt idx="20">
                  <c:v>1.26</c:v>
                </c:pt>
                <c:pt idx="21">
                  <c:v>1.25</c:v>
                </c:pt>
                <c:pt idx="22">
                  <c:v>1.24</c:v>
                </c:pt>
                <c:pt idx="23">
                  <c:v>1.23</c:v>
                </c:pt>
                <c:pt idx="24">
                  <c:v>1.22</c:v>
                </c:pt>
                <c:pt idx="25">
                  <c:v>1.21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1.1000000000000001</c:v>
                </c:pt>
                <c:pt idx="37">
                  <c:v>1.0900000000000001</c:v>
                </c:pt>
                <c:pt idx="38">
                  <c:v>1.08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1.04</c:v>
                </c:pt>
                <c:pt idx="43">
                  <c:v>1.04</c:v>
                </c:pt>
                <c:pt idx="44">
                  <c:v>1.03</c:v>
                </c:pt>
                <c:pt idx="45">
                  <c:v>1.02</c:v>
                </c:pt>
                <c:pt idx="46">
                  <c:v>1.01</c:v>
                </c:pt>
                <c:pt idx="47">
                  <c:v>1</c:v>
                </c:pt>
                <c:pt idx="48">
                  <c:v>0.99</c:v>
                </c:pt>
                <c:pt idx="49">
                  <c:v>0.98</c:v>
                </c:pt>
                <c:pt idx="50">
                  <c:v>0.97</c:v>
                </c:pt>
                <c:pt idx="51">
                  <c:v>0.96</c:v>
                </c:pt>
                <c:pt idx="52">
                  <c:v>0.95</c:v>
                </c:pt>
                <c:pt idx="53">
                  <c:v>0.94</c:v>
                </c:pt>
                <c:pt idx="54">
                  <c:v>0.93</c:v>
                </c:pt>
                <c:pt idx="55">
                  <c:v>0.92</c:v>
                </c:pt>
                <c:pt idx="56">
                  <c:v>0.91</c:v>
                </c:pt>
                <c:pt idx="57">
                  <c:v>0.9</c:v>
                </c:pt>
                <c:pt idx="58">
                  <c:v>0.89</c:v>
                </c:pt>
                <c:pt idx="59">
                  <c:v>0.88</c:v>
                </c:pt>
                <c:pt idx="60">
                  <c:v>0.87</c:v>
                </c:pt>
                <c:pt idx="61">
                  <c:v>0.86</c:v>
                </c:pt>
                <c:pt idx="62">
                  <c:v>0.85</c:v>
                </c:pt>
                <c:pt idx="63">
                  <c:v>0.84</c:v>
                </c:pt>
                <c:pt idx="64">
                  <c:v>0.83</c:v>
                </c:pt>
                <c:pt idx="65">
                  <c:v>0.82</c:v>
                </c:pt>
                <c:pt idx="66">
                  <c:v>0.81</c:v>
                </c:pt>
                <c:pt idx="67">
                  <c:v>0.8</c:v>
                </c:pt>
                <c:pt idx="68">
                  <c:v>0.79</c:v>
                </c:pt>
                <c:pt idx="69">
                  <c:v>0.78</c:v>
                </c:pt>
                <c:pt idx="70">
                  <c:v>0.77</c:v>
                </c:pt>
                <c:pt idx="71">
                  <c:v>0.76</c:v>
                </c:pt>
                <c:pt idx="72">
                  <c:v>0.75</c:v>
                </c:pt>
                <c:pt idx="73">
                  <c:v>0.74</c:v>
                </c:pt>
                <c:pt idx="74">
                  <c:v>0.73</c:v>
                </c:pt>
                <c:pt idx="75">
                  <c:v>0.72</c:v>
                </c:pt>
                <c:pt idx="76">
                  <c:v>0.71</c:v>
                </c:pt>
                <c:pt idx="77">
                  <c:v>0.7</c:v>
                </c:pt>
                <c:pt idx="78">
                  <c:v>0.69</c:v>
                </c:pt>
                <c:pt idx="79">
                  <c:v>0.68</c:v>
                </c:pt>
                <c:pt idx="80">
                  <c:v>0.67</c:v>
                </c:pt>
                <c:pt idx="81">
                  <c:v>0.66</c:v>
                </c:pt>
                <c:pt idx="82">
                  <c:v>0.65</c:v>
                </c:pt>
                <c:pt idx="83">
                  <c:v>0.64</c:v>
                </c:pt>
                <c:pt idx="84">
                  <c:v>0.63</c:v>
                </c:pt>
                <c:pt idx="85">
                  <c:v>0.62</c:v>
                </c:pt>
                <c:pt idx="86">
                  <c:v>0.62</c:v>
                </c:pt>
                <c:pt idx="87">
                  <c:v>0.61</c:v>
                </c:pt>
                <c:pt idx="88">
                  <c:v>0.6</c:v>
                </c:pt>
                <c:pt idx="89">
                  <c:v>0.59</c:v>
                </c:pt>
                <c:pt idx="90">
                  <c:v>0.57999999999999996</c:v>
                </c:pt>
                <c:pt idx="91">
                  <c:v>0.56999999999999995</c:v>
                </c:pt>
                <c:pt idx="92">
                  <c:v>0.56000000000000005</c:v>
                </c:pt>
                <c:pt idx="93">
                  <c:v>0.55000000000000004</c:v>
                </c:pt>
                <c:pt idx="94">
                  <c:v>0.54</c:v>
                </c:pt>
                <c:pt idx="95">
                  <c:v>0.53</c:v>
                </c:pt>
                <c:pt idx="96">
                  <c:v>0.52</c:v>
                </c:pt>
                <c:pt idx="97">
                  <c:v>0.51</c:v>
                </c:pt>
                <c:pt idx="98">
                  <c:v>0.5</c:v>
                </c:pt>
                <c:pt idx="99">
                  <c:v>0.49</c:v>
                </c:pt>
                <c:pt idx="100">
                  <c:v>0.48</c:v>
                </c:pt>
                <c:pt idx="101">
                  <c:v>0.47</c:v>
                </c:pt>
                <c:pt idx="102">
                  <c:v>0.46</c:v>
                </c:pt>
                <c:pt idx="103">
                  <c:v>0.45</c:v>
                </c:pt>
                <c:pt idx="104">
                  <c:v>0.44</c:v>
                </c:pt>
                <c:pt idx="105">
                  <c:v>0.43</c:v>
                </c:pt>
                <c:pt idx="106">
                  <c:v>0.42</c:v>
                </c:pt>
                <c:pt idx="107">
                  <c:v>0.41</c:v>
                </c:pt>
                <c:pt idx="108">
                  <c:v>0.4</c:v>
                </c:pt>
                <c:pt idx="109">
                  <c:v>0.39</c:v>
                </c:pt>
                <c:pt idx="110">
                  <c:v>0.38</c:v>
                </c:pt>
                <c:pt idx="111">
                  <c:v>0.37</c:v>
                </c:pt>
                <c:pt idx="112">
                  <c:v>0.36</c:v>
                </c:pt>
                <c:pt idx="113">
                  <c:v>0.35</c:v>
                </c:pt>
                <c:pt idx="114">
                  <c:v>0.34</c:v>
                </c:pt>
                <c:pt idx="115">
                  <c:v>0.33</c:v>
                </c:pt>
                <c:pt idx="116">
                  <c:v>0.32</c:v>
                </c:pt>
                <c:pt idx="117">
                  <c:v>0.31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0.28000000000000003</c:v>
                </c:pt>
                <c:pt idx="121">
                  <c:v>0.27</c:v>
                </c:pt>
                <c:pt idx="122">
                  <c:v>0.26</c:v>
                </c:pt>
                <c:pt idx="123">
                  <c:v>0.25</c:v>
                </c:pt>
                <c:pt idx="124">
                  <c:v>0.24</c:v>
                </c:pt>
                <c:pt idx="125">
                  <c:v>0.23</c:v>
                </c:pt>
                <c:pt idx="126">
                  <c:v>0.22</c:v>
                </c:pt>
                <c:pt idx="127">
                  <c:v>0.21</c:v>
                </c:pt>
                <c:pt idx="128">
                  <c:v>0.21</c:v>
                </c:pt>
                <c:pt idx="129">
                  <c:v>0.2</c:v>
                </c:pt>
                <c:pt idx="130">
                  <c:v>0.19</c:v>
                </c:pt>
                <c:pt idx="131">
                  <c:v>0.18</c:v>
                </c:pt>
                <c:pt idx="132">
                  <c:v>0.17</c:v>
                </c:pt>
                <c:pt idx="133">
                  <c:v>0.16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0.09</c:v>
                </c:pt>
                <c:pt idx="141">
                  <c:v>0.08</c:v>
                </c:pt>
                <c:pt idx="142">
                  <c:v>7.0000000000000007E-2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Piles!$B$1</c:f>
              <c:strCache>
                <c:ptCount val="1"/>
                <c:pt idx="0">
                  <c:v>Amazon Basics lot 1</c:v>
                </c:pt>
              </c:strCache>
            </c:strRef>
          </c:tx>
          <c:marker>
            <c:symbol val="none"/>
          </c:marker>
          <c:xVal>
            <c:numRef>
              <c:f>Piles!$B$6:$CC$6</c:f>
              <c:numCache>
                <c:formatCode>General</c:formatCode>
                <c:ptCount val="80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26.25</c:v>
                </c:pt>
                <c:pt idx="12">
                  <c:v>30</c:v>
                </c:pt>
                <c:pt idx="13">
                  <c:v>35</c:v>
                </c:pt>
                <c:pt idx="14">
                  <c:v>38.75</c:v>
                </c:pt>
                <c:pt idx="15">
                  <c:v>43.75</c:v>
                </c:pt>
                <c:pt idx="16">
                  <c:v>47.5</c:v>
                </c:pt>
                <c:pt idx="17">
                  <c:v>52.5</c:v>
                </c:pt>
                <c:pt idx="18">
                  <c:v>57.5</c:v>
                </c:pt>
                <c:pt idx="19">
                  <c:v>63.75</c:v>
                </c:pt>
                <c:pt idx="20">
                  <c:v>71.25</c:v>
                </c:pt>
                <c:pt idx="21">
                  <c:v>78.75</c:v>
                </c:pt>
                <c:pt idx="22">
                  <c:v>87.5</c:v>
                </c:pt>
                <c:pt idx="23">
                  <c:v>95</c:v>
                </c:pt>
                <c:pt idx="24">
                  <c:v>102.5</c:v>
                </c:pt>
                <c:pt idx="25">
                  <c:v>110</c:v>
                </c:pt>
                <c:pt idx="26">
                  <c:v>117.5</c:v>
                </c:pt>
                <c:pt idx="27">
                  <c:v>126.25</c:v>
                </c:pt>
                <c:pt idx="28">
                  <c:v>137.5</c:v>
                </c:pt>
                <c:pt idx="29">
                  <c:v>150</c:v>
                </c:pt>
                <c:pt idx="30">
                  <c:v>182.5</c:v>
                </c:pt>
                <c:pt idx="31">
                  <c:v>203.75</c:v>
                </c:pt>
                <c:pt idx="32">
                  <c:v>230</c:v>
                </c:pt>
                <c:pt idx="33">
                  <c:v>256.25</c:v>
                </c:pt>
                <c:pt idx="34">
                  <c:v>280</c:v>
                </c:pt>
                <c:pt idx="35">
                  <c:v>310</c:v>
                </c:pt>
                <c:pt idx="36">
                  <c:v>336.25</c:v>
                </c:pt>
                <c:pt idx="37">
                  <c:v>363.75</c:v>
                </c:pt>
                <c:pt idx="38">
                  <c:v>386.25</c:v>
                </c:pt>
                <c:pt idx="39">
                  <c:v>410</c:v>
                </c:pt>
                <c:pt idx="40">
                  <c:v>428.75</c:v>
                </c:pt>
                <c:pt idx="41">
                  <c:v>442.5</c:v>
                </c:pt>
                <c:pt idx="42">
                  <c:v>461.25</c:v>
                </c:pt>
                <c:pt idx="43">
                  <c:v>478.75</c:v>
                </c:pt>
                <c:pt idx="44">
                  <c:v>493.75</c:v>
                </c:pt>
                <c:pt idx="45">
                  <c:v>507.5</c:v>
                </c:pt>
                <c:pt idx="46">
                  <c:v>520</c:v>
                </c:pt>
                <c:pt idx="47">
                  <c:v>531.25</c:v>
                </c:pt>
                <c:pt idx="48">
                  <c:v>541.25</c:v>
                </c:pt>
                <c:pt idx="49">
                  <c:v>551.25</c:v>
                </c:pt>
                <c:pt idx="50">
                  <c:v>560</c:v>
                </c:pt>
                <c:pt idx="51">
                  <c:v>568.75</c:v>
                </c:pt>
                <c:pt idx="52">
                  <c:v>576.25</c:v>
                </c:pt>
                <c:pt idx="53">
                  <c:v>583.75</c:v>
                </c:pt>
                <c:pt idx="54">
                  <c:v>592.5</c:v>
                </c:pt>
                <c:pt idx="55">
                  <c:v>598.75</c:v>
                </c:pt>
                <c:pt idx="56">
                  <c:v>606.25</c:v>
                </c:pt>
                <c:pt idx="57">
                  <c:v>612.5</c:v>
                </c:pt>
                <c:pt idx="58">
                  <c:v>620</c:v>
                </c:pt>
                <c:pt idx="59">
                  <c:v>626.25</c:v>
                </c:pt>
                <c:pt idx="60">
                  <c:v>633.75</c:v>
                </c:pt>
                <c:pt idx="61">
                  <c:v>641.25</c:v>
                </c:pt>
                <c:pt idx="62">
                  <c:v>648.75</c:v>
                </c:pt>
                <c:pt idx="63">
                  <c:v>656.25</c:v>
                </c:pt>
                <c:pt idx="64">
                  <c:v>665</c:v>
                </c:pt>
                <c:pt idx="65">
                  <c:v>672.5</c:v>
                </c:pt>
                <c:pt idx="66">
                  <c:v>680</c:v>
                </c:pt>
                <c:pt idx="67">
                  <c:v>688.75</c:v>
                </c:pt>
                <c:pt idx="68">
                  <c:v>697.5</c:v>
                </c:pt>
                <c:pt idx="69">
                  <c:v>705</c:v>
                </c:pt>
                <c:pt idx="70">
                  <c:v>713.75</c:v>
                </c:pt>
                <c:pt idx="71">
                  <c:v>722.5</c:v>
                </c:pt>
                <c:pt idx="72">
                  <c:v>730</c:v>
                </c:pt>
                <c:pt idx="73">
                  <c:v>738.75</c:v>
                </c:pt>
                <c:pt idx="74">
                  <c:v>746.25</c:v>
                </c:pt>
                <c:pt idx="75">
                  <c:v>752.5</c:v>
                </c:pt>
                <c:pt idx="76">
                  <c:v>758.75</c:v>
                </c:pt>
                <c:pt idx="77">
                  <c:v>763.75</c:v>
                </c:pt>
                <c:pt idx="78">
                  <c:v>768.75</c:v>
                </c:pt>
                <c:pt idx="79">
                  <c:v>775</c:v>
                </c:pt>
              </c:numCache>
            </c:numRef>
          </c:xVal>
          <c:yVal>
            <c:numRef>
              <c:f>Piles!$B$7:$CC$7</c:f>
              <c:numCache>
                <c:formatCode>General</c:formatCode>
                <c:ptCount val="80"/>
                <c:pt idx="0">
                  <c:v>1.46</c:v>
                </c:pt>
                <c:pt idx="1">
                  <c:v>1.44</c:v>
                </c:pt>
                <c:pt idx="2">
                  <c:v>1.43</c:v>
                </c:pt>
                <c:pt idx="3">
                  <c:v>1.42</c:v>
                </c:pt>
                <c:pt idx="4">
                  <c:v>1.41</c:v>
                </c:pt>
                <c:pt idx="5">
                  <c:v>1.4</c:v>
                </c:pt>
                <c:pt idx="6">
                  <c:v>1.39</c:v>
                </c:pt>
                <c:pt idx="7">
                  <c:v>1.38</c:v>
                </c:pt>
                <c:pt idx="8">
                  <c:v>1.37</c:v>
                </c:pt>
                <c:pt idx="9">
                  <c:v>1.36</c:v>
                </c:pt>
                <c:pt idx="10">
                  <c:v>1.35</c:v>
                </c:pt>
                <c:pt idx="11">
                  <c:v>1.34</c:v>
                </c:pt>
                <c:pt idx="12">
                  <c:v>1.33</c:v>
                </c:pt>
                <c:pt idx="13">
                  <c:v>1.32</c:v>
                </c:pt>
                <c:pt idx="14">
                  <c:v>1.31</c:v>
                </c:pt>
                <c:pt idx="15">
                  <c:v>1.3</c:v>
                </c:pt>
                <c:pt idx="16">
                  <c:v>1.29</c:v>
                </c:pt>
                <c:pt idx="17">
                  <c:v>1.28</c:v>
                </c:pt>
                <c:pt idx="18">
                  <c:v>1.27</c:v>
                </c:pt>
                <c:pt idx="19">
                  <c:v>1.26</c:v>
                </c:pt>
                <c:pt idx="20">
                  <c:v>1.25</c:v>
                </c:pt>
                <c:pt idx="21">
                  <c:v>1.24</c:v>
                </c:pt>
                <c:pt idx="22">
                  <c:v>1.23</c:v>
                </c:pt>
                <c:pt idx="23">
                  <c:v>1.22</c:v>
                </c:pt>
                <c:pt idx="24">
                  <c:v>1.21</c:v>
                </c:pt>
                <c:pt idx="25">
                  <c:v>1.2</c:v>
                </c:pt>
                <c:pt idx="26">
                  <c:v>1.19</c:v>
                </c:pt>
                <c:pt idx="27">
                  <c:v>1.18</c:v>
                </c:pt>
                <c:pt idx="28">
                  <c:v>1.17</c:v>
                </c:pt>
                <c:pt idx="29">
                  <c:v>1.1599999999999999</c:v>
                </c:pt>
                <c:pt idx="30">
                  <c:v>1.1499999999999999</c:v>
                </c:pt>
                <c:pt idx="31">
                  <c:v>1.1399999999999999</c:v>
                </c:pt>
                <c:pt idx="32">
                  <c:v>1.1299999999999999</c:v>
                </c:pt>
                <c:pt idx="33">
                  <c:v>1.1200000000000001</c:v>
                </c:pt>
                <c:pt idx="34">
                  <c:v>1.1100000000000001</c:v>
                </c:pt>
                <c:pt idx="35">
                  <c:v>1.1000000000000001</c:v>
                </c:pt>
                <c:pt idx="36">
                  <c:v>1.0900000000000001</c:v>
                </c:pt>
                <c:pt idx="37">
                  <c:v>1.08</c:v>
                </c:pt>
                <c:pt idx="38">
                  <c:v>1.07</c:v>
                </c:pt>
                <c:pt idx="39">
                  <c:v>1.06</c:v>
                </c:pt>
                <c:pt idx="40">
                  <c:v>1.05</c:v>
                </c:pt>
                <c:pt idx="41">
                  <c:v>1.04</c:v>
                </c:pt>
                <c:pt idx="42">
                  <c:v>1.04</c:v>
                </c:pt>
                <c:pt idx="43">
                  <c:v>1.03</c:v>
                </c:pt>
                <c:pt idx="44">
                  <c:v>1.02</c:v>
                </c:pt>
                <c:pt idx="45">
                  <c:v>1.01</c:v>
                </c:pt>
                <c:pt idx="46">
                  <c:v>1</c:v>
                </c:pt>
                <c:pt idx="47">
                  <c:v>0.99</c:v>
                </c:pt>
                <c:pt idx="48">
                  <c:v>0.98</c:v>
                </c:pt>
                <c:pt idx="49">
                  <c:v>0.97</c:v>
                </c:pt>
                <c:pt idx="50">
                  <c:v>0.96</c:v>
                </c:pt>
                <c:pt idx="51">
                  <c:v>0.95</c:v>
                </c:pt>
                <c:pt idx="52">
                  <c:v>0.94</c:v>
                </c:pt>
                <c:pt idx="53">
                  <c:v>0.93</c:v>
                </c:pt>
                <c:pt idx="54">
                  <c:v>0.92</c:v>
                </c:pt>
                <c:pt idx="55">
                  <c:v>0.91</c:v>
                </c:pt>
                <c:pt idx="56">
                  <c:v>0.9</c:v>
                </c:pt>
                <c:pt idx="57">
                  <c:v>0.89</c:v>
                </c:pt>
                <c:pt idx="58">
                  <c:v>0.88</c:v>
                </c:pt>
                <c:pt idx="59">
                  <c:v>0.87</c:v>
                </c:pt>
                <c:pt idx="60">
                  <c:v>0.86</c:v>
                </c:pt>
                <c:pt idx="61">
                  <c:v>0.85</c:v>
                </c:pt>
                <c:pt idx="62">
                  <c:v>0.84</c:v>
                </c:pt>
                <c:pt idx="63">
                  <c:v>0.83</c:v>
                </c:pt>
                <c:pt idx="64">
                  <c:v>0.82</c:v>
                </c:pt>
                <c:pt idx="65">
                  <c:v>0.81</c:v>
                </c:pt>
                <c:pt idx="66">
                  <c:v>0.8</c:v>
                </c:pt>
                <c:pt idx="67">
                  <c:v>0.79</c:v>
                </c:pt>
                <c:pt idx="68">
                  <c:v>0.78</c:v>
                </c:pt>
                <c:pt idx="69">
                  <c:v>0.77</c:v>
                </c:pt>
                <c:pt idx="70">
                  <c:v>0.76</c:v>
                </c:pt>
                <c:pt idx="71">
                  <c:v>0.75</c:v>
                </c:pt>
                <c:pt idx="72">
                  <c:v>0.74</c:v>
                </c:pt>
                <c:pt idx="73">
                  <c:v>0.73</c:v>
                </c:pt>
                <c:pt idx="74">
                  <c:v>0.72</c:v>
                </c:pt>
                <c:pt idx="75">
                  <c:v>0.71</c:v>
                </c:pt>
                <c:pt idx="76">
                  <c:v>0.7</c:v>
                </c:pt>
                <c:pt idx="77">
                  <c:v>0.69</c:v>
                </c:pt>
                <c:pt idx="78">
                  <c:v>0.68</c:v>
                </c:pt>
                <c:pt idx="79">
                  <c:v>0.67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Piles!$B$81</c:f>
              <c:strCache>
                <c:ptCount val="1"/>
                <c:pt idx="0">
                  <c:v>Amazon Basics lot 1</c:v>
                </c:pt>
              </c:strCache>
            </c:strRef>
          </c:tx>
          <c:marker>
            <c:symbol val="none"/>
          </c:marker>
          <c:xVal>
            <c:numRef>
              <c:f>Piles!$B$86:$EN$86</c:f>
              <c:numCache>
                <c:formatCode>General</c:formatCode>
                <c:ptCount val="143"/>
                <c:pt idx="0">
                  <c:v>1.25</c:v>
                </c:pt>
                <c:pt idx="1">
                  <c:v>2.5</c:v>
                </c:pt>
                <c:pt idx="2">
                  <c:v>3.75</c:v>
                </c:pt>
                <c:pt idx="3">
                  <c:v>6.25</c:v>
                </c:pt>
                <c:pt idx="4">
                  <c:v>7.5</c:v>
                </c:pt>
                <c:pt idx="5">
                  <c:v>8.75</c:v>
                </c:pt>
                <c:pt idx="6">
                  <c:v>11.25</c:v>
                </c:pt>
                <c:pt idx="7">
                  <c:v>13.75</c:v>
                </c:pt>
                <c:pt idx="8">
                  <c:v>16.25</c:v>
                </c:pt>
                <c:pt idx="9">
                  <c:v>18.75</c:v>
                </c:pt>
                <c:pt idx="10">
                  <c:v>22.5</c:v>
                </c:pt>
                <c:pt idx="11">
                  <c:v>25</c:v>
                </c:pt>
                <c:pt idx="12">
                  <c:v>26.25</c:v>
                </c:pt>
                <c:pt idx="13">
                  <c:v>32.5</c:v>
                </c:pt>
                <c:pt idx="14">
                  <c:v>38.75</c:v>
                </c:pt>
                <c:pt idx="15">
                  <c:v>42.5</c:v>
                </c:pt>
                <c:pt idx="16">
                  <c:v>46.25</c:v>
                </c:pt>
                <c:pt idx="17">
                  <c:v>50</c:v>
                </c:pt>
                <c:pt idx="18">
                  <c:v>53.75</c:v>
                </c:pt>
                <c:pt idx="19">
                  <c:v>57.5</c:v>
                </c:pt>
                <c:pt idx="20">
                  <c:v>65</c:v>
                </c:pt>
                <c:pt idx="21">
                  <c:v>77.5</c:v>
                </c:pt>
                <c:pt idx="22">
                  <c:v>83.75</c:v>
                </c:pt>
                <c:pt idx="23">
                  <c:v>91.25</c:v>
                </c:pt>
                <c:pt idx="24">
                  <c:v>96.25</c:v>
                </c:pt>
                <c:pt idx="25">
                  <c:v>101.25</c:v>
                </c:pt>
                <c:pt idx="26">
                  <c:v>110</c:v>
                </c:pt>
                <c:pt idx="27">
                  <c:v>116.25</c:v>
                </c:pt>
                <c:pt idx="28">
                  <c:v>125</c:v>
                </c:pt>
                <c:pt idx="29">
                  <c:v>135</c:v>
                </c:pt>
                <c:pt idx="30">
                  <c:v>140</c:v>
                </c:pt>
                <c:pt idx="31">
                  <c:v>167.5</c:v>
                </c:pt>
                <c:pt idx="32">
                  <c:v>180</c:v>
                </c:pt>
                <c:pt idx="33">
                  <c:v>205</c:v>
                </c:pt>
                <c:pt idx="34">
                  <c:v>247.5</c:v>
                </c:pt>
                <c:pt idx="35">
                  <c:v>293.75</c:v>
                </c:pt>
                <c:pt idx="36">
                  <c:v>327.5</c:v>
                </c:pt>
                <c:pt idx="37">
                  <c:v>357.5</c:v>
                </c:pt>
                <c:pt idx="38">
                  <c:v>380</c:v>
                </c:pt>
                <c:pt idx="39">
                  <c:v>401.25</c:v>
                </c:pt>
                <c:pt idx="40">
                  <c:v>422.5</c:v>
                </c:pt>
                <c:pt idx="41">
                  <c:v>441.25</c:v>
                </c:pt>
                <c:pt idx="42">
                  <c:v>457.5</c:v>
                </c:pt>
                <c:pt idx="43">
                  <c:v>473.75</c:v>
                </c:pt>
                <c:pt idx="44">
                  <c:v>488.75</c:v>
                </c:pt>
                <c:pt idx="45">
                  <c:v>501.25</c:v>
                </c:pt>
                <c:pt idx="46">
                  <c:v>513.75</c:v>
                </c:pt>
                <c:pt idx="47">
                  <c:v>525</c:v>
                </c:pt>
                <c:pt idx="48">
                  <c:v>535</c:v>
                </c:pt>
                <c:pt idx="49">
                  <c:v>543.75</c:v>
                </c:pt>
                <c:pt idx="50">
                  <c:v>552.5</c:v>
                </c:pt>
                <c:pt idx="51">
                  <c:v>561.25</c:v>
                </c:pt>
                <c:pt idx="52">
                  <c:v>570</c:v>
                </c:pt>
                <c:pt idx="53">
                  <c:v>576.25</c:v>
                </c:pt>
                <c:pt idx="54">
                  <c:v>583.75</c:v>
                </c:pt>
                <c:pt idx="55">
                  <c:v>591.25</c:v>
                </c:pt>
                <c:pt idx="56">
                  <c:v>598.75</c:v>
                </c:pt>
                <c:pt idx="57">
                  <c:v>605</c:v>
                </c:pt>
                <c:pt idx="58">
                  <c:v>611.25</c:v>
                </c:pt>
                <c:pt idx="59">
                  <c:v>617.5</c:v>
                </c:pt>
                <c:pt idx="60">
                  <c:v>625</c:v>
                </c:pt>
                <c:pt idx="61">
                  <c:v>630</c:v>
                </c:pt>
                <c:pt idx="62">
                  <c:v>637.5</c:v>
                </c:pt>
                <c:pt idx="63">
                  <c:v>643.75</c:v>
                </c:pt>
                <c:pt idx="64">
                  <c:v>651.25</c:v>
                </c:pt>
                <c:pt idx="65">
                  <c:v>658.75</c:v>
                </c:pt>
                <c:pt idx="66">
                  <c:v>666.25</c:v>
                </c:pt>
                <c:pt idx="67">
                  <c:v>673.75</c:v>
                </c:pt>
                <c:pt idx="68">
                  <c:v>682.5</c:v>
                </c:pt>
                <c:pt idx="69">
                  <c:v>690</c:v>
                </c:pt>
                <c:pt idx="70">
                  <c:v>698.75</c:v>
                </c:pt>
                <c:pt idx="71">
                  <c:v>707.5</c:v>
                </c:pt>
                <c:pt idx="72">
                  <c:v>716.25</c:v>
                </c:pt>
                <c:pt idx="73">
                  <c:v>723.75</c:v>
                </c:pt>
                <c:pt idx="74">
                  <c:v>731.25</c:v>
                </c:pt>
                <c:pt idx="75">
                  <c:v>737.5</c:v>
                </c:pt>
                <c:pt idx="76">
                  <c:v>743.75</c:v>
                </c:pt>
                <c:pt idx="77">
                  <c:v>748.75</c:v>
                </c:pt>
                <c:pt idx="78">
                  <c:v>753.75</c:v>
                </c:pt>
                <c:pt idx="79">
                  <c:v>758.75</c:v>
                </c:pt>
                <c:pt idx="80">
                  <c:v>763.75</c:v>
                </c:pt>
                <c:pt idx="81">
                  <c:v>767.5</c:v>
                </c:pt>
                <c:pt idx="82">
                  <c:v>772.5</c:v>
                </c:pt>
                <c:pt idx="83">
                  <c:v>776.25</c:v>
                </c:pt>
                <c:pt idx="84">
                  <c:v>780</c:v>
                </c:pt>
                <c:pt idx="85">
                  <c:v>785</c:v>
                </c:pt>
                <c:pt idx="86">
                  <c:v>791.25</c:v>
                </c:pt>
                <c:pt idx="87">
                  <c:v>797.5</c:v>
                </c:pt>
                <c:pt idx="88">
                  <c:v>803.75</c:v>
                </c:pt>
                <c:pt idx="89">
                  <c:v>808.75</c:v>
                </c:pt>
                <c:pt idx="90">
                  <c:v>813.75</c:v>
                </c:pt>
                <c:pt idx="91">
                  <c:v>818.75</c:v>
                </c:pt>
                <c:pt idx="92">
                  <c:v>821.25</c:v>
                </c:pt>
                <c:pt idx="93">
                  <c:v>830</c:v>
                </c:pt>
                <c:pt idx="94">
                  <c:v>835</c:v>
                </c:pt>
                <c:pt idx="95">
                  <c:v>841.25</c:v>
                </c:pt>
                <c:pt idx="96">
                  <c:v>847.5</c:v>
                </c:pt>
                <c:pt idx="97">
                  <c:v>853.75</c:v>
                </c:pt>
                <c:pt idx="98">
                  <c:v>860</c:v>
                </c:pt>
                <c:pt idx="99">
                  <c:v>866.25</c:v>
                </c:pt>
                <c:pt idx="100">
                  <c:v>873.75</c:v>
                </c:pt>
                <c:pt idx="101">
                  <c:v>880</c:v>
                </c:pt>
                <c:pt idx="102">
                  <c:v>886.25</c:v>
                </c:pt>
                <c:pt idx="103">
                  <c:v>891.25</c:v>
                </c:pt>
                <c:pt idx="104">
                  <c:v>897.5</c:v>
                </c:pt>
                <c:pt idx="105">
                  <c:v>903.75</c:v>
                </c:pt>
                <c:pt idx="106">
                  <c:v>910</c:v>
                </c:pt>
                <c:pt idx="107">
                  <c:v>916.25</c:v>
                </c:pt>
                <c:pt idx="108">
                  <c:v>923.75</c:v>
                </c:pt>
                <c:pt idx="109">
                  <c:v>930</c:v>
                </c:pt>
                <c:pt idx="110">
                  <c:v>936.25</c:v>
                </c:pt>
                <c:pt idx="111">
                  <c:v>942.5</c:v>
                </c:pt>
                <c:pt idx="112">
                  <c:v>948.75</c:v>
                </c:pt>
                <c:pt idx="113">
                  <c:v>955</c:v>
                </c:pt>
                <c:pt idx="114">
                  <c:v>961.25</c:v>
                </c:pt>
                <c:pt idx="115">
                  <c:v>967.5</c:v>
                </c:pt>
                <c:pt idx="116">
                  <c:v>975</c:v>
                </c:pt>
                <c:pt idx="117">
                  <c:v>981.25</c:v>
                </c:pt>
                <c:pt idx="118">
                  <c:v>988.75</c:v>
                </c:pt>
                <c:pt idx="119">
                  <c:v>995</c:v>
                </c:pt>
                <c:pt idx="120">
                  <c:v>1001.25</c:v>
                </c:pt>
                <c:pt idx="121">
                  <c:v>1007.5</c:v>
                </c:pt>
                <c:pt idx="122">
                  <c:v>1013.75</c:v>
                </c:pt>
                <c:pt idx="123">
                  <c:v>1021.25</c:v>
                </c:pt>
                <c:pt idx="124">
                  <c:v>1028.75</c:v>
                </c:pt>
                <c:pt idx="125">
                  <c:v>1036.25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1063.75</c:v>
                </c:pt>
                <c:pt idx="130">
                  <c:v>1071.25</c:v>
                </c:pt>
                <c:pt idx="131">
                  <c:v>1078.75</c:v>
                </c:pt>
                <c:pt idx="132">
                  <c:v>1086.25</c:v>
                </c:pt>
                <c:pt idx="133">
                  <c:v>1095</c:v>
                </c:pt>
                <c:pt idx="134">
                  <c:v>1105</c:v>
                </c:pt>
                <c:pt idx="135">
                  <c:v>1116.25</c:v>
                </c:pt>
                <c:pt idx="136">
                  <c:v>1131.25</c:v>
                </c:pt>
                <c:pt idx="137">
                  <c:v>1150</c:v>
                </c:pt>
                <c:pt idx="138">
                  <c:v>1183.75</c:v>
                </c:pt>
                <c:pt idx="139">
                  <c:v>1248.75</c:v>
                </c:pt>
                <c:pt idx="140">
                  <c:v>1456.25</c:v>
                </c:pt>
                <c:pt idx="141">
                  <c:v>1756.25</c:v>
                </c:pt>
                <c:pt idx="142">
                  <c:v>1788.75</c:v>
                </c:pt>
              </c:numCache>
            </c:numRef>
          </c:xVal>
          <c:yVal>
            <c:numRef>
              <c:f>Piles!$B$87:$EN$87</c:f>
              <c:numCache>
                <c:formatCode>General</c:formatCode>
                <c:ptCount val="143"/>
                <c:pt idx="0">
                  <c:v>1.47</c:v>
                </c:pt>
                <c:pt idx="1">
                  <c:v>1.46</c:v>
                </c:pt>
                <c:pt idx="2">
                  <c:v>1.44</c:v>
                </c:pt>
                <c:pt idx="3">
                  <c:v>1.43</c:v>
                </c:pt>
                <c:pt idx="4">
                  <c:v>1.42</c:v>
                </c:pt>
                <c:pt idx="5">
                  <c:v>1.41</c:v>
                </c:pt>
                <c:pt idx="6">
                  <c:v>1.4</c:v>
                </c:pt>
                <c:pt idx="7">
                  <c:v>1.39</c:v>
                </c:pt>
                <c:pt idx="8">
                  <c:v>1.38</c:v>
                </c:pt>
                <c:pt idx="9">
                  <c:v>1.37</c:v>
                </c:pt>
                <c:pt idx="10">
                  <c:v>1.36</c:v>
                </c:pt>
                <c:pt idx="11">
                  <c:v>1.35</c:v>
                </c:pt>
                <c:pt idx="12">
                  <c:v>1.34</c:v>
                </c:pt>
                <c:pt idx="13">
                  <c:v>1.33</c:v>
                </c:pt>
                <c:pt idx="14">
                  <c:v>1.32</c:v>
                </c:pt>
                <c:pt idx="15">
                  <c:v>1.31</c:v>
                </c:pt>
                <c:pt idx="16">
                  <c:v>1.3</c:v>
                </c:pt>
                <c:pt idx="17">
                  <c:v>1.29</c:v>
                </c:pt>
                <c:pt idx="18">
                  <c:v>1.28</c:v>
                </c:pt>
                <c:pt idx="19">
                  <c:v>1.27</c:v>
                </c:pt>
                <c:pt idx="20">
                  <c:v>1.26</c:v>
                </c:pt>
                <c:pt idx="21">
                  <c:v>1.25</c:v>
                </c:pt>
                <c:pt idx="22">
                  <c:v>1.24</c:v>
                </c:pt>
                <c:pt idx="23">
                  <c:v>1.23</c:v>
                </c:pt>
                <c:pt idx="24">
                  <c:v>1.22</c:v>
                </c:pt>
                <c:pt idx="25">
                  <c:v>1.21</c:v>
                </c:pt>
                <c:pt idx="26">
                  <c:v>1.2</c:v>
                </c:pt>
                <c:pt idx="27">
                  <c:v>1.19</c:v>
                </c:pt>
                <c:pt idx="28">
                  <c:v>1.18</c:v>
                </c:pt>
                <c:pt idx="29">
                  <c:v>1.17</c:v>
                </c:pt>
                <c:pt idx="30">
                  <c:v>1.1599999999999999</c:v>
                </c:pt>
                <c:pt idx="31">
                  <c:v>1.1499999999999999</c:v>
                </c:pt>
                <c:pt idx="32">
                  <c:v>1.1399999999999999</c:v>
                </c:pt>
                <c:pt idx="33">
                  <c:v>1.1299999999999999</c:v>
                </c:pt>
                <c:pt idx="34">
                  <c:v>1.1200000000000001</c:v>
                </c:pt>
                <c:pt idx="35">
                  <c:v>1.1100000000000001</c:v>
                </c:pt>
                <c:pt idx="36">
                  <c:v>1.1000000000000001</c:v>
                </c:pt>
                <c:pt idx="37">
                  <c:v>1.0900000000000001</c:v>
                </c:pt>
                <c:pt idx="38">
                  <c:v>1.08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1.04</c:v>
                </c:pt>
                <c:pt idx="43">
                  <c:v>1.04</c:v>
                </c:pt>
                <c:pt idx="44">
                  <c:v>1.03</c:v>
                </c:pt>
                <c:pt idx="45">
                  <c:v>1.02</c:v>
                </c:pt>
                <c:pt idx="46">
                  <c:v>1.01</c:v>
                </c:pt>
                <c:pt idx="47">
                  <c:v>1</c:v>
                </c:pt>
                <c:pt idx="48">
                  <c:v>0.99</c:v>
                </c:pt>
                <c:pt idx="49">
                  <c:v>0.98</c:v>
                </c:pt>
                <c:pt idx="50">
                  <c:v>0.97</c:v>
                </c:pt>
                <c:pt idx="51">
                  <c:v>0.96</c:v>
                </c:pt>
                <c:pt idx="52">
                  <c:v>0.95</c:v>
                </c:pt>
                <c:pt idx="53">
                  <c:v>0.94</c:v>
                </c:pt>
                <c:pt idx="54">
                  <c:v>0.93</c:v>
                </c:pt>
                <c:pt idx="55">
                  <c:v>0.92</c:v>
                </c:pt>
                <c:pt idx="56">
                  <c:v>0.91</c:v>
                </c:pt>
                <c:pt idx="57">
                  <c:v>0.9</c:v>
                </c:pt>
                <c:pt idx="58">
                  <c:v>0.89</c:v>
                </c:pt>
                <c:pt idx="59">
                  <c:v>0.88</c:v>
                </c:pt>
                <c:pt idx="60">
                  <c:v>0.87</c:v>
                </c:pt>
                <c:pt idx="61">
                  <c:v>0.86</c:v>
                </c:pt>
                <c:pt idx="62">
                  <c:v>0.85</c:v>
                </c:pt>
                <c:pt idx="63">
                  <c:v>0.84</c:v>
                </c:pt>
                <c:pt idx="64">
                  <c:v>0.83</c:v>
                </c:pt>
                <c:pt idx="65">
                  <c:v>0.82</c:v>
                </c:pt>
                <c:pt idx="66">
                  <c:v>0.81</c:v>
                </c:pt>
                <c:pt idx="67">
                  <c:v>0.8</c:v>
                </c:pt>
                <c:pt idx="68">
                  <c:v>0.79</c:v>
                </c:pt>
                <c:pt idx="69">
                  <c:v>0.78</c:v>
                </c:pt>
                <c:pt idx="70">
                  <c:v>0.77</c:v>
                </c:pt>
                <c:pt idx="71">
                  <c:v>0.76</c:v>
                </c:pt>
                <c:pt idx="72">
                  <c:v>0.75</c:v>
                </c:pt>
                <c:pt idx="73">
                  <c:v>0.74</c:v>
                </c:pt>
                <c:pt idx="74">
                  <c:v>0.73</c:v>
                </c:pt>
                <c:pt idx="75">
                  <c:v>0.72</c:v>
                </c:pt>
                <c:pt idx="76">
                  <c:v>0.71</c:v>
                </c:pt>
                <c:pt idx="77">
                  <c:v>0.7</c:v>
                </c:pt>
                <c:pt idx="78">
                  <c:v>0.69</c:v>
                </c:pt>
                <c:pt idx="79">
                  <c:v>0.68</c:v>
                </c:pt>
                <c:pt idx="80">
                  <c:v>0.67</c:v>
                </c:pt>
                <c:pt idx="81">
                  <c:v>0.66</c:v>
                </c:pt>
                <c:pt idx="82">
                  <c:v>0.65</c:v>
                </c:pt>
                <c:pt idx="83">
                  <c:v>0.64</c:v>
                </c:pt>
                <c:pt idx="84">
                  <c:v>0.63</c:v>
                </c:pt>
                <c:pt idx="85">
                  <c:v>0.62</c:v>
                </c:pt>
                <c:pt idx="86">
                  <c:v>0.62</c:v>
                </c:pt>
                <c:pt idx="87">
                  <c:v>0.61</c:v>
                </c:pt>
                <c:pt idx="88">
                  <c:v>0.6</c:v>
                </c:pt>
                <c:pt idx="89">
                  <c:v>0.59</c:v>
                </c:pt>
                <c:pt idx="90">
                  <c:v>0.57999999999999996</c:v>
                </c:pt>
                <c:pt idx="91">
                  <c:v>0.56999999999999995</c:v>
                </c:pt>
                <c:pt idx="92">
                  <c:v>0.56000000000000005</c:v>
                </c:pt>
                <c:pt idx="93">
                  <c:v>0.55000000000000004</c:v>
                </c:pt>
                <c:pt idx="94">
                  <c:v>0.54</c:v>
                </c:pt>
                <c:pt idx="95">
                  <c:v>0.53</c:v>
                </c:pt>
                <c:pt idx="96">
                  <c:v>0.52</c:v>
                </c:pt>
                <c:pt idx="97">
                  <c:v>0.51</c:v>
                </c:pt>
                <c:pt idx="98">
                  <c:v>0.5</c:v>
                </c:pt>
                <c:pt idx="99">
                  <c:v>0.49</c:v>
                </c:pt>
                <c:pt idx="100">
                  <c:v>0.48</c:v>
                </c:pt>
                <c:pt idx="101">
                  <c:v>0.47</c:v>
                </c:pt>
                <c:pt idx="102">
                  <c:v>0.46</c:v>
                </c:pt>
                <c:pt idx="103">
                  <c:v>0.45</c:v>
                </c:pt>
                <c:pt idx="104">
                  <c:v>0.44</c:v>
                </c:pt>
                <c:pt idx="105">
                  <c:v>0.43</c:v>
                </c:pt>
                <c:pt idx="106">
                  <c:v>0.42</c:v>
                </c:pt>
                <c:pt idx="107">
                  <c:v>0.41</c:v>
                </c:pt>
                <c:pt idx="108">
                  <c:v>0.4</c:v>
                </c:pt>
                <c:pt idx="109">
                  <c:v>0.39</c:v>
                </c:pt>
                <c:pt idx="110">
                  <c:v>0.38</c:v>
                </c:pt>
                <c:pt idx="111">
                  <c:v>0.37</c:v>
                </c:pt>
                <c:pt idx="112">
                  <c:v>0.36</c:v>
                </c:pt>
                <c:pt idx="113">
                  <c:v>0.35</c:v>
                </c:pt>
                <c:pt idx="114">
                  <c:v>0.34</c:v>
                </c:pt>
                <c:pt idx="115">
                  <c:v>0.33</c:v>
                </c:pt>
                <c:pt idx="116">
                  <c:v>0.32</c:v>
                </c:pt>
                <c:pt idx="117">
                  <c:v>0.31</c:v>
                </c:pt>
                <c:pt idx="118">
                  <c:v>0.3</c:v>
                </c:pt>
                <c:pt idx="119">
                  <c:v>0.28999999999999998</c:v>
                </c:pt>
                <c:pt idx="120">
                  <c:v>0.28000000000000003</c:v>
                </c:pt>
                <c:pt idx="121">
                  <c:v>0.27</c:v>
                </c:pt>
                <c:pt idx="122">
                  <c:v>0.26</c:v>
                </c:pt>
                <c:pt idx="123">
                  <c:v>0.25</c:v>
                </c:pt>
                <c:pt idx="124">
                  <c:v>0.24</c:v>
                </c:pt>
                <c:pt idx="125">
                  <c:v>0.23</c:v>
                </c:pt>
                <c:pt idx="126">
                  <c:v>0.22</c:v>
                </c:pt>
                <c:pt idx="127">
                  <c:v>0.21</c:v>
                </c:pt>
                <c:pt idx="128">
                  <c:v>0.21</c:v>
                </c:pt>
                <c:pt idx="129">
                  <c:v>0.2</c:v>
                </c:pt>
                <c:pt idx="130">
                  <c:v>0.19</c:v>
                </c:pt>
                <c:pt idx="131">
                  <c:v>0.18</c:v>
                </c:pt>
                <c:pt idx="132">
                  <c:v>0.17</c:v>
                </c:pt>
                <c:pt idx="133">
                  <c:v>0.16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0.13</c:v>
                </c:pt>
                <c:pt idx="137">
                  <c:v>0.12</c:v>
                </c:pt>
                <c:pt idx="138">
                  <c:v>0.11</c:v>
                </c:pt>
                <c:pt idx="139">
                  <c:v>0.1</c:v>
                </c:pt>
                <c:pt idx="140">
                  <c:v>0.09</c:v>
                </c:pt>
                <c:pt idx="141">
                  <c:v>0.08</c:v>
                </c:pt>
                <c:pt idx="142">
                  <c:v>7.0000000000000007E-2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Piles!$B$91</c:f>
              <c:strCache>
                <c:ptCount val="1"/>
                <c:pt idx="0">
                  <c:v>Amazon Basics lot 1</c:v>
                </c:pt>
              </c:strCache>
            </c:strRef>
          </c:tx>
          <c:marker>
            <c:symbol val="none"/>
          </c:marker>
          <c:xVal>
            <c:numRef>
              <c:f>Piles!$B$96:$EK$96</c:f>
              <c:numCache>
                <c:formatCode>General</c:formatCode>
                <c:ptCount val="1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14</c:v>
                </c:pt>
                <c:pt idx="10">
                  <c:v>17</c:v>
                </c:pt>
                <c:pt idx="11">
                  <c:v>20</c:v>
                </c:pt>
                <c:pt idx="12">
                  <c:v>23</c:v>
                </c:pt>
                <c:pt idx="13">
                  <c:v>26</c:v>
                </c:pt>
                <c:pt idx="14">
                  <c:v>30</c:v>
                </c:pt>
                <c:pt idx="15">
                  <c:v>34</c:v>
                </c:pt>
                <c:pt idx="16">
                  <c:v>38</c:v>
                </c:pt>
                <c:pt idx="17">
                  <c:v>42</c:v>
                </c:pt>
                <c:pt idx="18">
                  <c:v>47</c:v>
                </c:pt>
                <c:pt idx="19">
                  <c:v>51</c:v>
                </c:pt>
                <c:pt idx="20">
                  <c:v>56</c:v>
                </c:pt>
                <c:pt idx="21">
                  <c:v>64</c:v>
                </c:pt>
                <c:pt idx="22">
                  <c:v>72</c:v>
                </c:pt>
                <c:pt idx="23">
                  <c:v>80</c:v>
                </c:pt>
                <c:pt idx="24">
                  <c:v>86</c:v>
                </c:pt>
                <c:pt idx="25">
                  <c:v>93</c:v>
                </c:pt>
                <c:pt idx="26">
                  <c:v>102</c:v>
                </c:pt>
                <c:pt idx="27">
                  <c:v>109</c:v>
                </c:pt>
                <c:pt idx="28">
                  <c:v>117</c:v>
                </c:pt>
                <c:pt idx="29">
                  <c:v>129</c:v>
                </c:pt>
                <c:pt idx="30">
                  <c:v>153</c:v>
                </c:pt>
                <c:pt idx="31">
                  <c:v>173</c:v>
                </c:pt>
                <c:pt idx="32">
                  <c:v>192</c:v>
                </c:pt>
                <c:pt idx="33">
                  <c:v>209</c:v>
                </c:pt>
                <c:pt idx="34">
                  <c:v>227</c:v>
                </c:pt>
                <c:pt idx="35">
                  <c:v>245</c:v>
                </c:pt>
                <c:pt idx="36">
                  <c:v>264</c:v>
                </c:pt>
                <c:pt idx="37">
                  <c:v>286</c:v>
                </c:pt>
                <c:pt idx="38">
                  <c:v>311</c:v>
                </c:pt>
                <c:pt idx="39">
                  <c:v>330</c:v>
                </c:pt>
                <c:pt idx="40">
                  <c:v>358</c:v>
                </c:pt>
                <c:pt idx="41">
                  <c:v>381</c:v>
                </c:pt>
                <c:pt idx="42">
                  <c:v>404</c:v>
                </c:pt>
                <c:pt idx="43">
                  <c:v>423</c:v>
                </c:pt>
                <c:pt idx="44">
                  <c:v>442</c:v>
                </c:pt>
                <c:pt idx="45">
                  <c:v>457</c:v>
                </c:pt>
                <c:pt idx="46">
                  <c:v>474</c:v>
                </c:pt>
                <c:pt idx="47">
                  <c:v>489</c:v>
                </c:pt>
                <c:pt idx="48">
                  <c:v>501</c:v>
                </c:pt>
                <c:pt idx="49">
                  <c:v>513</c:v>
                </c:pt>
                <c:pt idx="50">
                  <c:v>525</c:v>
                </c:pt>
                <c:pt idx="51">
                  <c:v>534</c:v>
                </c:pt>
                <c:pt idx="52">
                  <c:v>544</c:v>
                </c:pt>
                <c:pt idx="53">
                  <c:v>553</c:v>
                </c:pt>
                <c:pt idx="54">
                  <c:v>561</c:v>
                </c:pt>
                <c:pt idx="55">
                  <c:v>570</c:v>
                </c:pt>
                <c:pt idx="56">
                  <c:v>576</c:v>
                </c:pt>
                <c:pt idx="57">
                  <c:v>584</c:v>
                </c:pt>
                <c:pt idx="58">
                  <c:v>591</c:v>
                </c:pt>
                <c:pt idx="59">
                  <c:v>598</c:v>
                </c:pt>
                <c:pt idx="60">
                  <c:v>604</c:v>
                </c:pt>
                <c:pt idx="61">
                  <c:v>610</c:v>
                </c:pt>
                <c:pt idx="62">
                  <c:v>617</c:v>
                </c:pt>
                <c:pt idx="63">
                  <c:v>623</c:v>
                </c:pt>
                <c:pt idx="64">
                  <c:v>630</c:v>
                </c:pt>
                <c:pt idx="65">
                  <c:v>636</c:v>
                </c:pt>
                <c:pt idx="66">
                  <c:v>643</c:v>
                </c:pt>
                <c:pt idx="67">
                  <c:v>651</c:v>
                </c:pt>
                <c:pt idx="68">
                  <c:v>658</c:v>
                </c:pt>
                <c:pt idx="69">
                  <c:v>666</c:v>
                </c:pt>
                <c:pt idx="70">
                  <c:v>673</c:v>
                </c:pt>
                <c:pt idx="71">
                  <c:v>681</c:v>
                </c:pt>
                <c:pt idx="72">
                  <c:v>690</c:v>
                </c:pt>
                <c:pt idx="73">
                  <c:v>697</c:v>
                </c:pt>
                <c:pt idx="74">
                  <c:v>706</c:v>
                </c:pt>
                <c:pt idx="75">
                  <c:v>715</c:v>
                </c:pt>
                <c:pt idx="76">
                  <c:v>723</c:v>
                </c:pt>
                <c:pt idx="77">
                  <c:v>730</c:v>
                </c:pt>
                <c:pt idx="78">
                  <c:v>736</c:v>
                </c:pt>
                <c:pt idx="79">
                  <c:v>742</c:v>
                </c:pt>
                <c:pt idx="80">
                  <c:v>748</c:v>
                </c:pt>
                <c:pt idx="81">
                  <c:v>753</c:v>
                </c:pt>
                <c:pt idx="82">
                  <c:v>758</c:v>
                </c:pt>
                <c:pt idx="83">
                  <c:v>763</c:v>
                </c:pt>
                <c:pt idx="84">
                  <c:v>767</c:v>
                </c:pt>
                <c:pt idx="85">
                  <c:v>772</c:v>
                </c:pt>
                <c:pt idx="86">
                  <c:v>777</c:v>
                </c:pt>
                <c:pt idx="87">
                  <c:v>781</c:v>
                </c:pt>
                <c:pt idx="88">
                  <c:v>785</c:v>
                </c:pt>
                <c:pt idx="89">
                  <c:v>790</c:v>
                </c:pt>
                <c:pt idx="90">
                  <c:v>794</c:v>
                </c:pt>
                <c:pt idx="91">
                  <c:v>799</c:v>
                </c:pt>
                <c:pt idx="92">
                  <c:v>803</c:v>
                </c:pt>
                <c:pt idx="93">
                  <c:v>808</c:v>
                </c:pt>
                <c:pt idx="94">
                  <c:v>812</c:v>
                </c:pt>
                <c:pt idx="95">
                  <c:v>816</c:v>
                </c:pt>
                <c:pt idx="96">
                  <c:v>821</c:v>
                </c:pt>
                <c:pt idx="97">
                  <c:v>825</c:v>
                </c:pt>
                <c:pt idx="98">
                  <c:v>829</c:v>
                </c:pt>
                <c:pt idx="99">
                  <c:v>833</c:v>
                </c:pt>
                <c:pt idx="100">
                  <c:v>837</c:v>
                </c:pt>
                <c:pt idx="101">
                  <c:v>842</c:v>
                </c:pt>
                <c:pt idx="102">
                  <c:v>846</c:v>
                </c:pt>
                <c:pt idx="103">
                  <c:v>850</c:v>
                </c:pt>
                <c:pt idx="104">
                  <c:v>855</c:v>
                </c:pt>
                <c:pt idx="105">
                  <c:v>858</c:v>
                </c:pt>
                <c:pt idx="106">
                  <c:v>861</c:v>
                </c:pt>
                <c:pt idx="107">
                  <c:v>863</c:v>
                </c:pt>
                <c:pt idx="108">
                  <c:v>865</c:v>
                </c:pt>
                <c:pt idx="109">
                  <c:v>868</c:v>
                </c:pt>
                <c:pt idx="110">
                  <c:v>870</c:v>
                </c:pt>
                <c:pt idx="111">
                  <c:v>873</c:v>
                </c:pt>
                <c:pt idx="112">
                  <c:v>875</c:v>
                </c:pt>
                <c:pt idx="113">
                  <c:v>878</c:v>
                </c:pt>
                <c:pt idx="114">
                  <c:v>880</c:v>
                </c:pt>
                <c:pt idx="115">
                  <c:v>883</c:v>
                </c:pt>
                <c:pt idx="116">
                  <c:v>887</c:v>
                </c:pt>
                <c:pt idx="117">
                  <c:v>890</c:v>
                </c:pt>
                <c:pt idx="118">
                  <c:v>894</c:v>
                </c:pt>
                <c:pt idx="119">
                  <c:v>898</c:v>
                </c:pt>
                <c:pt idx="120">
                  <c:v>902</c:v>
                </c:pt>
                <c:pt idx="121">
                  <c:v>906</c:v>
                </c:pt>
                <c:pt idx="122">
                  <c:v>910</c:v>
                </c:pt>
                <c:pt idx="123">
                  <c:v>915</c:v>
                </c:pt>
                <c:pt idx="124">
                  <c:v>919</c:v>
                </c:pt>
                <c:pt idx="125">
                  <c:v>924</c:v>
                </c:pt>
                <c:pt idx="126">
                  <c:v>929</c:v>
                </c:pt>
                <c:pt idx="127">
                  <c:v>935</c:v>
                </c:pt>
                <c:pt idx="128">
                  <c:v>941</c:v>
                </c:pt>
                <c:pt idx="129">
                  <c:v>947</c:v>
                </c:pt>
                <c:pt idx="130">
                  <c:v>955</c:v>
                </c:pt>
                <c:pt idx="131">
                  <c:v>965</c:v>
                </c:pt>
                <c:pt idx="132">
                  <c:v>975</c:v>
                </c:pt>
                <c:pt idx="133">
                  <c:v>989</c:v>
                </c:pt>
                <c:pt idx="134">
                  <c:v>1004</c:v>
                </c:pt>
                <c:pt idx="135">
                  <c:v>1023</c:v>
                </c:pt>
                <c:pt idx="136">
                  <c:v>1044</c:v>
                </c:pt>
                <c:pt idx="137">
                  <c:v>1071</c:v>
                </c:pt>
                <c:pt idx="138">
                  <c:v>1104</c:v>
                </c:pt>
                <c:pt idx="139">
                  <c:v>1141</c:v>
                </c:pt>
              </c:numCache>
            </c:numRef>
          </c:xVal>
          <c:yVal>
            <c:numRef>
              <c:f>Piles!$B$97:$EK$97</c:f>
              <c:numCache>
                <c:formatCode>General</c:formatCode>
                <c:ptCount val="140"/>
                <c:pt idx="0">
                  <c:v>1.48</c:v>
                </c:pt>
                <c:pt idx="1">
                  <c:v>1.47</c:v>
                </c:pt>
                <c:pt idx="2">
                  <c:v>1.46</c:v>
                </c:pt>
                <c:pt idx="3">
                  <c:v>1.46</c:v>
                </c:pt>
                <c:pt idx="4">
                  <c:v>1.45</c:v>
                </c:pt>
                <c:pt idx="5">
                  <c:v>1.44</c:v>
                </c:pt>
                <c:pt idx="6">
                  <c:v>1.43</c:v>
                </c:pt>
                <c:pt idx="7">
                  <c:v>1.42</c:v>
                </c:pt>
                <c:pt idx="8">
                  <c:v>1.41</c:v>
                </c:pt>
                <c:pt idx="9">
                  <c:v>1.4</c:v>
                </c:pt>
                <c:pt idx="10">
                  <c:v>1.39</c:v>
                </c:pt>
                <c:pt idx="11">
                  <c:v>1.38</c:v>
                </c:pt>
                <c:pt idx="12">
                  <c:v>1.37</c:v>
                </c:pt>
                <c:pt idx="13">
                  <c:v>1.36</c:v>
                </c:pt>
                <c:pt idx="14">
                  <c:v>1.35</c:v>
                </c:pt>
                <c:pt idx="15">
                  <c:v>1.34</c:v>
                </c:pt>
                <c:pt idx="16">
                  <c:v>1.33</c:v>
                </c:pt>
                <c:pt idx="17">
                  <c:v>1.32</c:v>
                </c:pt>
                <c:pt idx="18">
                  <c:v>1.31</c:v>
                </c:pt>
                <c:pt idx="19">
                  <c:v>1.3</c:v>
                </c:pt>
                <c:pt idx="20">
                  <c:v>1.29</c:v>
                </c:pt>
                <c:pt idx="21">
                  <c:v>1.28</c:v>
                </c:pt>
                <c:pt idx="22">
                  <c:v>1.27</c:v>
                </c:pt>
                <c:pt idx="23">
                  <c:v>1.26</c:v>
                </c:pt>
                <c:pt idx="24">
                  <c:v>1.25</c:v>
                </c:pt>
                <c:pt idx="25">
                  <c:v>1.24</c:v>
                </c:pt>
                <c:pt idx="26">
                  <c:v>1.23</c:v>
                </c:pt>
                <c:pt idx="27">
                  <c:v>1.22</c:v>
                </c:pt>
                <c:pt idx="28">
                  <c:v>1.21</c:v>
                </c:pt>
                <c:pt idx="29">
                  <c:v>1.2</c:v>
                </c:pt>
                <c:pt idx="30">
                  <c:v>1.19</c:v>
                </c:pt>
                <c:pt idx="31">
                  <c:v>1.18</c:v>
                </c:pt>
                <c:pt idx="32">
                  <c:v>1.17</c:v>
                </c:pt>
                <c:pt idx="33">
                  <c:v>1.1599999999999999</c:v>
                </c:pt>
                <c:pt idx="34">
                  <c:v>1.1499999999999999</c:v>
                </c:pt>
                <c:pt idx="35">
                  <c:v>1.1399999999999999</c:v>
                </c:pt>
                <c:pt idx="36">
                  <c:v>1.1299999999999999</c:v>
                </c:pt>
                <c:pt idx="37">
                  <c:v>1.1200000000000001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1.0900000000000001</c:v>
                </c:pt>
                <c:pt idx="41">
                  <c:v>1.08</c:v>
                </c:pt>
                <c:pt idx="42">
                  <c:v>1.07</c:v>
                </c:pt>
                <c:pt idx="43">
                  <c:v>1.06</c:v>
                </c:pt>
                <c:pt idx="44">
                  <c:v>1.05</c:v>
                </c:pt>
                <c:pt idx="45">
                  <c:v>1.04</c:v>
                </c:pt>
                <c:pt idx="46">
                  <c:v>1.04</c:v>
                </c:pt>
                <c:pt idx="47">
                  <c:v>1.03</c:v>
                </c:pt>
                <c:pt idx="48">
                  <c:v>1.02</c:v>
                </c:pt>
                <c:pt idx="49">
                  <c:v>1.01</c:v>
                </c:pt>
                <c:pt idx="50">
                  <c:v>1</c:v>
                </c:pt>
                <c:pt idx="51">
                  <c:v>0.99</c:v>
                </c:pt>
                <c:pt idx="52">
                  <c:v>0.98</c:v>
                </c:pt>
                <c:pt idx="53">
                  <c:v>0.97</c:v>
                </c:pt>
                <c:pt idx="54">
                  <c:v>0.96</c:v>
                </c:pt>
                <c:pt idx="55">
                  <c:v>0.95</c:v>
                </c:pt>
                <c:pt idx="56">
                  <c:v>0.94</c:v>
                </c:pt>
                <c:pt idx="57">
                  <c:v>0.93</c:v>
                </c:pt>
                <c:pt idx="58">
                  <c:v>0.92</c:v>
                </c:pt>
                <c:pt idx="59">
                  <c:v>0.91</c:v>
                </c:pt>
                <c:pt idx="60">
                  <c:v>0.9</c:v>
                </c:pt>
                <c:pt idx="61">
                  <c:v>0.89</c:v>
                </c:pt>
                <c:pt idx="62">
                  <c:v>0.88</c:v>
                </c:pt>
                <c:pt idx="63">
                  <c:v>0.87</c:v>
                </c:pt>
                <c:pt idx="64">
                  <c:v>0.86</c:v>
                </c:pt>
                <c:pt idx="65">
                  <c:v>0.85</c:v>
                </c:pt>
                <c:pt idx="66">
                  <c:v>0.84</c:v>
                </c:pt>
                <c:pt idx="67">
                  <c:v>0.83</c:v>
                </c:pt>
                <c:pt idx="68">
                  <c:v>0.82</c:v>
                </c:pt>
                <c:pt idx="69">
                  <c:v>0.81</c:v>
                </c:pt>
                <c:pt idx="70">
                  <c:v>0.8</c:v>
                </c:pt>
                <c:pt idx="71">
                  <c:v>0.79</c:v>
                </c:pt>
                <c:pt idx="72">
                  <c:v>0.78</c:v>
                </c:pt>
                <c:pt idx="73">
                  <c:v>0.77</c:v>
                </c:pt>
                <c:pt idx="74">
                  <c:v>0.76</c:v>
                </c:pt>
                <c:pt idx="75">
                  <c:v>0.75</c:v>
                </c:pt>
                <c:pt idx="76">
                  <c:v>0.74</c:v>
                </c:pt>
                <c:pt idx="77">
                  <c:v>0.73</c:v>
                </c:pt>
                <c:pt idx="78">
                  <c:v>0.72</c:v>
                </c:pt>
                <c:pt idx="79">
                  <c:v>0.71</c:v>
                </c:pt>
                <c:pt idx="80">
                  <c:v>0.7</c:v>
                </c:pt>
                <c:pt idx="81">
                  <c:v>0.69</c:v>
                </c:pt>
                <c:pt idx="82">
                  <c:v>0.68</c:v>
                </c:pt>
                <c:pt idx="83">
                  <c:v>0.67</c:v>
                </c:pt>
                <c:pt idx="84">
                  <c:v>0.66</c:v>
                </c:pt>
                <c:pt idx="85">
                  <c:v>0.65</c:v>
                </c:pt>
                <c:pt idx="86">
                  <c:v>0.64</c:v>
                </c:pt>
                <c:pt idx="87">
                  <c:v>0.63</c:v>
                </c:pt>
                <c:pt idx="88">
                  <c:v>0.62</c:v>
                </c:pt>
                <c:pt idx="89">
                  <c:v>0.62</c:v>
                </c:pt>
                <c:pt idx="90">
                  <c:v>0.61</c:v>
                </c:pt>
                <c:pt idx="91">
                  <c:v>0.6</c:v>
                </c:pt>
                <c:pt idx="92">
                  <c:v>0.59</c:v>
                </c:pt>
                <c:pt idx="93">
                  <c:v>0.57999999999999996</c:v>
                </c:pt>
                <c:pt idx="94">
                  <c:v>0.56999999999999995</c:v>
                </c:pt>
                <c:pt idx="95">
                  <c:v>0.56000000000000005</c:v>
                </c:pt>
                <c:pt idx="96">
                  <c:v>0.55000000000000004</c:v>
                </c:pt>
                <c:pt idx="97">
                  <c:v>0.54</c:v>
                </c:pt>
                <c:pt idx="98">
                  <c:v>0.53</c:v>
                </c:pt>
                <c:pt idx="99">
                  <c:v>0.52</c:v>
                </c:pt>
                <c:pt idx="100">
                  <c:v>0.51</c:v>
                </c:pt>
                <c:pt idx="101">
                  <c:v>0.5</c:v>
                </c:pt>
                <c:pt idx="102">
                  <c:v>0.49</c:v>
                </c:pt>
                <c:pt idx="103">
                  <c:v>0.48</c:v>
                </c:pt>
                <c:pt idx="104">
                  <c:v>0.47</c:v>
                </c:pt>
                <c:pt idx="105">
                  <c:v>0.46</c:v>
                </c:pt>
                <c:pt idx="106">
                  <c:v>0.45</c:v>
                </c:pt>
                <c:pt idx="107">
                  <c:v>0.44</c:v>
                </c:pt>
                <c:pt idx="108">
                  <c:v>0.43</c:v>
                </c:pt>
                <c:pt idx="109">
                  <c:v>0.42</c:v>
                </c:pt>
                <c:pt idx="110">
                  <c:v>0.41</c:v>
                </c:pt>
                <c:pt idx="111">
                  <c:v>0.4</c:v>
                </c:pt>
                <c:pt idx="112">
                  <c:v>0.39</c:v>
                </c:pt>
                <c:pt idx="113">
                  <c:v>0.38</c:v>
                </c:pt>
                <c:pt idx="114">
                  <c:v>0.37</c:v>
                </c:pt>
                <c:pt idx="115">
                  <c:v>0.36</c:v>
                </c:pt>
                <c:pt idx="116">
                  <c:v>0.35</c:v>
                </c:pt>
                <c:pt idx="117">
                  <c:v>0.34</c:v>
                </c:pt>
                <c:pt idx="118">
                  <c:v>0.33</c:v>
                </c:pt>
                <c:pt idx="119">
                  <c:v>0.32</c:v>
                </c:pt>
                <c:pt idx="120">
                  <c:v>0.31</c:v>
                </c:pt>
                <c:pt idx="121">
                  <c:v>0.3</c:v>
                </c:pt>
                <c:pt idx="122">
                  <c:v>0.28999999999999998</c:v>
                </c:pt>
                <c:pt idx="123">
                  <c:v>0.28000000000000003</c:v>
                </c:pt>
                <c:pt idx="124">
                  <c:v>0.27</c:v>
                </c:pt>
                <c:pt idx="125">
                  <c:v>0.26</c:v>
                </c:pt>
                <c:pt idx="126">
                  <c:v>0.25</c:v>
                </c:pt>
                <c:pt idx="127">
                  <c:v>0.24</c:v>
                </c:pt>
                <c:pt idx="128">
                  <c:v>0.23</c:v>
                </c:pt>
                <c:pt idx="129">
                  <c:v>0.22</c:v>
                </c:pt>
                <c:pt idx="130">
                  <c:v>0.21</c:v>
                </c:pt>
                <c:pt idx="131">
                  <c:v>0.21</c:v>
                </c:pt>
                <c:pt idx="132">
                  <c:v>0.2</c:v>
                </c:pt>
                <c:pt idx="133">
                  <c:v>0.19</c:v>
                </c:pt>
                <c:pt idx="134">
                  <c:v>0.18</c:v>
                </c:pt>
                <c:pt idx="135">
                  <c:v>0.17</c:v>
                </c:pt>
                <c:pt idx="136">
                  <c:v>0.16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0.13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Piles!$B$21</c:f>
              <c:strCache>
                <c:ptCount val="1"/>
                <c:pt idx="0">
                  <c:v>Amazon Basics lot 2</c:v>
                </c:pt>
              </c:strCache>
            </c:strRef>
          </c:tx>
          <c:marker>
            <c:symbol val="none"/>
          </c:marker>
          <c:xVal>
            <c:numRef>
              <c:f>Piles!$B$26:$EF$26</c:f>
              <c:numCache>
                <c:formatCode>General</c:formatCode>
                <c:ptCount val="135"/>
                <c:pt idx="0">
                  <c:v>1.25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8.75</c:v>
                </c:pt>
                <c:pt idx="5">
                  <c:v>11.25</c:v>
                </c:pt>
                <c:pt idx="6">
                  <c:v>13.75</c:v>
                </c:pt>
                <c:pt idx="7">
                  <c:v>16.25</c:v>
                </c:pt>
                <c:pt idx="8">
                  <c:v>20</c:v>
                </c:pt>
                <c:pt idx="9">
                  <c:v>23.75</c:v>
                </c:pt>
                <c:pt idx="10">
                  <c:v>27.5</c:v>
                </c:pt>
                <c:pt idx="11">
                  <c:v>31.25</c:v>
                </c:pt>
                <c:pt idx="12">
                  <c:v>35</c:v>
                </c:pt>
                <c:pt idx="13">
                  <c:v>38.75</c:v>
                </c:pt>
                <c:pt idx="14">
                  <c:v>43.75</c:v>
                </c:pt>
                <c:pt idx="15">
                  <c:v>47.5</c:v>
                </c:pt>
                <c:pt idx="16">
                  <c:v>52.5</c:v>
                </c:pt>
                <c:pt idx="17">
                  <c:v>57.5</c:v>
                </c:pt>
                <c:pt idx="18">
                  <c:v>65</c:v>
                </c:pt>
                <c:pt idx="19">
                  <c:v>72.5</c:v>
                </c:pt>
                <c:pt idx="20">
                  <c:v>80</c:v>
                </c:pt>
                <c:pt idx="21">
                  <c:v>87.5</c:v>
                </c:pt>
                <c:pt idx="22">
                  <c:v>95</c:v>
                </c:pt>
                <c:pt idx="23">
                  <c:v>102.5</c:v>
                </c:pt>
                <c:pt idx="24">
                  <c:v>110</c:v>
                </c:pt>
                <c:pt idx="25">
                  <c:v>118.75</c:v>
                </c:pt>
                <c:pt idx="26">
                  <c:v>133.75</c:v>
                </c:pt>
                <c:pt idx="27">
                  <c:v>153.75</c:v>
                </c:pt>
                <c:pt idx="28">
                  <c:v>181.25</c:v>
                </c:pt>
                <c:pt idx="29">
                  <c:v>203.75</c:v>
                </c:pt>
                <c:pt idx="30">
                  <c:v>221.25</c:v>
                </c:pt>
                <c:pt idx="31">
                  <c:v>241.25</c:v>
                </c:pt>
                <c:pt idx="32">
                  <c:v>260</c:v>
                </c:pt>
                <c:pt idx="33">
                  <c:v>280</c:v>
                </c:pt>
                <c:pt idx="34">
                  <c:v>305</c:v>
                </c:pt>
                <c:pt idx="35">
                  <c:v>335</c:v>
                </c:pt>
                <c:pt idx="36">
                  <c:v>360</c:v>
                </c:pt>
                <c:pt idx="37">
                  <c:v>383.75</c:v>
                </c:pt>
                <c:pt idx="38">
                  <c:v>405</c:v>
                </c:pt>
                <c:pt idx="39">
                  <c:v>432.5</c:v>
                </c:pt>
                <c:pt idx="40">
                  <c:v>455</c:v>
                </c:pt>
                <c:pt idx="41">
                  <c:v>472.5</c:v>
                </c:pt>
                <c:pt idx="42">
                  <c:v>492.5</c:v>
                </c:pt>
                <c:pt idx="43">
                  <c:v>508.75</c:v>
                </c:pt>
                <c:pt idx="44">
                  <c:v>520</c:v>
                </c:pt>
                <c:pt idx="45">
                  <c:v>532.5</c:v>
                </c:pt>
                <c:pt idx="46">
                  <c:v>542.5</c:v>
                </c:pt>
                <c:pt idx="47">
                  <c:v>552.5</c:v>
                </c:pt>
                <c:pt idx="48">
                  <c:v>562.5</c:v>
                </c:pt>
                <c:pt idx="49">
                  <c:v>572.5</c:v>
                </c:pt>
                <c:pt idx="50">
                  <c:v>580</c:v>
                </c:pt>
                <c:pt idx="51">
                  <c:v>587.5</c:v>
                </c:pt>
                <c:pt idx="52">
                  <c:v>595</c:v>
                </c:pt>
                <c:pt idx="53">
                  <c:v>603.75</c:v>
                </c:pt>
                <c:pt idx="54">
                  <c:v>610</c:v>
                </c:pt>
                <c:pt idx="55">
                  <c:v>616.25</c:v>
                </c:pt>
                <c:pt idx="56">
                  <c:v>623.75</c:v>
                </c:pt>
                <c:pt idx="57">
                  <c:v>631.25</c:v>
                </c:pt>
                <c:pt idx="58">
                  <c:v>637.5</c:v>
                </c:pt>
                <c:pt idx="59">
                  <c:v>643.75</c:v>
                </c:pt>
                <c:pt idx="60">
                  <c:v>652.5</c:v>
                </c:pt>
                <c:pt idx="61">
                  <c:v>657.5</c:v>
                </c:pt>
                <c:pt idx="62">
                  <c:v>665</c:v>
                </c:pt>
                <c:pt idx="63">
                  <c:v>673.75</c:v>
                </c:pt>
                <c:pt idx="64">
                  <c:v>682.5</c:v>
                </c:pt>
                <c:pt idx="65">
                  <c:v>690</c:v>
                </c:pt>
                <c:pt idx="66">
                  <c:v>698.75</c:v>
                </c:pt>
                <c:pt idx="67">
                  <c:v>707.5</c:v>
                </c:pt>
                <c:pt idx="68">
                  <c:v>717.5</c:v>
                </c:pt>
                <c:pt idx="69">
                  <c:v>726.25</c:v>
                </c:pt>
                <c:pt idx="70">
                  <c:v>736.25</c:v>
                </c:pt>
                <c:pt idx="71">
                  <c:v>745</c:v>
                </c:pt>
                <c:pt idx="72">
                  <c:v>752.5</c:v>
                </c:pt>
                <c:pt idx="73">
                  <c:v>760</c:v>
                </c:pt>
                <c:pt idx="74">
                  <c:v>766.25</c:v>
                </c:pt>
                <c:pt idx="75">
                  <c:v>772.5</c:v>
                </c:pt>
                <c:pt idx="76">
                  <c:v>777.5</c:v>
                </c:pt>
                <c:pt idx="77">
                  <c:v>782.5</c:v>
                </c:pt>
                <c:pt idx="78">
                  <c:v>787.5</c:v>
                </c:pt>
                <c:pt idx="79">
                  <c:v>791.25</c:v>
                </c:pt>
                <c:pt idx="80">
                  <c:v>797.5</c:v>
                </c:pt>
                <c:pt idx="81">
                  <c:v>800</c:v>
                </c:pt>
                <c:pt idx="82">
                  <c:v>806.25</c:v>
                </c:pt>
                <c:pt idx="83">
                  <c:v>810</c:v>
                </c:pt>
                <c:pt idx="84">
                  <c:v>813.75</c:v>
                </c:pt>
                <c:pt idx="85">
                  <c:v>818.75</c:v>
                </c:pt>
                <c:pt idx="86">
                  <c:v>822.5</c:v>
                </c:pt>
                <c:pt idx="87">
                  <c:v>827.5</c:v>
                </c:pt>
                <c:pt idx="88">
                  <c:v>831.25</c:v>
                </c:pt>
                <c:pt idx="89">
                  <c:v>835</c:v>
                </c:pt>
                <c:pt idx="90">
                  <c:v>840</c:v>
                </c:pt>
                <c:pt idx="91">
                  <c:v>845</c:v>
                </c:pt>
                <c:pt idx="92">
                  <c:v>848.75</c:v>
                </c:pt>
                <c:pt idx="93">
                  <c:v>852.5</c:v>
                </c:pt>
                <c:pt idx="94">
                  <c:v>857.5</c:v>
                </c:pt>
                <c:pt idx="95">
                  <c:v>861.25</c:v>
                </c:pt>
                <c:pt idx="96">
                  <c:v>866.25</c:v>
                </c:pt>
                <c:pt idx="97">
                  <c:v>872.5</c:v>
                </c:pt>
                <c:pt idx="98">
                  <c:v>876.25</c:v>
                </c:pt>
                <c:pt idx="99">
                  <c:v>881.25</c:v>
                </c:pt>
                <c:pt idx="100">
                  <c:v>886.25</c:v>
                </c:pt>
                <c:pt idx="101">
                  <c:v>891.25</c:v>
                </c:pt>
                <c:pt idx="102">
                  <c:v>896.25</c:v>
                </c:pt>
                <c:pt idx="103">
                  <c:v>902.5</c:v>
                </c:pt>
                <c:pt idx="104">
                  <c:v>907.5</c:v>
                </c:pt>
                <c:pt idx="105">
                  <c:v>912.5</c:v>
                </c:pt>
                <c:pt idx="106">
                  <c:v>918.75</c:v>
                </c:pt>
                <c:pt idx="107">
                  <c:v>923.75</c:v>
                </c:pt>
                <c:pt idx="108">
                  <c:v>930</c:v>
                </c:pt>
                <c:pt idx="109">
                  <c:v>936.25</c:v>
                </c:pt>
                <c:pt idx="110">
                  <c:v>941.25</c:v>
                </c:pt>
                <c:pt idx="111">
                  <c:v>947.5</c:v>
                </c:pt>
                <c:pt idx="112">
                  <c:v>953.75</c:v>
                </c:pt>
                <c:pt idx="113">
                  <c:v>960</c:v>
                </c:pt>
                <c:pt idx="114">
                  <c:v>966.25</c:v>
                </c:pt>
                <c:pt idx="115">
                  <c:v>972.5</c:v>
                </c:pt>
                <c:pt idx="116">
                  <c:v>977.5</c:v>
                </c:pt>
                <c:pt idx="117">
                  <c:v>983.75</c:v>
                </c:pt>
                <c:pt idx="118">
                  <c:v>991.25</c:v>
                </c:pt>
                <c:pt idx="119">
                  <c:v>996.25</c:v>
                </c:pt>
                <c:pt idx="120">
                  <c:v>1002.5</c:v>
                </c:pt>
                <c:pt idx="121">
                  <c:v>1008.75</c:v>
                </c:pt>
                <c:pt idx="122">
                  <c:v>1015</c:v>
                </c:pt>
                <c:pt idx="123">
                  <c:v>1021.25</c:v>
                </c:pt>
                <c:pt idx="124">
                  <c:v>1028.75</c:v>
                </c:pt>
                <c:pt idx="125">
                  <c:v>1035</c:v>
                </c:pt>
                <c:pt idx="126">
                  <c:v>1043.75</c:v>
                </c:pt>
                <c:pt idx="127">
                  <c:v>1050</c:v>
                </c:pt>
                <c:pt idx="128">
                  <c:v>1057.5</c:v>
                </c:pt>
                <c:pt idx="129">
                  <c:v>1066.25</c:v>
                </c:pt>
                <c:pt idx="130">
                  <c:v>1076.25</c:v>
                </c:pt>
                <c:pt idx="131">
                  <c:v>1087.5</c:v>
                </c:pt>
                <c:pt idx="132">
                  <c:v>1097.5</c:v>
                </c:pt>
                <c:pt idx="133">
                  <c:v>1112.5</c:v>
                </c:pt>
                <c:pt idx="134">
                  <c:v>1130</c:v>
                </c:pt>
              </c:numCache>
            </c:numRef>
          </c:xVal>
          <c:yVal>
            <c:numRef>
              <c:f>Piles!$B$27:$EF$27</c:f>
              <c:numCache>
                <c:formatCode>General</c:formatCode>
                <c:ptCount val="135"/>
                <c:pt idx="0">
                  <c:v>1.46</c:v>
                </c:pt>
                <c:pt idx="1">
                  <c:v>1.44</c:v>
                </c:pt>
                <c:pt idx="2">
                  <c:v>1.42</c:v>
                </c:pt>
                <c:pt idx="3">
                  <c:v>1.41</c:v>
                </c:pt>
                <c:pt idx="4">
                  <c:v>1.4</c:v>
                </c:pt>
                <c:pt idx="5">
                  <c:v>1.39</c:v>
                </c:pt>
                <c:pt idx="6">
                  <c:v>1.38</c:v>
                </c:pt>
                <c:pt idx="7">
                  <c:v>1.37</c:v>
                </c:pt>
                <c:pt idx="8">
                  <c:v>1.36</c:v>
                </c:pt>
                <c:pt idx="9">
                  <c:v>1.35</c:v>
                </c:pt>
                <c:pt idx="10">
                  <c:v>1.34</c:v>
                </c:pt>
                <c:pt idx="11">
                  <c:v>1.33</c:v>
                </c:pt>
                <c:pt idx="12">
                  <c:v>1.32</c:v>
                </c:pt>
                <c:pt idx="13">
                  <c:v>1.31</c:v>
                </c:pt>
                <c:pt idx="14">
                  <c:v>1.3</c:v>
                </c:pt>
                <c:pt idx="15">
                  <c:v>1.29</c:v>
                </c:pt>
                <c:pt idx="16">
                  <c:v>1.28</c:v>
                </c:pt>
                <c:pt idx="17">
                  <c:v>1.27</c:v>
                </c:pt>
                <c:pt idx="18">
                  <c:v>1.26</c:v>
                </c:pt>
                <c:pt idx="19">
                  <c:v>1.25</c:v>
                </c:pt>
                <c:pt idx="20">
                  <c:v>1.24</c:v>
                </c:pt>
                <c:pt idx="21">
                  <c:v>1.23</c:v>
                </c:pt>
                <c:pt idx="22">
                  <c:v>1.22</c:v>
                </c:pt>
                <c:pt idx="23">
                  <c:v>1.21</c:v>
                </c:pt>
                <c:pt idx="24">
                  <c:v>1.2</c:v>
                </c:pt>
                <c:pt idx="25">
                  <c:v>1.19</c:v>
                </c:pt>
                <c:pt idx="26">
                  <c:v>1.18</c:v>
                </c:pt>
                <c:pt idx="27">
                  <c:v>1.17</c:v>
                </c:pt>
                <c:pt idx="28">
                  <c:v>1.1599999999999999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1.1299999999999999</c:v>
                </c:pt>
                <c:pt idx="32">
                  <c:v>1.1200000000000001</c:v>
                </c:pt>
                <c:pt idx="33">
                  <c:v>1.1100000000000001</c:v>
                </c:pt>
                <c:pt idx="34">
                  <c:v>1.1000000000000001</c:v>
                </c:pt>
                <c:pt idx="35">
                  <c:v>1.0900000000000001</c:v>
                </c:pt>
                <c:pt idx="36">
                  <c:v>1.08</c:v>
                </c:pt>
                <c:pt idx="37">
                  <c:v>1.07</c:v>
                </c:pt>
                <c:pt idx="38">
                  <c:v>1.06</c:v>
                </c:pt>
                <c:pt idx="39">
                  <c:v>1.05</c:v>
                </c:pt>
                <c:pt idx="40">
                  <c:v>1.04</c:v>
                </c:pt>
                <c:pt idx="41">
                  <c:v>1.04</c:v>
                </c:pt>
                <c:pt idx="42">
                  <c:v>1.03</c:v>
                </c:pt>
                <c:pt idx="43">
                  <c:v>1.02</c:v>
                </c:pt>
                <c:pt idx="44">
                  <c:v>1.01</c:v>
                </c:pt>
                <c:pt idx="45">
                  <c:v>1</c:v>
                </c:pt>
                <c:pt idx="46">
                  <c:v>0.99</c:v>
                </c:pt>
                <c:pt idx="47">
                  <c:v>0.98</c:v>
                </c:pt>
                <c:pt idx="48">
                  <c:v>0.97</c:v>
                </c:pt>
                <c:pt idx="49">
                  <c:v>0.96</c:v>
                </c:pt>
                <c:pt idx="50">
                  <c:v>0.95</c:v>
                </c:pt>
                <c:pt idx="51">
                  <c:v>0.94</c:v>
                </c:pt>
                <c:pt idx="52">
                  <c:v>0.93</c:v>
                </c:pt>
                <c:pt idx="53">
                  <c:v>0.92</c:v>
                </c:pt>
                <c:pt idx="54">
                  <c:v>0.91</c:v>
                </c:pt>
                <c:pt idx="55">
                  <c:v>0.9</c:v>
                </c:pt>
                <c:pt idx="56">
                  <c:v>0.89</c:v>
                </c:pt>
                <c:pt idx="57">
                  <c:v>0.88</c:v>
                </c:pt>
                <c:pt idx="58">
                  <c:v>0.87</c:v>
                </c:pt>
                <c:pt idx="59">
                  <c:v>0.86</c:v>
                </c:pt>
                <c:pt idx="60">
                  <c:v>0.85</c:v>
                </c:pt>
                <c:pt idx="61">
                  <c:v>0.84</c:v>
                </c:pt>
                <c:pt idx="62">
                  <c:v>0.83</c:v>
                </c:pt>
                <c:pt idx="63">
                  <c:v>0.82</c:v>
                </c:pt>
                <c:pt idx="64">
                  <c:v>0.81</c:v>
                </c:pt>
                <c:pt idx="65">
                  <c:v>0.8</c:v>
                </c:pt>
                <c:pt idx="66">
                  <c:v>0.79</c:v>
                </c:pt>
                <c:pt idx="67">
                  <c:v>0.78</c:v>
                </c:pt>
                <c:pt idx="68">
                  <c:v>0.77</c:v>
                </c:pt>
                <c:pt idx="69">
                  <c:v>0.76</c:v>
                </c:pt>
                <c:pt idx="70">
                  <c:v>0.75</c:v>
                </c:pt>
                <c:pt idx="71">
                  <c:v>0.74</c:v>
                </c:pt>
                <c:pt idx="72">
                  <c:v>0.73</c:v>
                </c:pt>
                <c:pt idx="73">
                  <c:v>0.72</c:v>
                </c:pt>
                <c:pt idx="74">
                  <c:v>0.71</c:v>
                </c:pt>
                <c:pt idx="75">
                  <c:v>0.7</c:v>
                </c:pt>
                <c:pt idx="76">
                  <c:v>0.69</c:v>
                </c:pt>
                <c:pt idx="77">
                  <c:v>0.68</c:v>
                </c:pt>
                <c:pt idx="78">
                  <c:v>0.67</c:v>
                </c:pt>
                <c:pt idx="79">
                  <c:v>0.66</c:v>
                </c:pt>
                <c:pt idx="80">
                  <c:v>0.65</c:v>
                </c:pt>
                <c:pt idx="81">
                  <c:v>0.64</c:v>
                </c:pt>
                <c:pt idx="82">
                  <c:v>0.63</c:v>
                </c:pt>
                <c:pt idx="83">
                  <c:v>0.62</c:v>
                </c:pt>
                <c:pt idx="84">
                  <c:v>0.62</c:v>
                </c:pt>
                <c:pt idx="85">
                  <c:v>0.61</c:v>
                </c:pt>
                <c:pt idx="86">
                  <c:v>0.6</c:v>
                </c:pt>
                <c:pt idx="87">
                  <c:v>0.59</c:v>
                </c:pt>
                <c:pt idx="88">
                  <c:v>0.57999999999999996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0.55000000000000004</c:v>
                </c:pt>
                <c:pt idx="92">
                  <c:v>0.54</c:v>
                </c:pt>
                <c:pt idx="93">
                  <c:v>0.53</c:v>
                </c:pt>
                <c:pt idx="94">
                  <c:v>0.52</c:v>
                </c:pt>
                <c:pt idx="95">
                  <c:v>0.51</c:v>
                </c:pt>
                <c:pt idx="96">
                  <c:v>0.5</c:v>
                </c:pt>
                <c:pt idx="97">
                  <c:v>0.49</c:v>
                </c:pt>
                <c:pt idx="98">
                  <c:v>0.48</c:v>
                </c:pt>
                <c:pt idx="99">
                  <c:v>0.47</c:v>
                </c:pt>
                <c:pt idx="100">
                  <c:v>0.46</c:v>
                </c:pt>
                <c:pt idx="101">
                  <c:v>0.45</c:v>
                </c:pt>
                <c:pt idx="102">
                  <c:v>0.44</c:v>
                </c:pt>
                <c:pt idx="103">
                  <c:v>0.43</c:v>
                </c:pt>
                <c:pt idx="104">
                  <c:v>0.42</c:v>
                </c:pt>
                <c:pt idx="105">
                  <c:v>0.41</c:v>
                </c:pt>
                <c:pt idx="106">
                  <c:v>0.4</c:v>
                </c:pt>
                <c:pt idx="107">
                  <c:v>0.39</c:v>
                </c:pt>
                <c:pt idx="108">
                  <c:v>0.38</c:v>
                </c:pt>
                <c:pt idx="109">
                  <c:v>0.37</c:v>
                </c:pt>
                <c:pt idx="110">
                  <c:v>0.36</c:v>
                </c:pt>
                <c:pt idx="111">
                  <c:v>0.35</c:v>
                </c:pt>
                <c:pt idx="112">
                  <c:v>0.34</c:v>
                </c:pt>
                <c:pt idx="113">
                  <c:v>0.33</c:v>
                </c:pt>
                <c:pt idx="114">
                  <c:v>0.32</c:v>
                </c:pt>
                <c:pt idx="115">
                  <c:v>0.31</c:v>
                </c:pt>
                <c:pt idx="116">
                  <c:v>0.3</c:v>
                </c:pt>
                <c:pt idx="117">
                  <c:v>0.28999999999999998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0.26</c:v>
                </c:pt>
                <c:pt idx="121">
                  <c:v>0.25</c:v>
                </c:pt>
                <c:pt idx="122">
                  <c:v>0.24</c:v>
                </c:pt>
                <c:pt idx="123">
                  <c:v>0.23</c:v>
                </c:pt>
                <c:pt idx="124">
                  <c:v>0.22</c:v>
                </c:pt>
                <c:pt idx="125">
                  <c:v>0.21</c:v>
                </c:pt>
                <c:pt idx="126">
                  <c:v>0.21</c:v>
                </c:pt>
                <c:pt idx="127">
                  <c:v>0.2</c:v>
                </c:pt>
                <c:pt idx="128">
                  <c:v>0.19</c:v>
                </c:pt>
                <c:pt idx="129">
                  <c:v>0.18</c:v>
                </c:pt>
                <c:pt idx="130">
                  <c:v>0.17</c:v>
                </c:pt>
                <c:pt idx="131">
                  <c:v>0.16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0.13</c:v>
                </c:pt>
              </c:numCache>
            </c:numRef>
          </c:yVal>
          <c:smooth val="1"/>
        </c:ser>
        <c:axId val="93729536"/>
        <c:axId val="93731456"/>
      </c:scatterChart>
      <c:valAx>
        <c:axId val="93729536"/>
        <c:scaling>
          <c:orientation val="minMax"/>
          <c:max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Time (s.)</a:t>
                </a:r>
              </a:p>
            </c:rich>
          </c:tx>
          <c:layout/>
        </c:title>
        <c:numFmt formatCode="General" sourceLinked="1"/>
        <c:tickLblPos val="nextTo"/>
        <c:crossAx val="93731456"/>
        <c:crosses val="autoZero"/>
        <c:crossBetween val="midCat"/>
      </c:valAx>
      <c:valAx>
        <c:axId val="93731456"/>
        <c:scaling>
          <c:orientation val="minMax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VOltage (V)</a:t>
                </a:r>
              </a:p>
            </c:rich>
          </c:tx>
          <c:layout/>
        </c:title>
        <c:numFmt formatCode="General" sourceLinked="1"/>
        <c:tickLblPos val="nextTo"/>
        <c:crossAx val="93729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997535428219343"/>
          <c:y val="0.31708652886428201"/>
          <c:w val="0.22523721503388786"/>
          <c:h val="0.37882802569505464"/>
        </c:manualLayout>
      </c:layout>
      <c:txPr>
        <a:bodyPr/>
        <a:lstStyle/>
        <a:p>
          <a:pPr>
            <a:defRPr sz="1000"/>
          </a:pPr>
          <a:endParaRPr lang="fr-FR"/>
        </a:p>
      </c:txPr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Discharge time to 1,1 V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993336733382261"/>
          <c:y val="0.13401009084390772"/>
          <c:w val="0.5637380635477437"/>
          <c:h val="0.828888757326387"/>
        </c:manualLayout>
      </c:layout>
      <c:barChart>
        <c:barDir val="col"/>
        <c:grouping val="clustered"/>
        <c:ser>
          <c:idx val="7"/>
          <c:order val="0"/>
          <c:tx>
            <c:strRef>
              <c:f>Piles!$B$71</c:f>
              <c:strCache>
                <c:ptCount val="1"/>
                <c:pt idx="0">
                  <c:v>Conrad 2500mAh B</c:v>
                </c:pt>
              </c:strCache>
            </c:strRef>
          </c:tx>
          <c:spPr>
            <a:solidFill>
              <a:schemeClr val="accent2"/>
            </a:solidFill>
            <a:ln w="50800">
              <a:prstDash val="dash"/>
            </a:ln>
          </c:spPr>
          <c:val>
            <c:numRef>
              <c:f>Piles!$F$71</c:f>
              <c:numCache>
                <c:formatCode>General</c:formatCode>
                <c:ptCount val="1"/>
                <c:pt idx="0">
                  <c:v>597.5</c:v>
                </c:pt>
              </c:numCache>
            </c:numRef>
          </c:val>
        </c:ser>
        <c:ser>
          <c:idx val="3"/>
          <c:order val="1"/>
          <c:tx>
            <c:strRef>
              <c:f>Piles!$B$31</c:f>
              <c:strCache>
                <c:ptCount val="1"/>
                <c:pt idx="0">
                  <c:v>Conrad 2500mAh 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Piles!$F$31</c:f>
              <c:numCache>
                <c:formatCode>General</c:formatCode>
                <c:ptCount val="1"/>
                <c:pt idx="0">
                  <c:v>560</c:v>
                </c:pt>
              </c:numCache>
            </c:numRef>
          </c:val>
        </c:ser>
        <c:ser>
          <c:idx val="5"/>
          <c:order val="2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solidFill>
              <a:schemeClr val="accent6"/>
            </a:solidFill>
          </c:spPr>
          <c:val>
            <c:numRef>
              <c:f>Piles!$F$51</c:f>
              <c:numCache>
                <c:formatCode>General</c:formatCode>
                <c:ptCount val="1"/>
                <c:pt idx="0">
                  <c:v>425</c:v>
                </c:pt>
              </c:numCache>
            </c:numRef>
          </c:val>
        </c:ser>
        <c:ser>
          <c:idx val="6"/>
          <c:order val="3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solidFill>
              <a:schemeClr val="accent5"/>
            </a:solidFill>
          </c:spPr>
          <c:val>
            <c:numRef>
              <c:f>Piles!$F$61</c:f>
              <c:numCache>
                <c:formatCode>General</c:formatCode>
                <c:ptCount val="1"/>
                <c:pt idx="0">
                  <c:v>381</c:v>
                </c:pt>
              </c:numCache>
            </c:numRef>
          </c:val>
        </c:ser>
        <c:ser>
          <c:idx val="1"/>
          <c:order val="4"/>
          <c:tx>
            <c:strRef>
              <c:f>Piles!$B$11</c:f>
              <c:strCache>
                <c:ptCount val="1"/>
                <c:pt idx="0">
                  <c:v>Carrefour Discount 2500 mAh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val>
            <c:numRef>
              <c:f>Piles!$F$11</c:f>
              <c:numCache>
                <c:formatCode>General</c:formatCode>
                <c:ptCount val="1"/>
                <c:pt idx="0">
                  <c:v>360</c:v>
                </c:pt>
              </c:numCache>
            </c:numRef>
          </c:val>
        </c:ser>
        <c:ser>
          <c:idx val="8"/>
          <c:order val="5"/>
          <c:tx>
            <c:strRef>
              <c:f>Piles!$B$81</c:f>
              <c:strCache>
                <c:ptCount val="1"/>
                <c:pt idx="0">
                  <c:v>Amazon Basics lot 1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val>
            <c:numRef>
              <c:f>Piles!$F$81</c:f>
              <c:numCache>
                <c:formatCode>General</c:formatCode>
                <c:ptCount val="1"/>
                <c:pt idx="0">
                  <c:v>327.5</c:v>
                </c:pt>
              </c:numCache>
            </c:numRef>
          </c:val>
        </c:ser>
        <c:ser>
          <c:idx val="4"/>
          <c:order val="6"/>
          <c:tx>
            <c:strRef>
              <c:f>Piles!$B$41</c:f>
              <c:strCache>
                <c:ptCount val="1"/>
                <c:pt idx="0">
                  <c:v>Pile discount One (&gt;2 years)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val>
            <c:numRef>
              <c:f>Piles!$F$41</c:f>
              <c:numCache>
                <c:formatCode>General</c:formatCode>
                <c:ptCount val="1"/>
                <c:pt idx="0">
                  <c:v>297</c:v>
                </c:pt>
              </c:numCache>
            </c:numRef>
          </c:val>
        </c:ser>
        <c:gapWidth val="50"/>
        <c:overlap val="-20"/>
        <c:axId val="67514368"/>
        <c:axId val="67516672"/>
      </c:barChart>
      <c:catAx>
        <c:axId val="67514368"/>
        <c:scaling>
          <c:orientation val="minMax"/>
        </c:scaling>
        <c:delete val="1"/>
        <c:axPos val="b"/>
        <c:majorTickMark val="none"/>
        <c:tickLblPos val="none"/>
        <c:crossAx val="67516672"/>
        <c:crosses val="autoZero"/>
        <c:auto val="1"/>
        <c:lblAlgn val="ctr"/>
        <c:lblOffset val="100"/>
      </c:catAx>
      <c:valAx>
        <c:axId val="6751667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DIscharge time (s.)</a:t>
                </a:r>
              </a:p>
            </c:rich>
          </c:tx>
          <c:layout/>
        </c:title>
        <c:numFmt formatCode="General" sourceLinked="1"/>
        <c:tickLblPos val="nextTo"/>
        <c:crossAx val="67514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162682971913959"/>
          <c:y val="0.30069771933874484"/>
          <c:w val="0.28731715866885621"/>
          <c:h val="0.50252231777013467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Discharge time to 1,3</a:t>
            </a:r>
            <a:r>
              <a:rPr lang="fr-FR" baseline="0"/>
              <a:t> V</a:t>
            </a:r>
            <a:endParaRPr lang="fr-FR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8.7260863225430155E-2"/>
          <c:y val="0.14073370508097954"/>
          <c:w val="0.62584193642461361"/>
          <c:h val="0.82125162469969493"/>
        </c:manualLayout>
      </c:layout>
      <c:barChart>
        <c:barDir val="col"/>
        <c:grouping val="clustered"/>
        <c:ser>
          <c:idx val="3"/>
          <c:order val="0"/>
          <c:tx>
            <c:strRef>
              <c:f>Piles!$B$51</c:f>
              <c:strCache>
                <c:ptCount val="1"/>
                <c:pt idx="0">
                  <c:v>Energizer Ultra+</c:v>
                </c:pt>
              </c:strCache>
            </c:strRef>
          </c:tx>
          <c:spPr>
            <a:solidFill>
              <a:schemeClr val="accent6"/>
            </a:solidFill>
          </c:spPr>
          <c:val>
            <c:numRef>
              <c:f>Piles!$F$52</c:f>
              <c:numCache>
                <c:formatCode>General</c:formatCode>
                <c:ptCount val="1"/>
                <c:pt idx="0">
                  <c:v>82.5</c:v>
                </c:pt>
              </c:numCache>
            </c:numRef>
          </c:val>
        </c:ser>
        <c:ser>
          <c:idx val="0"/>
          <c:order val="1"/>
          <c:tx>
            <c:strRef>
              <c:f>Piles!$B$11</c:f>
              <c:strCache>
                <c:ptCount val="1"/>
                <c:pt idx="0">
                  <c:v>Carrefour Discount 2500 mAh</c:v>
                </c:pt>
              </c:strCache>
            </c:strRef>
          </c:tx>
          <c:spPr>
            <a:solidFill>
              <a:srgbClr val="EEECE1">
                <a:lumMod val="50000"/>
              </a:srgbClr>
            </a:solidFill>
          </c:spPr>
          <c:val>
            <c:numRef>
              <c:f>Piles!$F$12</c:f>
              <c:numCache>
                <c:formatCode>General</c:formatCode>
                <c:ptCount val="1"/>
                <c:pt idx="0">
                  <c:v>61.25</c:v>
                </c:pt>
              </c:numCache>
            </c:numRef>
          </c:val>
        </c:ser>
        <c:ser>
          <c:idx val="6"/>
          <c:order val="2"/>
          <c:tx>
            <c:strRef>
              <c:f>Piles!$B$81</c:f>
              <c:strCache>
                <c:ptCount val="1"/>
                <c:pt idx="0">
                  <c:v>Amazon Basics lot 1</c:v>
                </c:pt>
              </c:strCache>
            </c:strRef>
          </c:tx>
          <c:spPr>
            <a:solidFill>
              <a:sysClr val="windowText" lastClr="000000">
                <a:lumMod val="75000"/>
                <a:lumOff val="25000"/>
              </a:sysClr>
            </a:solidFill>
          </c:spPr>
          <c:val>
            <c:numRef>
              <c:f>Piles!$F$82</c:f>
              <c:numCache>
                <c:formatCode>General</c:formatCode>
                <c:ptCount val="1"/>
                <c:pt idx="0">
                  <c:v>46.25</c:v>
                </c:pt>
              </c:numCache>
            </c:numRef>
          </c:val>
        </c:ser>
        <c:ser>
          <c:idx val="2"/>
          <c:order val="3"/>
          <c:tx>
            <c:strRef>
              <c:f>Piles!$B$41</c:f>
              <c:strCache>
                <c:ptCount val="1"/>
                <c:pt idx="0">
                  <c:v>Pile discount One (&gt;2 years)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</c:spPr>
          <c:val>
            <c:numRef>
              <c:f>Piles!$F$42</c:f>
              <c:numCache>
                <c:formatCode>General</c:formatCode>
                <c:ptCount val="1"/>
                <c:pt idx="0">
                  <c:v>42.5</c:v>
                </c:pt>
              </c:numCache>
            </c:numRef>
          </c:val>
        </c:ser>
        <c:ser>
          <c:idx val="1"/>
          <c:order val="4"/>
          <c:tx>
            <c:strRef>
              <c:f>Piles!$B$31</c:f>
              <c:strCache>
                <c:ptCount val="1"/>
                <c:pt idx="0">
                  <c:v>Conrad 2500mAh 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val>
            <c:numRef>
              <c:f>Piles!$F$32</c:f>
              <c:numCache>
                <c:formatCode>General</c:formatCode>
                <c:ptCount val="1"/>
                <c:pt idx="0">
                  <c:v>42.5</c:v>
                </c:pt>
              </c:numCache>
            </c:numRef>
          </c:val>
        </c:ser>
        <c:ser>
          <c:idx val="4"/>
          <c:order val="5"/>
          <c:tx>
            <c:strRef>
              <c:f>Piles!$B$61</c:f>
              <c:strCache>
                <c:ptCount val="1"/>
                <c:pt idx="0">
                  <c:v>VARTA High Energy</c:v>
                </c:pt>
              </c:strCache>
            </c:strRef>
          </c:tx>
          <c:spPr>
            <a:solidFill>
              <a:schemeClr val="accent5"/>
            </a:solidFill>
          </c:spPr>
          <c:val>
            <c:numRef>
              <c:f>Piles!$F$62</c:f>
              <c:numCache>
                <c:formatCode>General</c:formatCode>
                <c:ptCount val="1"/>
                <c:pt idx="0">
                  <c:v>33.75</c:v>
                </c:pt>
              </c:numCache>
            </c:numRef>
          </c:val>
        </c:ser>
        <c:ser>
          <c:idx val="5"/>
          <c:order val="6"/>
          <c:tx>
            <c:strRef>
              <c:f>Piles!$B$71</c:f>
              <c:strCache>
                <c:ptCount val="1"/>
                <c:pt idx="0">
                  <c:v>Conrad 2500mAh B</c:v>
                </c:pt>
              </c:strCache>
            </c:strRef>
          </c:tx>
          <c:spPr>
            <a:solidFill>
              <a:schemeClr val="accent2"/>
            </a:solidFill>
          </c:spPr>
          <c:val>
            <c:numRef>
              <c:f>Piles!$F$72</c:f>
              <c:numCache>
                <c:formatCode>General</c:formatCode>
                <c:ptCount val="1"/>
                <c:pt idx="0">
                  <c:v>27.5</c:v>
                </c:pt>
              </c:numCache>
            </c:numRef>
          </c:val>
        </c:ser>
        <c:gapWidth val="50"/>
        <c:overlap val="-20"/>
        <c:axId val="67387392"/>
        <c:axId val="67388928"/>
      </c:barChart>
      <c:catAx>
        <c:axId val="67387392"/>
        <c:scaling>
          <c:orientation val="minMax"/>
        </c:scaling>
        <c:delete val="1"/>
        <c:axPos val="b"/>
        <c:tickLblPos val="none"/>
        <c:crossAx val="67388928"/>
        <c:crosses val="autoZero"/>
        <c:auto val="1"/>
        <c:lblAlgn val="ctr"/>
        <c:lblOffset val="100"/>
      </c:catAx>
      <c:valAx>
        <c:axId val="67388928"/>
        <c:scaling>
          <c:orientation val="minMax"/>
        </c:scaling>
        <c:axPos val="l"/>
        <c:minorGridlines/>
        <c:title>
          <c:tx>
            <c:rich>
              <a:bodyPr rot="-5400000" vert="horz"/>
              <a:lstStyle/>
              <a:p>
                <a:pPr>
                  <a:defRPr sz="400"/>
                </a:pPr>
                <a:r>
                  <a:rPr lang="fr-FR" sz="1000" b="1" i="0" baseline="0"/>
                  <a:t>DIscharge time (s.)</a:t>
                </a:r>
                <a:endParaRPr lang="fr-FR" sz="400"/>
              </a:p>
            </c:rich>
          </c:tx>
          <c:layout/>
        </c:title>
        <c:numFmt formatCode="General" sourceLinked="1"/>
        <c:tickLblPos val="nextTo"/>
        <c:crossAx val="67387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347317002041412"/>
          <c:y val="0.28329640211078183"/>
          <c:w val="0.25541571886847475"/>
          <c:h val="0.54982210195497783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10</xdr:col>
      <xdr:colOff>447675</xdr:colOff>
      <xdr:row>22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371476</xdr:colOff>
      <xdr:row>30</xdr:row>
      <xdr:rowOff>104776</xdr:rowOff>
    </xdr:from>
    <xdr:to>
      <xdr:col>10</xdr:col>
      <xdr:colOff>266700</xdr:colOff>
      <xdr:row>49</xdr:row>
      <xdr:rowOff>130176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0</xdr:row>
      <xdr:rowOff>57150</xdr:rowOff>
    </xdr:from>
    <xdr:to>
      <xdr:col>21</xdr:col>
      <xdr:colOff>571500</xdr:colOff>
      <xdr:row>21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100853</xdr:colOff>
      <xdr:row>23</xdr:row>
      <xdr:rowOff>190499</xdr:rowOff>
    </xdr:from>
    <xdr:to>
      <xdr:col>21</xdr:col>
      <xdr:colOff>571500</xdr:colOff>
      <xdr:row>43</xdr:row>
      <xdr:rowOff>89646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D99"/>
  <sheetViews>
    <sheetView topLeftCell="B19" zoomScaleNormal="100" workbookViewId="0">
      <selection activeCell="B32" sqref="B32"/>
    </sheetView>
  </sheetViews>
  <sheetFormatPr defaultRowHeight="15"/>
  <cols>
    <col min="1" max="1" width="17.28515625" bestFit="1" customWidth="1"/>
    <col min="2" max="2" width="15.140625" customWidth="1"/>
  </cols>
  <sheetData>
    <row r="1" spans="1:225">
      <c r="A1" t="s">
        <v>0</v>
      </c>
      <c r="B1" t="s">
        <v>36</v>
      </c>
      <c r="E1" t="s">
        <v>37</v>
      </c>
      <c r="F1">
        <v>310</v>
      </c>
    </row>
    <row r="2" spans="1:225">
      <c r="A2" t="s">
        <v>1</v>
      </c>
      <c r="B2" t="s">
        <v>22</v>
      </c>
      <c r="E2" t="s">
        <v>38</v>
      </c>
      <c r="F2">
        <v>43.75</v>
      </c>
    </row>
    <row r="3" spans="1:225">
      <c r="A3" t="s">
        <v>16</v>
      </c>
      <c r="B3">
        <v>1.6339999999999999</v>
      </c>
    </row>
    <row r="4" spans="1:225">
      <c r="A4" t="s">
        <v>3</v>
      </c>
      <c r="B4">
        <v>5.7</v>
      </c>
    </row>
    <row r="5" spans="1:225">
      <c r="A5" t="s">
        <v>15</v>
      </c>
      <c r="B5" s="2">
        <f>7.99/20</f>
        <v>0.39950000000000002</v>
      </c>
    </row>
    <row r="6" spans="1:225">
      <c r="A6" t="s">
        <v>2</v>
      </c>
      <c r="B6">
        <f>CP6*(5/4)</f>
        <v>1.25</v>
      </c>
      <c r="C6">
        <f t="shared" ref="C6:BN6" si="0">CQ6*(5/4)</f>
        <v>2.5</v>
      </c>
      <c r="D6">
        <f t="shared" si="0"/>
        <v>3.75</v>
      </c>
      <c r="E6">
        <f t="shared" si="0"/>
        <v>5</v>
      </c>
      <c r="F6">
        <f t="shared" si="0"/>
        <v>7.5</v>
      </c>
      <c r="G6">
        <f t="shared" si="0"/>
        <v>8.75</v>
      </c>
      <c r="H6">
        <f t="shared" si="0"/>
        <v>11.25</v>
      </c>
      <c r="I6">
        <f t="shared" si="0"/>
        <v>13.75</v>
      </c>
      <c r="J6">
        <f t="shared" si="0"/>
        <v>16.25</v>
      </c>
      <c r="K6">
        <f t="shared" si="0"/>
        <v>18.75</v>
      </c>
      <c r="L6">
        <f t="shared" si="0"/>
        <v>22.5</v>
      </c>
      <c r="M6">
        <f t="shared" si="0"/>
        <v>26.25</v>
      </c>
      <c r="N6">
        <f t="shared" si="0"/>
        <v>30</v>
      </c>
      <c r="O6">
        <f t="shared" si="0"/>
        <v>35</v>
      </c>
      <c r="P6">
        <f t="shared" si="0"/>
        <v>38.75</v>
      </c>
      <c r="Q6">
        <f t="shared" si="0"/>
        <v>43.75</v>
      </c>
      <c r="R6">
        <f t="shared" si="0"/>
        <v>47.5</v>
      </c>
      <c r="S6">
        <f t="shared" si="0"/>
        <v>52.5</v>
      </c>
      <c r="T6">
        <f t="shared" si="0"/>
        <v>57.5</v>
      </c>
      <c r="U6">
        <f t="shared" si="0"/>
        <v>63.75</v>
      </c>
      <c r="V6">
        <f t="shared" si="0"/>
        <v>71.25</v>
      </c>
      <c r="W6">
        <f t="shared" si="0"/>
        <v>78.75</v>
      </c>
      <c r="X6">
        <f t="shared" si="0"/>
        <v>87.5</v>
      </c>
      <c r="Y6">
        <f t="shared" si="0"/>
        <v>95</v>
      </c>
      <c r="Z6">
        <f t="shared" si="0"/>
        <v>102.5</v>
      </c>
      <c r="AA6">
        <f t="shared" si="0"/>
        <v>110</v>
      </c>
      <c r="AB6">
        <f t="shared" si="0"/>
        <v>117.5</v>
      </c>
      <c r="AC6">
        <f t="shared" si="0"/>
        <v>126.25</v>
      </c>
      <c r="AD6">
        <f t="shared" si="0"/>
        <v>137.5</v>
      </c>
      <c r="AE6">
        <f t="shared" si="0"/>
        <v>150</v>
      </c>
      <c r="AF6">
        <f t="shared" si="0"/>
        <v>182.5</v>
      </c>
      <c r="AG6">
        <f t="shared" si="0"/>
        <v>203.75</v>
      </c>
      <c r="AH6">
        <f t="shared" si="0"/>
        <v>230</v>
      </c>
      <c r="AI6">
        <f t="shared" si="0"/>
        <v>256.25</v>
      </c>
      <c r="AJ6">
        <f t="shared" si="0"/>
        <v>280</v>
      </c>
      <c r="AK6">
        <f t="shared" si="0"/>
        <v>310</v>
      </c>
      <c r="AL6">
        <f t="shared" si="0"/>
        <v>336.25</v>
      </c>
      <c r="AM6">
        <f t="shared" si="0"/>
        <v>363.75</v>
      </c>
      <c r="AN6">
        <f t="shared" si="0"/>
        <v>386.25</v>
      </c>
      <c r="AO6">
        <f t="shared" si="0"/>
        <v>410</v>
      </c>
      <c r="AP6">
        <f t="shared" si="0"/>
        <v>428.75</v>
      </c>
      <c r="AQ6">
        <f t="shared" si="0"/>
        <v>442.5</v>
      </c>
      <c r="AR6">
        <f t="shared" si="0"/>
        <v>461.25</v>
      </c>
      <c r="AS6">
        <f t="shared" si="0"/>
        <v>478.75</v>
      </c>
      <c r="AT6">
        <f t="shared" si="0"/>
        <v>493.75</v>
      </c>
      <c r="AU6">
        <f t="shared" si="0"/>
        <v>507.5</v>
      </c>
      <c r="AV6">
        <f t="shared" si="0"/>
        <v>520</v>
      </c>
      <c r="AW6">
        <f t="shared" si="0"/>
        <v>531.25</v>
      </c>
      <c r="AX6">
        <f t="shared" si="0"/>
        <v>541.25</v>
      </c>
      <c r="AY6">
        <f t="shared" si="0"/>
        <v>551.25</v>
      </c>
      <c r="AZ6">
        <f t="shared" si="0"/>
        <v>560</v>
      </c>
      <c r="BA6">
        <f t="shared" si="0"/>
        <v>568.75</v>
      </c>
      <c r="BB6">
        <f t="shared" si="0"/>
        <v>576.25</v>
      </c>
      <c r="BC6">
        <f t="shared" si="0"/>
        <v>583.75</v>
      </c>
      <c r="BD6">
        <f t="shared" si="0"/>
        <v>592.5</v>
      </c>
      <c r="BE6">
        <f t="shared" si="0"/>
        <v>598.75</v>
      </c>
      <c r="BF6">
        <f t="shared" si="0"/>
        <v>606.25</v>
      </c>
      <c r="BG6">
        <f t="shared" si="0"/>
        <v>612.5</v>
      </c>
      <c r="BH6">
        <f t="shared" si="0"/>
        <v>620</v>
      </c>
      <c r="BI6">
        <f t="shared" si="0"/>
        <v>626.25</v>
      </c>
      <c r="BJ6">
        <f t="shared" si="0"/>
        <v>633.75</v>
      </c>
      <c r="BK6">
        <f t="shared" si="0"/>
        <v>641.25</v>
      </c>
      <c r="BL6">
        <f t="shared" si="0"/>
        <v>648.75</v>
      </c>
      <c r="BM6">
        <f t="shared" si="0"/>
        <v>656.25</v>
      </c>
      <c r="BN6">
        <f t="shared" si="0"/>
        <v>665</v>
      </c>
      <c r="BO6">
        <f t="shared" ref="BO6:CC6" si="1">FC6*(5/4)</f>
        <v>672.5</v>
      </c>
      <c r="BP6">
        <f t="shared" si="1"/>
        <v>680</v>
      </c>
      <c r="BQ6">
        <f t="shared" si="1"/>
        <v>688.75</v>
      </c>
      <c r="BR6">
        <f t="shared" si="1"/>
        <v>697.5</v>
      </c>
      <c r="BS6">
        <f t="shared" si="1"/>
        <v>705</v>
      </c>
      <c r="BT6">
        <f t="shared" si="1"/>
        <v>713.75</v>
      </c>
      <c r="BU6">
        <f t="shared" si="1"/>
        <v>722.5</v>
      </c>
      <c r="BV6">
        <f t="shared" si="1"/>
        <v>730</v>
      </c>
      <c r="BW6">
        <f t="shared" si="1"/>
        <v>738.75</v>
      </c>
      <c r="BX6">
        <f t="shared" si="1"/>
        <v>746.25</v>
      </c>
      <c r="BY6">
        <f t="shared" si="1"/>
        <v>752.5</v>
      </c>
      <c r="BZ6">
        <f t="shared" si="1"/>
        <v>758.75</v>
      </c>
      <c r="CA6">
        <f t="shared" si="1"/>
        <v>763.75</v>
      </c>
      <c r="CB6">
        <f t="shared" si="1"/>
        <v>768.75</v>
      </c>
      <c r="CC6">
        <f t="shared" si="1"/>
        <v>775</v>
      </c>
      <c r="CO6" t="s">
        <v>19</v>
      </c>
      <c r="CP6">
        <v>1</v>
      </c>
      <c r="CQ6">
        <v>2</v>
      </c>
      <c r="CR6">
        <v>3</v>
      </c>
      <c r="CS6">
        <v>4</v>
      </c>
      <c r="CT6">
        <v>6</v>
      </c>
      <c r="CU6">
        <v>7</v>
      </c>
      <c r="CV6">
        <v>9</v>
      </c>
      <c r="CW6">
        <v>11</v>
      </c>
      <c r="CX6">
        <v>13</v>
      </c>
      <c r="CY6">
        <v>15</v>
      </c>
      <c r="CZ6">
        <v>18</v>
      </c>
      <c r="DA6">
        <v>21</v>
      </c>
      <c r="DB6">
        <v>24</v>
      </c>
      <c r="DC6">
        <v>28</v>
      </c>
      <c r="DD6">
        <v>31</v>
      </c>
      <c r="DE6">
        <v>35</v>
      </c>
      <c r="DF6">
        <v>38</v>
      </c>
      <c r="DG6">
        <v>42</v>
      </c>
      <c r="DH6">
        <v>46</v>
      </c>
      <c r="DI6">
        <v>51</v>
      </c>
      <c r="DJ6">
        <v>57</v>
      </c>
      <c r="DK6">
        <v>63</v>
      </c>
      <c r="DL6">
        <v>70</v>
      </c>
      <c r="DM6">
        <v>76</v>
      </c>
      <c r="DN6">
        <v>82</v>
      </c>
      <c r="DO6">
        <v>88</v>
      </c>
      <c r="DP6">
        <v>94</v>
      </c>
      <c r="DQ6">
        <v>101</v>
      </c>
      <c r="DR6">
        <v>110</v>
      </c>
      <c r="DS6">
        <v>120</v>
      </c>
      <c r="DT6">
        <v>146</v>
      </c>
      <c r="DU6">
        <v>163</v>
      </c>
      <c r="DV6">
        <v>184</v>
      </c>
      <c r="DW6">
        <v>205</v>
      </c>
      <c r="DX6">
        <v>224</v>
      </c>
      <c r="DY6">
        <v>248</v>
      </c>
      <c r="DZ6">
        <v>269</v>
      </c>
      <c r="EA6">
        <v>291</v>
      </c>
      <c r="EB6">
        <v>309</v>
      </c>
      <c r="EC6">
        <v>328</v>
      </c>
      <c r="ED6">
        <v>343</v>
      </c>
      <c r="EE6">
        <v>354</v>
      </c>
      <c r="EF6">
        <v>369</v>
      </c>
      <c r="EG6">
        <v>383</v>
      </c>
      <c r="EH6">
        <v>395</v>
      </c>
      <c r="EI6">
        <v>406</v>
      </c>
      <c r="EJ6">
        <v>416</v>
      </c>
      <c r="EK6">
        <v>425</v>
      </c>
      <c r="EL6">
        <v>433</v>
      </c>
      <c r="EM6">
        <v>441</v>
      </c>
      <c r="EN6">
        <v>448</v>
      </c>
      <c r="EO6">
        <v>455</v>
      </c>
      <c r="EP6">
        <v>461</v>
      </c>
      <c r="EQ6">
        <v>467</v>
      </c>
      <c r="ER6">
        <v>474</v>
      </c>
      <c r="ES6">
        <v>479</v>
      </c>
      <c r="ET6">
        <v>485</v>
      </c>
      <c r="EU6">
        <v>490</v>
      </c>
      <c r="EV6">
        <v>496</v>
      </c>
      <c r="EW6">
        <v>501</v>
      </c>
      <c r="EX6">
        <v>507</v>
      </c>
      <c r="EY6">
        <v>513</v>
      </c>
      <c r="EZ6">
        <v>519</v>
      </c>
      <c r="FA6">
        <v>525</v>
      </c>
      <c r="FB6">
        <v>532</v>
      </c>
      <c r="FC6">
        <v>538</v>
      </c>
      <c r="FD6">
        <v>544</v>
      </c>
      <c r="FE6">
        <v>551</v>
      </c>
      <c r="FF6">
        <v>558</v>
      </c>
      <c r="FG6">
        <v>564</v>
      </c>
      <c r="FH6">
        <v>571</v>
      </c>
      <c r="FI6">
        <v>578</v>
      </c>
      <c r="FJ6">
        <v>584</v>
      </c>
      <c r="FK6">
        <v>591</v>
      </c>
      <c r="FL6">
        <v>597</v>
      </c>
      <c r="FM6">
        <v>602</v>
      </c>
      <c r="FN6">
        <v>607</v>
      </c>
      <c r="FO6">
        <v>611</v>
      </c>
      <c r="FP6">
        <v>615</v>
      </c>
      <c r="FQ6">
        <v>620</v>
      </c>
    </row>
    <row r="7" spans="1:225">
      <c r="A7" t="s">
        <v>5</v>
      </c>
      <c r="B7">
        <v>1.46</v>
      </c>
      <c r="C7">
        <v>1.44</v>
      </c>
      <c r="D7">
        <v>1.43</v>
      </c>
      <c r="E7">
        <v>1.42</v>
      </c>
      <c r="F7">
        <v>1.41</v>
      </c>
      <c r="G7">
        <v>1.4</v>
      </c>
      <c r="H7">
        <v>1.39</v>
      </c>
      <c r="I7">
        <v>1.38</v>
      </c>
      <c r="J7">
        <v>1.37</v>
      </c>
      <c r="K7">
        <v>1.36</v>
      </c>
      <c r="L7">
        <v>1.35</v>
      </c>
      <c r="M7">
        <v>1.34</v>
      </c>
      <c r="N7">
        <v>1.33</v>
      </c>
      <c r="O7">
        <v>1.32</v>
      </c>
      <c r="P7">
        <v>1.31</v>
      </c>
      <c r="Q7">
        <v>1.3</v>
      </c>
      <c r="R7">
        <v>1.29</v>
      </c>
      <c r="S7">
        <v>1.28</v>
      </c>
      <c r="T7">
        <v>1.27</v>
      </c>
      <c r="U7">
        <v>1.26</v>
      </c>
      <c r="V7">
        <v>1.25</v>
      </c>
      <c r="W7">
        <v>1.24</v>
      </c>
      <c r="X7">
        <v>1.23</v>
      </c>
      <c r="Y7">
        <v>1.22</v>
      </c>
      <c r="Z7">
        <v>1.21</v>
      </c>
      <c r="AA7">
        <v>1.2</v>
      </c>
      <c r="AB7">
        <v>1.19</v>
      </c>
      <c r="AC7">
        <v>1.18</v>
      </c>
      <c r="AD7">
        <v>1.17</v>
      </c>
      <c r="AE7">
        <v>1.1599999999999999</v>
      </c>
      <c r="AF7">
        <v>1.1499999999999999</v>
      </c>
      <c r="AG7">
        <v>1.1399999999999999</v>
      </c>
      <c r="AH7">
        <v>1.1299999999999999</v>
      </c>
      <c r="AI7">
        <v>1.1200000000000001</v>
      </c>
      <c r="AJ7">
        <v>1.1100000000000001</v>
      </c>
      <c r="AK7">
        <v>1.1000000000000001</v>
      </c>
      <c r="AL7">
        <v>1.0900000000000001</v>
      </c>
      <c r="AM7">
        <v>1.08</v>
      </c>
      <c r="AN7">
        <v>1.07</v>
      </c>
      <c r="AO7">
        <v>1.06</v>
      </c>
      <c r="AP7">
        <v>1.05</v>
      </c>
      <c r="AQ7">
        <v>1.04</v>
      </c>
      <c r="AR7">
        <v>1.04</v>
      </c>
      <c r="AS7">
        <v>1.03</v>
      </c>
      <c r="AT7">
        <v>1.02</v>
      </c>
      <c r="AU7">
        <v>1.01</v>
      </c>
      <c r="AV7">
        <v>1</v>
      </c>
      <c r="AW7">
        <v>0.99</v>
      </c>
      <c r="AX7">
        <v>0.98</v>
      </c>
      <c r="AY7">
        <v>0.97</v>
      </c>
      <c r="AZ7">
        <v>0.96</v>
      </c>
      <c r="BA7">
        <v>0.95</v>
      </c>
      <c r="BB7">
        <v>0.94</v>
      </c>
      <c r="BC7">
        <v>0.93</v>
      </c>
      <c r="BD7">
        <v>0.92</v>
      </c>
      <c r="BE7">
        <v>0.91</v>
      </c>
      <c r="BF7">
        <v>0.9</v>
      </c>
      <c r="BG7">
        <v>0.89</v>
      </c>
      <c r="BH7">
        <v>0.88</v>
      </c>
      <c r="BI7">
        <v>0.87</v>
      </c>
      <c r="BJ7">
        <v>0.86</v>
      </c>
      <c r="BK7">
        <v>0.85</v>
      </c>
      <c r="BL7">
        <v>0.84</v>
      </c>
      <c r="BM7">
        <v>0.83</v>
      </c>
      <c r="BN7">
        <v>0.82</v>
      </c>
      <c r="BO7">
        <v>0.81</v>
      </c>
      <c r="BP7">
        <v>0.8</v>
      </c>
      <c r="BQ7">
        <v>0.79</v>
      </c>
      <c r="BR7">
        <v>0.78</v>
      </c>
      <c r="BS7">
        <v>0.77</v>
      </c>
      <c r="BT7">
        <v>0.76</v>
      </c>
      <c r="BU7">
        <v>0.75</v>
      </c>
      <c r="BV7">
        <v>0.74</v>
      </c>
      <c r="BW7">
        <v>0.73</v>
      </c>
      <c r="BX7">
        <v>0.72</v>
      </c>
      <c r="BY7">
        <v>0.71</v>
      </c>
      <c r="BZ7">
        <v>0.7</v>
      </c>
      <c r="CA7">
        <v>0.69</v>
      </c>
      <c r="CB7">
        <v>0.68</v>
      </c>
      <c r="CC7">
        <v>0.67</v>
      </c>
    </row>
    <row r="8" spans="1:225">
      <c r="A8" t="s">
        <v>6</v>
      </c>
      <c r="B8" s="1">
        <f>B7/$B$4*1000</f>
        <v>256.14035087719293</v>
      </c>
      <c r="C8" s="1">
        <f t="shared" ref="C8:AQ8" si="2">C7/$B$4*1000</f>
        <v>252.63157894736844</v>
      </c>
      <c r="D8" s="1">
        <f t="shared" si="2"/>
        <v>250.87719298245614</v>
      </c>
      <c r="E8" s="1">
        <f t="shared" si="2"/>
        <v>249.12280701754383</v>
      </c>
      <c r="F8" s="1">
        <f t="shared" si="2"/>
        <v>247.36842105263156</v>
      </c>
      <c r="G8" s="1">
        <f t="shared" si="2"/>
        <v>245.61403508771929</v>
      </c>
      <c r="H8" s="1">
        <f t="shared" si="2"/>
        <v>243.85964912280699</v>
      </c>
      <c r="I8" s="1">
        <f t="shared" si="2"/>
        <v>242.10526315789471</v>
      </c>
      <c r="J8" s="1">
        <f t="shared" si="2"/>
        <v>240.35087719298247</v>
      </c>
      <c r="K8" s="1">
        <f t="shared" si="2"/>
        <v>238.59649122807019</v>
      </c>
      <c r="L8" s="1">
        <f t="shared" si="2"/>
        <v>236.84210526315792</v>
      </c>
      <c r="M8" s="1">
        <f t="shared" si="2"/>
        <v>235.08771929824562</v>
      </c>
      <c r="N8" s="1">
        <f t="shared" si="2"/>
        <v>233.33333333333334</v>
      </c>
      <c r="O8" s="1">
        <f t="shared" si="2"/>
        <v>231.57894736842104</v>
      </c>
      <c r="P8" s="1">
        <f t="shared" si="2"/>
        <v>229.82456140350877</v>
      </c>
      <c r="Q8" s="1">
        <f t="shared" si="2"/>
        <v>228.07017543859646</v>
      </c>
      <c r="R8" s="1">
        <f t="shared" si="2"/>
        <v>226.31578947368422</v>
      </c>
      <c r="S8" s="1">
        <f t="shared" si="2"/>
        <v>224.56140350877195</v>
      </c>
      <c r="T8" s="1">
        <f t="shared" si="2"/>
        <v>222.80701754385964</v>
      </c>
      <c r="U8" s="1">
        <f t="shared" si="2"/>
        <v>221.05263157894737</v>
      </c>
      <c r="V8" s="1">
        <f t="shared" si="2"/>
        <v>219.29824561403507</v>
      </c>
      <c r="W8" s="1">
        <f t="shared" si="2"/>
        <v>217.54385964912279</v>
      </c>
      <c r="X8" s="1">
        <f t="shared" si="2"/>
        <v>215.78947368421049</v>
      </c>
      <c r="Y8" s="1">
        <f t="shared" si="2"/>
        <v>214.03508771929825</v>
      </c>
      <c r="Z8" s="1">
        <f t="shared" si="2"/>
        <v>212.28070175438597</v>
      </c>
      <c r="AA8" s="1">
        <f t="shared" si="2"/>
        <v>210.52631578947367</v>
      </c>
      <c r="AB8" s="1">
        <f t="shared" si="2"/>
        <v>208.7719298245614</v>
      </c>
      <c r="AC8" s="1">
        <f t="shared" si="2"/>
        <v>207.01754385964909</v>
      </c>
      <c r="AD8" s="1">
        <f t="shared" si="2"/>
        <v>205.26315789473682</v>
      </c>
      <c r="AE8" s="1">
        <f t="shared" si="2"/>
        <v>203.50877192982452</v>
      </c>
      <c r="AF8" s="1">
        <f t="shared" si="2"/>
        <v>201.75438596491227</v>
      </c>
      <c r="AG8" s="1">
        <f t="shared" si="2"/>
        <v>199.99999999999997</v>
      </c>
      <c r="AH8" s="1">
        <f t="shared" si="2"/>
        <v>198.2456140350877</v>
      </c>
      <c r="AI8" s="1">
        <f t="shared" si="2"/>
        <v>196.49122807017545</v>
      </c>
      <c r="AJ8" s="1">
        <f t="shared" si="2"/>
        <v>194.73684210526318</v>
      </c>
      <c r="AK8" s="1">
        <f t="shared" si="2"/>
        <v>192.98245614035091</v>
      </c>
      <c r="AL8" s="1">
        <f t="shared" si="2"/>
        <v>191.2280701754386</v>
      </c>
      <c r="AM8" s="1">
        <f t="shared" si="2"/>
        <v>189.47368421052633</v>
      </c>
      <c r="AN8" s="1">
        <f t="shared" si="2"/>
        <v>187.71929824561403</v>
      </c>
      <c r="AO8" s="1">
        <f t="shared" si="2"/>
        <v>185.96491228070175</v>
      </c>
      <c r="AP8" s="1">
        <f t="shared" si="2"/>
        <v>184.21052631578945</v>
      </c>
      <c r="AQ8" s="1">
        <f t="shared" si="2"/>
        <v>182.45614035087721</v>
      </c>
      <c r="AR8" s="1">
        <f t="shared" ref="AR8:BJ8" si="3">AR7/$B$4*1000</f>
        <v>182.45614035087721</v>
      </c>
      <c r="AS8" s="1">
        <f t="shared" si="3"/>
        <v>180.70175438596493</v>
      </c>
      <c r="AT8" s="1">
        <f t="shared" si="3"/>
        <v>178.94736842105263</v>
      </c>
      <c r="AU8" s="1">
        <f t="shared" si="3"/>
        <v>177.19298245614036</v>
      </c>
      <c r="AV8" s="1">
        <f t="shared" si="3"/>
        <v>175.43859649122805</v>
      </c>
      <c r="AW8" s="1">
        <f t="shared" si="3"/>
        <v>173.68421052631578</v>
      </c>
      <c r="AX8" s="1">
        <f t="shared" si="3"/>
        <v>171.92982456140348</v>
      </c>
      <c r="AY8" s="1">
        <f t="shared" si="3"/>
        <v>170.17543859649123</v>
      </c>
      <c r="AZ8" s="1">
        <f t="shared" si="3"/>
        <v>168.42105263157893</v>
      </c>
      <c r="BA8" s="1">
        <f t="shared" si="3"/>
        <v>166.66666666666666</v>
      </c>
      <c r="BB8" s="1">
        <f t="shared" si="3"/>
        <v>164.91228070175438</v>
      </c>
      <c r="BC8" s="1">
        <f t="shared" si="3"/>
        <v>163.15789473684211</v>
      </c>
      <c r="BD8" s="1">
        <f t="shared" si="3"/>
        <v>161.40350877192984</v>
      </c>
      <c r="BE8" s="1">
        <f t="shared" si="3"/>
        <v>159.64912280701753</v>
      </c>
      <c r="BF8" s="1">
        <f t="shared" si="3"/>
        <v>157.89473684210526</v>
      </c>
      <c r="BG8" s="1">
        <f t="shared" si="3"/>
        <v>156.14035087719296</v>
      </c>
      <c r="BH8" s="1">
        <f t="shared" si="3"/>
        <v>154.38596491228071</v>
      </c>
      <c r="BI8" s="1">
        <f t="shared" si="3"/>
        <v>152.63157894736841</v>
      </c>
      <c r="BJ8" s="1">
        <f t="shared" si="3"/>
        <v>150.87719298245614</v>
      </c>
      <c r="BK8" s="1">
        <f t="shared" ref="BK8:CC8" si="4">BK7/$B$4*1000</f>
        <v>149.12280701754386</v>
      </c>
      <c r="BL8" s="1">
        <f t="shared" si="4"/>
        <v>147.36842105263156</v>
      </c>
      <c r="BM8" s="1">
        <f t="shared" si="4"/>
        <v>145.61403508771929</v>
      </c>
      <c r="BN8" s="1">
        <f t="shared" si="4"/>
        <v>143.85964912280699</v>
      </c>
      <c r="BO8" s="1">
        <f t="shared" si="4"/>
        <v>142.10526315789474</v>
      </c>
      <c r="BP8" s="1">
        <f t="shared" si="4"/>
        <v>140.35087719298244</v>
      </c>
      <c r="BQ8" s="1">
        <f t="shared" si="4"/>
        <v>138.59649122807019</v>
      </c>
      <c r="BR8" s="1">
        <f t="shared" si="4"/>
        <v>136.84210526315789</v>
      </c>
      <c r="BS8" s="1">
        <f t="shared" si="4"/>
        <v>135.08771929824562</v>
      </c>
      <c r="BT8" s="1">
        <f t="shared" si="4"/>
        <v>133.33333333333334</v>
      </c>
      <c r="BU8" s="1">
        <f t="shared" si="4"/>
        <v>131.57894736842104</v>
      </c>
      <c r="BV8" s="1">
        <f t="shared" si="4"/>
        <v>129.82456140350877</v>
      </c>
      <c r="BW8" s="1">
        <f t="shared" si="4"/>
        <v>128.07017543859646</v>
      </c>
      <c r="BX8" s="1">
        <f t="shared" si="4"/>
        <v>126.31578947368422</v>
      </c>
      <c r="BY8" s="1">
        <f t="shared" si="4"/>
        <v>124.56140350877192</v>
      </c>
      <c r="BZ8" s="1">
        <f t="shared" si="4"/>
        <v>122.80701754385964</v>
      </c>
      <c r="CA8" s="1">
        <f t="shared" si="4"/>
        <v>121.05263157894736</v>
      </c>
      <c r="CB8" s="1">
        <f t="shared" si="4"/>
        <v>119.2982456140351</v>
      </c>
      <c r="CC8" s="1">
        <f t="shared" si="4"/>
        <v>117.54385964912281</v>
      </c>
    </row>
    <row r="9" spans="1:225">
      <c r="A9" t="s">
        <v>4</v>
      </c>
      <c r="B9" s="1">
        <f>B7*B8</f>
        <v>373.9649122807017</v>
      </c>
      <c r="C9" s="1">
        <f t="shared" ref="C9:AQ9" si="5">C7*C8</f>
        <v>363.78947368421052</v>
      </c>
      <c r="D9" s="1">
        <f t="shared" si="5"/>
        <v>358.75438596491227</v>
      </c>
      <c r="E9" s="1">
        <f t="shared" si="5"/>
        <v>353.75438596491222</v>
      </c>
      <c r="F9" s="1">
        <f t="shared" si="5"/>
        <v>348.78947368421046</v>
      </c>
      <c r="G9" s="1">
        <f t="shared" si="5"/>
        <v>343.85964912280696</v>
      </c>
      <c r="H9" s="1">
        <f t="shared" si="5"/>
        <v>338.9649122807017</v>
      </c>
      <c r="I9" s="1">
        <f t="shared" si="5"/>
        <v>334.10526315789468</v>
      </c>
      <c r="J9" s="1">
        <f t="shared" si="5"/>
        <v>329.28070175438603</v>
      </c>
      <c r="K9" s="1">
        <f t="shared" si="5"/>
        <v>324.49122807017551</v>
      </c>
      <c r="L9" s="1">
        <f t="shared" si="5"/>
        <v>319.73684210526324</v>
      </c>
      <c r="M9" s="1">
        <f t="shared" si="5"/>
        <v>315.01754385964915</v>
      </c>
      <c r="N9" s="1">
        <f t="shared" si="5"/>
        <v>310.33333333333337</v>
      </c>
      <c r="O9" s="1">
        <f t="shared" si="5"/>
        <v>305.68421052631578</v>
      </c>
      <c r="P9" s="1">
        <f t="shared" si="5"/>
        <v>301.07017543859649</v>
      </c>
      <c r="Q9" s="1">
        <f t="shared" si="5"/>
        <v>296.4912280701754</v>
      </c>
      <c r="R9" s="1">
        <f t="shared" si="5"/>
        <v>291.94736842105266</v>
      </c>
      <c r="S9" s="1">
        <f t="shared" si="5"/>
        <v>287.43859649122811</v>
      </c>
      <c r="T9" s="1">
        <f t="shared" si="5"/>
        <v>282.96491228070175</v>
      </c>
      <c r="U9" s="1">
        <f t="shared" si="5"/>
        <v>278.5263157894737</v>
      </c>
      <c r="V9" s="1">
        <f t="shared" si="5"/>
        <v>274.12280701754383</v>
      </c>
      <c r="W9" s="1">
        <f t="shared" si="5"/>
        <v>269.75438596491227</v>
      </c>
      <c r="X9" s="1">
        <f t="shared" si="5"/>
        <v>265.4210526315789</v>
      </c>
      <c r="Y9" s="1">
        <f t="shared" si="5"/>
        <v>261.12280701754383</v>
      </c>
      <c r="Z9" s="1">
        <f t="shared" si="5"/>
        <v>256.85964912280701</v>
      </c>
      <c r="AA9" s="1">
        <f t="shared" si="5"/>
        <v>252.63157894736838</v>
      </c>
      <c r="AB9" s="1">
        <f t="shared" si="5"/>
        <v>248.43859649122805</v>
      </c>
      <c r="AC9" s="1">
        <f t="shared" si="5"/>
        <v>244.28070175438592</v>
      </c>
      <c r="AD9" s="1">
        <f t="shared" si="5"/>
        <v>240.15789473684205</v>
      </c>
      <c r="AE9" s="1">
        <f t="shared" si="5"/>
        <v>236.07017543859644</v>
      </c>
      <c r="AF9" s="1">
        <f t="shared" si="5"/>
        <v>232.01754385964909</v>
      </c>
      <c r="AG9" s="1">
        <f t="shared" si="5"/>
        <v>227.99999999999994</v>
      </c>
      <c r="AH9" s="1">
        <f t="shared" si="5"/>
        <v>224.01754385964907</v>
      </c>
      <c r="AI9" s="1">
        <f t="shared" si="5"/>
        <v>220.07017543859652</v>
      </c>
      <c r="AJ9" s="1">
        <f t="shared" si="5"/>
        <v>216.15789473684214</v>
      </c>
      <c r="AK9" s="1">
        <f t="shared" si="5"/>
        <v>212.280701754386</v>
      </c>
      <c r="AL9" s="1">
        <f t="shared" si="5"/>
        <v>208.43859649122808</v>
      </c>
      <c r="AM9" s="1">
        <f t="shared" si="5"/>
        <v>204.63157894736844</v>
      </c>
      <c r="AN9" s="1">
        <f t="shared" si="5"/>
        <v>200.85964912280701</v>
      </c>
      <c r="AO9" s="1">
        <f t="shared" si="5"/>
        <v>197.12280701754386</v>
      </c>
      <c r="AP9" s="1">
        <f t="shared" si="5"/>
        <v>193.42105263157893</v>
      </c>
      <c r="AQ9" s="1">
        <f t="shared" si="5"/>
        <v>189.7543859649123</v>
      </c>
      <c r="AR9" s="1">
        <f t="shared" ref="AR9:BJ9" si="6">AR7*AR8</f>
        <v>189.7543859649123</v>
      </c>
      <c r="AS9" s="1">
        <f t="shared" si="6"/>
        <v>186.12280701754389</v>
      </c>
      <c r="AT9" s="1">
        <f t="shared" si="6"/>
        <v>182.5263157894737</v>
      </c>
      <c r="AU9" s="1">
        <f t="shared" si="6"/>
        <v>178.96491228070175</v>
      </c>
      <c r="AV9" s="1">
        <f t="shared" si="6"/>
        <v>175.43859649122805</v>
      </c>
      <c r="AW9" s="1">
        <f t="shared" si="6"/>
        <v>171.94736842105263</v>
      </c>
      <c r="AX9" s="1">
        <f t="shared" si="6"/>
        <v>168.4912280701754</v>
      </c>
      <c r="AY9" s="1">
        <f t="shared" si="6"/>
        <v>165.07017543859649</v>
      </c>
      <c r="AZ9" s="1">
        <f t="shared" si="6"/>
        <v>161.68421052631578</v>
      </c>
      <c r="BA9" s="1">
        <f t="shared" si="6"/>
        <v>158.33333333333331</v>
      </c>
      <c r="BB9" s="1">
        <f t="shared" si="6"/>
        <v>155.01754385964912</v>
      </c>
      <c r="BC9" s="1">
        <f t="shared" si="6"/>
        <v>151.73684210526318</v>
      </c>
      <c r="BD9" s="1">
        <f t="shared" si="6"/>
        <v>148.49122807017545</v>
      </c>
      <c r="BE9" s="1">
        <f t="shared" si="6"/>
        <v>145.28070175438597</v>
      </c>
      <c r="BF9" s="1">
        <f t="shared" si="6"/>
        <v>142.10526315789474</v>
      </c>
      <c r="BG9" s="1">
        <f t="shared" si="6"/>
        <v>138.96491228070172</v>
      </c>
      <c r="BH9" s="1">
        <f t="shared" si="6"/>
        <v>135.85964912280704</v>
      </c>
      <c r="BI9" s="1">
        <f t="shared" si="6"/>
        <v>132.78947368421052</v>
      </c>
      <c r="BJ9" s="1">
        <f t="shared" si="6"/>
        <v>129.75438596491227</v>
      </c>
      <c r="BK9" s="1">
        <f t="shared" ref="BK9:CC9" si="7">BK7*BK8</f>
        <v>126.75438596491227</v>
      </c>
      <c r="BL9" s="1">
        <f t="shared" si="7"/>
        <v>123.78947368421051</v>
      </c>
      <c r="BM9" s="1">
        <f t="shared" si="7"/>
        <v>120.859649122807</v>
      </c>
      <c r="BN9" s="1">
        <f t="shared" si="7"/>
        <v>117.96491228070172</v>
      </c>
      <c r="BO9" s="1">
        <f t="shared" si="7"/>
        <v>115.10526315789474</v>
      </c>
      <c r="BP9" s="1">
        <f t="shared" si="7"/>
        <v>112.28070175438596</v>
      </c>
      <c r="BQ9" s="1">
        <f t="shared" si="7"/>
        <v>109.49122807017545</v>
      </c>
      <c r="BR9" s="1">
        <f t="shared" si="7"/>
        <v>106.73684210526316</v>
      </c>
      <c r="BS9" s="1">
        <f t="shared" si="7"/>
        <v>104.01754385964912</v>
      </c>
      <c r="BT9" s="1">
        <f t="shared" si="7"/>
        <v>101.33333333333334</v>
      </c>
      <c r="BU9" s="1">
        <f t="shared" si="7"/>
        <v>98.68421052631578</v>
      </c>
      <c r="BV9" s="1">
        <f t="shared" si="7"/>
        <v>96.070175438596493</v>
      </c>
      <c r="BW9" s="1">
        <f t="shared" si="7"/>
        <v>93.491228070175424</v>
      </c>
      <c r="BX9" s="1">
        <f t="shared" si="7"/>
        <v>90.94736842105263</v>
      </c>
      <c r="BY9" s="1">
        <f t="shared" si="7"/>
        <v>88.438596491228054</v>
      </c>
      <c r="BZ9" s="1">
        <f t="shared" si="7"/>
        <v>85.964912280701739</v>
      </c>
      <c r="CA9" s="1">
        <f t="shared" si="7"/>
        <v>83.526315789473671</v>
      </c>
      <c r="CB9" s="1">
        <f t="shared" si="7"/>
        <v>81.122807017543877</v>
      </c>
      <c r="CC9" s="1">
        <f t="shared" si="7"/>
        <v>78.754385964912288</v>
      </c>
    </row>
    <row r="11" spans="1:225">
      <c r="A11" t="s">
        <v>0</v>
      </c>
      <c r="B11" t="s">
        <v>17</v>
      </c>
      <c r="E11" t="s">
        <v>37</v>
      </c>
      <c r="F11">
        <v>360</v>
      </c>
    </row>
    <row r="12" spans="1:225">
      <c r="A12" t="s">
        <v>1</v>
      </c>
      <c r="B12" t="s">
        <v>22</v>
      </c>
      <c r="E12" t="s">
        <v>38</v>
      </c>
      <c r="F12">
        <v>61.25</v>
      </c>
    </row>
    <row r="13" spans="1:225">
      <c r="A13" t="s">
        <v>16</v>
      </c>
      <c r="B13">
        <v>1.617</v>
      </c>
    </row>
    <row r="14" spans="1:225">
      <c r="A14" t="s">
        <v>3</v>
      </c>
      <c r="B14">
        <v>5.7</v>
      </c>
    </row>
    <row r="15" spans="1:225">
      <c r="A15" t="s">
        <v>15</v>
      </c>
      <c r="B15" s="2">
        <v>0.25</v>
      </c>
    </row>
    <row r="16" spans="1:225">
      <c r="A16" t="s">
        <v>2</v>
      </c>
      <c r="B16">
        <f>DM16*(5/4)</f>
        <v>1.25</v>
      </c>
      <c r="C16">
        <f t="shared" ref="C16:BN16" si="8">DN16*(5/4)</f>
        <v>2.5</v>
      </c>
      <c r="D16">
        <f t="shared" si="8"/>
        <v>3.75</v>
      </c>
      <c r="E16">
        <f t="shared" si="8"/>
        <v>5</v>
      </c>
      <c r="F16">
        <f t="shared" si="8"/>
        <v>6.25</v>
      </c>
      <c r="G16">
        <f t="shared" si="8"/>
        <v>7.5</v>
      </c>
      <c r="H16">
        <f t="shared" si="8"/>
        <v>10</v>
      </c>
      <c r="I16">
        <f t="shared" si="8"/>
        <v>12.5</v>
      </c>
      <c r="J16">
        <f t="shared" si="8"/>
        <v>15</v>
      </c>
      <c r="K16">
        <f t="shared" si="8"/>
        <v>17.5</v>
      </c>
      <c r="L16">
        <f t="shared" si="8"/>
        <v>20</v>
      </c>
      <c r="M16">
        <f t="shared" si="8"/>
        <v>23.75</v>
      </c>
      <c r="N16">
        <f t="shared" si="8"/>
        <v>27.5</v>
      </c>
      <c r="O16">
        <f t="shared" si="8"/>
        <v>31.25</v>
      </c>
      <c r="P16">
        <f t="shared" si="8"/>
        <v>35</v>
      </c>
      <c r="Q16">
        <f t="shared" si="8"/>
        <v>40</v>
      </c>
      <c r="R16">
        <f t="shared" si="8"/>
        <v>43.75</v>
      </c>
      <c r="S16">
        <f t="shared" si="8"/>
        <v>48.75</v>
      </c>
      <c r="T16">
        <f t="shared" si="8"/>
        <v>53.75</v>
      </c>
      <c r="U16">
        <f t="shared" si="8"/>
        <v>61.25</v>
      </c>
      <c r="V16">
        <f t="shared" si="8"/>
        <v>68.75</v>
      </c>
      <c r="W16">
        <f t="shared" si="8"/>
        <v>78.75</v>
      </c>
      <c r="X16">
        <f t="shared" si="8"/>
        <v>87.5</v>
      </c>
      <c r="Y16">
        <f t="shared" si="8"/>
        <v>97.5</v>
      </c>
      <c r="Z16">
        <f t="shared" si="8"/>
        <v>108.75</v>
      </c>
      <c r="AA16">
        <f t="shared" si="8"/>
        <v>120</v>
      </c>
      <c r="AB16">
        <f t="shared" si="8"/>
        <v>131.25</v>
      </c>
      <c r="AC16">
        <f t="shared" si="8"/>
        <v>143.75</v>
      </c>
      <c r="AD16">
        <f t="shared" si="8"/>
        <v>156.25</v>
      </c>
      <c r="AE16">
        <f t="shared" si="8"/>
        <v>168.75</v>
      </c>
      <c r="AF16">
        <f t="shared" si="8"/>
        <v>181.25</v>
      </c>
      <c r="AG16">
        <f t="shared" si="8"/>
        <v>195</v>
      </c>
      <c r="AH16">
        <f t="shared" si="8"/>
        <v>213.75</v>
      </c>
      <c r="AI16">
        <f t="shared" si="8"/>
        <v>230</v>
      </c>
      <c r="AJ16">
        <f t="shared" si="8"/>
        <v>248.75</v>
      </c>
      <c r="AK16">
        <f t="shared" si="8"/>
        <v>268.75</v>
      </c>
      <c r="AL16">
        <f t="shared" si="8"/>
        <v>291.25</v>
      </c>
      <c r="AM16">
        <f t="shared" si="8"/>
        <v>316.25</v>
      </c>
      <c r="AN16">
        <f t="shared" si="8"/>
        <v>338.75</v>
      </c>
      <c r="AO16">
        <f t="shared" si="8"/>
        <v>360</v>
      </c>
      <c r="AP16">
        <f t="shared" si="8"/>
        <v>380</v>
      </c>
      <c r="AQ16">
        <f t="shared" si="8"/>
        <v>397.5</v>
      </c>
      <c r="AR16">
        <f t="shared" si="8"/>
        <v>412.5</v>
      </c>
      <c r="AS16">
        <f t="shared" si="8"/>
        <v>427.5</v>
      </c>
      <c r="AT16">
        <f t="shared" si="8"/>
        <v>440</v>
      </c>
      <c r="AU16">
        <f t="shared" si="8"/>
        <v>452.5</v>
      </c>
      <c r="AV16">
        <f t="shared" si="8"/>
        <v>463.75</v>
      </c>
      <c r="AW16">
        <f t="shared" si="8"/>
        <v>475</v>
      </c>
      <c r="AX16">
        <f t="shared" si="8"/>
        <v>485</v>
      </c>
      <c r="AY16">
        <f t="shared" si="8"/>
        <v>495</v>
      </c>
      <c r="AZ16">
        <f t="shared" si="8"/>
        <v>503.75</v>
      </c>
      <c r="BA16">
        <f t="shared" si="8"/>
        <v>515</v>
      </c>
      <c r="BB16">
        <f t="shared" si="8"/>
        <v>525</v>
      </c>
      <c r="BC16">
        <f t="shared" si="8"/>
        <v>536.25</v>
      </c>
      <c r="BD16">
        <f t="shared" si="8"/>
        <v>543.75</v>
      </c>
      <c r="BE16">
        <f t="shared" si="8"/>
        <v>555</v>
      </c>
      <c r="BF16">
        <f t="shared" si="8"/>
        <v>562.5</v>
      </c>
      <c r="BG16">
        <f t="shared" si="8"/>
        <v>570</v>
      </c>
      <c r="BH16">
        <f t="shared" si="8"/>
        <v>577.5</v>
      </c>
      <c r="BI16">
        <f t="shared" si="8"/>
        <v>583.75</v>
      </c>
      <c r="BJ16">
        <f t="shared" si="8"/>
        <v>591.25</v>
      </c>
      <c r="BK16">
        <f t="shared" si="8"/>
        <v>596.25</v>
      </c>
      <c r="BL16">
        <f t="shared" si="8"/>
        <v>601.25</v>
      </c>
      <c r="BM16">
        <f t="shared" si="8"/>
        <v>605</v>
      </c>
      <c r="BN16">
        <f t="shared" si="8"/>
        <v>607.5</v>
      </c>
      <c r="BO16">
        <f t="shared" ref="BO16:DF16" si="9">FZ16*(5/4)</f>
        <v>611.25</v>
      </c>
      <c r="BP16">
        <f t="shared" si="9"/>
        <v>613.75</v>
      </c>
      <c r="BQ16">
        <f t="shared" si="9"/>
        <v>617.5</v>
      </c>
      <c r="BR16">
        <f t="shared" si="9"/>
        <v>620</v>
      </c>
      <c r="BS16">
        <f t="shared" si="9"/>
        <v>622.5</v>
      </c>
      <c r="BT16">
        <f t="shared" si="9"/>
        <v>625</v>
      </c>
      <c r="BU16">
        <f t="shared" si="9"/>
        <v>627.5</v>
      </c>
      <c r="BV16">
        <f t="shared" si="9"/>
        <v>630</v>
      </c>
      <c r="BW16">
        <f t="shared" si="9"/>
        <v>631.25</v>
      </c>
      <c r="BX16">
        <f t="shared" si="9"/>
        <v>632.5</v>
      </c>
      <c r="BY16">
        <f t="shared" si="9"/>
        <v>633.75</v>
      </c>
      <c r="BZ16">
        <f t="shared" si="9"/>
        <v>635</v>
      </c>
      <c r="CA16">
        <f t="shared" si="9"/>
        <v>636.25</v>
      </c>
      <c r="CB16">
        <f t="shared" si="9"/>
        <v>637.5</v>
      </c>
      <c r="CC16">
        <f t="shared" si="9"/>
        <v>638.75</v>
      </c>
      <c r="CD16">
        <f t="shared" si="9"/>
        <v>640</v>
      </c>
      <c r="CE16">
        <f t="shared" si="9"/>
        <v>641.25</v>
      </c>
      <c r="CF16">
        <f t="shared" si="9"/>
        <v>642.5</v>
      </c>
      <c r="CG16">
        <f t="shared" si="9"/>
        <v>643.75</v>
      </c>
      <c r="CH16">
        <f t="shared" si="9"/>
        <v>645</v>
      </c>
      <c r="CI16">
        <f t="shared" si="9"/>
        <v>646.25</v>
      </c>
      <c r="CJ16">
        <f t="shared" si="9"/>
        <v>647.5</v>
      </c>
      <c r="CK16">
        <f t="shared" si="9"/>
        <v>648.75</v>
      </c>
      <c r="CL16">
        <f t="shared" si="9"/>
        <v>650</v>
      </c>
      <c r="CM16">
        <f t="shared" si="9"/>
        <v>651.25</v>
      </c>
      <c r="CN16">
        <f t="shared" si="9"/>
        <v>652.5</v>
      </c>
      <c r="CO16">
        <f t="shared" si="9"/>
        <v>653.75</v>
      </c>
      <c r="CP16">
        <f t="shared" si="9"/>
        <v>655</v>
      </c>
      <c r="CQ16">
        <f t="shared" si="9"/>
        <v>656.25</v>
      </c>
      <c r="CR16">
        <f t="shared" si="9"/>
        <v>657.5</v>
      </c>
      <c r="CS16">
        <f t="shared" si="9"/>
        <v>658.75</v>
      </c>
      <c r="CT16">
        <f t="shared" si="9"/>
        <v>660</v>
      </c>
      <c r="CU16">
        <f t="shared" si="9"/>
        <v>661.25</v>
      </c>
      <c r="CV16">
        <f t="shared" si="9"/>
        <v>662.5</v>
      </c>
      <c r="CW16">
        <f t="shared" si="9"/>
        <v>665</v>
      </c>
      <c r="CX16">
        <f t="shared" si="9"/>
        <v>667.5</v>
      </c>
      <c r="CY16">
        <f t="shared" si="9"/>
        <v>670</v>
      </c>
      <c r="CZ16">
        <f t="shared" si="9"/>
        <v>675</v>
      </c>
      <c r="DA16">
        <f t="shared" si="9"/>
        <v>681.25</v>
      </c>
      <c r="DB16">
        <f t="shared" si="9"/>
        <v>691.25</v>
      </c>
      <c r="DC16">
        <f t="shared" si="9"/>
        <v>698.75</v>
      </c>
      <c r="DD16">
        <f t="shared" si="9"/>
        <v>710</v>
      </c>
      <c r="DE16">
        <f t="shared" si="9"/>
        <v>726.25</v>
      </c>
      <c r="DF16">
        <f t="shared" si="9"/>
        <v>752.5</v>
      </c>
      <c r="DL16" t="s">
        <v>19</v>
      </c>
      <c r="DM16">
        <v>1</v>
      </c>
      <c r="DN16">
        <v>2</v>
      </c>
      <c r="DO16">
        <v>3</v>
      </c>
      <c r="DP16">
        <v>4</v>
      </c>
      <c r="DQ16">
        <v>5</v>
      </c>
      <c r="DR16">
        <v>6</v>
      </c>
      <c r="DS16">
        <v>8</v>
      </c>
      <c r="DT16">
        <v>10</v>
      </c>
      <c r="DU16">
        <v>12</v>
      </c>
      <c r="DV16">
        <v>14</v>
      </c>
      <c r="DW16">
        <v>16</v>
      </c>
      <c r="DX16">
        <v>19</v>
      </c>
      <c r="DY16">
        <v>22</v>
      </c>
      <c r="DZ16">
        <v>25</v>
      </c>
      <c r="EA16">
        <v>28</v>
      </c>
      <c r="EB16">
        <v>32</v>
      </c>
      <c r="EC16">
        <v>35</v>
      </c>
      <c r="ED16">
        <v>39</v>
      </c>
      <c r="EE16">
        <v>43</v>
      </c>
      <c r="EF16">
        <v>49</v>
      </c>
      <c r="EG16">
        <v>55</v>
      </c>
      <c r="EH16">
        <v>63</v>
      </c>
      <c r="EI16">
        <v>70</v>
      </c>
      <c r="EJ16">
        <v>78</v>
      </c>
      <c r="EK16">
        <v>87</v>
      </c>
      <c r="EL16">
        <v>96</v>
      </c>
      <c r="EM16">
        <v>105</v>
      </c>
      <c r="EN16">
        <v>115</v>
      </c>
      <c r="EO16">
        <v>125</v>
      </c>
      <c r="EP16">
        <v>135</v>
      </c>
      <c r="EQ16">
        <v>145</v>
      </c>
      <c r="ER16">
        <v>156</v>
      </c>
      <c r="ES16">
        <v>171</v>
      </c>
      <c r="ET16">
        <v>184</v>
      </c>
      <c r="EU16">
        <v>199</v>
      </c>
      <c r="EV16">
        <v>215</v>
      </c>
      <c r="EW16">
        <v>233</v>
      </c>
      <c r="EX16">
        <v>253</v>
      </c>
      <c r="EY16">
        <v>271</v>
      </c>
      <c r="EZ16">
        <v>288</v>
      </c>
      <c r="FA16">
        <v>304</v>
      </c>
      <c r="FB16">
        <v>318</v>
      </c>
      <c r="FC16">
        <v>330</v>
      </c>
      <c r="FD16">
        <v>342</v>
      </c>
      <c r="FE16">
        <v>352</v>
      </c>
      <c r="FF16">
        <v>362</v>
      </c>
      <c r="FG16">
        <v>371</v>
      </c>
      <c r="FH16">
        <v>380</v>
      </c>
      <c r="FI16">
        <v>388</v>
      </c>
      <c r="FJ16">
        <v>396</v>
      </c>
      <c r="FK16">
        <v>403</v>
      </c>
      <c r="FL16">
        <v>412</v>
      </c>
      <c r="FM16">
        <v>420</v>
      </c>
      <c r="FN16">
        <v>429</v>
      </c>
      <c r="FO16">
        <v>435</v>
      </c>
      <c r="FP16">
        <v>444</v>
      </c>
      <c r="FQ16">
        <v>450</v>
      </c>
      <c r="FR16">
        <v>456</v>
      </c>
      <c r="FS16">
        <v>462</v>
      </c>
      <c r="FT16">
        <v>467</v>
      </c>
      <c r="FU16">
        <v>473</v>
      </c>
      <c r="FV16">
        <v>477</v>
      </c>
      <c r="FW16">
        <v>481</v>
      </c>
      <c r="FX16">
        <v>484</v>
      </c>
      <c r="FY16">
        <v>486</v>
      </c>
      <c r="FZ16">
        <v>489</v>
      </c>
      <c r="GA16">
        <v>491</v>
      </c>
      <c r="GB16">
        <v>494</v>
      </c>
      <c r="GC16">
        <v>496</v>
      </c>
      <c r="GD16">
        <v>498</v>
      </c>
      <c r="GE16">
        <v>500</v>
      </c>
      <c r="GF16">
        <v>502</v>
      </c>
      <c r="GG16">
        <v>504</v>
      </c>
      <c r="GH16">
        <v>505</v>
      </c>
      <c r="GI16">
        <v>506</v>
      </c>
      <c r="GJ16">
        <v>507</v>
      </c>
      <c r="GK16">
        <v>508</v>
      </c>
      <c r="GL16">
        <v>509</v>
      </c>
      <c r="GM16">
        <v>510</v>
      </c>
      <c r="GN16">
        <v>511</v>
      </c>
      <c r="GO16">
        <v>512</v>
      </c>
      <c r="GP16">
        <v>513</v>
      </c>
      <c r="GQ16">
        <v>514</v>
      </c>
      <c r="GR16">
        <v>515</v>
      </c>
      <c r="GS16">
        <v>516</v>
      </c>
      <c r="GT16">
        <v>517</v>
      </c>
      <c r="GU16">
        <v>518</v>
      </c>
      <c r="GV16">
        <v>519</v>
      </c>
      <c r="GW16">
        <v>520</v>
      </c>
      <c r="GX16">
        <v>521</v>
      </c>
      <c r="GY16">
        <v>522</v>
      </c>
      <c r="GZ16">
        <v>523</v>
      </c>
      <c r="HA16">
        <v>524</v>
      </c>
      <c r="HB16">
        <v>525</v>
      </c>
      <c r="HC16">
        <v>526</v>
      </c>
      <c r="HD16">
        <v>527</v>
      </c>
      <c r="HE16">
        <v>528</v>
      </c>
      <c r="HF16">
        <v>529</v>
      </c>
      <c r="HG16">
        <v>530</v>
      </c>
      <c r="HH16">
        <v>532</v>
      </c>
      <c r="HI16">
        <v>534</v>
      </c>
      <c r="HJ16">
        <v>536</v>
      </c>
      <c r="HK16">
        <v>540</v>
      </c>
      <c r="HL16">
        <v>545</v>
      </c>
      <c r="HM16">
        <v>553</v>
      </c>
      <c r="HN16">
        <v>559</v>
      </c>
      <c r="HO16">
        <v>568</v>
      </c>
      <c r="HP16">
        <v>581</v>
      </c>
      <c r="HQ16">
        <v>602</v>
      </c>
    </row>
    <row r="17" spans="1:275">
      <c r="A17" t="s">
        <v>5</v>
      </c>
      <c r="B17">
        <v>1.48</v>
      </c>
      <c r="C17">
        <v>1.47</v>
      </c>
      <c r="D17">
        <v>1.46</v>
      </c>
      <c r="E17">
        <v>1.46</v>
      </c>
      <c r="F17">
        <v>1.45</v>
      </c>
      <c r="G17">
        <v>1.44</v>
      </c>
      <c r="H17">
        <v>1.43</v>
      </c>
      <c r="I17">
        <v>1.42</v>
      </c>
      <c r="J17">
        <v>1.41</v>
      </c>
      <c r="K17">
        <v>1.4</v>
      </c>
      <c r="L17">
        <v>1.39</v>
      </c>
      <c r="M17">
        <v>1.38</v>
      </c>
      <c r="N17">
        <v>1.37</v>
      </c>
      <c r="O17">
        <v>1.36</v>
      </c>
      <c r="P17">
        <v>1.35</v>
      </c>
      <c r="Q17">
        <v>1.34</v>
      </c>
      <c r="R17">
        <v>1.33</v>
      </c>
      <c r="S17">
        <v>1.32</v>
      </c>
      <c r="T17">
        <v>1.31</v>
      </c>
      <c r="U17">
        <v>1.3</v>
      </c>
      <c r="V17">
        <v>1.29</v>
      </c>
      <c r="W17">
        <v>1.28</v>
      </c>
      <c r="X17">
        <v>1.27</v>
      </c>
      <c r="Y17">
        <v>1.26</v>
      </c>
      <c r="Z17">
        <v>1.25</v>
      </c>
      <c r="AA17">
        <v>1.24</v>
      </c>
      <c r="AB17">
        <v>1.23</v>
      </c>
      <c r="AC17">
        <v>1.22</v>
      </c>
      <c r="AD17">
        <v>1.21</v>
      </c>
      <c r="AE17">
        <v>1.2</v>
      </c>
      <c r="AF17">
        <v>1.19</v>
      </c>
      <c r="AG17">
        <v>1.18</v>
      </c>
      <c r="AH17">
        <v>1.17</v>
      </c>
      <c r="AI17">
        <v>1.1599999999999999</v>
      </c>
      <c r="AJ17">
        <v>1.1499999999999999</v>
      </c>
      <c r="AK17">
        <v>1.1399999999999999</v>
      </c>
      <c r="AL17">
        <v>1.1299999999999999</v>
      </c>
      <c r="AM17">
        <v>1.1200000000000001</v>
      </c>
      <c r="AN17">
        <v>1.1100000000000001</v>
      </c>
      <c r="AO17">
        <v>1.1000000000000001</v>
      </c>
      <c r="AP17">
        <v>1.0900000000000001</v>
      </c>
      <c r="AQ17">
        <v>1.08</v>
      </c>
      <c r="AR17">
        <v>1.07</v>
      </c>
      <c r="AS17">
        <v>1.06</v>
      </c>
      <c r="AT17">
        <v>1.05</v>
      </c>
      <c r="AU17">
        <v>1.04</v>
      </c>
      <c r="AV17">
        <v>1.04</v>
      </c>
      <c r="AW17">
        <v>1.03</v>
      </c>
      <c r="AX17">
        <v>1.02</v>
      </c>
      <c r="AY17">
        <v>1.01</v>
      </c>
      <c r="AZ17">
        <v>1</v>
      </c>
      <c r="BA17">
        <v>0.99</v>
      </c>
      <c r="BB17">
        <v>0.98</v>
      </c>
      <c r="BC17">
        <v>0.97</v>
      </c>
      <c r="BD17">
        <v>0.96</v>
      </c>
      <c r="BE17">
        <v>0.95</v>
      </c>
      <c r="BF17">
        <v>0.94</v>
      </c>
      <c r="BG17">
        <v>0.93</v>
      </c>
      <c r="BH17">
        <v>0.92</v>
      </c>
      <c r="BI17">
        <v>0.91</v>
      </c>
      <c r="BJ17">
        <v>0.9</v>
      </c>
      <c r="BK17">
        <v>0.89</v>
      </c>
      <c r="BL17">
        <v>0.88</v>
      </c>
      <c r="BM17">
        <v>0.87</v>
      </c>
      <c r="BN17">
        <v>0.86</v>
      </c>
      <c r="BO17">
        <v>0.85</v>
      </c>
      <c r="BP17">
        <v>0.84</v>
      </c>
      <c r="BQ17">
        <v>0.83</v>
      </c>
      <c r="BR17">
        <v>0.82</v>
      </c>
      <c r="BS17">
        <v>0.81</v>
      </c>
      <c r="BT17">
        <v>0.8</v>
      </c>
      <c r="BU17">
        <v>0.79</v>
      </c>
      <c r="BV17">
        <v>0.78</v>
      </c>
      <c r="BW17">
        <v>0.77</v>
      </c>
      <c r="BX17">
        <v>0.76</v>
      </c>
      <c r="BY17">
        <v>0.74</v>
      </c>
      <c r="BZ17">
        <v>0.72</v>
      </c>
      <c r="CA17">
        <v>0.69</v>
      </c>
      <c r="CB17">
        <v>0.65</v>
      </c>
      <c r="CC17">
        <v>0.62</v>
      </c>
      <c r="CD17">
        <v>0.59</v>
      </c>
      <c r="CE17">
        <v>0.56000000000000005</v>
      </c>
      <c r="CF17">
        <v>0.54</v>
      </c>
      <c r="CG17">
        <v>0.51</v>
      </c>
      <c r="CH17">
        <v>0.49</v>
      </c>
      <c r="CI17">
        <v>0.48</v>
      </c>
      <c r="CJ17">
        <v>0.46</v>
      </c>
      <c r="CK17">
        <v>0.45</v>
      </c>
      <c r="CL17">
        <v>0.44</v>
      </c>
      <c r="CM17">
        <v>0.42</v>
      </c>
      <c r="CN17">
        <v>0.4</v>
      </c>
      <c r="CO17">
        <v>0.37</v>
      </c>
      <c r="CP17">
        <v>0.33</v>
      </c>
      <c r="CQ17">
        <v>0.28000000000000003</v>
      </c>
      <c r="CR17">
        <v>0.24</v>
      </c>
      <c r="CS17">
        <v>0.22</v>
      </c>
      <c r="CT17">
        <v>0.21</v>
      </c>
      <c r="CU17">
        <v>0.2</v>
      </c>
      <c r="CV17">
        <v>0.19</v>
      </c>
      <c r="CW17">
        <v>0.18</v>
      </c>
      <c r="CX17">
        <v>0.17</v>
      </c>
      <c r="CY17">
        <v>0.16</v>
      </c>
      <c r="CZ17">
        <v>0.15</v>
      </c>
      <c r="DA17">
        <v>0.14000000000000001</v>
      </c>
      <c r="DB17">
        <v>0.13</v>
      </c>
      <c r="DC17">
        <v>0.12</v>
      </c>
      <c r="DD17">
        <v>0.11</v>
      </c>
      <c r="DE17">
        <v>0.1</v>
      </c>
      <c r="DF17">
        <v>0.09</v>
      </c>
    </row>
    <row r="18" spans="1:275">
      <c r="A18" t="s">
        <v>6</v>
      </c>
      <c r="B18" s="1">
        <f>B17/$B$14*1000</f>
        <v>259.64912280701753</v>
      </c>
      <c r="C18" s="1">
        <f t="shared" ref="C18:H18" si="10">C17/$B$14*1000</f>
        <v>257.89473684210526</v>
      </c>
      <c r="D18" s="1">
        <f t="shared" si="10"/>
        <v>256.14035087719293</v>
      </c>
      <c r="E18" s="1">
        <f t="shared" si="10"/>
        <v>256.14035087719293</v>
      </c>
      <c r="F18" s="1">
        <f t="shared" si="10"/>
        <v>254.38596491228066</v>
      </c>
      <c r="G18" s="1">
        <f t="shared" si="10"/>
        <v>252.63157894736844</v>
      </c>
      <c r="H18" s="1">
        <f t="shared" si="10"/>
        <v>250.87719298245614</v>
      </c>
      <c r="I18" s="1">
        <f t="shared" ref="I18:AZ18" si="11">I17/$B$14*1000</f>
        <v>249.12280701754383</v>
      </c>
      <c r="J18" s="1">
        <f t="shared" si="11"/>
        <v>247.36842105263156</v>
      </c>
      <c r="K18" s="1">
        <f t="shared" si="11"/>
        <v>245.61403508771929</v>
      </c>
      <c r="L18" s="1">
        <f t="shared" si="11"/>
        <v>243.85964912280699</v>
      </c>
      <c r="M18" s="1">
        <f t="shared" si="11"/>
        <v>242.10526315789471</v>
      </c>
      <c r="N18" s="1">
        <f t="shared" si="11"/>
        <v>240.35087719298247</v>
      </c>
      <c r="O18" s="1">
        <f t="shared" si="11"/>
        <v>238.59649122807019</v>
      </c>
      <c r="P18" s="1">
        <f t="shared" si="11"/>
        <v>236.84210526315792</v>
      </c>
      <c r="Q18" s="1">
        <f t="shared" si="11"/>
        <v>235.08771929824562</v>
      </c>
      <c r="R18" s="1">
        <f t="shared" si="11"/>
        <v>233.33333333333334</v>
      </c>
      <c r="S18" s="1">
        <f t="shared" si="11"/>
        <v>231.57894736842104</v>
      </c>
      <c r="T18" s="1">
        <f t="shared" si="11"/>
        <v>229.82456140350877</v>
      </c>
      <c r="U18" s="1">
        <f t="shared" si="11"/>
        <v>228.07017543859646</v>
      </c>
      <c r="V18" s="1">
        <f t="shared" si="11"/>
        <v>226.31578947368422</v>
      </c>
      <c r="W18" s="1">
        <f t="shared" si="11"/>
        <v>224.56140350877195</v>
      </c>
      <c r="X18" s="1">
        <f t="shared" si="11"/>
        <v>222.80701754385964</v>
      </c>
      <c r="Y18" s="1">
        <f t="shared" si="11"/>
        <v>221.05263157894737</v>
      </c>
      <c r="Z18" s="1">
        <f t="shared" si="11"/>
        <v>219.29824561403507</v>
      </c>
      <c r="AA18" s="1">
        <f t="shared" si="11"/>
        <v>217.54385964912279</v>
      </c>
      <c r="AB18" s="1">
        <f t="shared" si="11"/>
        <v>215.78947368421049</v>
      </c>
      <c r="AC18" s="1">
        <f t="shared" si="11"/>
        <v>214.03508771929825</v>
      </c>
      <c r="AD18" s="1">
        <f t="shared" si="11"/>
        <v>212.28070175438597</v>
      </c>
      <c r="AE18" s="1">
        <f t="shared" si="11"/>
        <v>210.52631578947367</v>
      </c>
      <c r="AF18" s="1">
        <f t="shared" si="11"/>
        <v>208.7719298245614</v>
      </c>
      <c r="AG18" s="1">
        <f t="shared" si="11"/>
        <v>207.01754385964909</v>
      </c>
      <c r="AH18" s="1">
        <f t="shared" si="11"/>
        <v>205.26315789473682</v>
      </c>
      <c r="AI18" s="1">
        <f t="shared" si="11"/>
        <v>203.50877192982452</v>
      </c>
      <c r="AJ18" s="1">
        <f t="shared" si="11"/>
        <v>201.75438596491227</v>
      </c>
      <c r="AK18" s="1">
        <f t="shared" si="11"/>
        <v>199.99999999999997</v>
      </c>
      <c r="AL18" s="1">
        <f t="shared" si="11"/>
        <v>198.2456140350877</v>
      </c>
      <c r="AM18" s="1">
        <f t="shared" si="11"/>
        <v>196.49122807017545</v>
      </c>
      <c r="AN18" s="1">
        <f t="shared" si="11"/>
        <v>194.73684210526318</v>
      </c>
      <c r="AO18" s="1">
        <f t="shared" si="11"/>
        <v>192.98245614035091</v>
      </c>
      <c r="AP18" s="1">
        <f t="shared" si="11"/>
        <v>191.2280701754386</v>
      </c>
      <c r="AQ18" s="1">
        <f t="shared" si="11"/>
        <v>189.47368421052633</v>
      </c>
      <c r="AR18" s="1">
        <f t="shared" si="11"/>
        <v>187.71929824561403</v>
      </c>
      <c r="AS18" s="1">
        <f t="shared" si="11"/>
        <v>185.96491228070175</v>
      </c>
      <c r="AT18" s="1">
        <f t="shared" si="11"/>
        <v>184.21052631578945</v>
      </c>
      <c r="AU18" s="1">
        <f t="shared" si="11"/>
        <v>182.45614035087721</v>
      </c>
      <c r="AV18" s="1">
        <f t="shared" si="11"/>
        <v>182.45614035087721</v>
      </c>
      <c r="AW18" s="1">
        <f t="shared" si="11"/>
        <v>180.70175438596493</v>
      </c>
      <c r="AX18" s="1">
        <f t="shared" si="11"/>
        <v>178.94736842105263</v>
      </c>
      <c r="AY18" s="1">
        <f t="shared" si="11"/>
        <v>177.19298245614036</v>
      </c>
      <c r="AZ18" s="1">
        <f t="shared" si="11"/>
        <v>175.43859649122805</v>
      </c>
      <c r="BA18" s="1">
        <f t="shared" ref="BA18:DF18" si="12">BA17/$B$14*1000</f>
        <v>173.68421052631578</v>
      </c>
      <c r="BB18" s="1">
        <f t="shared" si="12"/>
        <v>171.92982456140348</v>
      </c>
      <c r="BC18" s="1">
        <f t="shared" si="12"/>
        <v>170.17543859649123</v>
      </c>
      <c r="BD18" s="1">
        <f t="shared" si="12"/>
        <v>168.42105263157893</v>
      </c>
      <c r="BE18" s="1">
        <f t="shared" si="12"/>
        <v>166.66666666666666</v>
      </c>
      <c r="BF18" s="1">
        <f t="shared" si="12"/>
        <v>164.91228070175438</v>
      </c>
      <c r="BG18" s="1">
        <f t="shared" si="12"/>
        <v>163.15789473684211</v>
      </c>
      <c r="BH18" s="1">
        <f t="shared" si="12"/>
        <v>161.40350877192984</v>
      </c>
      <c r="BI18" s="1">
        <f t="shared" si="12"/>
        <v>159.64912280701753</v>
      </c>
      <c r="BJ18" s="1">
        <f t="shared" si="12"/>
        <v>157.89473684210526</v>
      </c>
      <c r="BK18" s="1">
        <f t="shared" si="12"/>
        <v>156.14035087719296</v>
      </c>
      <c r="BL18" s="1">
        <f t="shared" si="12"/>
        <v>154.38596491228071</v>
      </c>
      <c r="BM18" s="1">
        <f t="shared" si="12"/>
        <v>152.63157894736841</v>
      </c>
      <c r="BN18" s="1">
        <f t="shared" si="12"/>
        <v>150.87719298245614</v>
      </c>
      <c r="BO18" s="1">
        <f t="shared" si="12"/>
        <v>149.12280701754386</v>
      </c>
      <c r="BP18" s="1">
        <f t="shared" si="12"/>
        <v>147.36842105263156</v>
      </c>
      <c r="BQ18" s="1">
        <f t="shared" si="12"/>
        <v>145.61403508771929</v>
      </c>
      <c r="BR18" s="1">
        <f t="shared" si="12"/>
        <v>143.85964912280699</v>
      </c>
      <c r="BS18" s="1">
        <f t="shared" si="12"/>
        <v>142.10526315789474</v>
      </c>
      <c r="BT18" s="1">
        <f t="shared" si="12"/>
        <v>140.35087719298244</v>
      </c>
      <c r="BU18" s="1">
        <f t="shared" si="12"/>
        <v>138.59649122807019</v>
      </c>
      <c r="BV18" s="1">
        <f t="shared" si="12"/>
        <v>136.84210526315789</v>
      </c>
      <c r="BW18" s="1">
        <f t="shared" si="12"/>
        <v>135.08771929824562</v>
      </c>
      <c r="BX18" s="1">
        <f t="shared" si="12"/>
        <v>133.33333333333334</v>
      </c>
      <c r="BY18" s="1">
        <f t="shared" si="12"/>
        <v>129.82456140350877</v>
      </c>
      <c r="BZ18" s="1">
        <f t="shared" si="12"/>
        <v>126.31578947368422</v>
      </c>
      <c r="CA18" s="1">
        <f t="shared" si="12"/>
        <v>121.05263157894736</v>
      </c>
      <c r="CB18" s="1">
        <f t="shared" si="12"/>
        <v>114.03508771929823</v>
      </c>
      <c r="CC18" s="1">
        <f t="shared" si="12"/>
        <v>108.7719298245614</v>
      </c>
      <c r="CD18" s="1">
        <f t="shared" si="12"/>
        <v>103.50877192982455</v>
      </c>
      <c r="CE18" s="1">
        <f t="shared" si="12"/>
        <v>98.245614035087726</v>
      </c>
      <c r="CF18" s="1">
        <f t="shared" si="12"/>
        <v>94.736842105263165</v>
      </c>
      <c r="CG18" s="1">
        <f t="shared" si="12"/>
        <v>89.473684210526315</v>
      </c>
      <c r="CH18" s="1">
        <f t="shared" si="12"/>
        <v>85.964912280701739</v>
      </c>
      <c r="CI18" s="1">
        <f t="shared" si="12"/>
        <v>84.210526315789465</v>
      </c>
      <c r="CJ18" s="1">
        <f t="shared" si="12"/>
        <v>80.701754385964918</v>
      </c>
      <c r="CK18" s="1">
        <f t="shared" si="12"/>
        <v>78.94736842105263</v>
      </c>
      <c r="CL18" s="1">
        <f t="shared" si="12"/>
        <v>77.192982456140356</v>
      </c>
      <c r="CM18" s="1">
        <f t="shared" si="12"/>
        <v>73.68421052631578</v>
      </c>
      <c r="CN18" s="1">
        <f t="shared" si="12"/>
        <v>70.175438596491219</v>
      </c>
      <c r="CO18" s="1">
        <f t="shared" si="12"/>
        <v>64.912280701754383</v>
      </c>
      <c r="CP18" s="1">
        <f t="shared" si="12"/>
        <v>57.89473684210526</v>
      </c>
      <c r="CQ18" s="1">
        <f t="shared" si="12"/>
        <v>49.122807017543863</v>
      </c>
      <c r="CR18" s="1">
        <f t="shared" si="12"/>
        <v>42.105263157894733</v>
      </c>
      <c r="CS18" s="1">
        <f t="shared" si="12"/>
        <v>38.596491228070178</v>
      </c>
      <c r="CT18" s="1">
        <f t="shared" si="12"/>
        <v>36.84210526315789</v>
      </c>
      <c r="CU18" s="1">
        <f t="shared" si="12"/>
        <v>35.087719298245609</v>
      </c>
      <c r="CV18" s="1">
        <f t="shared" si="12"/>
        <v>33.333333333333336</v>
      </c>
      <c r="CW18" s="1">
        <f t="shared" si="12"/>
        <v>31.578947368421055</v>
      </c>
      <c r="CX18" s="1">
        <f t="shared" si="12"/>
        <v>29.824561403508774</v>
      </c>
      <c r="CY18" s="1">
        <f t="shared" si="12"/>
        <v>28.070175438596493</v>
      </c>
      <c r="CZ18" s="1">
        <f t="shared" si="12"/>
        <v>26.315789473684209</v>
      </c>
      <c r="DA18" s="1">
        <f t="shared" si="12"/>
        <v>24.561403508771932</v>
      </c>
      <c r="DB18" s="1">
        <f t="shared" si="12"/>
        <v>22.807017543859651</v>
      </c>
      <c r="DC18" s="1">
        <f t="shared" si="12"/>
        <v>21.052631578947366</v>
      </c>
      <c r="DD18" s="1">
        <f t="shared" si="12"/>
        <v>19.298245614035089</v>
      </c>
      <c r="DE18" s="1">
        <f t="shared" si="12"/>
        <v>17.543859649122805</v>
      </c>
      <c r="DF18" s="1">
        <f t="shared" si="12"/>
        <v>15.789473684210527</v>
      </c>
    </row>
    <row r="19" spans="1:275">
      <c r="A19" t="s">
        <v>4</v>
      </c>
      <c r="B19" s="1">
        <f>B17*B18</f>
        <v>384.28070175438597</v>
      </c>
      <c r="C19" s="1">
        <f t="shared" ref="C19:H19" si="13">C17*C18</f>
        <v>379.10526315789474</v>
      </c>
      <c r="D19" s="1">
        <f t="shared" si="13"/>
        <v>373.9649122807017</v>
      </c>
      <c r="E19" s="1">
        <f t="shared" si="13"/>
        <v>373.9649122807017</v>
      </c>
      <c r="F19" s="1">
        <f t="shared" si="13"/>
        <v>368.85964912280696</v>
      </c>
      <c r="G19" s="1">
        <f t="shared" si="13"/>
        <v>363.78947368421052</v>
      </c>
      <c r="H19" s="1">
        <f t="shared" si="13"/>
        <v>358.75438596491227</v>
      </c>
      <c r="I19" s="1">
        <f t="shared" ref="I19:AZ19" si="14">I17*I18</f>
        <v>353.75438596491222</v>
      </c>
      <c r="J19" s="1">
        <f t="shared" si="14"/>
        <v>348.78947368421046</v>
      </c>
      <c r="K19" s="1">
        <f t="shared" si="14"/>
        <v>343.85964912280696</v>
      </c>
      <c r="L19" s="1">
        <f t="shared" si="14"/>
        <v>338.9649122807017</v>
      </c>
      <c r="M19" s="1">
        <f t="shared" si="14"/>
        <v>334.10526315789468</v>
      </c>
      <c r="N19" s="1">
        <f t="shared" si="14"/>
        <v>329.28070175438603</v>
      </c>
      <c r="O19" s="1">
        <f t="shared" si="14"/>
        <v>324.49122807017551</v>
      </c>
      <c r="P19" s="1">
        <f t="shared" si="14"/>
        <v>319.73684210526324</v>
      </c>
      <c r="Q19" s="1">
        <f t="shared" si="14"/>
        <v>315.01754385964915</v>
      </c>
      <c r="R19" s="1">
        <f t="shared" si="14"/>
        <v>310.33333333333337</v>
      </c>
      <c r="S19" s="1">
        <f t="shared" si="14"/>
        <v>305.68421052631578</v>
      </c>
      <c r="T19" s="1">
        <f t="shared" si="14"/>
        <v>301.07017543859649</v>
      </c>
      <c r="U19" s="1">
        <f t="shared" si="14"/>
        <v>296.4912280701754</v>
      </c>
      <c r="V19" s="1">
        <f t="shared" si="14"/>
        <v>291.94736842105266</v>
      </c>
      <c r="W19" s="1">
        <f t="shared" si="14"/>
        <v>287.43859649122811</v>
      </c>
      <c r="X19" s="1">
        <f t="shared" si="14"/>
        <v>282.96491228070175</v>
      </c>
      <c r="Y19" s="1">
        <f t="shared" si="14"/>
        <v>278.5263157894737</v>
      </c>
      <c r="Z19" s="1">
        <f t="shared" si="14"/>
        <v>274.12280701754383</v>
      </c>
      <c r="AA19" s="1">
        <f t="shared" si="14"/>
        <v>269.75438596491227</v>
      </c>
      <c r="AB19" s="1">
        <f t="shared" si="14"/>
        <v>265.4210526315789</v>
      </c>
      <c r="AC19" s="1">
        <f t="shared" si="14"/>
        <v>261.12280701754383</v>
      </c>
      <c r="AD19" s="1">
        <f t="shared" si="14"/>
        <v>256.85964912280701</v>
      </c>
      <c r="AE19" s="1">
        <f t="shared" si="14"/>
        <v>252.63157894736838</v>
      </c>
      <c r="AF19" s="1">
        <f t="shared" si="14"/>
        <v>248.43859649122805</v>
      </c>
      <c r="AG19" s="1">
        <f t="shared" si="14"/>
        <v>244.28070175438592</v>
      </c>
      <c r="AH19" s="1">
        <f t="shared" si="14"/>
        <v>240.15789473684205</v>
      </c>
      <c r="AI19" s="1">
        <f t="shared" si="14"/>
        <v>236.07017543859644</v>
      </c>
      <c r="AJ19" s="1">
        <f t="shared" si="14"/>
        <v>232.01754385964909</v>
      </c>
      <c r="AK19" s="1">
        <f t="shared" si="14"/>
        <v>227.99999999999994</v>
      </c>
      <c r="AL19" s="1">
        <f t="shared" si="14"/>
        <v>224.01754385964907</v>
      </c>
      <c r="AM19" s="1">
        <f t="shared" si="14"/>
        <v>220.07017543859652</v>
      </c>
      <c r="AN19" s="1">
        <f t="shared" si="14"/>
        <v>216.15789473684214</v>
      </c>
      <c r="AO19" s="1">
        <f t="shared" si="14"/>
        <v>212.280701754386</v>
      </c>
      <c r="AP19" s="1">
        <f t="shared" si="14"/>
        <v>208.43859649122808</v>
      </c>
      <c r="AQ19" s="1">
        <f t="shared" si="14"/>
        <v>204.63157894736844</v>
      </c>
      <c r="AR19" s="1">
        <f t="shared" si="14"/>
        <v>200.85964912280701</v>
      </c>
      <c r="AS19" s="1">
        <f t="shared" si="14"/>
        <v>197.12280701754386</v>
      </c>
      <c r="AT19" s="1">
        <f t="shared" si="14"/>
        <v>193.42105263157893</v>
      </c>
      <c r="AU19" s="1">
        <f t="shared" si="14"/>
        <v>189.7543859649123</v>
      </c>
      <c r="AV19" s="1">
        <f t="shared" si="14"/>
        <v>189.7543859649123</v>
      </c>
      <c r="AW19" s="1">
        <f t="shared" si="14"/>
        <v>186.12280701754389</v>
      </c>
      <c r="AX19" s="1">
        <f t="shared" si="14"/>
        <v>182.5263157894737</v>
      </c>
      <c r="AY19" s="1">
        <f t="shared" si="14"/>
        <v>178.96491228070175</v>
      </c>
      <c r="AZ19" s="1">
        <f t="shared" si="14"/>
        <v>175.43859649122805</v>
      </c>
      <c r="BA19" s="1">
        <f t="shared" ref="BA19:DF19" si="15">BA17*BA18</f>
        <v>171.94736842105263</v>
      </c>
      <c r="BB19" s="1">
        <f t="shared" si="15"/>
        <v>168.4912280701754</v>
      </c>
      <c r="BC19" s="1">
        <f t="shared" si="15"/>
        <v>165.07017543859649</v>
      </c>
      <c r="BD19" s="1">
        <f t="shared" si="15"/>
        <v>161.68421052631578</v>
      </c>
      <c r="BE19" s="1">
        <f t="shared" si="15"/>
        <v>158.33333333333331</v>
      </c>
      <c r="BF19" s="1">
        <f t="shared" si="15"/>
        <v>155.01754385964912</v>
      </c>
      <c r="BG19" s="1">
        <f t="shared" si="15"/>
        <v>151.73684210526318</v>
      </c>
      <c r="BH19" s="1">
        <f t="shared" si="15"/>
        <v>148.49122807017545</v>
      </c>
      <c r="BI19" s="1">
        <f t="shared" si="15"/>
        <v>145.28070175438597</v>
      </c>
      <c r="BJ19" s="1">
        <f t="shared" si="15"/>
        <v>142.10526315789474</v>
      </c>
      <c r="BK19" s="1">
        <f t="shared" si="15"/>
        <v>138.96491228070172</v>
      </c>
      <c r="BL19" s="1">
        <f t="shared" si="15"/>
        <v>135.85964912280704</v>
      </c>
      <c r="BM19" s="1">
        <f t="shared" si="15"/>
        <v>132.78947368421052</v>
      </c>
      <c r="BN19" s="1">
        <f t="shared" si="15"/>
        <v>129.75438596491227</v>
      </c>
      <c r="BO19" s="1">
        <f t="shared" si="15"/>
        <v>126.75438596491227</v>
      </c>
      <c r="BP19" s="1">
        <f t="shared" si="15"/>
        <v>123.78947368421051</v>
      </c>
      <c r="BQ19" s="1">
        <f t="shared" si="15"/>
        <v>120.859649122807</v>
      </c>
      <c r="BR19" s="1">
        <f t="shared" si="15"/>
        <v>117.96491228070172</v>
      </c>
      <c r="BS19" s="1">
        <f t="shared" si="15"/>
        <v>115.10526315789474</v>
      </c>
      <c r="BT19" s="1">
        <f t="shared" si="15"/>
        <v>112.28070175438596</v>
      </c>
      <c r="BU19" s="1">
        <f t="shared" si="15"/>
        <v>109.49122807017545</v>
      </c>
      <c r="BV19" s="1">
        <f t="shared" si="15"/>
        <v>106.73684210526316</v>
      </c>
      <c r="BW19" s="1">
        <f t="shared" si="15"/>
        <v>104.01754385964912</v>
      </c>
      <c r="BX19" s="1">
        <f t="shared" si="15"/>
        <v>101.33333333333334</v>
      </c>
      <c r="BY19" s="1">
        <f t="shared" si="15"/>
        <v>96.070175438596493</v>
      </c>
      <c r="BZ19" s="1">
        <f t="shared" si="15"/>
        <v>90.94736842105263</v>
      </c>
      <c r="CA19" s="1">
        <f t="shared" si="15"/>
        <v>83.526315789473671</v>
      </c>
      <c r="CB19" s="1">
        <f t="shared" si="15"/>
        <v>74.122807017543849</v>
      </c>
      <c r="CC19" s="1">
        <f t="shared" si="15"/>
        <v>67.438596491228068</v>
      </c>
      <c r="CD19" s="1">
        <f t="shared" si="15"/>
        <v>61.070175438596479</v>
      </c>
      <c r="CE19" s="1">
        <f t="shared" si="15"/>
        <v>55.01754385964913</v>
      </c>
      <c r="CF19" s="1">
        <f t="shared" si="15"/>
        <v>51.15789473684211</v>
      </c>
      <c r="CG19" s="1">
        <f t="shared" si="15"/>
        <v>45.631578947368425</v>
      </c>
      <c r="CH19" s="1">
        <f t="shared" si="15"/>
        <v>42.122807017543849</v>
      </c>
      <c r="CI19" s="1">
        <f t="shared" si="15"/>
        <v>40.421052631578945</v>
      </c>
      <c r="CJ19" s="1">
        <f t="shared" si="15"/>
        <v>37.122807017543863</v>
      </c>
      <c r="CK19" s="1">
        <f t="shared" si="15"/>
        <v>35.526315789473685</v>
      </c>
      <c r="CL19" s="1">
        <f t="shared" si="15"/>
        <v>33.96491228070176</v>
      </c>
      <c r="CM19" s="1">
        <f t="shared" si="15"/>
        <v>30.947368421052627</v>
      </c>
      <c r="CN19" s="1">
        <f t="shared" si="15"/>
        <v>28.07017543859649</v>
      </c>
      <c r="CO19" s="1">
        <f t="shared" si="15"/>
        <v>24.017543859649123</v>
      </c>
      <c r="CP19" s="1">
        <f t="shared" si="15"/>
        <v>19.105263157894736</v>
      </c>
      <c r="CQ19" s="1">
        <f t="shared" si="15"/>
        <v>13.754385964912283</v>
      </c>
      <c r="CR19" s="1">
        <f t="shared" si="15"/>
        <v>10.105263157894736</v>
      </c>
      <c r="CS19" s="1">
        <f t="shared" si="15"/>
        <v>8.4912280701754401</v>
      </c>
      <c r="CT19" s="1">
        <f t="shared" si="15"/>
        <v>7.7368421052631566</v>
      </c>
      <c r="CU19" s="1">
        <f t="shared" si="15"/>
        <v>7.0175438596491224</v>
      </c>
      <c r="CV19" s="1">
        <f t="shared" si="15"/>
        <v>6.3333333333333339</v>
      </c>
      <c r="CW19" s="1">
        <f t="shared" si="15"/>
        <v>5.6842105263157894</v>
      </c>
      <c r="CX19" s="1">
        <f t="shared" si="15"/>
        <v>5.0701754385964923</v>
      </c>
      <c r="CY19" s="1">
        <f t="shared" si="15"/>
        <v>4.4912280701754392</v>
      </c>
      <c r="CZ19" s="1">
        <f t="shared" si="15"/>
        <v>3.947368421052631</v>
      </c>
      <c r="DA19" s="1">
        <f t="shared" si="15"/>
        <v>3.4385964912280707</v>
      </c>
      <c r="DB19" s="1">
        <f t="shared" si="15"/>
        <v>2.9649122807017547</v>
      </c>
      <c r="DC19" s="1">
        <f t="shared" si="15"/>
        <v>2.5263157894736841</v>
      </c>
      <c r="DD19" s="1">
        <f t="shared" si="15"/>
        <v>2.12280701754386</v>
      </c>
      <c r="DE19" s="1">
        <f t="shared" si="15"/>
        <v>1.7543859649122806</v>
      </c>
      <c r="DF19" s="1">
        <f t="shared" si="15"/>
        <v>1.4210526315789473</v>
      </c>
    </row>
    <row r="21" spans="1:275">
      <c r="A21" t="s">
        <v>0</v>
      </c>
      <c r="B21" t="s">
        <v>18</v>
      </c>
      <c r="E21" t="s">
        <v>37</v>
      </c>
      <c r="F21">
        <v>305</v>
      </c>
    </row>
    <row r="22" spans="1:275">
      <c r="A22" t="s">
        <v>1</v>
      </c>
      <c r="B22" t="s">
        <v>22</v>
      </c>
      <c r="E22" t="s">
        <v>38</v>
      </c>
      <c r="F22">
        <v>43.75</v>
      </c>
    </row>
    <row r="23" spans="1:275">
      <c r="A23" t="s">
        <v>16</v>
      </c>
      <c r="B23">
        <v>1.6379999999999999</v>
      </c>
    </row>
    <row r="24" spans="1:275">
      <c r="A24" t="s">
        <v>3</v>
      </c>
      <c r="B24">
        <v>5.7</v>
      </c>
    </row>
    <row r="25" spans="1:275">
      <c r="A25" t="s">
        <v>15</v>
      </c>
      <c r="B25" s="2">
        <f>7.99/20</f>
        <v>0.39950000000000002</v>
      </c>
    </row>
    <row r="26" spans="1:275">
      <c r="A26" t="s">
        <v>2</v>
      </c>
      <c r="B26">
        <f>EK26*(5/4)</f>
        <v>1.25</v>
      </c>
      <c r="C26">
        <f t="shared" ref="C26:BN26" si="16">EL26*(5/4)</f>
        <v>2.5</v>
      </c>
      <c r="D26">
        <f t="shared" si="16"/>
        <v>5</v>
      </c>
      <c r="E26">
        <f t="shared" si="16"/>
        <v>7.5</v>
      </c>
      <c r="F26">
        <f t="shared" si="16"/>
        <v>8.75</v>
      </c>
      <c r="G26">
        <f t="shared" si="16"/>
        <v>11.25</v>
      </c>
      <c r="H26">
        <f t="shared" si="16"/>
        <v>13.75</v>
      </c>
      <c r="I26">
        <f t="shared" si="16"/>
        <v>16.25</v>
      </c>
      <c r="J26">
        <f t="shared" si="16"/>
        <v>20</v>
      </c>
      <c r="K26">
        <f t="shared" si="16"/>
        <v>23.75</v>
      </c>
      <c r="L26">
        <f t="shared" si="16"/>
        <v>27.5</v>
      </c>
      <c r="M26">
        <f t="shared" si="16"/>
        <v>31.25</v>
      </c>
      <c r="N26">
        <f t="shared" si="16"/>
        <v>35</v>
      </c>
      <c r="O26">
        <f t="shared" si="16"/>
        <v>38.75</v>
      </c>
      <c r="P26">
        <f t="shared" si="16"/>
        <v>43.75</v>
      </c>
      <c r="Q26">
        <f t="shared" si="16"/>
        <v>47.5</v>
      </c>
      <c r="R26">
        <f t="shared" si="16"/>
        <v>52.5</v>
      </c>
      <c r="S26">
        <f t="shared" si="16"/>
        <v>57.5</v>
      </c>
      <c r="T26">
        <f t="shared" si="16"/>
        <v>65</v>
      </c>
      <c r="U26">
        <f t="shared" si="16"/>
        <v>72.5</v>
      </c>
      <c r="V26">
        <f t="shared" si="16"/>
        <v>80</v>
      </c>
      <c r="W26">
        <f t="shared" si="16"/>
        <v>87.5</v>
      </c>
      <c r="X26">
        <f t="shared" si="16"/>
        <v>95</v>
      </c>
      <c r="Y26">
        <f t="shared" si="16"/>
        <v>102.5</v>
      </c>
      <c r="Z26">
        <f t="shared" si="16"/>
        <v>110</v>
      </c>
      <c r="AA26">
        <f t="shared" si="16"/>
        <v>118.75</v>
      </c>
      <c r="AB26">
        <f t="shared" si="16"/>
        <v>133.75</v>
      </c>
      <c r="AC26">
        <f t="shared" si="16"/>
        <v>153.75</v>
      </c>
      <c r="AD26">
        <f t="shared" si="16"/>
        <v>181.25</v>
      </c>
      <c r="AE26">
        <f t="shared" si="16"/>
        <v>203.75</v>
      </c>
      <c r="AF26">
        <f t="shared" si="16"/>
        <v>221.25</v>
      </c>
      <c r="AG26">
        <f t="shared" si="16"/>
        <v>241.25</v>
      </c>
      <c r="AH26">
        <f t="shared" si="16"/>
        <v>260</v>
      </c>
      <c r="AI26">
        <f t="shared" si="16"/>
        <v>280</v>
      </c>
      <c r="AJ26">
        <f t="shared" si="16"/>
        <v>305</v>
      </c>
      <c r="AK26">
        <f t="shared" si="16"/>
        <v>335</v>
      </c>
      <c r="AL26">
        <f t="shared" si="16"/>
        <v>360</v>
      </c>
      <c r="AM26">
        <f t="shared" si="16"/>
        <v>383.75</v>
      </c>
      <c r="AN26">
        <f t="shared" si="16"/>
        <v>405</v>
      </c>
      <c r="AO26">
        <f t="shared" si="16"/>
        <v>432.5</v>
      </c>
      <c r="AP26">
        <f t="shared" si="16"/>
        <v>455</v>
      </c>
      <c r="AQ26">
        <f t="shared" si="16"/>
        <v>472.5</v>
      </c>
      <c r="AR26">
        <f t="shared" si="16"/>
        <v>492.5</v>
      </c>
      <c r="AS26">
        <f t="shared" si="16"/>
        <v>508.75</v>
      </c>
      <c r="AT26">
        <f t="shared" si="16"/>
        <v>520</v>
      </c>
      <c r="AU26">
        <f t="shared" si="16"/>
        <v>532.5</v>
      </c>
      <c r="AV26">
        <f t="shared" si="16"/>
        <v>542.5</v>
      </c>
      <c r="AW26">
        <f t="shared" si="16"/>
        <v>552.5</v>
      </c>
      <c r="AX26">
        <f t="shared" si="16"/>
        <v>562.5</v>
      </c>
      <c r="AY26">
        <f t="shared" si="16"/>
        <v>572.5</v>
      </c>
      <c r="AZ26">
        <f t="shared" si="16"/>
        <v>580</v>
      </c>
      <c r="BA26">
        <f t="shared" si="16"/>
        <v>587.5</v>
      </c>
      <c r="BB26">
        <f t="shared" si="16"/>
        <v>595</v>
      </c>
      <c r="BC26">
        <f t="shared" si="16"/>
        <v>603.75</v>
      </c>
      <c r="BD26">
        <f t="shared" si="16"/>
        <v>610</v>
      </c>
      <c r="BE26">
        <f t="shared" si="16"/>
        <v>616.25</v>
      </c>
      <c r="BF26">
        <f t="shared" si="16"/>
        <v>623.75</v>
      </c>
      <c r="BG26">
        <f t="shared" si="16"/>
        <v>631.25</v>
      </c>
      <c r="BH26">
        <f t="shared" si="16"/>
        <v>637.5</v>
      </c>
      <c r="BI26">
        <f t="shared" si="16"/>
        <v>643.75</v>
      </c>
      <c r="BJ26">
        <f t="shared" si="16"/>
        <v>652.5</v>
      </c>
      <c r="BK26">
        <f t="shared" si="16"/>
        <v>657.5</v>
      </c>
      <c r="BL26">
        <f t="shared" si="16"/>
        <v>665</v>
      </c>
      <c r="BM26">
        <f t="shared" si="16"/>
        <v>673.75</v>
      </c>
      <c r="BN26">
        <f t="shared" si="16"/>
        <v>682.5</v>
      </c>
      <c r="BO26">
        <f t="shared" ref="BO26:DZ26" si="17">GX26*(5/4)</f>
        <v>690</v>
      </c>
      <c r="BP26">
        <f t="shared" si="17"/>
        <v>698.75</v>
      </c>
      <c r="BQ26">
        <f t="shared" si="17"/>
        <v>707.5</v>
      </c>
      <c r="BR26">
        <f t="shared" si="17"/>
        <v>717.5</v>
      </c>
      <c r="BS26">
        <f t="shared" si="17"/>
        <v>726.25</v>
      </c>
      <c r="BT26">
        <f t="shared" si="17"/>
        <v>736.25</v>
      </c>
      <c r="BU26">
        <f t="shared" si="17"/>
        <v>745</v>
      </c>
      <c r="BV26">
        <f t="shared" si="17"/>
        <v>752.5</v>
      </c>
      <c r="BW26">
        <f t="shared" si="17"/>
        <v>760</v>
      </c>
      <c r="BX26">
        <f t="shared" si="17"/>
        <v>766.25</v>
      </c>
      <c r="BY26">
        <f t="shared" si="17"/>
        <v>772.5</v>
      </c>
      <c r="BZ26">
        <f t="shared" si="17"/>
        <v>777.5</v>
      </c>
      <c r="CA26">
        <f t="shared" si="17"/>
        <v>782.5</v>
      </c>
      <c r="CB26">
        <f t="shared" si="17"/>
        <v>787.5</v>
      </c>
      <c r="CC26">
        <f t="shared" si="17"/>
        <v>791.25</v>
      </c>
      <c r="CD26">
        <f t="shared" si="17"/>
        <v>797.5</v>
      </c>
      <c r="CE26">
        <f t="shared" si="17"/>
        <v>800</v>
      </c>
      <c r="CF26">
        <f t="shared" si="17"/>
        <v>806.25</v>
      </c>
      <c r="CG26">
        <f t="shared" si="17"/>
        <v>810</v>
      </c>
      <c r="CH26">
        <f t="shared" si="17"/>
        <v>813.75</v>
      </c>
      <c r="CI26">
        <f t="shared" si="17"/>
        <v>818.75</v>
      </c>
      <c r="CJ26">
        <f t="shared" si="17"/>
        <v>822.5</v>
      </c>
      <c r="CK26">
        <f t="shared" si="17"/>
        <v>827.5</v>
      </c>
      <c r="CL26">
        <f t="shared" si="17"/>
        <v>831.25</v>
      </c>
      <c r="CM26">
        <f t="shared" si="17"/>
        <v>835</v>
      </c>
      <c r="CN26">
        <f t="shared" si="17"/>
        <v>840</v>
      </c>
      <c r="CO26">
        <f t="shared" si="17"/>
        <v>845</v>
      </c>
      <c r="CP26">
        <f t="shared" si="17"/>
        <v>848.75</v>
      </c>
      <c r="CQ26">
        <f t="shared" si="17"/>
        <v>852.5</v>
      </c>
      <c r="CR26">
        <f t="shared" si="17"/>
        <v>857.5</v>
      </c>
      <c r="CS26">
        <f t="shared" si="17"/>
        <v>861.25</v>
      </c>
      <c r="CT26">
        <f t="shared" si="17"/>
        <v>866.25</v>
      </c>
      <c r="CU26">
        <f t="shared" si="17"/>
        <v>872.5</v>
      </c>
      <c r="CV26">
        <f t="shared" si="17"/>
        <v>876.25</v>
      </c>
      <c r="CW26">
        <f t="shared" si="17"/>
        <v>881.25</v>
      </c>
      <c r="CX26">
        <f t="shared" si="17"/>
        <v>886.25</v>
      </c>
      <c r="CY26">
        <f t="shared" si="17"/>
        <v>891.25</v>
      </c>
      <c r="CZ26">
        <f t="shared" si="17"/>
        <v>896.25</v>
      </c>
      <c r="DA26">
        <f t="shared" si="17"/>
        <v>902.5</v>
      </c>
      <c r="DB26">
        <f t="shared" si="17"/>
        <v>907.5</v>
      </c>
      <c r="DC26">
        <f t="shared" si="17"/>
        <v>912.5</v>
      </c>
      <c r="DD26">
        <f t="shared" si="17"/>
        <v>918.75</v>
      </c>
      <c r="DE26">
        <f t="shared" si="17"/>
        <v>923.75</v>
      </c>
      <c r="DF26">
        <f t="shared" si="17"/>
        <v>930</v>
      </c>
      <c r="DG26">
        <f t="shared" si="17"/>
        <v>936.25</v>
      </c>
      <c r="DH26">
        <f t="shared" si="17"/>
        <v>941.25</v>
      </c>
      <c r="DI26">
        <f t="shared" si="17"/>
        <v>947.5</v>
      </c>
      <c r="DJ26">
        <f t="shared" si="17"/>
        <v>953.75</v>
      </c>
      <c r="DK26">
        <f t="shared" si="17"/>
        <v>960</v>
      </c>
      <c r="DL26">
        <f t="shared" si="17"/>
        <v>966.25</v>
      </c>
      <c r="DM26">
        <f t="shared" si="17"/>
        <v>972.5</v>
      </c>
      <c r="DN26">
        <f t="shared" si="17"/>
        <v>977.5</v>
      </c>
      <c r="DO26">
        <f t="shared" si="17"/>
        <v>983.75</v>
      </c>
      <c r="DP26">
        <f t="shared" si="17"/>
        <v>991.25</v>
      </c>
      <c r="DQ26">
        <f t="shared" si="17"/>
        <v>996.25</v>
      </c>
      <c r="DR26">
        <f t="shared" si="17"/>
        <v>1002.5</v>
      </c>
      <c r="DS26">
        <f t="shared" si="17"/>
        <v>1008.75</v>
      </c>
      <c r="DT26">
        <f t="shared" si="17"/>
        <v>1015</v>
      </c>
      <c r="DU26">
        <f t="shared" si="17"/>
        <v>1021.25</v>
      </c>
      <c r="DV26">
        <f t="shared" si="17"/>
        <v>1028.75</v>
      </c>
      <c r="DW26">
        <f t="shared" si="17"/>
        <v>1035</v>
      </c>
      <c r="DX26">
        <f t="shared" si="17"/>
        <v>1043.75</v>
      </c>
      <c r="DY26">
        <f t="shared" si="17"/>
        <v>1050</v>
      </c>
      <c r="DZ26">
        <f t="shared" si="17"/>
        <v>1057.5</v>
      </c>
      <c r="EA26">
        <f t="shared" ref="EA26:EF26" si="18">JJ26*(5/4)</f>
        <v>1066.25</v>
      </c>
      <c r="EB26">
        <f t="shared" si="18"/>
        <v>1076.25</v>
      </c>
      <c r="EC26">
        <f t="shared" si="18"/>
        <v>1087.5</v>
      </c>
      <c r="ED26">
        <f t="shared" si="18"/>
        <v>1097.5</v>
      </c>
      <c r="EE26">
        <f t="shared" si="18"/>
        <v>1112.5</v>
      </c>
      <c r="EF26">
        <f t="shared" si="18"/>
        <v>1130</v>
      </c>
      <c r="EJ26" t="s">
        <v>20</v>
      </c>
      <c r="EK26">
        <v>1</v>
      </c>
      <c r="EL26">
        <v>2</v>
      </c>
      <c r="EM26">
        <v>4</v>
      </c>
      <c r="EN26">
        <v>6</v>
      </c>
      <c r="EO26">
        <v>7</v>
      </c>
      <c r="EP26">
        <v>9</v>
      </c>
      <c r="EQ26">
        <v>11</v>
      </c>
      <c r="ER26">
        <v>13</v>
      </c>
      <c r="ES26">
        <v>16</v>
      </c>
      <c r="ET26">
        <v>19</v>
      </c>
      <c r="EU26">
        <v>22</v>
      </c>
      <c r="EV26">
        <v>25</v>
      </c>
      <c r="EW26">
        <v>28</v>
      </c>
      <c r="EX26">
        <v>31</v>
      </c>
      <c r="EY26">
        <v>35</v>
      </c>
      <c r="EZ26">
        <v>38</v>
      </c>
      <c r="FA26">
        <v>42</v>
      </c>
      <c r="FB26">
        <v>46</v>
      </c>
      <c r="FC26">
        <v>52</v>
      </c>
      <c r="FD26">
        <v>58</v>
      </c>
      <c r="FE26">
        <v>64</v>
      </c>
      <c r="FF26">
        <v>70</v>
      </c>
      <c r="FG26">
        <v>76</v>
      </c>
      <c r="FH26">
        <v>82</v>
      </c>
      <c r="FI26">
        <v>88</v>
      </c>
      <c r="FJ26">
        <v>95</v>
      </c>
      <c r="FK26">
        <v>107</v>
      </c>
      <c r="FL26">
        <v>123</v>
      </c>
      <c r="FM26">
        <v>145</v>
      </c>
      <c r="FN26">
        <v>163</v>
      </c>
      <c r="FO26">
        <v>177</v>
      </c>
      <c r="FP26">
        <v>193</v>
      </c>
      <c r="FQ26">
        <v>208</v>
      </c>
      <c r="FR26">
        <v>224</v>
      </c>
      <c r="FS26">
        <v>244</v>
      </c>
      <c r="FT26">
        <v>268</v>
      </c>
      <c r="FU26">
        <v>288</v>
      </c>
      <c r="FV26">
        <v>307</v>
      </c>
      <c r="FW26">
        <v>324</v>
      </c>
      <c r="FX26">
        <v>346</v>
      </c>
      <c r="FY26">
        <v>364</v>
      </c>
      <c r="FZ26">
        <v>378</v>
      </c>
      <c r="GA26">
        <v>394</v>
      </c>
      <c r="GB26">
        <v>407</v>
      </c>
      <c r="GC26">
        <v>416</v>
      </c>
      <c r="GD26">
        <v>426</v>
      </c>
      <c r="GE26">
        <v>434</v>
      </c>
      <c r="GF26">
        <v>442</v>
      </c>
      <c r="GG26">
        <v>450</v>
      </c>
      <c r="GH26">
        <v>458</v>
      </c>
      <c r="GI26">
        <v>464</v>
      </c>
      <c r="GJ26">
        <v>470</v>
      </c>
      <c r="GK26">
        <v>476</v>
      </c>
      <c r="GL26">
        <v>483</v>
      </c>
      <c r="GM26">
        <v>488</v>
      </c>
      <c r="GN26">
        <v>493</v>
      </c>
      <c r="GO26">
        <v>499</v>
      </c>
      <c r="GP26">
        <v>505</v>
      </c>
      <c r="GQ26">
        <v>510</v>
      </c>
      <c r="GR26">
        <v>515</v>
      </c>
      <c r="GS26">
        <v>522</v>
      </c>
      <c r="GT26">
        <v>526</v>
      </c>
      <c r="GU26">
        <v>532</v>
      </c>
      <c r="GV26">
        <v>539</v>
      </c>
      <c r="GW26">
        <v>546</v>
      </c>
      <c r="GX26">
        <v>552</v>
      </c>
      <c r="GY26">
        <v>559</v>
      </c>
      <c r="GZ26">
        <v>566</v>
      </c>
      <c r="HA26">
        <v>574</v>
      </c>
      <c r="HB26">
        <v>581</v>
      </c>
      <c r="HC26">
        <v>589</v>
      </c>
      <c r="HD26">
        <v>596</v>
      </c>
      <c r="HE26">
        <v>602</v>
      </c>
      <c r="HF26">
        <v>608</v>
      </c>
      <c r="HG26">
        <v>613</v>
      </c>
      <c r="HH26">
        <v>618</v>
      </c>
      <c r="HI26">
        <v>622</v>
      </c>
      <c r="HJ26">
        <v>626</v>
      </c>
      <c r="HK26">
        <v>630</v>
      </c>
      <c r="HL26">
        <v>633</v>
      </c>
      <c r="HM26">
        <v>638</v>
      </c>
      <c r="HN26">
        <v>640</v>
      </c>
      <c r="HO26">
        <v>645</v>
      </c>
      <c r="HP26">
        <v>648</v>
      </c>
      <c r="HQ26">
        <v>651</v>
      </c>
      <c r="HR26">
        <v>655</v>
      </c>
      <c r="HS26">
        <v>658</v>
      </c>
      <c r="HT26">
        <v>662</v>
      </c>
      <c r="HU26">
        <v>665</v>
      </c>
      <c r="HV26">
        <v>668</v>
      </c>
      <c r="HW26">
        <v>672</v>
      </c>
      <c r="HX26">
        <v>676</v>
      </c>
      <c r="HY26">
        <v>679</v>
      </c>
      <c r="HZ26">
        <v>682</v>
      </c>
      <c r="IA26">
        <v>686</v>
      </c>
      <c r="IB26">
        <v>689</v>
      </c>
      <c r="IC26">
        <v>693</v>
      </c>
      <c r="ID26">
        <v>698</v>
      </c>
      <c r="IE26">
        <v>701</v>
      </c>
      <c r="IF26">
        <v>705</v>
      </c>
      <c r="IG26">
        <v>709</v>
      </c>
      <c r="IH26">
        <v>713</v>
      </c>
      <c r="II26">
        <v>717</v>
      </c>
      <c r="IJ26">
        <v>722</v>
      </c>
      <c r="IK26">
        <v>726</v>
      </c>
      <c r="IL26">
        <v>730</v>
      </c>
      <c r="IM26">
        <v>735</v>
      </c>
      <c r="IN26">
        <v>739</v>
      </c>
      <c r="IO26">
        <v>744</v>
      </c>
      <c r="IP26">
        <v>749</v>
      </c>
      <c r="IQ26">
        <v>753</v>
      </c>
      <c r="IR26">
        <v>758</v>
      </c>
      <c r="IS26">
        <v>763</v>
      </c>
      <c r="IT26">
        <v>768</v>
      </c>
      <c r="IU26">
        <v>773</v>
      </c>
      <c r="IV26">
        <v>778</v>
      </c>
      <c r="IW26">
        <v>782</v>
      </c>
      <c r="IX26">
        <v>787</v>
      </c>
      <c r="IY26">
        <v>793</v>
      </c>
      <c r="IZ26">
        <v>797</v>
      </c>
      <c r="JA26">
        <v>802</v>
      </c>
      <c r="JB26">
        <v>807</v>
      </c>
      <c r="JC26">
        <v>812</v>
      </c>
      <c r="JD26">
        <v>817</v>
      </c>
      <c r="JE26">
        <v>823</v>
      </c>
      <c r="JF26">
        <v>828</v>
      </c>
      <c r="JG26">
        <v>835</v>
      </c>
      <c r="JH26">
        <v>840</v>
      </c>
      <c r="JI26">
        <v>846</v>
      </c>
      <c r="JJ26">
        <v>853</v>
      </c>
      <c r="JK26">
        <v>861</v>
      </c>
      <c r="JL26">
        <v>870</v>
      </c>
      <c r="JM26">
        <v>878</v>
      </c>
      <c r="JN26">
        <v>890</v>
      </c>
      <c r="JO26">
        <v>904</v>
      </c>
    </row>
    <row r="27" spans="1:275">
      <c r="A27" t="s">
        <v>5</v>
      </c>
      <c r="B27" s="3">
        <v>1.46</v>
      </c>
      <c r="C27">
        <v>1.44</v>
      </c>
      <c r="D27">
        <v>1.42</v>
      </c>
      <c r="E27">
        <v>1.41</v>
      </c>
      <c r="F27">
        <v>1.4</v>
      </c>
      <c r="G27">
        <v>1.39</v>
      </c>
      <c r="H27">
        <v>1.38</v>
      </c>
      <c r="I27">
        <v>1.37</v>
      </c>
      <c r="J27">
        <v>1.36</v>
      </c>
      <c r="K27">
        <v>1.35</v>
      </c>
      <c r="L27">
        <v>1.34</v>
      </c>
      <c r="M27">
        <v>1.33</v>
      </c>
      <c r="N27">
        <v>1.32</v>
      </c>
      <c r="O27">
        <v>1.31</v>
      </c>
      <c r="P27">
        <v>1.3</v>
      </c>
      <c r="Q27">
        <v>1.29</v>
      </c>
      <c r="R27">
        <v>1.28</v>
      </c>
      <c r="S27">
        <v>1.27</v>
      </c>
      <c r="T27">
        <v>1.26</v>
      </c>
      <c r="U27">
        <v>1.25</v>
      </c>
      <c r="V27">
        <v>1.24</v>
      </c>
      <c r="W27">
        <v>1.23</v>
      </c>
      <c r="X27">
        <v>1.22</v>
      </c>
      <c r="Y27">
        <v>1.21</v>
      </c>
      <c r="Z27">
        <v>1.2</v>
      </c>
      <c r="AA27">
        <v>1.19</v>
      </c>
      <c r="AB27">
        <v>1.18</v>
      </c>
      <c r="AC27">
        <v>1.17</v>
      </c>
      <c r="AD27">
        <v>1.1599999999999999</v>
      </c>
      <c r="AE27">
        <v>1.1499999999999999</v>
      </c>
      <c r="AF27">
        <v>1.1399999999999999</v>
      </c>
      <c r="AG27">
        <v>1.1299999999999999</v>
      </c>
      <c r="AH27">
        <v>1.1200000000000001</v>
      </c>
      <c r="AI27">
        <v>1.1100000000000001</v>
      </c>
      <c r="AJ27">
        <v>1.1000000000000001</v>
      </c>
      <c r="AK27">
        <v>1.0900000000000001</v>
      </c>
      <c r="AL27">
        <v>1.08</v>
      </c>
      <c r="AM27">
        <v>1.07</v>
      </c>
      <c r="AN27">
        <v>1.06</v>
      </c>
      <c r="AO27">
        <v>1.05</v>
      </c>
      <c r="AP27">
        <v>1.04</v>
      </c>
      <c r="AQ27">
        <v>1.04</v>
      </c>
      <c r="AR27">
        <v>1.03</v>
      </c>
      <c r="AS27">
        <v>1.02</v>
      </c>
      <c r="AT27">
        <v>1.01</v>
      </c>
      <c r="AU27">
        <v>1</v>
      </c>
      <c r="AV27">
        <v>0.99</v>
      </c>
      <c r="AW27">
        <v>0.98</v>
      </c>
      <c r="AX27">
        <v>0.97</v>
      </c>
      <c r="AY27">
        <v>0.96</v>
      </c>
      <c r="AZ27">
        <v>0.95</v>
      </c>
      <c r="BA27">
        <v>0.94</v>
      </c>
      <c r="BB27">
        <v>0.93</v>
      </c>
      <c r="BC27">
        <v>0.92</v>
      </c>
      <c r="BD27">
        <v>0.91</v>
      </c>
      <c r="BE27">
        <v>0.9</v>
      </c>
      <c r="BF27">
        <v>0.89</v>
      </c>
      <c r="BG27">
        <v>0.88</v>
      </c>
      <c r="BH27">
        <v>0.87</v>
      </c>
      <c r="BI27">
        <v>0.86</v>
      </c>
      <c r="BJ27">
        <v>0.85</v>
      </c>
      <c r="BK27">
        <v>0.84</v>
      </c>
      <c r="BL27">
        <v>0.83</v>
      </c>
      <c r="BM27">
        <v>0.82</v>
      </c>
      <c r="BN27">
        <v>0.81</v>
      </c>
      <c r="BO27">
        <v>0.8</v>
      </c>
      <c r="BP27">
        <v>0.79</v>
      </c>
      <c r="BQ27">
        <v>0.78</v>
      </c>
      <c r="BR27">
        <v>0.77</v>
      </c>
      <c r="BS27">
        <v>0.76</v>
      </c>
      <c r="BT27">
        <v>0.75</v>
      </c>
      <c r="BU27">
        <v>0.74</v>
      </c>
      <c r="BV27">
        <v>0.73</v>
      </c>
      <c r="BW27">
        <v>0.72</v>
      </c>
      <c r="BX27">
        <v>0.71</v>
      </c>
      <c r="BY27">
        <v>0.7</v>
      </c>
      <c r="BZ27">
        <v>0.69</v>
      </c>
      <c r="CA27">
        <v>0.68</v>
      </c>
      <c r="CB27">
        <v>0.67</v>
      </c>
      <c r="CC27">
        <v>0.66</v>
      </c>
      <c r="CD27">
        <v>0.65</v>
      </c>
      <c r="CE27">
        <v>0.64</v>
      </c>
      <c r="CF27">
        <v>0.63</v>
      </c>
      <c r="CG27">
        <v>0.62</v>
      </c>
      <c r="CH27">
        <v>0.62</v>
      </c>
      <c r="CI27">
        <v>0.61</v>
      </c>
      <c r="CJ27">
        <v>0.6</v>
      </c>
      <c r="CK27">
        <v>0.59</v>
      </c>
      <c r="CL27">
        <v>0.57999999999999996</v>
      </c>
      <c r="CM27">
        <v>0.56999999999999995</v>
      </c>
      <c r="CN27">
        <v>0.56000000000000005</v>
      </c>
      <c r="CO27">
        <v>0.55000000000000004</v>
      </c>
      <c r="CP27">
        <v>0.54</v>
      </c>
      <c r="CQ27">
        <v>0.53</v>
      </c>
      <c r="CR27">
        <v>0.52</v>
      </c>
      <c r="CS27">
        <v>0.51</v>
      </c>
      <c r="CT27">
        <v>0.5</v>
      </c>
      <c r="CU27">
        <v>0.49</v>
      </c>
      <c r="CV27">
        <v>0.48</v>
      </c>
      <c r="CW27">
        <v>0.47</v>
      </c>
      <c r="CX27">
        <v>0.46</v>
      </c>
      <c r="CY27">
        <v>0.45</v>
      </c>
      <c r="CZ27">
        <v>0.44</v>
      </c>
      <c r="DA27">
        <v>0.43</v>
      </c>
      <c r="DB27">
        <v>0.42</v>
      </c>
      <c r="DC27">
        <v>0.41</v>
      </c>
      <c r="DD27">
        <v>0.4</v>
      </c>
      <c r="DE27">
        <v>0.39</v>
      </c>
      <c r="DF27">
        <v>0.38</v>
      </c>
      <c r="DG27">
        <v>0.37</v>
      </c>
      <c r="DH27">
        <v>0.36</v>
      </c>
      <c r="DI27">
        <v>0.35</v>
      </c>
      <c r="DJ27">
        <v>0.34</v>
      </c>
      <c r="DK27">
        <v>0.33</v>
      </c>
      <c r="DL27">
        <v>0.32</v>
      </c>
      <c r="DM27">
        <v>0.31</v>
      </c>
      <c r="DN27">
        <v>0.3</v>
      </c>
      <c r="DO27">
        <v>0.28999999999999998</v>
      </c>
      <c r="DP27">
        <v>0.28000000000000003</v>
      </c>
      <c r="DQ27">
        <v>0.27</v>
      </c>
      <c r="DR27">
        <v>0.26</v>
      </c>
      <c r="DS27">
        <v>0.25</v>
      </c>
      <c r="DT27">
        <v>0.24</v>
      </c>
      <c r="DU27">
        <v>0.23</v>
      </c>
      <c r="DV27">
        <v>0.22</v>
      </c>
      <c r="DW27">
        <v>0.21</v>
      </c>
      <c r="DX27">
        <v>0.21</v>
      </c>
      <c r="DY27">
        <v>0.2</v>
      </c>
      <c r="DZ27">
        <v>0.19</v>
      </c>
      <c r="EA27">
        <v>0.18</v>
      </c>
      <c r="EB27">
        <v>0.17</v>
      </c>
      <c r="EC27">
        <v>0.16</v>
      </c>
      <c r="ED27">
        <v>0.15</v>
      </c>
      <c r="EE27">
        <v>0.14000000000000001</v>
      </c>
      <c r="EF27">
        <v>0.13</v>
      </c>
    </row>
    <row r="28" spans="1:275">
      <c r="A28" t="s">
        <v>6</v>
      </c>
      <c r="B28" s="1">
        <f t="shared" ref="B28:AK28" si="19">B27/$B$4*1000</f>
        <v>256.14035087719293</v>
      </c>
      <c r="C28" s="1">
        <f t="shared" si="19"/>
        <v>252.63157894736844</v>
      </c>
      <c r="D28" s="1">
        <f t="shared" si="19"/>
        <v>249.12280701754383</v>
      </c>
      <c r="E28" s="1">
        <f t="shared" si="19"/>
        <v>247.36842105263156</v>
      </c>
      <c r="F28" s="1">
        <f t="shared" si="19"/>
        <v>245.61403508771929</v>
      </c>
      <c r="G28" s="1">
        <f t="shared" si="19"/>
        <v>243.85964912280699</v>
      </c>
      <c r="H28" s="1">
        <f t="shared" si="19"/>
        <v>242.10526315789471</v>
      </c>
      <c r="I28" s="1">
        <f t="shared" si="19"/>
        <v>240.35087719298247</v>
      </c>
      <c r="J28" s="1">
        <f t="shared" si="19"/>
        <v>238.59649122807019</v>
      </c>
      <c r="K28" s="1">
        <f t="shared" si="19"/>
        <v>236.84210526315792</v>
      </c>
      <c r="L28" s="1">
        <f t="shared" si="19"/>
        <v>235.08771929824562</v>
      </c>
      <c r="M28" s="1">
        <f t="shared" si="19"/>
        <v>233.33333333333334</v>
      </c>
      <c r="N28" s="1">
        <f t="shared" si="19"/>
        <v>231.57894736842104</v>
      </c>
      <c r="O28" s="1">
        <f t="shared" si="19"/>
        <v>229.82456140350877</v>
      </c>
      <c r="P28" s="1">
        <f t="shared" si="19"/>
        <v>228.07017543859646</v>
      </c>
      <c r="Q28" s="1">
        <f t="shared" si="19"/>
        <v>226.31578947368422</v>
      </c>
      <c r="R28" s="1">
        <f t="shared" si="19"/>
        <v>224.56140350877195</v>
      </c>
      <c r="S28" s="1">
        <f t="shared" si="19"/>
        <v>222.80701754385964</v>
      </c>
      <c r="T28" s="1">
        <f t="shared" si="19"/>
        <v>221.05263157894737</v>
      </c>
      <c r="U28" s="1">
        <f t="shared" si="19"/>
        <v>219.29824561403507</v>
      </c>
      <c r="V28" s="1">
        <f t="shared" si="19"/>
        <v>217.54385964912279</v>
      </c>
      <c r="W28" s="1">
        <f t="shared" si="19"/>
        <v>215.78947368421049</v>
      </c>
      <c r="X28" s="1">
        <f t="shared" si="19"/>
        <v>214.03508771929825</v>
      </c>
      <c r="Y28" s="1">
        <f t="shared" si="19"/>
        <v>212.28070175438597</v>
      </c>
      <c r="Z28" s="1">
        <f t="shared" si="19"/>
        <v>210.52631578947367</v>
      </c>
      <c r="AA28" s="1">
        <f t="shared" si="19"/>
        <v>208.7719298245614</v>
      </c>
      <c r="AB28" s="1">
        <f t="shared" si="19"/>
        <v>207.01754385964909</v>
      </c>
      <c r="AC28" s="1">
        <f t="shared" si="19"/>
        <v>205.26315789473682</v>
      </c>
      <c r="AD28" s="1">
        <f t="shared" si="19"/>
        <v>203.50877192982452</v>
      </c>
      <c r="AE28" s="1">
        <f t="shared" si="19"/>
        <v>201.75438596491227</v>
      </c>
      <c r="AF28" s="1">
        <f t="shared" si="19"/>
        <v>199.99999999999997</v>
      </c>
      <c r="AG28" s="1">
        <f t="shared" si="19"/>
        <v>198.2456140350877</v>
      </c>
      <c r="AH28" s="1">
        <f t="shared" si="19"/>
        <v>196.49122807017545</v>
      </c>
      <c r="AI28" s="1">
        <f t="shared" si="19"/>
        <v>194.73684210526318</v>
      </c>
      <c r="AJ28" s="1">
        <f t="shared" si="19"/>
        <v>192.98245614035091</v>
      </c>
      <c r="AK28" s="1">
        <f t="shared" si="19"/>
        <v>191.2280701754386</v>
      </c>
    </row>
    <row r="29" spans="1:275">
      <c r="A29" t="s">
        <v>4</v>
      </c>
      <c r="B29" s="1">
        <f t="shared" ref="B29:AK29" si="20">B27*B28</f>
        <v>373.9649122807017</v>
      </c>
      <c r="C29" s="1">
        <f t="shared" si="20"/>
        <v>363.78947368421052</v>
      </c>
      <c r="D29" s="1">
        <f t="shared" si="20"/>
        <v>353.75438596491222</v>
      </c>
      <c r="E29" s="1">
        <f t="shared" si="20"/>
        <v>348.78947368421046</v>
      </c>
      <c r="F29" s="1">
        <f t="shared" si="20"/>
        <v>343.85964912280696</v>
      </c>
      <c r="G29" s="1">
        <f t="shared" si="20"/>
        <v>338.9649122807017</v>
      </c>
      <c r="H29" s="1">
        <f t="shared" si="20"/>
        <v>334.10526315789468</v>
      </c>
      <c r="I29" s="1">
        <f t="shared" si="20"/>
        <v>329.28070175438603</v>
      </c>
      <c r="J29" s="1">
        <f t="shared" si="20"/>
        <v>324.49122807017551</v>
      </c>
      <c r="K29" s="1">
        <f t="shared" si="20"/>
        <v>319.73684210526324</v>
      </c>
      <c r="L29" s="1">
        <f t="shared" si="20"/>
        <v>315.01754385964915</v>
      </c>
      <c r="M29" s="1">
        <f t="shared" si="20"/>
        <v>310.33333333333337</v>
      </c>
      <c r="N29" s="1">
        <f t="shared" si="20"/>
        <v>305.68421052631578</v>
      </c>
      <c r="O29" s="1">
        <f t="shared" si="20"/>
        <v>301.07017543859649</v>
      </c>
      <c r="P29" s="1">
        <f t="shared" si="20"/>
        <v>296.4912280701754</v>
      </c>
      <c r="Q29" s="1">
        <f t="shared" si="20"/>
        <v>291.94736842105266</v>
      </c>
      <c r="R29" s="1">
        <f t="shared" si="20"/>
        <v>287.43859649122811</v>
      </c>
      <c r="S29" s="1">
        <f t="shared" si="20"/>
        <v>282.96491228070175</v>
      </c>
      <c r="T29" s="1">
        <f t="shared" si="20"/>
        <v>278.5263157894737</v>
      </c>
      <c r="U29" s="1">
        <f t="shared" si="20"/>
        <v>274.12280701754383</v>
      </c>
      <c r="V29" s="1">
        <f t="shared" si="20"/>
        <v>269.75438596491227</v>
      </c>
      <c r="W29" s="1">
        <f t="shared" si="20"/>
        <v>265.4210526315789</v>
      </c>
      <c r="X29" s="1">
        <f t="shared" si="20"/>
        <v>261.12280701754383</v>
      </c>
      <c r="Y29" s="1">
        <f t="shared" si="20"/>
        <v>256.85964912280701</v>
      </c>
      <c r="Z29" s="1">
        <f t="shared" si="20"/>
        <v>252.63157894736838</v>
      </c>
      <c r="AA29" s="1">
        <f t="shared" si="20"/>
        <v>248.43859649122805</v>
      </c>
      <c r="AB29" s="1">
        <f t="shared" si="20"/>
        <v>244.28070175438592</v>
      </c>
      <c r="AC29" s="1">
        <f t="shared" si="20"/>
        <v>240.15789473684205</v>
      </c>
      <c r="AD29" s="1">
        <f t="shared" si="20"/>
        <v>236.07017543859644</v>
      </c>
      <c r="AE29" s="1">
        <f t="shared" si="20"/>
        <v>232.01754385964909</v>
      </c>
      <c r="AF29" s="1">
        <f t="shared" si="20"/>
        <v>227.99999999999994</v>
      </c>
      <c r="AG29" s="1">
        <f t="shared" si="20"/>
        <v>224.01754385964907</v>
      </c>
      <c r="AH29" s="1">
        <f t="shared" si="20"/>
        <v>220.07017543859652</v>
      </c>
      <c r="AI29" s="1">
        <f t="shared" si="20"/>
        <v>216.15789473684214</v>
      </c>
      <c r="AJ29" s="1">
        <f t="shared" si="20"/>
        <v>212.280701754386</v>
      </c>
      <c r="AK29" s="1">
        <f t="shared" si="20"/>
        <v>208.43859649122808</v>
      </c>
    </row>
    <row r="31" spans="1:275">
      <c r="A31" t="s">
        <v>0</v>
      </c>
      <c r="B31" t="s">
        <v>40</v>
      </c>
      <c r="E31" t="s">
        <v>37</v>
      </c>
      <c r="F31">
        <v>560</v>
      </c>
    </row>
    <row r="32" spans="1:275">
      <c r="A32" t="s">
        <v>1</v>
      </c>
      <c r="B32" t="s">
        <v>21</v>
      </c>
      <c r="E32" t="s">
        <v>38</v>
      </c>
      <c r="F32">
        <v>42.5</v>
      </c>
    </row>
    <row r="33" spans="1:214">
      <c r="A33" t="s">
        <v>16</v>
      </c>
      <c r="B33">
        <v>1.46</v>
      </c>
    </row>
    <row r="34" spans="1:214">
      <c r="A34" t="s">
        <v>3</v>
      </c>
      <c r="B34">
        <v>5.7</v>
      </c>
    </row>
    <row r="35" spans="1:214">
      <c r="A35" t="s">
        <v>15</v>
      </c>
      <c r="B35" s="2">
        <v>3.7</v>
      </c>
    </row>
    <row r="36" spans="1:214">
      <c r="A36" t="s">
        <v>2</v>
      </c>
      <c r="B36">
        <f>DF36*(5/4)</f>
        <v>1.25</v>
      </c>
      <c r="C36">
        <f t="shared" ref="C36:BN36" si="21">DG36*(5/4)</f>
        <v>2.5</v>
      </c>
      <c r="D36">
        <f t="shared" si="21"/>
        <v>5</v>
      </c>
      <c r="E36">
        <f t="shared" si="21"/>
        <v>7.5</v>
      </c>
      <c r="F36">
        <f t="shared" si="21"/>
        <v>10</v>
      </c>
      <c r="G36">
        <f t="shared" si="21"/>
        <v>13.75</v>
      </c>
      <c r="H36">
        <f t="shared" si="21"/>
        <v>17.5</v>
      </c>
      <c r="I36">
        <f t="shared" si="21"/>
        <v>22.5</v>
      </c>
      <c r="J36">
        <f t="shared" si="21"/>
        <v>27.5</v>
      </c>
      <c r="K36">
        <f t="shared" si="21"/>
        <v>31.25</v>
      </c>
      <c r="L36">
        <f t="shared" si="21"/>
        <v>36.25</v>
      </c>
      <c r="M36">
        <f t="shared" si="21"/>
        <v>42.5</v>
      </c>
      <c r="N36">
        <f t="shared" si="21"/>
        <v>48.75</v>
      </c>
      <c r="O36">
        <f t="shared" si="21"/>
        <v>55</v>
      </c>
      <c r="P36">
        <f t="shared" si="21"/>
        <v>62.5</v>
      </c>
      <c r="Q36">
        <f t="shared" si="21"/>
        <v>71.25</v>
      </c>
      <c r="R36">
        <f t="shared" si="21"/>
        <v>80</v>
      </c>
      <c r="S36">
        <f t="shared" si="21"/>
        <v>91.25</v>
      </c>
      <c r="T36">
        <f t="shared" si="21"/>
        <v>105</v>
      </c>
      <c r="U36">
        <f t="shared" si="21"/>
        <v>125</v>
      </c>
      <c r="V36">
        <f t="shared" si="21"/>
        <v>227.5</v>
      </c>
      <c r="W36">
        <f t="shared" si="21"/>
        <v>373.75</v>
      </c>
      <c r="X36">
        <f t="shared" si="21"/>
        <v>430</v>
      </c>
      <c r="Y36">
        <f t="shared" si="21"/>
        <v>465</v>
      </c>
      <c r="Z36">
        <f t="shared" si="21"/>
        <v>491.25</v>
      </c>
      <c r="AA36">
        <f t="shared" si="21"/>
        <v>510</v>
      </c>
      <c r="AB36">
        <f t="shared" si="21"/>
        <v>526.25</v>
      </c>
      <c r="AC36">
        <f t="shared" si="21"/>
        <v>538.75</v>
      </c>
      <c r="AD36">
        <f t="shared" si="21"/>
        <v>547.5</v>
      </c>
      <c r="AE36">
        <f t="shared" si="21"/>
        <v>553.75</v>
      </c>
      <c r="AF36">
        <f t="shared" si="21"/>
        <v>557.5</v>
      </c>
      <c r="AG36">
        <f t="shared" si="21"/>
        <v>560</v>
      </c>
      <c r="AH36">
        <f t="shared" si="21"/>
        <v>562.5</v>
      </c>
      <c r="AI36">
        <f t="shared" si="21"/>
        <v>563.75</v>
      </c>
      <c r="AJ36">
        <f t="shared" si="21"/>
        <v>565</v>
      </c>
      <c r="AK36">
        <f t="shared" si="21"/>
        <v>566.25</v>
      </c>
      <c r="AL36">
        <f t="shared" si="21"/>
        <v>567.5</v>
      </c>
      <c r="AM36">
        <f t="shared" si="21"/>
        <v>568.75</v>
      </c>
      <c r="AN36">
        <f t="shared" si="21"/>
        <v>570</v>
      </c>
      <c r="AO36">
        <f t="shared" si="21"/>
        <v>571.25</v>
      </c>
      <c r="AP36">
        <f t="shared" si="21"/>
        <v>572.5</v>
      </c>
      <c r="AQ36">
        <f t="shared" si="21"/>
        <v>573.75</v>
      </c>
      <c r="AR36">
        <f t="shared" si="21"/>
        <v>575</v>
      </c>
      <c r="AS36">
        <f t="shared" si="21"/>
        <v>576.25</v>
      </c>
      <c r="AT36">
        <f t="shared" si="21"/>
        <v>577.5</v>
      </c>
      <c r="AU36">
        <f t="shared" si="21"/>
        <v>578.75</v>
      </c>
      <c r="AV36">
        <f t="shared" si="21"/>
        <v>580</v>
      </c>
      <c r="AW36">
        <f t="shared" si="21"/>
        <v>581.25</v>
      </c>
      <c r="AX36">
        <f t="shared" si="21"/>
        <v>582.5</v>
      </c>
      <c r="AY36">
        <f t="shared" si="21"/>
        <v>583.75</v>
      </c>
      <c r="AZ36">
        <f t="shared" si="21"/>
        <v>585</v>
      </c>
      <c r="BA36">
        <f t="shared" si="21"/>
        <v>586.25</v>
      </c>
      <c r="BB36">
        <f t="shared" si="21"/>
        <v>587.5</v>
      </c>
      <c r="BC36">
        <f t="shared" si="21"/>
        <v>588.75</v>
      </c>
      <c r="BD36">
        <f t="shared" si="21"/>
        <v>590</v>
      </c>
      <c r="BE36">
        <f t="shared" si="21"/>
        <v>591.25</v>
      </c>
      <c r="BF36">
        <f t="shared" si="21"/>
        <v>592.5</v>
      </c>
      <c r="BG36">
        <f t="shared" si="21"/>
        <v>593.75</v>
      </c>
      <c r="BH36">
        <f t="shared" si="21"/>
        <v>595</v>
      </c>
      <c r="BI36">
        <f t="shared" si="21"/>
        <v>596.25</v>
      </c>
      <c r="BJ36">
        <f t="shared" si="21"/>
        <v>597.5</v>
      </c>
      <c r="BK36">
        <f t="shared" si="21"/>
        <v>598.75</v>
      </c>
      <c r="BL36">
        <f t="shared" si="21"/>
        <v>600</v>
      </c>
      <c r="BM36">
        <f t="shared" si="21"/>
        <v>601.25</v>
      </c>
      <c r="BN36">
        <f t="shared" si="21"/>
        <v>602.5</v>
      </c>
      <c r="BO36">
        <f t="shared" ref="BO36:DB36" si="22">FS36*(5/4)</f>
        <v>603.75</v>
      </c>
      <c r="BP36">
        <f t="shared" si="22"/>
        <v>605</v>
      </c>
      <c r="BQ36">
        <f t="shared" si="22"/>
        <v>606.25</v>
      </c>
      <c r="BR36">
        <f t="shared" si="22"/>
        <v>607.5</v>
      </c>
      <c r="BS36">
        <f t="shared" si="22"/>
        <v>608.75</v>
      </c>
      <c r="BT36">
        <f t="shared" si="22"/>
        <v>610</v>
      </c>
      <c r="BU36">
        <f t="shared" si="22"/>
        <v>611.25</v>
      </c>
      <c r="BV36">
        <f t="shared" si="22"/>
        <v>612.5</v>
      </c>
      <c r="BW36">
        <f t="shared" si="22"/>
        <v>613.75</v>
      </c>
      <c r="BX36">
        <f t="shared" si="22"/>
        <v>615</v>
      </c>
      <c r="BY36">
        <f t="shared" si="22"/>
        <v>616.25</v>
      </c>
      <c r="BZ36">
        <f t="shared" si="22"/>
        <v>617.5</v>
      </c>
      <c r="CA36">
        <f t="shared" si="22"/>
        <v>618.75</v>
      </c>
      <c r="CB36">
        <f t="shared" si="22"/>
        <v>620</v>
      </c>
      <c r="CC36">
        <f t="shared" si="22"/>
        <v>621.25</v>
      </c>
      <c r="CD36">
        <f t="shared" si="22"/>
        <v>623.75</v>
      </c>
      <c r="CE36">
        <f t="shared" si="22"/>
        <v>625</v>
      </c>
      <c r="CF36">
        <f t="shared" si="22"/>
        <v>626.25</v>
      </c>
      <c r="CG36">
        <f t="shared" si="22"/>
        <v>628.75</v>
      </c>
      <c r="CH36">
        <f t="shared" si="22"/>
        <v>631.25</v>
      </c>
      <c r="CI36">
        <f t="shared" si="22"/>
        <v>633.75</v>
      </c>
      <c r="CJ36">
        <f t="shared" si="22"/>
        <v>636.25</v>
      </c>
      <c r="CK36">
        <f t="shared" si="22"/>
        <v>638.75</v>
      </c>
      <c r="CL36">
        <f t="shared" si="22"/>
        <v>642.5</v>
      </c>
      <c r="CM36">
        <f t="shared" si="22"/>
        <v>645</v>
      </c>
      <c r="CN36">
        <f t="shared" si="22"/>
        <v>648.75</v>
      </c>
      <c r="CO36">
        <f t="shared" si="22"/>
        <v>653.75</v>
      </c>
      <c r="CP36">
        <f t="shared" si="22"/>
        <v>658.75</v>
      </c>
      <c r="CQ36">
        <f t="shared" si="22"/>
        <v>663.75</v>
      </c>
      <c r="CR36">
        <f t="shared" si="22"/>
        <v>668.75</v>
      </c>
      <c r="CS36">
        <f t="shared" si="22"/>
        <v>676.25</v>
      </c>
      <c r="CT36">
        <f t="shared" si="22"/>
        <v>682.5</v>
      </c>
      <c r="CU36">
        <f t="shared" si="22"/>
        <v>691.25</v>
      </c>
      <c r="CV36">
        <f t="shared" si="22"/>
        <v>701.25</v>
      </c>
      <c r="CW36">
        <f t="shared" si="22"/>
        <v>712.5</v>
      </c>
      <c r="CX36">
        <f t="shared" si="22"/>
        <v>725</v>
      </c>
      <c r="CY36">
        <f t="shared" si="22"/>
        <v>740</v>
      </c>
      <c r="CZ36">
        <f t="shared" si="22"/>
        <v>758.75</v>
      </c>
      <c r="DA36">
        <f t="shared" si="22"/>
        <v>778.75</v>
      </c>
      <c r="DB36">
        <f t="shared" si="22"/>
        <v>808.75</v>
      </c>
      <c r="DE36" t="s">
        <v>19</v>
      </c>
      <c r="DF36">
        <v>1</v>
      </c>
      <c r="DG36">
        <v>2</v>
      </c>
      <c r="DH36">
        <v>4</v>
      </c>
      <c r="DI36">
        <v>6</v>
      </c>
      <c r="DJ36">
        <v>8</v>
      </c>
      <c r="DK36">
        <v>11</v>
      </c>
      <c r="DL36">
        <v>14</v>
      </c>
      <c r="DM36">
        <v>18</v>
      </c>
      <c r="DN36">
        <v>22</v>
      </c>
      <c r="DO36">
        <v>25</v>
      </c>
      <c r="DP36">
        <v>29</v>
      </c>
      <c r="DQ36">
        <v>34</v>
      </c>
      <c r="DR36">
        <v>39</v>
      </c>
      <c r="DS36">
        <v>44</v>
      </c>
      <c r="DT36">
        <v>50</v>
      </c>
      <c r="DU36">
        <v>57</v>
      </c>
      <c r="DV36">
        <v>64</v>
      </c>
      <c r="DW36">
        <v>73</v>
      </c>
      <c r="DX36">
        <v>84</v>
      </c>
      <c r="DY36">
        <v>100</v>
      </c>
      <c r="DZ36">
        <v>182</v>
      </c>
      <c r="EA36">
        <v>299</v>
      </c>
      <c r="EB36">
        <v>344</v>
      </c>
      <c r="EC36">
        <v>372</v>
      </c>
      <c r="ED36">
        <v>393</v>
      </c>
      <c r="EE36">
        <v>408</v>
      </c>
      <c r="EF36">
        <v>421</v>
      </c>
      <c r="EG36">
        <v>431</v>
      </c>
      <c r="EH36">
        <v>438</v>
      </c>
      <c r="EI36">
        <v>443</v>
      </c>
      <c r="EJ36">
        <v>446</v>
      </c>
      <c r="EK36">
        <v>448</v>
      </c>
      <c r="EL36">
        <v>450</v>
      </c>
      <c r="EM36">
        <v>451</v>
      </c>
      <c r="EN36">
        <v>452</v>
      </c>
      <c r="EO36">
        <v>453</v>
      </c>
      <c r="EP36">
        <v>454</v>
      </c>
      <c r="EQ36">
        <v>455</v>
      </c>
      <c r="ER36">
        <v>456</v>
      </c>
      <c r="ES36">
        <v>457</v>
      </c>
      <c r="ET36">
        <v>458</v>
      </c>
      <c r="EU36">
        <v>459</v>
      </c>
      <c r="EV36">
        <v>460</v>
      </c>
      <c r="EW36">
        <v>461</v>
      </c>
      <c r="EX36">
        <v>462</v>
      </c>
      <c r="EY36">
        <v>463</v>
      </c>
      <c r="EZ36">
        <v>464</v>
      </c>
      <c r="FA36">
        <v>465</v>
      </c>
      <c r="FB36">
        <v>466</v>
      </c>
      <c r="FC36">
        <v>467</v>
      </c>
      <c r="FD36">
        <v>468</v>
      </c>
      <c r="FE36">
        <v>469</v>
      </c>
      <c r="FF36">
        <v>470</v>
      </c>
      <c r="FG36">
        <v>471</v>
      </c>
      <c r="FH36">
        <v>472</v>
      </c>
      <c r="FI36">
        <v>473</v>
      </c>
      <c r="FJ36">
        <v>474</v>
      </c>
      <c r="FK36">
        <v>475</v>
      </c>
      <c r="FL36">
        <v>476</v>
      </c>
      <c r="FM36">
        <v>477</v>
      </c>
      <c r="FN36">
        <v>478</v>
      </c>
      <c r="FO36">
        <v>479</v>
      </c>
      <c r="FP36">
        <v>480</v>
      </c>
      <c r="FQ36">
        <v>481</v>
      </c>
      <c r="FR36">
        <v>482</v>
      </c>
      <c r="FS36">
        <v>483</v>
      </c>
      <c r="FT36">
        <v>484</v>
      </c>
      <c r="FU36">
        <v>485</v>
      </c>
      <c r="FV36">
        <v>486</v>
      </c>
      <c r="FW36">
        <v>487</v>
      </c>
      <c r="FX36">
        <v>488</v>
      </c>
      <c r="FY36">
        <v>489</v>
      </c>
      <c r="FZ36">
        <v>490</v>
      </c>
      <c r="GA36">
        <v>491</v>
      </c>
      <c r="GB36">
        <v>492</v>
      </c>
      <c r="GC36">
        <v>493</v>
      </c>
      <c r="GD36">
        <v>494</v>
      </c>
      <c r="GE36">
        <v>495</v>
      </c>
      <c r="GF36">
        <v>496</v>
      </c>
      <c r="GG36">
        <v>497</v>
      </c>
      <c r="GH36">
        <v>499</v>
      </c>
      <c r="GI36">
        <v>500</v>
      </c>
      <c r="GJ36">
        <v>501</v>
      </c>
      <c r="GK36">
        <v>503</v>
      </c>
      <c r="GL36">
        <v>505</v>
      </c>
      <c r="GM36">
        <v>507</v>
      </c>
      <c r="GN36">
        <v>509</v>
      </c>
      <c r="GO36">
        <v>511</v>
      </c>
      <c r="GP36">
        <v>514</v>
      </c>
      <c r="GQ36">
        <v>516</v>
      </c>
      <c r="GR36">
        <v>519</v>
      </c>
      <c r="GS36">
        <v>523</v>
      </c>
      <c r="GT36">
        <v>527</v>
      </c>
      <c r="GU36">
        <v>531</v>
      </c>
      <c r="GV36">
        <v>535</v>
      </c>
      <c r="GW36">
        <v>541</v>
      </c>
      <c r="GX36">
        <v>546</v>
      </c>
      <c r="GY36">
        <v>553</v>
      </c>
      <c r="GZ36">
        <v>561</v>
      </c>
      <c r="HA36">
        <v>570</v>
      </c>
      <c r="HB36">
        <v>580</v>
      </c>
      <c r="HC36">
        <v>592</v>
      </c>
      <c r="HD36">
        <v>607</v>
      </c>
      <c r="HE36">
        <v>623</v>
      </c>
      <c r="HF36">
        <v>647</v>
      </c>
    </row>
    <row r="37" spans="1:214">
      <c r="A37" t="s">
        <v>5</v>
      </c>
      <c r="B37" s="3">
        <v>1.41</v>
      </c>
      <c r="C37">
        <v>1.4</v>
      </c>
      <c r="D37">
        <v>1.39</v>
      </c>
      <c r="E37">
        <v>1.38</v>
      </c>
      <c r="F37">
        <v>1.37</v>
      </c>
      <c r="G37">
        <v>1.36</v>
      </c>
      <c r="H37">
        <v>1.35</v>
      </c>
      <c r="I37">
        <v>1.34</v>
      </c>
      <c r="J37">
        <v>1.33</v>
      </c>
      <c r="K37">
        <v>1.32</v>
      </c>
      <c r="L37">
        <v>1.31</v>
      </c>
      <c r="M37">
        <v>1.3</v>
      </c>
      <c r="N37">
        <v>1.29</v>
      </c>
      <c r="O37">
        <v>1.28</v>
      </c>
      <c r="P37">
        <v>1.27</v>
      </c>
      <c r="Q37">
        <v>1.26</v>
      </c>
      <c r="R37">
        <v>1.25</v>
      </c>
      <c r="S37">
        <v>1.24</v>
      </c>
      <c r="T37">
        <v>1.23</v>
      </c>
      <c r="U37">
        <v>1.22</v>
      </c>
      <c r="V37">
        <v>1.21</v>
      </c>
      <c r="W37">
        <v>1.2</v>
      </c>
      <c r="X37">
        <v>1.19</v>
      </c>
      <c r="Y37">
        <v>1.18</v>
      </c>
      <c r="Z37">
        <v>1.17</v>
      </c>
      <c r="AA37">
        <v>1.1599999999999999</v>
      </c>
      <c r="AB37">
        <v>1.1499999999999999</v>
      </c>
      <c r="AC37">
        <v>1.1399999999999999</v>
      </c>
      <c r="AD37">
        <v>1.1299999999999999</v>
      </c>
      <c r="AE37">
        <v>1.1200000000000001</v>
      </c>
      <c r="AF37">
        <v>1.1100000000000001</v>
      </c>
      <c r="AG37">
        <v>1.1000000000000001</v>
      </c>
      <c r="AH37">
        <v>1.0900000000000001</v>
      </c>
      <c r="AI37">
        <v>1.08</v>
      </c>
      <c r="AJ37">
        <v>1.07</v>
      </c>
      <c r="AK37">
        <v>1.05</v>
      </c>
      <c r="AL37">
        <v>1.04</v>
      </c>
      <c r="AM37">
        <v>1.04</v>
      </c>
      <c r="AN37">
        <v>1.02</v>
      </c>
      <c r="AO37">
        <v>1.01</v>
      </c>
      <c r="AP37">
        <v>1</v>
      </c>
      <c r="AQ37">
        <v>0.98</v>
      </c>
      <c r="AR37">
        <v>0.97</v>
      </c>
      <c r="AS37">
        <v>0.96</v>
      </c>
      <c r="AT37">
        <v>0.95</v>
      </c>
      <c r="AU37">
        <v>0.94</v>
      </c>
      <c r="AV37">
        <v>0.93</v>
      </c>
      <c r="AW37">
        <v>0.91</v>
      </c>
      <c r="AX37">
        <v>0.9</v>
      </c>
      <c r="AY37">
        <v>0.89</v>
      </c>
      <c r="AZ37">
        <v>0.88</v>
      </c>
      <c r="BA37">
        <v>0.87</v>
      </c>
      <c r="BB37">
        <v>0.86</v>
      </c>
      <c r="BC37">
        <v>0.84</v>
      </c>
      <c r="BD37">
        <v>0.83</v>
      </c>
      <c r="BE37">
        <v>0.81</v>
      </c>
      <c r="BF37">
        <v>0.79</v>
      </c>
      <c r="BG37">
        <v>0.77</v>
      </c>
      <c r="BH37">
        <v>0.75</v>
      </c>
      <c r="BI37">
        <v>0.73</v>
      </c>
      <c r="BJ37">
        <v>0.71</v>
      </c>
      <c r="BK37">
        <v>0.68</v>
      </c>
      <c r="BL37">
        <v>0.66</v>
      </c>
      <c r="BM37">
        <v>0.63</v>
      </c>
      <c r="BN37">
        <v>0.61</v>
      </c>
      <c r="BO37">
        <v>0.56999999999999995</v>
      </c>
      <c r="BP37">
        <v>0.53</v>
      </c>
      <c r="BQ37">
        <v>0.5</v>
      </c>
      <c r="BR37">
        <v>0.48</v>
      </c>
      <c r="BS37">
        <v>0.46</v>
      </c>
      <c r="BT37">
        <v>0.44</v>
      </c>
      <c r="BU37">
        <v>0.43</v>
      </c>
      <c r="BV37">
        <v>0.41</v>
      </c>
      <c r="BW37">
        <v>0.4</v>
      </c>
      <c r="BX37">
        <v>0.39</v>
      </c>
      <c r="BY37">
        <v>0.38</v>
      </c>
      <c r="BZ37">
        <v>0.37</v>
      </c>
      <c r="CA37">
        <v>0.36</v>
      </c>
      <c r="CB37">
        <v>0.35</v>
      </c>
      <c r="CC37">
        <v>0.34</v>
      </c>
      <c r="CD37">
        <v>0.33</v>
      </c>
      <c r="CE37">
        <v>0.32</v>
      </c>
      <c r="CF37">
        <v>0.31</v>
      </c>
      <c r="CG37">
        <v>0.3</v>
      </c>
      <c r="CH37">
        <v>0.28999999999999998</v>
      </c>
      <c r="CI37">
        <v>0.28000000000000003</v>
      </c>
      <c r="CJ37">
        <v>0.27</v>
      </c>
      <c r="CK37">
        <v>0.26</v>
      </c>
      <c r="CL37">
        <v>0.25</v>
      </c>
      <c r="CM37">
        <v>0.24</v>
      </c>
      <c r="CN37">
        <v>0.23</v>
      </c>
      <c r="CO37">
        <v>0.22</v>
      </c>
      <c r="CP37">
        <v>0.21</v>
      </c>
      <c r="CQ37">
        <v>0.21</v>
      </c>
      <c r="CR37">
        <v>0.2</v>
      </c>
      <c r="CS37">
        <v>0.19</v>
      </c>
      <c r="CT37">
        <v>0.18</v>
      </c>
      <c r="CU37">
        <v>0.17</v>
      </c>
      <c r="CV37">
        <v>0.16</v>
      </c>
      <c r="CW37">
        <v>0.15</v>
      </c>
      <c r="CX37">
        <v>0.14000000000000001</v>
      </c>
      <c r="CY37">
        <v>0.13</v>
      </c>
      <c r="CZ37">
        <v>0.12</v>
      </c>
      <c r="DA37">
        <v>0.11</v>
      </c>
      <c r="DB37">
        <v>0.1</v>
      </c>
    </row>
    <row r="38" spans="1:214">
      <c r="A38" t="s">
        <v>6</v>
      </c>
      <c r="B38" s="1">
        <f>B37/$B$4*1000</f>
        <v>247.36842105263156</v>
      </c>
      <c r="C38" s="1">
        <f t="shared" ref="C38:BN38" si="23">C37/$B$4*1000</f>
        <v>245.61403508771929</v>
      </c>
      <c r="D38" s="1">
        <f t="shared" si="23"/>
        <v>243.85964912280699</v>
      </c>
      <c r="E38" s="1">
        <f t="shared" si="23"/>
        <v>242.10526315789471</v>
      </c>
      <c r="F38" s="1">
        <f t="shared" si="23"/>
        <v>240.35087719298247</v>
      </c>
      <c r="G38" s="1">
        <f t="shared" si="23"/>
        <v>238.59649122807019</v>
      </c>
      <c r="H38" s="1">
        <f t="shared" si="23"/>
        <v>236.84210526315792</v>
      </c>
      <c r="I38" s="1">
        <f t="shared" si="23"/>
        <v>235.08771929824562</v>
      </c>
      <c r="J38" s="1">
        <f t="shared" si="23"/>
        <v>233.33333333333334</v>
      </c>
      <c r="K38" s="1">
        <f t="shared" si="23"/>
        <v>231.57894736842104</v>
      </c>
      <c r="L38" s="1">
        <f t="shared" si="23"/>
        <v>229.82456140350877</v>
      </c>
      <c r="M38" s="1">
        <f t="shared" si="23"/>
        <v>228.07017543859646</v>
      </c>
      <c r="N38" s="1">
        <f t="shared" si="23"/>
        <v>226.31578947368422</v>
      </c>
      <c r="O38" s="1">
        <f t="shared" si="23"/>
        <v>224.56140350877195</v>
      </c>
      <c r="P38" s="1">
        <f t="shared" si="23"/>
        <v>222.80701754385964</v>
      </c>
      <c r="Q38" s="1">
        <f t="shared" si="23"/>
        <v>221.05263157894737</v>
      </c>
      <c r="R38" s="1">
        <f t="shared" si="23"/>
        <v>219.29824561403507</v>
      </c>
      <c r="S38" s="1">
        <f t="shared" si="23"/>
        <v>217.54385964912279</v>
      </c>
      <c r="T38" s="1">
        <f t="shared" si="23"/>
        <v>215.78947368421049</v>
      </c>
      <c r="U38" s="1">
        <f t="shared" si="23"/>
        <v>214.03508771929825</v>
      </c>
      <c r="V38" s="1">
        <f t="shared" si="23"/>
        <v>212.28070175438597</v>
      </c>
      <c r="W38" s="1">
        <f t="shared" si="23"/>
        <v>210.52631578947367</v>
      </c>
      <c r="X38" s="1">
        <f t="shared" si="23"/>
        <v>208.7719298245614</v>
      </c>
      <c r="Y38" s="1">
        <f t="shared" si="23"/>
        <v>207.01754385964909</v>
      </c>
      <c r="Z38" s="1">
        <f t="shared" si="23"/>
        <v>205.26315789473682</v>
      </c>
      <c r="AA38" s="1">
        <f t="shared" si="23"/>
        <v>203.50877192982452</v>
      </c>
      <c r="AB38" s="1">
        <f t="shared" si="23"/>
        <v>201.75438596491227</v>
      </c>
      <c r="AC38" s="1">
        <f t="shared" si="23"/>
        <v>199.99999999999997</v>
      </c>
      <c r="AD38" s="1">
        <f t="shared" si="23"/>
        <v>198.2456140350877</v>
      </c>
      <c r="AE38" s="1">
        <f t="shared" si="23"/>
        <v>196.49122807017545</v>
      </c>
      <c r="AF38" s="1">
        <f t="shared" si="23"/>
        <v>194.73684210526318</v>
      </c>
      <c r="AG38" s="1">
        <f t="shared" si="23"/>
        <v>192.98245614035091</v>
      </c>
      <c r="AH38" s="1">
        <f t="shared" si="23"/>
        <v>191.2280701754386</v>
      </c>
      <c r="AI38" s="1">
        <f t="shared" si="23"/>
        <v>189.47368421052633</v>
      </c>
      <c r="AJ38" s="1">
        <f t="shared" si="23"/>
        <v>187.71929824561403</v>
      </c>
      <c r="AK38" s="1">
        <f t="shared" si="23"/>
        <v>184.21052631578945</v>
      </c>
      <c r="AL38" s="1">
        <f t="shared" si="23"/>
        <v>182.45614035087721</v>
      </c>
      <c r="AM38" s="1">
        <f t="shared" si="23"/>
        <v>182.45614035087721</v>
      </c>
      <c r="AN38" s="1">
        <f t="shared" si="23"/>
        <v>178.94736842105263</v>
      </c>
      <c r="AO38" s="1">
        <f t="shared" si="23"/>
        <v>177.19298245614036</v>
      </c>
      <c r="AP38" s="1">
        <f t="shared" si="23"/>
        <v>175.43859649122805</v>
      </c>
      <c r="AQ38" s="1">
        <f t="shared" si="23"/>
        <v>171.92982456140348</v>
      </c>
      <c r="AR38" s="1">
        <f t="shared" si="23"/>
        <v>170.17543859649123</v>
      </c>
      <c r="AS38" s="1">
        <f t="shared" si="23"/>
        <v>168.42105263157893</v>
      </c>
      <c r="AT38" s="1">
        <f t="shared" si="23"/>
        <v>166.66666666666666</v>
      </c>
      <c r="AU38" s="1">
        <f t="shared" si="23"/>
        <v>164.91228070175438</v>
      </c>
      <c r="AV38" s="1">
        <f t="shared" si="23"/>
        <v>163.15789473684211</v>
      </c>
      <c r="AW38" s="1">
        <f t="shared" si="23"/>
        <v>159.64912280701753</v>
      </c>
      <c r="AX38" s="1">
        <f t="shared" si="23"/>
        <v>157.89473684210526</v>
      </c>
      <c r="AY38" s="1">
        <f t="shared" si="23"/>
        <v>156.14035087719296</v>
      </c>
      <c r="AZ38" s="1">
        <f t="shared" si="23"/>
        <v>154.38596491228071</v>
      </c>
      <c r="BA38" s="1">
        <f t="shared" si="23"/>
        <v>152.63157894736841</v>
      </c>
      <c r="BB38" s="1">
        <f t="shared" si="23"/>
        <v>150.87719298245614</v>
      </c>
      <c r="BC38" s="1">
        <f t="shared" si="23"/>
        <v>147.36842105263156</v>
      </c>
      <c r="BD38" s="1">
        <f t="shared" si="23"/>
        <v>145.61403508771929</v>
      </c>
      <c r="BE38" s="1">
        <f t="shared" si="23"/>
        <v>142.10526315789474</v>
      </c>
      <c r="BF38" s="1">
        <f t="shared" si="23"/>
        <v>138.59649122807019</v>
      </c>
      <c r="BG38" s="1">
        <f t="shared" si="23"/>
        <v>135.08771929824562</v>
      </c>
      <c r="BH38" s="1">
        <f t="shared" si="23"/>
        <v>131.57894736842104</v>
      </c>
      <c r="BI38" s="1">
        <f t="shared" si="23"/>
        <v>128.07017543859646</v>
      </c>
      <c r="BJ38" s="1">
        <f t="shared" si="23"/>
        <v>124.56140350877192</v>
      </c>
      <c r="BK38" s="1">
        <f t="shared" si="23"/>
        <v>119.2982456140351</v>
      </c>
      <c r="BL38" s="1">
        <f t="shared" si="23"/>
        <v>115.78947368421052</v>
      </c>
      <c r="BM38" s="1">
        <f t="shared" si="23"/>
        <v>110.52631578947368</v>
      </c>
      <c r="BN38" s="1">
        <f t="shared" si="23"/>
        <v>107.01754385964912</v>
      </c>
      <c r="BO38" s="1">
        <f t="shared" ref="BO38:DB38" si="24">BO37/$B$4*1000</f>
        <v>99.999999999999986</v>
      </c>
      <c r="BP38" s="1">
        <f t="shared" si="24"/>
        <v>92.982456140350877</v>
      </c>
      <c r="BQ38" s="1">
        <f t="shared" si="24"/>
        <v>87.719298245614027</v>
      </c>
      <c r="BR38" s="1">
        <f t="shared" si="24"/>
        <v>84.210526315789465</v>
      </c>
      <c r="BS38" s="1">
        <f t="shared" si="24"/>
        <v>80.701754385964918</v>
      </c>
      <c r="BT38" s="1">
        <f t="shared" si="24"/>
        <v>77.192982456140356</v>
      </c>
      <c r="BU38" s="1">
        <f t="shared" si="24"/>
        <v>75.438596491228068</v>
      </c>
      <c r="BV38" s="1">
        <f t="shared" si="24"/>
        <v>71.929824561403493</v>
      </c>
      <c r="BW38" s="1">
        <f t="shared" si="24"/>
        <v>70.175438596491219</v>
      </c>
      <c r="BX38" s="1">
        <f t="shared" si="24"/>
        <v>68.421052631578945</v>
      </c>
      <c r="BY38" s="1">
        <f t="shared" si="24"/>
        <v>66.666666666666671</v>
      </c>
      <c r="BZ38" s="1">
        <f t="shared" si="24"/>
        <v>64.912280701754383</v>
      </c>
      <c r="CA38" s="1">
        <f t="shared" si="24"/>
        <v>63.15789473684211</v>
      </c>
      <c r="CB38" s="1">
        <f t="shared" si="24"/>
        <v>61.403508771929822</v>
      </c>
      <c r="CC38" s="1">
        <f t="shared" si="24"/>
        <v>59.649122807017548</v>
      </c>
      <c r="CD38" s="1">
        <f t="shared" si="24"/>
        <v>57.89473684210526</v>
      </c>
      <c r="CE38" s="1">
        <f t="shared" si="24"/>
        <v>56.140350877192986</v>
      </c>
      <c r="CF38" s="1">
        <f t="shared" si="24"/>
        <v>54.385964912280699</v>
      </c>
      <c r="CG38" s="1">
        <f t="shared" si="24"/>
        <v>52.631578947368418</v>
      </c>
      <c r="CH38" s="1">
        <f t="shared" si="24"/>
        <v>50.87719298245613</v>
      </c>
      <c r="CI38" s="1">
        <f t="shared" si="24"/>
        <v>49.122807017543863</v>
      </c>
      <c r="CJ38" s="1">
        <f t="shared" si="24"/>
        <v>47.368421052631582</v>
      </c>
      <c r="CK38" s="1">
        <f t="shared" si="24"/>
        <v>45.614035087719301</v>
      </c>
      <c r="CL38" s="1">
        <f t="shared" si="24"/>
        <v>43.859649122807014</v>
      </c>
      <c r="CM38" s="1">
        <f t="shared" si="24"/>
        <v>42.105263157894733</v>
      </c>
      <c r="CN38" s="1">
        <f t="shared" si="24"/>
        <v>40.350877192982459</v>
      </c>
      <c r="CO38" s="1">
        <f t="shared" si="24"/>
        <v>38.596491228070178</v>
      </c>
      <c r="CP38" s="1">
        <f t="shared" si="24"/>
        <v>36.84210526315789</v>
      </c>
      <c r="CQ38" s="1">
        <f t="shared" si="24"/>
        <v>36.84210526315789</v>
      </c>
      <c r="CR38" s="1">
        <f t="shared" si="24"/>
        <v>35.087719298245609</v>
      </c>
      <c r="CS38" s="1">
        <f t="shared" si="24"/>
        <v>33.333333333333336</v>
      </c>
      <c r="CT38" s="1">
        <f t="shared" si="24"/>
        <v>31.578947368421055</v>
      </c>
      <c r="CU38" s="1">
        <f t="shared" si="24"/>
        <v>29.824561403508774</v>
      </c>
      <c r="CV38" s="1">
        <f t="shared" si="24"/>
        <v>28.070175438596493</v>
      </c>
      <c r="CW38" s="1">
        <f t="shared" si="24"/>
        <v>26.315789473684209</v>
      </c>
      <c r="CX38" s="1">
        <f t="shared" si="24"/>
        <v>24.561403508771932</v>
      </c>
      <c r="CY38" s="1">
        <f t="shared" si="24"/>
        <v>22.807017543859651</v>
      </c>
      <c r="CZ38" s="1">
        <f t="shared" si="24"/>
        <v>21.052631578947366</v>
      </c>
      <c r="DA38" s="1">
        <f t="shared" si="24"/>
        <v>19.298245614035089</v>
      </c>
      <c r="DB38" s="1">
        <f t="shared" si="24"/>
        <v>17.543859649122805</v>
      </c>
    </row>
    <row r="39" spans="1:214">
      <c r="A39" t="s">
        <v>4</v>
      </c>
      <c r="B39" s="1">
        <f>B37*B38</f>
        <v>348.78947368421046</v>
      </c>
      <c r="C39" s="1">
        <f t="shared" ref="C39:BN39" si="25">C37*C38</f>
        <v>343.85964912280696</v>
      </c>
      <c r="D39" s="1">
        <f t="shared" si="25"/>
        <v>338.9649122807017</v>
      </c>
      <c r="E39" s="1">
        <f t="shared" si="25"/>
        <v>334.10526315789468</v>
      </c>
      <c r="F39" s="1">
        <f t="shared" si="25"/>
        <v>329.28070175438603</v>
      </c>
      <c r="G39" s="1">
        <f t="shared" si="25"/>
        <v>324.49122807017551</v>
      </c>
      <c r="H39" s="1">
        <f t="shared" si="25"/>
        <v>319.73684210526324</v>
      </c>
      <c r="I39" s="1">
        <f t="shared" si="25"/>
        <v>315.01754385964915</v>
      </c>
      <c r="J39" s="1">
        <f t="shared" si="25"/>
        <v>310.33333333333337</v>
      </c>
      <c r="K39" s="1">
        <f t="shared" si="25"/>
        <v>305.68421052631578</v>
      </c>
      <c r="L39" s="1">
        <f t="shared" si="25"/>
        <v>301.07017543859649</v>
      </c>
      <c r="M39" s="1">
        <f t="shared" si="25"/>
        <v>296.4912280701754</v>
      </c>
      <c r="N39" s="1">
        <f t="shared" si="25"/>
        <v>291.94736842105266</v>
      </c>
      <c r="O39" s="1">
        <f t="shared" si="25"/>
        <v>287.43859649122811</v>
      </c>
      <c r="P39" s="1">
        <f t="shared" si="25"/>
        <v>282.96491228070175</v>
      </c>
      <c r="Q39" s="1">
        <f t="shared" si="25"/>
        <v>278.5263157894737</v>
      </c>
      <c r="R39" s="1">
        <f t="shared" si="25"/>
        <v>274.12280701754383</v>
      </c>
      <c r="S39" s="1">
        <f t="shared" si="25"/>
        <v>269.75438596491227</v>
      </c>
      <c r="T39" s="1">
        <f t="shared" si="25"/>
        <v>265.4210526315789</v>
      </c>
      <c r="U39" s="1">
        <f t="shared" si="25"/>
        <v>261.12280701754383</v>
      </c>
      <c r="V39" s="1">
        <f t="shared" si="25"/>
        <v>256.85964912280701</v>
      </c>
      <c r="W39" s="1">
        <f t="shared" si="25"/>
        <v>252.63157894736838</v>
      </c>
      <c r="X39" s="1">
        <f t="shared" si="25"/>
        <v>248.43859649122805</v>
      </c>
      <c r="Y39" s="1">
        <f t="shared" si="25"/>
        <v>244.28070175438592</v>
      </c>
      <c r="Z39" s="1">
        <f t="shared" si="25"/>
        <v>240.15789473684205</v>
      </c>
      <c r="AA39" s="1">
        <f t="shared" si="25"/>
        <v>236.07017543859644</v>
      </c>
      <c r="AB39" s="1">
        <f t="shared" si="25"/>
        <v>232.01754385964909</v>
      </c>
      <c r="AC39" s="1">
        <f t="shared" si="25"/>
        <v>227.99999999999994</v>
      </c>
      <c r="AD39" s="1">
        <f t="shared" si="25"/>
        <v>224.01754385964907</v>
      </c>
      <c r="AE39" s="1">
        <f t="shared" si="25"/>
        <v>220.07017543859652</v>
      </c>
      <c r="AF39" s="1">
        <f t="shared" si="25"/>
        <v>216.15789473684214</v>
      </c>
      <c r="AG39" s="1">
        <f t="shared" si="25"/>
        <v>212.280701754386</v>
      </c>
      <c r="AH39" s="1">
        <f t="shared" si="25"/>
        <v>208.43859649122808</v>
      </c>
      <c r="AI39" s="1">
        <f t="shared" si="25"/>
        <v>204.63157894736844</v>
      </c>
      <c r="AJ39" s="1">
        <f t="shared" si="25"/>
        <v>200.85964912280701</v>
      </c>
      <c r="AK39" s="1">
        <f t="shared" si="25"/>
        <v>193.42105263157893</v>
      </c>
      <c r="AL39" s="1">
        <f t="shared" si="25"/>
        <v>189.7543859649123</v>
      </c>
      <c r="AM39" s="1">
        <f t="shared" si="25"/>
        <v>189.7543859649123</v>
      </c>
      <c r="AN39" s="1">
        <f t="shared" si="25"/>
        <v>182.5263157894737</v>
      </c>
      <c r="AO39" s="1">
        <f t="shared" si="25"/>
        <v>178.96491228070175</v>
      </c>
      <c r="AP39" s="1">
        <f t="shared" si="25"/>
        <v>175.43859649122805</v>
      </c>
      <c r="AQ39" s="1">
        <f t="shared" si="25"/>
        <v>168.4912280701754</v>
      </c>
      <c r="AR39" s="1">
        <f t="shared" si="25"/>
        <v>165.07017543859649</v>
      </c>
      <c r="AS39" s="1">
        <f t="shared" si="25"/>
        <v>161.68421052631578</v>
      </c>
      <c r="AT39" s="1">
        <f t="shared" si="25"/>
        <v>158.33333333333331</v>
      </c>
      <c r="AU39" s="1">
        <f t="shared" si="25"/>
        <v>155.01754385964912</v>
      </c>
      <c r="AV39" s="1">
        <f t="shared" si="25"/>
        <v>151.73684210526318</v>
      </c>
      <c r="AW39" s="1">
        <f t="shared" si="25"/>
        <v>145.28070175438597</v>
      </c>
      <c r="AX39" s="1">
        <f t="shared" si="25"/>
        <v>142.10526315789474</v>
      </c>
      <c r="AY39" s="1">
        <f t="shared" si="25"/>
        <v>138.96491228070172</v>
      </c>
      <c r="AZ39" s="1">
        <f t="shared" si="25"/>
        <v>135.85964912280704</v>
      </c>
      <c r="BA39" s="1">
        <f t="shared" si="25"/>
        <v>132.78947368421052</v>
      </c>
      <c r="BB39" s="1">
        <f t="shared" si="25"/>
        <v>129.75438596491227</v>
      </c>
      <c r="BC39" s="1">
        <f t="shared" si="25"/>
        <v>123.78947368421051</v>
      </c>
      <c r="BD39" s="1">
        <f t="shared" si="25"/>
        <v>120.859649122807</v>
      </c>
      <c r="BE39" s="1">
        <f t="shared" si="25"/>
        <v>115.10526315789474</v>
      </c>
      <c r="BF39" s="1">
        <f t="shared" si="25"/>
        <v>109.49122807017545</v>
      </c>
      <c r="BG39" s="1">
        <f t="shared" si="25"/>
        <v>104.01754385964912</v>
      </c>
      <c r="BH39" s="1">
        <f t="shared" si="25"/>
        <v>98.68421052631578</v>
      </c>
      <c r="BI39" s="1">
        <f t="shared" si="25"/>
        <v>93.491228070175424</v>
      </c>
      <c r="BJ39" s="1">
        <f t="shared" si="25"/>
        <v>88.438596491228054</v>
      </c>
      <c r="BK39" s="1">
        <f t="shared" si="25"/>
        <v>81.122807017543877</v>
      </c>
      <c r="BL39" s="1">
        <f t="shared" si="25"/>
        <v>76.421052631578945</v>
      </c>
      <c r="BM39" s="1">
        <f t="shared" si="25"/>
        <v>69.631578947368425</v>
      </c>
      <c r="BN39" s="1">
        <f t="shared" si="25"/>
        <v>65.280701754385959</v>
      </c>
      <c r="BO39" s="1">
        <f t="shared" ref="BO39:DB39" si="26">BO37*BO38</f>
        <v>56.999999999999986</v>
      </c>
      <c r="BP39" s="1">
        <f t="shared" si="26"/>
        <v>49.280701754385966</v>
      </c>
      <c r="BQ39" s="1">
        <f t="shared" si="26"/>
        <v>43.859649122807014</v>
      </c>
      <c r="BR39" s="1">
        <f t="shared" si="26"/>
        <v>40.421052631578945</v>
      </c>
      <c r="BS39" s="1">
        <f t="shared" si="26"/>
        <v>37.122807017543863</v>
      </c>
      <c r="BT39" s="1">
        <f t="shared" si="26"/>
        <v>33.96491228070176</v>
      </c>
      <c r="BU39" s="1">
        <f t="shared" si="26"/>
        <v>32.438596491228068</v>
      </c>
      <c r="BV39" s="1">
        <f t="shared" si="26"/>
        <v>29.491228070175431</v>
      </c>
      <c r="BW39" s="1">
        <f t="shared" si="26"/>
        <v>28.07017543859649</v>
      </c>
      <c r="BX39" s="1">
        <f t="shared" si="26"/>
        <v>26.684210526315791</v>
      </c>
      <c r="BY39" s="1">
        <f t="shared" si="26"/>
        <v>25.333333333333336</v>
      </c>
      <c r="BZ39" s="1">
        <f t="shared" si="26"/>
        <v>24.017543859649123</v>
      </c>
      <c r="CA39" s="1">
        <f t="shared" si="26"/>
        <v>22.736842105263158</v>
      </c>
      <c r="CB39" s="1">
        <f t="shared" si="26"/>
        <v>21.491228070175435</v>
      </c>
      <c r="CC39" s="1">
        <f t="shared" si="26"/>
        <v>20.280701754385969</v>
      </c>
      <c r="CD39" s="1">
        <f t="shared" si="26"/>
        <v>19.105263157894736</v>
      </c>
      <c r="CE39" s="1">
        <f t="shared" si="26"/>
        <v>17.964912280701757</v>
      </c>
      <c r="CF39" s="1">
        <f t="shared" si="26"/>
        <v>16.859649122807017</v>
      </c>
      <c r="CG39" s="1">
        <f t="shared" si="26"/>
        <v>15.789473684210524</v>
      </c>
      <c r="CH39" s="1">
        <f t="shared" si="26"/>
        <v>14.754385964912277</v>
      </c>
      <c r="CI39" s="1">
        <f t="shared" si="26"/>
        <v>13.754385964912283</v>
      </c>
      <c r="CJ39" s="1">
        <f t="shared" si="26"/>
        <v>12.789473684210527</v>
      </c>
      <c r="CK39" s="1">
        <f t="shared" si="26"/>
        <v>11.859649122807019</v>
      </c>
      <c r="CL39" s="1">
        <f t="shared" si="26"/>
        <v>10.964912280701753</v>
      </c>
      <c r="CM39" s="1">
        <f t="shared" si="26"/>
        <v>10.105263157894736</v>
      </c>
      <c r="CN39" s="1">
        <f t="shared" si="26"/>
        <v>9.2807017543859658</v>
      </c>
      <c r="CO39" s="1">
        <f t="shared" si="26"/>
        <v>8.4912280701754401</v>
      </c>
      <c r="CP39" s="1">
        <f t="shared" si="26"/>
        <v>7.7368421052631566</v>
      </c>
      <c r="CQ39" s="1">
        <f t="shared" si="26"/>
        <v>7.7368421052631566</v>
      </c>
      <c r="CR39" s="1">
        <f t="shared" si="26"/>
        <v>7.0175438596491224</v>
      </c>
      <c r="CS39" s="1">
        <f t="shared" si="26"/>
        <v>6.3333333333333339</v>
      </c>
      <c r="CT39" s="1">
        <f t="shared" si="26"/>
        <v>5.6842105263157894</v>
      </c>
      <c r="CU39" s="1">
        <f t="shared" si="26"/>
        <v>5.0701754385964923</v>
      </c>
      <c r="CV39" s="1">
        <f t="shared" si="26"/>
        <v>4.4912280701754392</v>
      </c>
      <c r="CW39" s="1">
        <f t="shared" si="26"/>
        <v>3.947368421052631</v>
      </c>
      <c r="CX39" s="1">
        <f t="shared" si="26"/>
        <v>3.4385964912280707</v>
      </c>
      <c r="CY39" s="1">
        <f t="shared" si="26"/>
        <v>2.9649122807017547</v>
      </c>
      <c r="CZ39" s="1">
        <f t="shared" si="26"/>
        <v>2.5263157894736841</v>
      </c>
      <c r="DA39" s="1">
        <f t="shared" si="26"/>
        <v>2.12280701754386</v>
      </c>
      <c r="DB39" s="1">
        <f t="shared" si="26"/>
        <v>1.7543859649122806</v>
      </c>
    </row>
    <row r="41" spans="1:214">
      <c r="A41" t="s">
        <v>0</v>
      </c>
      <c r="B41" t="s">
        <v>24</v>
      </c>
      <c r="E41" t="s">
        <v>37</v>
      </c>
      <c r="F41">
        <v>297</v>
      </c>
    </row>
    <row r="42" spans="1:214">
      <c r="A42" t="s">
        <v>1</v>
      </c>
      <c r="B42" t="s">
        <v>22</v>
      </c>
      <c r="E42" t="s">
        <v>38</v>
      </c>
      <c r="F42">
        <v>42.5</v>
      </c>
    </row>
    <row r="43" spans="1:214">
      <c r="A43" t="s">
        <v>16</v>
      </c>
      <c r="B43">
        <v>1.615</v>
      </c>
    </row>
    <row r="44" spans="1:214">
      <c r="A44" t="s">
        <v>3</v>
      </c>
      <c r="B44">
        <v>5.7</v>
      </c>
    </row>
    <row r="45" spans="1:214">
      <c r="A45" t="s">
        <v>15</v>
      </c>
      <c r="B45" s="2" t="s">
        <v>23</v>
      </c>
    </row>
    <row r="46" spans="1:214">
      <c r="A46" t="s">
        <v>2</v>
      </c>
      <c r="B46">
        <f>(5/4)*DA46</f>
        <v>1.25</v>
      </c>
      <c r="C46">
        <f t="shared" ref="C46:BN46" si="27">(5/4)*DB46</f>
        <v>2.5</v>
      </c>
      <c r="D46">
        <f t="shared" si="27"/>
        <v>3.75</v>
      </c>
      <c r="E46">
        <f t="shared" si="27"/>
        <v>5</v>
      </c>
      <c r="F46">
        <f t="shared" si="27"/>
        <v>7.5</v>
      </c>
      <c r="G46">
        <f t="shared" si="27"/>
        <v>8.75</v>
      </c>
      <c r="H46">
        <f t="shared" si="27"/>
        <v>11.25</v>
      </c>
      <c r="I46">
        <f t="shared" si="27"/>
        <v>13.75</v>
      </c>
      <c r="J46">
        <f t="shared" si="27"/>
        <v>16.25</v>
      </c>
      <c r="K46">
        <f t="shared" si="27"/>
        <v>18.75</v>
      </c>
      <c r="L46">
        <f t="shared" si="27"/>
        <v>21.25</v>
      </c>
      <c r="M46">
        <f t="shared" si="27"/>
        <v>25</v>
      </c>
      <c r="N46">
        <f t="shared" si="27"/>
        <v>28.75</v>
      </c>
      <c r="O46">
        <f t="shared" si="27"/>
        <v>32.5</v>
      </c>
      <c r="P46">
        <f t="shared" si="27"/>
        <v>35</v>
      </c>
      <c r="Q46">
        <f t="shared" si="27"/>
        <v>42.5</v>
      </c>
      <c r="R46">
        <f t="shared" si="27"/>
        <v>47.5</v>
      </c>
      <c r="S46">
        <f t="shared" si="27"/>
        <v>53.75</v>
      </c>
      <c r="T46">
        <f t="shared" si="27"/>
        <v>60</v>
      </c>
      <c r="U46">
        <f t="shared" si="27"/>
        <v>67.5</v>
      </c>
      <c r="V46">
        <f t="shared" si="27"/>
        <v>76.25</v>
      </c>
      <c r="W46">
        <f t="shared" si="27"/>
        <v>85</v>
      </c>
      <c r="X46">
        <f t="shared" si="27"/>
        <v>96.25</v>
      </c>
      <c r="Y46">
        <f t="shared" si="27"/>
        <v>106.25</v>
      </c>
      <c r="Z46">
        <f t="shared" si="27"/>
        <v>116.25</v>
      </c>
      <c r="AA46">
        <f t="shared" si="27"/>
        <v>127.5</v>
      </c>
      <c r="AB46">
        <f t="shared" si="27"/>
        <v>138.75</v>
      </c>
      <c r="AC46">
        <f t="shared" si="27"/>
        <v>151.25</v>
      </c>
      <c r="AD46">
        <f t="shared" si="27"/>
        <v>165</v>
      </c>
      <c r="AE46">
        <f t="shared" si="27"/>
        <v>178.75</v>
      </c>
      <c r="AF46">
        <f t="shared" si="27"/>
        <v>193.75</v>
      </c>
      <c r="AG46">
        <f t="shared" si="27"/>
        <v>211.25</v>
      </c>
      <c r="AH46">
        <f t="shared" si="27"/>
        <v>231.25</v>
      </c>
      <c r="AI46">
        <f t="shared" si="27"/>
        <v>253.75</v>
      </c>
      <c r="AJ46">
        <f t="shared" si="27"/>
        <v>275</v>
      </c>
      <c r="AK46">
        <f t="shared" si="27"/>
        <v>296.25</v>
      </c>
      <c r="AL46">
        <f t="shared" si="27"/>
        <v>316.25</v>
      </c>
      <c r="AM46">
        <f t="shared" si="27"/>
        <v>335</v>
      </c>
      <c r="AN46">
        <f t="shared" si="27"/>
        <v>352.5</v>
      </c>
      <c r="AO46">
        <f t="shared" si="27"/>
        <v>370</v>
      </c>
      <c r="AP46">
        <f t="shared" si="27"/>
        <v>385</v>
      </c>
      <c r="AQ46">
        <f t="shared" si="27"/>
        <v>398.75</v>
      </c>
      <c r="AR46">
        <f t="shared" si="27"/>
        <v>412.5</v>
      </c>
      <c r="AS46">
        <f t="shared" si="27"/>
        <v>423.75</v>
      </c>
      <c r="AT46">
        <f t="shared" si="27"/>
        <v>436.25</v>
      </c>
      <c r="AU46">
        <f t="shared" si="27"/>
        <v>446.25</v>
      </c>
      <c r="AV46">
        <f t="shared" si="27"/>
        <v>455</v>
      </c>
      <c r="AW46">
        <f t="shared" si="27"/>
        <v>463.75</v>
      </c>
      <c r="AX46">
        <f t="shared" si="27"/>
        <v>471.25</v>
      </c>
      <c r="AY46">
        <f t="shared" si="27"/>
        <v>478.75</v>
      </c>
      <c r="AZ46">
        <f t="shared" si="27"/>
        <v>485</v>
      </c>
      <c r="BA46">
        <f t="shared" si="27"/>
        <v>491.25</v>
      </c>
      <c r="BB46">
        <f t="shared" si="27"/>
        <v>497.5</v>
      </c>
      <c r="BC46">
        <f t="shared" si="27"/>
        <v>503.75</v>
      </c>
      <c r="BD46">
        <f t="shared" si="27"/>
        <v>507.5</v>
      </c>
      <c r="BE46">
        <f t="shared" si="27"/>
        <v>512.5</v>
      </c>
      <c r="BF46">
        <f t="shared" si="27"/>
        <v>517.5</v>
      </c>
      <c r="BG46">
        <f t="shared" si="27"/>
        <v>521.25</v>
      </c>
      <c r="BH46">
        <f t="shared" si="27"/>
        <v>525</v>
      </c>
      <c r="BI46">
        <f t="shared" si="27"/>
        <v>530</v>
      </c>
      <c r="BJ46">
        <f t="shared" si="27"/>
        <v>535</v>
      </c>
      <c r="BK46">
        <f t="shared" si="27"/>
        <v>538.75</v>
      </c>
      <c r="BL46">
        <f t="shared" si="27"/>
        <v>543.75</v>
      </c>
      <c r="BM46">
        <f t="shared" si="27"/>
        <v>548.75</v>
      </c>
      <c r="BN46">
        <f t="shared" si="27"/>
        <v>553.75</v>
      </c>
      <c r="BO46">
        <f t="shared" ref="BO46:CX46" si="28">(5/4)*FN46</f>
        <v>557.5</v>
      </c>
      <c r="BP46">
        <f t="shared" si="28"/>
        <v>561.25</v>
      </c>
      <c r="BQ46">
        <f t="shared" si="28"/>
        <v>566.25</v>
      </c>
      <c r="BR46">
        <f t="shared" si="28"/>
        <v>571.25</v>
      </c>
      <c r="BS46">
        <f t="shared" si="28"/>
        <v>575</v>
      </c>
      <c r="BT46">
        <f t="shared" si="28"/>
        <v>578.75</v>
      </c>
      <c r="BU46">
        <f t="shared" si="28"/>
        <v>580</v>
      </c>
      <c r="BV46">
        <f t="shared" si="28"/>
        <v>581.25</v>
      </c>
      <c r="BW46">
        <f t="shared" si="28"/>
        <v>582.5</v>
      </c>
      <c r="BX46">
        <f t="shared" si="28"/>
        <v>583.75</v>
      </c>
      <c r="BY46">
        <f t="shared" si="28"/>
        <v>585</v>
      </c>
      <c r="BZ46">
        <f t="shared" si="28"/>
        <v>586.25</v>
      </c>
      <c r="CA46">
        <f t="shared" si="28"/>
        <v>587.5</v>
      </c>
      <c r="CB46">
        <f t="shared" si="28"/>
        <v>588.75</v>
      </c>
      <c r="CC46">
        <f t="shared" si="28"/>
        <v>590</v>
      </c>
      <c r="CD46">
        <f t="shared" si="28"/>
        <v>591.25</v>
      </c>
      <c r="CE46">
        <f t="shared" si="28"/>
        <v>592.5</v>
      </c>
      <c r="CF46">
        <f t="shared" si="28"/>
        <v>593.75</v>
      </c>
      <c r="CG46">
        <f t="shared" si="28"/>
        <v>595</v>
      </c>
      <c r="CH46">
        <f t="shared" si="28"/>
        <v>596.25</v>
      </c>
      <c r="CI46">
        <f t="shared" si="28"/>
        <v>597.5</v>
      </c>
      <c r="CJ46">
        <f t="shared" si="28"/>
        <v>598.75</v>
      </c>
      <c r="CK46">
        <f t="shared" si="28"/>
        <v>600</v>
      </c>
      <c r="CL46">
        <f t="shared" si="28"/>
        <v>601.25</v>
      </c>
      <c r="CM46">
        <f t="shared" si="28"/>
        <v>602.5</v>
      </c>
      <c r="CN46">
        <f t="shared" si="28"/>
        <v>603.75</v>
      </c>
      <c r="CO46">
        <f t="shared" si="28"/>
        <v>605</v>
      </c>
      <c r="CP46">
        <f t="shared" si="28"/>
        <v>606.25</v>
      </c>
      <c r="CQ46">
        <f t="shared" si="28"/>
        <v>607.5</v>
      </c>
      <c r="CR46">
        <f t="shared" si="28"/>
        <v>608.75</v>
      </c>
      <c r="CS46">
        <f t="shared" si="28"/>
        <v>611.25</v>
      </c>
      <c r="CT46">
        <f t="shared" si="28"/>
        <v>612.5</v>
      </c>
      <c r="CU46">
        <f t="shared" si="28"/>
        <v>615</v>
      </c>
      <c r="CV46">
        <f t="shared" si="28"/>
        <v>617.5</v>
      </c>
      <c r="CW46">
        <f t="shared" si="28"/>
        <v>621.25</v>
      </c>
      <c r="CX46">
        <f t="shared" si="28"/>
        <v>626.25</v>
      </c>
      <c r="CZ46" t="s">
        <v>19</v>
      </c>
      <c r="DA46">
        <v>1</v>
      </c>
      <c r="DB46">
        <v>2</v>
      </c>
      <c r="DC46">
        <v>3</v>
      </c>
      <c r="DD46">
        <v>4</v>
      </c>
      <c r="DE46">
        <v>6</v>
      </c>
      <c r="DF46">
        <v>7</v>
      </c>
      <c r="DG46">
        <v>9</v>
      </c>
      <c r="DH46">
        <v>11</v>
      </c>
      <c r="DI46">
        <v>13</v>
      </c>
      <c r="DJ46">
        <v>15</v>
      </c>
      <c r="DK46">
        <v>17</v>
      </c>
      <c r="DL46">
        <v>20</v>
      </c>
      <c r="DM46">
        <v>23</v>
      </c>
      <c r="DN46">
        <v>26</v>
      </c>
      <c r="DO46">
        <v>28</v>
      </c>
      <c r="DP46">
        <v>34</v>
      </c>
      <c r="DQ46">
        <v>38</v>
      </c>
      <c r="DR46">
        <v>43</v>
      </c>
      <c r="DS46">
        <v>48</v>
      </c>
      <c r="DT46">
        <v>54</v>
      </c>
      <c r="DU46">
        <v>61</v>
      </c>
      <c r="DV46">
        <v>68</v>
      </c>
      <c r="DW46">
        <v>77</v>
      </c>
      <c r="DX46">
        <v>85</v>
      </c>
      <c r="DY46">
        <v>93</v>
      </c>
      <c r="DZ46">
        <v>102</v>
      </c>
      <c r="EA46">
        <v>111</v>
      </c>
      <c r="EB46">
        <v>121</v>
      </c>
      <c r="EC46">
        <v>132</v>
      </c>
      <c r="ED46">
        <v>143</v>
      </c>
      <c r="EE46">
        <v>155</v>
      </c>
      <c r="EF46">
        <v>169</v>
      </c>
      <c r="EG46">
        <v>185</v>
      </c>
      <c r="EH46">
        <v>203</v>
      </c>
      <c r="EI46">
        <v>220</v>
      </c>
      <c r="EJ46">
        <v>237</v>
      </c>
      <c r="EK46">
        <v>253</v>
      </c>
      <c r="EL46">
        <v>268</v>
      </c>
      <c r="EM46">
        <v>282</v>
      </c>
      <c r="EN46">
        <v>296</v>
      </c>
      <c r="EO46">
        <v>308</v>
      </c>
      <c r="EP46">
        <v>319</v>
      </c>
      <c r="EQ46">
        <v>330</v>
      </c>
      <c r="ER46">
        <v>339</v>
      </c>
      <c r="ES46">
        <v>349</v>
      </c>
      <c r="ET46">
        <v>357</v>
      </c>
      <c r="EU46">
        <v>364</v>
      </c>
      <c r="EV46">
        <v>371</v>
      </c>
      <c r="EW46">
        <v>377</v>
      </c>
      <c r="EX46">
        <v>383</v>
      </c>
      <c r="EY46">
        <v>388</v>
      </c>
      <c r="EZ46">
        <v>393</v>
      </c>
      <c r="FA46">
        <v>398</v>
      </c>
      <c r="FB46">
        <v>403</v>
      </c>
      <c r="FC46">
        <v>406</v>
      </c>
      <c r="FD46">
        <v>410</v>
      </c>
      <c r="FE46">
        <v>414</v>
      </c>
      <c r="FF46">
        <v>417</v>
      </c>
      <c r="FG46">
        <v>420</v>
      </c>
      <c r="FH46">
        <v>424</v>
      </c>
      <c r="FI46">
        <v>428</v>
      </c>
      <c r="FJ46">
        <v>431</v>
      </c>
      <c r="FK46">
        <v>435</v>
      </c>
      <c r="FL46">
        <v>439</v>
      </c>
      <c r="FM46">
        <v>443</v>
      </c>
      <c r="FN46">
        <v>446</v>
      </c>
      <c r="FO46">
        <v>449</v>
      </c>
      <c r="FP46">
        <v>453</v>
      </c>
      <c r="FQ46">
        <v>457</v>
      </c>
      <c r="FR46">
        <v>460</v>
      </c>
      <c r="FS46">
        <v>463</v>
      </c>
      <c r="FT46">
        <v>464</v>
      </c>
      <c r="FU46">
        <v>465</v>
      </c>
      <c r="FV46">
        <v>466</v>
      </c>
      <c r="FW46">
        <v>467</v>
      </c>
      <c r="FX46">
        <v>468</v>
      </c>
      <c r="FY46">
        <v>469</v>
      </c>
      <c r="FZ46">
        <v>470</v>
      </c>
      <c r="GA46">
        <v>471</v>
      </c>
      <c r="GB46">
        <v>472</v>
      </c>
      <c r="GC46">
        <v>473</v>
      </c>
      <c r="GD46">
        <v>474</v>
      </c>
      <c r="GE46">
        <v>475</v>
      </c>
      <c r="GF46">
        <v>476</v>
      </c>
      <c r="GG46">
        <v>477</v>
      </c>
      <c r="GH46">
        <v>478</v>
      </c>
      <c r="GI46">
        <v>479</v>
      </c>
      <c r="GJ46">
        <v>480</v>
      </c>
      <c r="GK46">
        <v>481</v>
      </c>
      <c r="GL46">
        <v>482</v>
      </c>
      <c r="GM46">
        <v>483</v>
      </c>
      <c r="GN46">
        <v>484</v>
      </c>
      <c r="GO46">
        <v>485</v>
      </c>
      <c r="GP46">
        <v>486</v>
      </c>
      <c r="GQ46">
        <v>487</v>
      </c>
      <c r="GR46">
        <v>489</v>
      </c>
      <c r="GS46">
        <v>490</v>
      </c>
      <c r="GT46">
        <v>492</v>
      </c>
      <c r="GU46">
        <v>494</v>
      </c>
      <c r="GV46">
        <v>497</v>
      </c>
      <c r="GW46">
        <v>501</v>
      </c>
    </row>
    <row r="47" spans="1:214">
      <c r="A47" t="s">
        <v>5</v>
      </c>
      <c r="B47" s="3">
        <v>1.46</v>
      </c>
      <c r="C47">
        <v>1.44</v>
      </c>
      <c r="D47">
        <v>1.43</v>
      </c>
      <c r="E47">
        <v>1.42</v>
      </c>
      <c r="F47">
        <v>1.41</v>
      </c>
      <c r="G47">
        <v>1.4</v>
      </c>
      <c r="H47">
        <v>1.39</v>
      </c>
      <c r="I47">
        <v>1.38</v>
      </c>
      <c r="J47">
        <v>1.37</v>
      </c>
      <c r="K47">
        <v>1.36</v>
      </c>
      <c r="L47">
        <v>1.35</v>
      </c>
      <c r="M47">
        <v>1.34</v>
      </c>
      <c r="N47">
        <v>1.33</v>
      </c>
      <c r="O47">
        <v>1.32</v>
      </c>
      <c r="P47">
        <v>1.31</v>
      </c>
      <c r="Q47">
        <v>1.3</v>
      </c>
      <c r="R47">
        <v>1.29</v>
      </c>
      <c r="S47">
        <v>1.28</v>
      </c>
      <c r="T47">
        <v>1.27</v>
      </c>
      <c r="U47">
        <v>1.26</v>
      </c>
      <c r="V47">
        <v>1.25</v>
      </c>
      <c r="W47">
        <v>1.24</v>
      </c>
      <c r="X47">
        <v>1.23</v>
      </c>
      <c r="Y47">
        <v>1.22</v>
      </c>
      <c r="Z47">
        <v>1.21</v>
      </c>
      <c r="AA47">
        <v>1.2</v>
      </c>
      <c r="AB47">
        <v>1.19</v>
      </c>
      <c r="AC47">
        <v>1.18</v>
      </c>
      <c r="AD47">
        <v>1.17</v>
      </c>
      <c r="AE47">
        <v>1.1599999999999999</v>
      </c>
      <c r="AF47">
        <v>1.1499999999999999</v>
      </c>
      <c r="AG47">
        <v>1.1399999999999999</v>
      </c>
      <c r="AH47">
        <v>1.1299999999999999</v>
      </c>
      <c r="AI47">
        <v>1.1200000000000001</v>
      </c>
      <c r="AJ47">
        <v>1.1100000000000001</v>
      </c>
      <c r="AK47">
        <v>1.1000000000000001</v>
      </c>
      <c r="AL47">
        <v>1.0900000000000001</v>
      </c>
      <c r="AM47">
        <v>1.08</v>
      </c>
      <c r="AN47">
        <v>1.07</v>
      </c>
      <c r="AO47">
        <v>1.06</v>
      </c>
      <c r="AP47">
        <v>1.05</v>
      </c>
      <c r="AQ47">
        <v>1.04</v>
      </c>
      <c r="AR47">
        <v>1.04</v>
      </c>
      <c r="AS47">
        <v>1.03</v>
      </c>
      <c r="AT47">
        <v>1.02</v>
      </c>
      <c r="AU47">
        <v>1.01</v>
      </c>
      <c r="AV47">
        <v>1</v>
      </c>
      <c r="AW47">
        <v>0.99</v>
      </c>
      <c r="AX47">
        <v>0.98</v>
      </c>
      <c r="AY47">
        <v>0.97</v>
      </c>
      <c r="AZ47">
        <v>0.96</v>
      </c>
      <c r="BA47">
        <v>0.95</v>
      </c>
      <c r="BB47">
        <v>0.94</v>
      </c>
      <c r="BC47">
        <v>0.93</v>
      </c>
      <c r="BD47">
        <v>0.92</v>
      </c>
      <c r="BE47">
        <v>0.91</v>
      </c>
      <c r="BF47">
        <v>0.9</v>
      </c>
      <c r="BG47">
        <v>0.89</v>
      </c>
      <c r="BH47">
        <v>0.88</v>
      </c>
      <c r="BI47">
        <v>0.87</v>
      </c>
      <c r="BJ47">
        <v>0.86</v>
      </c>
      <c r="BK47">
        <v>0.85</v>
      </c>
      <c r="BL47">
        <v>0.84</v>
      </c>
      <c r="BM47">
        <v>0.83</v>
      </c>
      <c r="BN47">
        <v>0.82</v>
      </c>
      <c r="BO47">
        <v>0.81</v>
      </c>
      <c r="BP47">
        <v>0.8</v>
      </c>
      <c r="BQ47">
        <v>0.79</v>
      </c>
      <c r="BR47">
        <v>0.78</v>
      </c>
      <c r="BS47">
        <v>0.77</v>
      </c>
      <c r="BT47">
        <v>0.76</v>
      </c>
      <c r="BU47">
        <v>0.75</v>
      </c>
      <c r="BV47">
        <v>0.74</v>
      </c>
      <c r="BW47">
        <v>0.72</v>
      </c>
      <c r="BX47">
        <v>0.69</v>
      </c>
      <c r="BY47">
        <v>0.62</v>
      </c>
      <c r="BZ47">
        <v>0.54</v>
      </c>
      <c r="CA47">
        <v>0.47</v>
      </c>
      <c r="CB47">
        <v>0.41</v>
      </c>
      <c r="CC47">
        <v>0.38</v>
      </c>
      <c r="CD47">
        <v>0.35</v>
      </c>
      <c r="CE47">
        <v>0.33</v>
      </c>
      <c r="CF47">
        <v>0.31</v>
      </c>
      <c r="CG47">
        <v>0.28999999999999998</v>
      </c>
      <c r="CH47">
        <v>0.28000000000000003</v>
      </c>
      <c r="CI47">
        <v>0.26</v>
      </c>
      <c r="CJ47">
        <v>0.25</v>
      </c>
      <c r="CK47">
        <v>0.24</v>
      </c>
      <c r="CL47">
        <v>0.22</v>
      </c>
      <c r="CM47">
        <v>0.21</v>
      </c>
      <c r="CN47">
        <v>0.21</v>
      </c>
      <c r="CO47">
        <v>0.2</v>
      </c>
      <c r="CP47">
        <v>0.19</v>
      </c>
      <c r="CQ47">
        <v>0.18</v>
      </c>
      <c r="CR47">
        <v>0.17</v>
      </c>
      <c r="CS47">
        <v>0.16</v>
      </c>
      <c r="CT47">
        <v>0.15</v>
      </c>
      <c r="CU47">
        <v>0.14000000000000001</v>
      </c>
      <c r="CV47">
        <v>0.13</v>
      </c>
      <c r="CW47">
        <v>0.12</v>
      </c>
      <c r="CX47">
        <v>0.11</v>
      </c>
    </row>
    <row r="48" spans="1:214">
      <c r="A48" t="s">
        <v>6</v>
      </c>
      <c r="B48" s="1">
        <f>B47/$B$4*1000</f>
        <v>256.14035087719293</v>
      </c>
      <c r="C48" s="1">
        <f t="shared" ref="C48:BN48" si="29">C47/$B$4*1000</f>
        <v>252.63157894736844</v>
      </c>
      <c r="D48" s="1">
        <f t="shared" si="29"/>
        <v>250.87719298245614</v>
      </c>
      <c r="E48" s="1">
        <f t="shared" si="29"/>
        <v>249.12280701754383</v>
      </c>
      <c r="F48" s="1">
        <f t="shared" si="29"/>
        <v>247.36842105263156</v>
      </c>
      <c r="G48" s="1">
        <f t="shared" si="29"/>
        <v>245.61403508771929</v>
      </c>
      <c r="H48" s="1">
        <f t="shared" si="29"/>
        <v>243.85964912280699</v>
      </c>
      <c r="I48" s="1">
        <f t="shared" si="29"/>
        <v>242.10526315789471</v>
      </c>
      <c r="J48" s="1">
        <f t="shared" si="29"/>
        <v>240.35087719298247</v>
      </c>
      <c r="K48" s="1">
        <f t="shared" si="29"/>
        <v>238.59649122807019</v>
      </c>
      <c r="L48" s="1">
        <f t="shared" si="29"/>
        <v>236.84210526315792</v>
      </c>
      <c r="M48" s="1">
        <f t="shared" si="29"/>
        <v>235.08771929824562</v>
      </c>
      <c r="N48" s="1">
        <f t="shared" si="29"/>
        <v>233.33333333333334</v>
      </c>
      <c r="O48" s="1">
        <f t="shared" si="29"/>
        <v>231.57894736842104</v>
      </c>
      <c r="P48" s="1">
        <f t="shared" si="29"/>
        <v>229.82456140350877</v>
      </c>
      <c r="Q48" s="1">
        <f t="shared" si="29"/>
        <v>228.07017543859646</v>
      </c>
      <c r="R48" s="1">
        <f t="shared" si="29"/>
        <v>226.31578947368422</v>
      </c>
      <c r="S48" s="1">
        <f t="shared" si="29"/>
        <v>224.56140350877195</v>
      </c>
      <c r="T48" s="1">
        <f t="shared" si="29"/>
        <v>222.80701754385964</v>
      </c>
      <c r="U48" s="1">
        <f t="shared" si="29"/>
        <v>221.05263157894737</v>
      </c>
      <c r="V48" s="1">
        <f t="shared" si="29"/>
        <v>219.29824561403507</v>
      </c>
      <c r="W48" s="1">
        <f t="shared" si="29"/>
        <v>217.54385964912279</v>
      </c>
      <c r="X48" s="1">
        <f t="shared" si="29"/>
        <v>215.78947368421049</v>
      </c>
      <c r="Y48" s="1">
        <f t="shared" si="29"/>
        <v>214.03508771929825</v>
      </c>
      <c r="Z48" s="1">
        <f t="shared" si="29"/>
        <v>212.28070175438597</v>
      </c>
      <c r="AA48" s="1">
        <f t="shared" si="29"/>
        <v>210.52631578947367</v>
      </c>
      <c r="AB48" s="1">
        <f t="shared" si="29"/>
        <v>208.7719298245614</v>
      </c>
      <c r="AC48" s="1">
        <f t="shared" si="29"/>
        <v>207.01754385964909</v>
      </c>
      <c r="AD48" s="1">
        <f t="shared" si="29"/>
        <v>205.26315789473682</v>
      </c>
      <c r="AE48" s="1">
        <f t="shared" si="29"/>
        <v>203.50877192982452</v>
      </c>
      <c r="AF48" s="1">
        <f t="shared" si="29"/>
        <v>201.75438596491227</v>
      </c>
      <c r="AG48" s="1">
        <f t="shared" si="29"/>
        <v>199.99999999999997</v>
      </c>
      <c r="AH48" s="1">
        <f t="shared" si="29"/>
        <v>198.2456140350877</v>
      </c>
      <c r="AI48" s="1">
        <f t="shared" si="29"/>
        <v>196.49122807017545</v>
      </c>
      <c r="AJ48" s="1">
        <f t="shared" si="29"/>
        <v>194.73684210526318</v>
      </c>
      <c r="AK48" s="1">
        <f t="shared" si="29"/>
        <v>192.98245614035091</v>
      </c>
      <c r="AL48" s="1">
        <f t="shared" si="29"/>
        <v>191.2280701754386</v>
      </c>
      <c r="AM48" s="1">
        <f t="shared" si="29"/>
        <v>189.47368421052633</v>
      </c>
      <c r="AN48" s="1">
        <f t="shared" si="29"/>
        <v>187.71929824561403</v>
      </c>
      <c r="AO48" s="1">
        <f t="shared" si="29"/>
        <v>185.96491228070175</v>
      </c>
      <c r="AP48" s="1">
        <f t="shared" si="29"/>
        <v>184.21052631578945</v>
      </c>
      <c r="AQ48" s="1">
        <f t="shared" si="29"/>
        <v>182.45614035087721</v>
      </c>
      <c r="AR48" s="1">
        <f t="shared" si="29"/>
        <v>182.45614035087721</v>
      </c>
      <c r="AS48" s="1">
        <f t="shared" si="29"/>
        <v>180.70175438596493</v>
      </c>
      <c r="AT48" s="1">
        <f t="shared" si="29"/>
        <v>178.94736842105263</v>
      </c>
      <c r="AU48" s="1">
        <f t="shared" si="29"/>
        <v>177.19298245614036</v>
      </c>
      <c r="AV48" s="1">
        <f t="shared" si="29"/>
        <v>175.43859649122805</v>
      </c>
      <c r="AW48" s="1">
        <f t="shared" si="29"/>
        <v>173.68421052631578</v>
      </c>
      <c r="AX48" s="1">
        <f t="shared" si="29"/>
        <v>171.92982456140348</v>
      </c>
      <c r="AY48" s="1">
        <f t="shared" si="29"/>
        <v>170.17543859649123</v>
      </c>
      <c r="AZ48" s="1">
        <f t="shared" si="29"/>
        <v>168.42105263157893</v>
      </c>
      <c r="BA48" s="1">
        <f t="shared" si="29"/>
        <v>166.66666666666666</v>
      </c>
      <c r="BB48" s="1">
        <f t="shared" si="29"/>
        <v>164.91228070175438</v>
      </c>
      <c r="BC48" s="1">
        <f t="shared" si="29"/>
        <v>163.15789473684211</v>
      </c>
      <c r="BD48" s="1">
        <f t="shared" si="29"/>
        <v>161.40350877192984</v>
      </c>
      <c r="BE48" s="1">
        <f t="shared" si="29"/>
        <v>159.64912280701753</v>
      </c>
      <c r="BF48" s="1">
        <f t="shared" si="29"/>
        <v>157.89473684210526</v>
      </c>
      <c r="BG48" s="1">
        <f t="shared" si="29"/>
        <v>156.14035087719296</v>
      </c>
      <c r="BH48" s="1">
        <f t="shared" si="29"/>
        <v>154.38596491228071</v>
      </c>
      <c r="BI48" s="1">
        <f t="shared" si="29"/>
        <v>152.63157894736841</v>
      </c>
      <c r="BJ48" s="1">
        <f t="shared" si="29"/>
        <v>150.87719298245614</v>
      </c>
      <c r="BK48" s="1">
        <f t="shared" si="29"/>
        <v>149.12280701754386</v>
      </c>
      <c r="BL48" s="1">
        <f t="shared" si="29"/>
        <v>147.36842105263156</v>
      </c>
      <c r="BM48" s="1">
        <f t="shared" si="29"/>
        <v>145.61403508771929</v>
      </c>
      <c r="BN48" s="1">
        <f t="shared" si="29"/>
        <v>143.85964912280699</v>
      </c>
      <c r="BO48" s="1">
        <f t="shared" ref="BO48:CX48" si="30">BO47/$B$4*1000</f>
        <v>142.10526315789474</v>
      </c>
      <c r="BP48" s="1">
        <f t="shared" si="30"/>
        <v>140.35087719298244</v>
      </c>
      <c r="BQ48" s="1">
        <f t="shared" si="30"/>
        <v>138.59649122807019</v>
      </c>
      <c r="BR48" s="1">
        <f t="shared" si="30"/>
        <v>136.84210526315789</v>
      </c>
      <c r="BS48" s="1">
        <f t="shared" si="30"/>
        <v>135.08771929824562</v>
      </c>
      <c r="BT48" s="1">
        <f t="shared" si="30"/>
        <v>133.33333333333334</v>
      </c>
      <c r="BU48" s="1">
        <f t="shared" si="30"/>
        <v>131.57894736842104</v>
      </c>
      <c r="BV48" s="1">
        <f t="shared" si="30"/>
        <v>129.82456140350877</v>
      </c>
      <c r="BW48" s="1">
        <f t="shared" si="30"/>
        <v>126.31578947368422</v>
      </c>
      <c r="BX48" s="1">
        <f t="shared" si="30"/>
        <v>121.05263157894736</v>
      </c>
      <c r="BY48" s="1">
        <f t="shared" si="30"/>
        <v>108.7719298245614</v>
      </c>
      <c r="BZ48" s="1">
        <f t="shared" si="30"/>
        <v>94.736842105263165</v>
      </c>
      <c r="CA48" s="1">
        <f t="shared" si="30"/>
        <v>82.456140350877192</v>
      </c>
      <c r="CB48" s="1">
        <f t="shared" si="30"/>
        <v>71.929824561403493</v>
      </c>
      <c r="CC48" s="1">
        <f t="shared" si="30"/>
        <v>66.666666666666671</v>
      </c>
      <c r="CD48" s="1">
        <f t="shared" si="30"/>
        <v>61.403508771929822</v>
      </c>
      <c r="CE48" s="1">
        <f t="shared" si="30"/>
        <v>57.89473684210526</v>
      </c>
      <c r="CF48" s="1">
        <f t="shared" si="30"/>
        <v>54.385964912280699</v>
      </c>
      <c r="CG48" s="1">
        <f t="shared" si="30"/>
        <v>50.87719298245613</v>
      </c>
      <c r="CH48" s="1">
        <f t="shared" si="30"/>
        <v>49.122807017543863</v>
      </c>
      <c r="CI48" s="1">
        <f t="shared" si="30"/>
        <v>45.614035087719301</v>
      </c>
      <c r="CJ48" s="1">
        <f t="shared" si="30"/>
        <v>43.859649122807014</v>
      </c>
      <c r="CK48" s="1">
        <f t="shared" si="30"/>
        <v>42.105263157894733</v>
      </c>
      <c r="CL48" s="1">
        <f t="shared" si="30"/>
        <v>38.596491228070178</v>
      </c>
      <c r="CM48" s="1">
        <f t="shared" si="30"/>
        <v>36.84210526315789</v>
      </c>
      <c r="CN48" s="1">
        <f t="shared" si="30"/>
        <v>36.84210526315789</v>
      </c>
      <c r="CO48" s="1">
        <f t="shared" si="30"/>
        <v>35.087719298245609</v>
      </c>
      <c r="CP48" s="1">
        <f t="shared" si="30"/>
        <v>33.333333333333336</v>
      </c>
      <c r="CQ48" s="1">
        <f t="shared" si="30"/>
        <v>31.578947368421055</v>
      </c>
      <c r="CR48" s="1">
        <f t="shared" si="30"/>
        <v>29.824561403508774</v>
      </c>
      <c r="CS48" s="1">
        <f t="shared" si="30"/>
        <v>28.070175438596493</v>
      </c>
      <c r="CT48" s="1">
        <f t="shared" si="30"/>
        <v>26.315789473684209</v>
      </c>
      <c r="CU48" s="1">
        <f t="shared" si="30"/>
        <v>24.561403508771932</v>
      </c>
      <c r="CV48" s="1">
        <f t="shared" si="30"/>
        <v>22.807017543859651</v>
      </c>
      <c r="CW48" s="1">
        <f t="shared" si="30"/>
        <v>21.052631578947366</v>
      </c>
      <c r="CX48" s="1">
        <f t="shared" si="30"/>
        <v>19.298245614035089</v>
      </c>
    </row>
    <row r="49" spans="1:239">
      <c r="A49" t="s">
        <v>4</v>
      </c>
      <c r="B49" s="1">
        <f>B47*B48</f>
        <v>373.9649122807017</v>
      </c>
      <c r="C49" s="1">
        <f t="shared" ref="C49:BN49" si="31">C47*C48</f>
        <v>363.78947368421052</v>
      </c>
      <c r="D49" s="1">
        <f t="shared" si="31"/>
        <v>358.75438596491227</v>
      </c>
      <c r="E49" s="1">
        <f t="shared" si="31"/>
        <v>353.75438596491222</v>
      </c>
      <c r="F49" s="1">
        <f t="shared" si="31"/>
        <v>348.78947368421046</v>
      </c>
      <c r="G49" s="1">
        <f t="shared" si="31"/>
        <v>343.85964912280696</v>
      </c>
      <c r="H49" s="1">
        <f t="shared" si="31"/>
        <v>338.9649122807017</v>
      </c>
      <c r="I49" s="1">
        <f t="shared" si="31"/>
        <v>334.10526315789468</v>
      </c>
      <c r="J49" s="1">
        <f t="shared" si="31"/>
        <v>329.28070175438603</v>
      </c>
      <c r="K49" s="1">
        <f t="shared" si="31"/>
        <v>324.49122807017551</v>
      </c>
      <c r="L49" s="1">
        <f t="shared" si="31"/>
        <v>319.73684210526324</v>
      </c>
      <c r="M49" s="1">
        <f t="shared" si="31"/>
        <v>315.01754385964915</v>
      </c>
      <c r="N49" s="1">
        <f t="shared" si="31"/>
        <v>310.33333333333337</v>
      </c>
      <c r="O49" s="1">
        <f t="shared" si="31"/>
        <v>305.68421052631578</v>
      </c>
      <c r="P49" s="1">
        <f t="shared" si="31"/>
        <v>301.07017543859649</v>
      </c>
      <c r="Q49" s="1">
        <f t="shared" si="31"/>
        <v>296.4912280701754</v>
      </c>
      <c r="R49" s="1">
        <f t="shared" si="31"/>
        <v>291.94736842105266</v>
      </c>
      <c r="S49" s="1">
        <f t="shared" si="31"/>
        <v>287.43859649122811</v>
      </c>
      <c r="T49" s="1">
        <f t="shared" si="31"/>
        <v>282.96491228070175</v>
      </c>
      <c r="U49" s="1">
        <f t="shared" si="31"/>
        <v>278.5263157894737</v>
      </c>
      <c r="V49" s="1">
        <f t="shared" si="31"/>
        <v>274.12280701754383</v>
      </c>
      <c r="W49" s="1">
        <f t="shared" si="31"/>
        <v>269.75438596491227</v>
      </c>
      <c r="X49" s="1">
        <f t="shared" si="31"/>
        <v>265.4210526315789</v>
      </c>
      <c r="Y49" s="1">
        <f t="shared" si="31"/>
        <v>261.12280701754383</v>
      </c>
      <c r="Z49" s="1">
        <f t="shared" si="31"/>
        <v>256.85964912280701</v>
      </c>
      <c r="AA49" s="1">
        <f t="shared" si="31"/>
        <v>252.63157894736838</v>
      </c>
      <c r="AB49" s="1">
        <f t="shared" si="31"/>
        <v>248.43859649122805</v>
      </c>
      <c r="AC49" s="1">
        <f t="shared" si="31"/>
        <v>244.28070175438592</v>
      </c>
      <c r="AD49" s="1">
        <f t="shared" si="31"/>
        <v>240.15789473684205</v>
      </c>
      <c r="AE49" s="1">
        <f t="shared" si="31"/>
        <v>236.07017543859644</v>
      </c>
      <c r="AF49" s="1">
        <f t="shared" si="31"/>
        <v>232.01754385964909</v>
      </c>
      <c r="AG49" s="1">
        <f t="shared" si="31"/>
        <v>227.99999999999994</v>
      </c>
      <c r="AH49" s="1">
        <f t="shared" si="31"/>
        <v>224.01754385964907</v>
      </c>
      <c r="AI49" s="1">
        <f t="shared" si="31"/>
        <v>220.07017543859652</v>
      </c>
      <c r="AJ49" s="1">
        <f t="shared" si="31"/>
        <v>216.15789473684214</v>
      </c>
      <c r="AK49" s="1">
        <f t="shared" si="31"/>
        <v>212.280701754386</v>
      </c>
      <c r="AL49" s="1">
        <f t="shared" si="31"/>
        <v>208.43859649122808</v>
      </c>
      <c r="AM49" s="1">
        <f t="shared" si="31"/>
        <v>204.63157894736844</v>
      </c>
      <c r="AN49" s="1">
        <f t="shared" si="31"/>
        <v>200.85964912280701</v>
      </c>
      <c r="AO49" s="1">
        <f t="shared" si="31"/>
        <v>197.12280701754386</v>
      </c>
      <c r="AP49" s="1">
        <f t="shared" si="31"/>
        <v>193.42105263157893</v>
      </c>
      <c r="AQ49" s="1">
        <f t="shared" si="31"/>
        <v>189.7543859649123</v>
      </c>
      <c r="AR49" s="1">
        <f t="shared" si="31"/>
        <v>189.7543859649123</v>
      </c>
      <c r="AS49" s="1">
        <f t="shared" si="31"/>
        <v>186.12280701754389</v>
      </c>
      <c r="AT49" s="1">
        <f t="shared" si="31"/>
        <v>182.5263157894737</v>
      </c>
      <c r="AU49" s="1">
        <f t="shared" si="31"/>
        <v>178.96491228070175</v>
      </c>
      <c r="AV49" s="1">
        <f t="shared" si="31"/>
        <v>175.43859649122805</v>
      </c>
      <c r="AW49" s="1">
        <f t="shared" si="31"/>
        <v>171.94736842105263</v>
      </c>
      <c r="AX49" s="1">
        <f t="shared" si="31"/>
        <v>168.4912280701754</v>
      </c>
      <c r="AY49" s="1">
        <f t="shared" si="31"/>
        <v>165.07017543859649</v>
      </c>
      <c r="AZ49" s="1">
        <f t="shared" si="31"/>
        <v>161.68421052631578</v>
      </c>
      <c r="BA49" s="1">
        <f t="shared" si="31"/>
        <v>158.33333333333331</v>
      </c>
      <c r="BB49" s="1">
        <f t="shared" si="31"/>
        <v>155.01754385964912</v>
      </c>
      <c r="BC49" s="1">
        <f t="shared" si="31"/>
        <v>151.73684210526318</v>
      </c>
      <c r="BD49" s="1">
        <f t="shared" si="31"/>
        <v>148.49122807017545</v>
      </c>
      <c r="BE49" s="1">
        <f t="shared" si="31"/>
        <v>145.28070175438597</v>
      </c>
      <c r="BF49" s="1">
        <f t="shared" si="31"/>
        <v>142.10526315789474</v>
      </c>
      <c r="BG49" s="1">
        <f t="shared" si="31"/>
        <v>138.96491228070172</v>
      </c>
      <c r="BH49" s="1">
        <f t="shared" si="31"/>
        <v>135.85964912280704</v>
      </c>
      <c r="BI49" s="1">
        <f t="shared" si="31"/>
        <v>132.78947368421052</v>
      </c>
      <c r="BJ49" s="1">
        <f t="shared" si="31"/>
        <v>129.75438596491227</v>
      </c>
      <c r="BK49" s="1">
        <f t="shared" si="31"/>
        <v>126.75438596491227</v>
      </c>
      <c r="BL49" s="1">
        <f t="shared" si="31"/>
        <v>123.78947368421051</v>
      </c>
      <c r="BM49" s="1">
        <f t="shared" si="31"/>
        <v>120.859649122807</v>
      </c>
      <c r="BN49" s="1">
        <f t="shared" si="31"/>
        <v>117.96491228070172</v>
      </c>
      <c r="BO49" s="1">
        <f t="shared" ref="BO49:CX49" si="32">BO47*BO48</f>
        <v>115.10526315789474</v>
      </c>
      <c r="BP49" s="1">
        <f t="shared" si="32"/>
        <v>112.28070175438596</v>
      </c>
      <c r="BQ49" s="1">
        <f t="shared" si="32"/>
        <v>109.49122807017545</v>
      </c>
      <c r="BR49" s="1">
        <f t="shared" si="32"/>
        <v>106.73684210526316</v>
      </c>
      <c r="BS49" s="1">
        <f t="shared" si="32"/>
        <v>104.01754385964912</v>
      </c>
      <c r="BT49" s="1">
        <f t="shared" si="32"/>
        <v>101.33333333333334</v>
      </c>
      <c r="BU49" s="1">
        <f t="shared" si="32"/>
        <v>98.68421052631578</v>
      </c>
      <c r="BV49" s="1">
        <f t="shared" si="32"/>
        <v>96.070175438596493</v>
      </c>
      <c r="BW49" s="1">
        <f t="shared" si="32"/>
        <v>90.94736842105263</v>
      </c>
      <c r="BX49" s="1">
        <f t="shared" si="32"/>
        <v>83.526315789473671</v>
      </c>
      <c r="BY49" s="1">
        <f t="shared" si="32"/>
        <v>67.438596491228068</v>
      </c>
      <c r="BZ49" s="1">
        <f t="shared" si="32"/>
        <v>51.15789473684211</v>
      </c>
      <c r="CA49" s="1">
        <f t="shared" si="32"/>
        <v>38.754385964912281</v>
      </c>
      <c r="CB49" s="1">
        <f t="shared" si="32"/>
        <v>29.491228070175431</v>
      </c>
      <c r="CC49" s="1">
        <f t="shared" si="32"/>
        <v>25.333333333333336</v>
      </c>
      <c r="CD49" s="1">
        <f t="shared" si="32"/>
        <v>21.491228070175435</v>
      </c>
      <c r="CE49" s="1">
        <f t="shared" si="32"/>
        <v>19.105263157894736</v>
      </c>
      <c r="CF49" s="1">
        <f t="shared" si="32"/>
        <v>16.859649122807017</v>
      </c>
      <c r="CG49" s="1">
        <f t="shared" si="32"/>
        <v>14.754385964912277</v>
      </c>
      <c r="CH49" s="1">
        <f t="shared" si="32"/>
        <v>13.754385964912283</v>
      </c>
      <c r="CI49" s="1">
        <f t="shared" si="32"/>
        <v>11.859649122807019</v>
      </c>
      <c r="CJ49" s="1">
        <f t="shared" si="32"/>
        <v>10.964912280701753</v>
      </c>
      <c r="CK49" s="1">
        <f t="shared" si="32"/>
        <v>10.105263157894736</v>
      </c>
      <c r="CL49" s="1">
        <f t="shared" si="32"/>
        <v>8.4912280701754401</v>
      </c>
      <c r="CM49" s="1">
        <f t="shared" si="32"/>
        <v>7.7368421052631566</v>
      </c>
      <c r="CN49" s="1">
        <f t="shared" si="32"/>
        <v>7.7368421052631566</v>
      </c>
      <c r="CO49" s="1">
        <f t="shared" si="32"/>
        <v>7.0175438596491224</v>
      </c>
      <c r="CP49" s="1">
        <f t="shared" si="32"/>
        <v>6.3333333333333339</v>
      </c>
      <c r="CQ49" s="1">
        <f t="shared" si="32"/>
        <v>5.6842105263157894</v>
      </c>
      <c r="CR49" s="1">
        <f t="shared" si="32"/>
        <v>5.0701754385964923</v>
      </c>
      <c r="CS49" s="1">
        <f t="shared" si="32"/>
        <v>4.4912280701754392</v>
      </c>
      <c r="CT49" s="1">
        <f t="shared" si="32"/>
        <v>3.947368421052631</v>
      </c>
      <c r="CU49" s="1">
        <f t="shared" si="32"/>
        <v>3.4385964912280707</v>
      </c>
      <c r="CV49" s="1">
        <f t="shared" si="32"/>
        <v>2.9649122807017547</v>
      </c>
      <c r="CW49" s="1">
        <f t="shared" si="32"/>
        <v>2.5263157894736841</v>
      </c>
      <c r="CX49" s="1">
        <f t="shared" si="32"/>
        <v>2.12280701754386</v>
      </c>
    </row>
    <row r="51" spans="1:239">
      <c r="A51" t="s">
        <v>0</v>
      </c>
      <c r="B51" t="s">
        <v>29</v>
      </c>
      <c r="E51" t="s">
        <v>37</v>
      </c>
      <c r="F51">
        <v>425</v>
      </c>
    </row>
    <row r="52" spans="1:239">
      <c r="A52" t="s">
        <v>1</v>
      </c>
      <c r="B52" t="s">
        <v>22</v>
      </c>
      <c r="E52" t="s">
        <v>38</v>
      </c>
      <c r="F52">
        <v>82.5</v>
      </c>
    </row>
    <row r="53" spans="1:239">
      <c r="A53" t="s">
        <v>16</v>
      </c>
      <c r="B53">
        <v>1.6359999999999999</v>
      </c>
    </row>
    <row r="54" spans="1:239">
      <c r="A54" t="s">
        <v>3</v>
      </c>
      <c r="B54">
        <v>5.7</v>
      </c>
    </row>
    <row r="55" spans="1:239">
      <c r="A55" t="s">
        <v>15</v>
      </c>
      <c r="B55" s="2">
        <f>4.73/4</f>
        <v>1.1825000000000001</v>
      </c>
    </row>
    <row r="56" spans="1:239">
      <c r="A56" t="s">
        <v>2</v>
      </c>
      <c r="B56">
        <f>(5/4)*DR56</f>
        <v>1.25</v>
      </c>
      <c r="C56">
        <f t="shared" ref="C56:BN56" si="33">(5/4)*DS56</f>
        <v>2.5</v>
      </c>
      <c r="D56">
        <f t="shared" si="33"/>
        <v>3.75</v>
      </c>
      <c r="E56">
        <f t="shared" si="33"/>
        <v>5</v>
      </c>
      <c r="F56">
        <f t="shared" si="33"/>
        <v>6.25</v>
      </c>
      <c r="G56">
        <f t="shared" si="33"/>
        <v>8.75</v>
      </c>
      <c r="H56">
        <f t="shared" si="33"/>
        <v>10</v>
      </c>
      <c r="I56">
        <f t="shared" si="33"/>
        <v>12.5</v>
      </c>
      <c r="J56">
        <f t="shared" si="33"/>
        <v>15</v>
      </c>
      <c r="K56">
        <f t="shared" si="33"/>
        <v>17.5</v>
      </c>
      <c r="L56">
        <f t="shared" si="33"/>
        <v>20</v>
      </c>
      <c r="M56">
        <f t="shared" si="33"/>
        <v>22.5</v>
      </c>
      <c r="N56">
        <f t="shared" si="33"/>
        <v>26.25</v>
      </c>
      <c r="O56">
        <f t="shared" si="33"/>
        <v>30</v>
      </c>
      <c r="P56">
        <f t="shared" si="33"/>
        <v>33.75</v>
      </c>
      <c r="Q56">
        <f t="shared" si="33"/>
        <v>37.5</v>
      </c>
      <c r="R56">
        <f t="shared" si="33"/>
        <v>42.5</v>
      </c>
      <c r="S56">
        <f t="shared" si="33"/>
        <v>47.5</v>
      </c>
      <c r="T56">
        <f t="shared" si="33"/>
        <v>52.5</v>
      </c>
      <c r="U56">
        <f t="shared" si="33"/>
        <v>58.75</v>
      </c>
      <c r="V56">
        <f t="shared" si="33"/>
        <v>66.25</v>
      </c>
      <c r="W56">
        <f t="shared" si="33"/>
        <v>72.5</v>
      </c>
      <c r="X56">
        <f t="shared" si="33"/>
        <v>82.5</v>
      </c>
      <c r="Y56">
        <f t="shared" si="33"/>
        <v>95</v>
      </c>
      <c r="Z56">
        <f t="shared" si="33"/>
        <v>105</v>
      </c>
      <c r="AA56">
        <f t="shared" si="33"/>
        <v>116.25</v>
      </c>
      <c r="AB56">
        <f t="shared" si="33"/>
        <v>232.5</v>
      </c>
      <c r="AC56">
        <f t="shared" si="33"/>
        <v>255</v>
      </c>
      <c r="AD56">
        <f t="shared" si="33"/>
        <v>278.75</v>
      </c>
      <c r="AE56">
        <f t="shared" si="33"/>
        <v>303.75</v>
      </c>
      <c r="AF56">
        <f t="shared" si="33"/>
        <v>325</v>
      </c>
      <c r="AG56">
        <f t="shared" si="33"/>
        <v>347.5</v>
      </c>
      <c r="AH56">
        <f t="shared" si="33"/>
        <v>368.75</v>
      </c>
      <c r="AI56">
        <f t="shared" si="33"/>
        <v>387.5</v>
      </c>
      <c r="AJ56">
        <f t="shared" si="33"/>
        <v>406.25</v>
      </c>
      <c r="AK56">
        <f t="shared" si="33"/>
        <v>425</v>
      </c>
      <c r="AL56">
        <f t="shared" si="33"/>
        <v>440</v>
      </c>
      <c r="AM56">
        <f t="shared" si="33"/>
        <v>456.25</v>
      </c>
      <c r="AN56">
        <f t="shared" si="33"/>
        <v>471.25</v>
      </c>
      <c r="AO56">
        <f t="shared" si="33"/>
        <v>483.75</v>
      </c>
      <c r="AP56">
        <f t="shared" si="33"/>
        <v>496.25</v>
      </c>
      <c r="AQ56">
        <f t="shared" si="33"/>
        <v>507.5</v>
      </c>
      <c r="AR56">
        <f t="shared" si="33"/>
        <v>517.5</v>
      </c>
      <c r="AS56">
        <f t="shared" si="33"/>
        <v>527.5</v>
      </c>
      <c r="AT56">
        <f t="shared" si="33"/>
        <v>537.5</v>
      </c>
      <c r="AU56">
        <f t="shared" si="33"/>
        <v>546.25</v>
      </c>
      <c r="AV56">
        <f t="shared" si="33"/>
        <v>555</v>
      </c>
      <c r="AW56">
        <f t="shared" si="33"/>
        <v>563.75</v>
      </c>
      <c r="AX56">
        <f t="shared" si="33"/>
        <v>571.25</v>
      </c>
      <c r="AY56">
        <f t="shared" si="33"/>
        <v>578.75</v>
      </c>
      <c r="AZ56">
        <f t="shared" si="33"/>
        <v>586.25</v>
      </c>
      <c r="BA56">
        <f t="shared" si="33"/>
        <v>592.5</v>
      </c>
      <c r="BB56">
        <f t="shared" si="33"/>
        <v>598.75</v>
      </c>
      <c r="BC56">
        <f t="shared" si="33"/>
        <v>603.75</v>
      </c>
      <c r="BD56">
        <f t="shared" si="33"/>
        <v>607.5</v>
      </c>
      <c r="BE56">
        <f t="shared" si="33"/>
        <v>612.5</v>
      </c>
      <c r="BF56">
        <f t="shared" si="33"/>
        <v>616.25</v>
      </c>
      <c r="BG56">
        <f t="shared" si="33"/>
        <v>620</v>
      </c>
      <c r="BH56">
        <f t="shared" si="33"/>
        <v>623.75</v>
      </c>
      <c r="BI56">
        <f t="shared" si="33"/>
        <v>626.25</v>
      </c>
      <c r="BJ56">
        <f t="shared" si="33"/>
        <v>630</v>
      </c>
      <c r="BK56">
        <f t="shared" si="33"/>
        <v>632.5</v>
      </c>
      <c r="BL56">
        <f t="shared" si="33"/>
        <v>636.25</v>
      </c>
      <c r="BM56">
        <f t="shared" si="33"/>
        <v>638.75</v>
      </c>
      <c r="BN56">
        <f t="shared" si="33"/>
        <v>641.25</v>
      </c>
      <c r="BO56">
        <f t="shared" ref="BO56:DO56" si="34">(5/4)*GE56</f>
        <v>645</v>
      </c>
      <c r="BP56">
        <f t="shared" si="34"/>
        <v>646.25</v>
      </c>
      <c r="BQ56">
        <f t="shared" si="34"/>
        <v>648.75</v>
      </c>
      <c r="BR56">
        <f t="shared" si="34"/>
        <v>651.25</v>
      </c>
      <c r="BS56">
        <f t="shared" si="34"/>
        <v>653.75</v>
      </c>
      <c r="BT56">
        <f t="shared" si="34"/>
        <v>655</v>
      </c>
      <c r="BU56">
        <f t="shared" si="34"/>
        <v>657.5</v>
      </c>
      <c r="BV56">
        <f t="shared" si="34"/>
        <v>658.75</v>
      </c>
      <c r="BW56">
        <f t="shared" si="34"/>
        <v>660</v>
      </c>
      <c r="BX56">
        <f t="shared" si="34"/>
        <v>661.25</v>
      </c>
      <c r="BY56">
        <f t="shared" si="34"/>
        <v>662.5</v>
      </c>
      <c r="BZ56">
        <f t="shared" si="34"/>
        <v>663.75</v>
      </c>
      <c r="CA56">
        <f t="shared" si="34"/>
        <v>665</v>
      </c>
      <c r="CB56">
        <f t="shared" si="34"/>
        <v>666.25</v>
      </c>
      <c r="CC56">
        <f t="shared" si="34"/>
        <v>667.5</v>
      </c>
      <c r="CD56">
        <f t="shared" si="34"/>
        <v>668.75</v>
      </c>
      <c r="CE56">
        <f t="shared" si="34"/>
        <v>670</v>
      </c>
      <c r="CF56">
        <f t="shared" si="34"/>
        <v>671.25</v>
      </c>
      <c r="CG56">
        <f t="shared" si="34"/>
        <v>672.5</v>
      </c>
      <c r="CH56">
        <f t="shared" si="34"/>
        <v>673.75</v>
      </c>
      <c r="CI56">
        <f t="shared" si="34"/>
        <v>675</v>
      </c>
      <c r="CJ56">
        <f t="shared" si="34"/>
        <v>676.25</v>
      </c>
      <c r="CK56">
        <f t="shared" si="34"/>
        <v>677.5</v>
      </c>
      <c r="CL56">
        <f t="shared" si="34"/>
        <v>678.75</v>
      </c>
      <c r="CM56">
        <f t="shared" si="34"/>
        <v>680</v>
      </c>
      <c r="CN56">
        <f t="shared" si="34"/>
        <v>681.25</v>
      </c>
      <c r="CO56">
        <f t="shared" si="34"/>
        <v>682.5</v>
      </c>
      <c r="CP56">
        <f t="shared" si="34"/>
        <v>683.75</v>
      </c>
      <c r="CQ56">
        <f t="shared" si="34"/>
        <v>686.25</v>
      </c>
      <c r="CR56">
        <f t="shared" si="34"/>
        <v>687.5</v>
      </c>
      <c r="CS56">
        <f t="shared" si="34"/>
        <v>688.75</v>
      </c>
      <c r="CT56">
        <f t="shared" si="34"/>
        <v>690</v>
      </c>
      <c r="CU56">
        <f t="shared" si="34"/>
        <v>691.25</v>
      </c>
      <c r="CV56">
        <f t="shared" si="34"/>
        <v>692.5</v>
      </c>
      <c r="CW56">
        <f t="shared" si="34"/>
        <v>693.75</v>
      </c>
      <c r="CX56">
        <f t="shared" si="34"/>
        <v>695</v>
      </c>
      <c r="CY56">
        <f t="shared" si="34"/>
        <v>696.25</v>
      </c>
      <c r="CZ56">
        <f t="shared" si="34"/>
        <v>697.5</v>
      </c>
      <c r="DA56">
        <f t="shared" si="34"/>
        <v>698.75</v>
      </c>
      <c r="DB56">
        <f t="shared" si="34"/>
        <v>700</v>
      </c>
      <c r="DC56">
        <f t="shared" si="34"/>
        <v>701.25</v>
      </c>
      <c r="DD56">
        <f t="shared" si="34"/>
        <v>702.5</v>
      </c>
      <c r="DE56">
        <f t="shared" si="34"/>
        <v>703.75</v>
      </c>
      <c r="DF56">
        <f t="shared" si="34"/>
        <v>705</v>
      </c>
      <c r="DG56">
        <f t="shared" si="34"/>
        <v>707.5</v>
      </c>
      <c r="DH56">
        <f t="shared" si="34"/>
        <v>708.75</v>
      </c>
      <c r="DI56">
        <f t="shared" si="34"/>
        <v>711.25</v>
      </c>
      <c r="DJ56">
        <f t="shared" si="34"/>
        <v>713.75</v>
      </c>
      <c r="DK56">
        <f t="shared" si="34"/>
        <v>716.25</v>
      </c>
      <c r="DL56">
        <f t="shared" si="34"/>
        <v>720</v>
      </c>
      <c r="DM56">
        <f t="shared" si="34"/>
        <v>723.75</v>
      </c>
      <c r="DN56">
        <f t="shared" si="34"/>
        <v>727.5</v>
      </c>
      <c r="DO56">
        <f t="shared" si="34"/>
        <v>731.25</v>
      </c>
      <c r="DQ56" t="s">
        <v>35</v>
      </c>
      <c r="DR56">
        <v>1</v>
      </c>
      <c r="DS56">
        <v>2</v>
      </c>
      <c r="DT56">
        <v>3</v>
      </c>
      <c r="DU56">
        <v>4</v>
      </c>
      <c r="DV56">
        <v>5</v>
      </c>
      <c r="DW56">
        <v>7</v>
      </c>
      <c r="DX56">
        <v>8</v>
      </c>
      <c r="DY56">
        <v>10</v>
      </c>
      <c r="DZ56">
        <v>12</v>
      </c>
      <c r="EA56">
        <v>14</v>
      </c>
      <c r="EB56">
        <v>16</v>
      </c>
      <c r="EC56">
        <v>18</v>
      </c>
      <c r="ED56">
        <v>21</v>
      </c>
      <c r="EE56">
        <v>24</v>
      </c>
      <c r="EF56">
        <v>27</v>
      </c>
      <c r="EG56">
        <v>30</v>
      </c>
      <c r="EH56">
        <v>34</v>
      </c>
      <c r="EI56">
        <v>38</v>
      </c>
      <c r="EJ56">
        <v>42</v>
      </c>
      <c r="EK56">
        <v>47</v>
      </c>
      <c r="EL56">
        <v>53</v>
      </c>
      <c r="EM56">
        <v>58</v>
      </c>
      <c r="EN56">
        <v>66</v>
      </c>
      <c r="EO56">
        <v>76</v>
      </c>
      <c r="EP56">
        <v>84</v>
      </c>
      <c r="EQ56">
        <v>93</v>
      </c>
      <c r="ER56">
        <v>186</v>
      </c>
      <c r="ES56">
        <v>204</v>
      </c>
      <c r="ET56">
        <v>223</v>
      </c>
      <c r="EU56">
        <v>243</v>
      </c>
      <c r="EV56">
        <v>260</v>
      </c>
      <c r="EW56">
        <v>278</v>
      </c>
      <c r="EX56">
        <v>295</v>
      </c>
      <c r="EY56">
        <v>310</v>
      </c>
      <c r="EZ56">
        <v>325</v>
      </c>
      <c r="FA56">
        <v>340</v>
      </c>
      <c r="FB56">
        <v>352</v>
      </c>
      <c r="FC56">
        <v>365</v>
      </c>
      <c r="FD56">
        <v>377</v>
      </c>
      <c r="FE56">
        <v>387</v>
      </c>
      <c r="FF56">
        <v>397</v>
      </c>
      <c r="FG56">
        <v>406</v>
      </c>
      <c r="FH56">
        <v>414</v>
      </c>
      <c r="FI56">
        <v>422</v>
      </c>
      <c r="FJ56">
        <v>430</v>
      </c>
      <c r="FK56">
        <v>437</v>
      </c>
      <c r="FL56">
        <v>444</v>
      </c>
      <c r="FM56">
        <v>451</v>
      </c>
      <c r="FN56">
        <v>457</v>
      </c>
      <c r="FO56">
        <v>463</v>
      </c>
      <c r="FP56">
        <v>469</v>
      </c>
      <c r="FQ56">
        <v>474</v>
      </c>
      <c r="FR56">
        <v>479</v>
      </c>
      <c r="FS56">
        <v>483</v>
      </c>
      <c r="FT56">
        <v>486</v>
      </c>
      <c r="FU56">
        <v>490</v>
      </c>
      <c r="FV56">
        <v>493</v>
      </c>
      <c r="FW56">
        <v>496</v>
      </c>
      <c r="FX56">
        <v>499</v>
      </c>
      <c r="FY56">
        <v>501</v>
      </c>
      <c r="FZ56">
        <v>504</v>
      </c>
      <c r="GA56">
        <v>506</v>
      </c>
      <c r="GB56">
        <v>509</v>
      </c>
      <c r="GC56">
        <v>511</v>
      </c>
      <c r="GD56">
        <v>513</v>
      </c>
      <c r="GE56">
        <v>516</v>
      </c>
      <c r="GF56">
        <v>517</v>
      </c>
      <c r="GG56">
        <v>519</v>
      </c>
      <c r="GH56">
        <v>521</v>
      </c>
      <c r="GI56">
        <v>523</v>
      </c>
      <c r="GJ56">
        <v>524</v>
      </c>
      <c r="GK56">
        <v>526</v>
      </c>
      <c r="GL56">
        <v>527</v>
      </c>
      <c r="GM56">
        <v>528</v>
      </c>
      <c r="GN56">
        <v>529</v>
      </c>
      <c r="GO56">
        <v>530</v>
      </c>
      <c r="GP56">
        <v>531</v>
      </c>
      <c r="GQ56">
        <v>532</v>
      </c>
      <c r="GR56">
        <v>533</v>
      </c>
      <c r="GS56">
        <v>534</v>
      </c>
      <c r="GT56">
        <v>535</v>
      </c>
      <c r="GU56">
        <v>536</v>
      </c>
      <c r="GV56">
        <v>537</v>
      </c>
      <c r="GW56">
        <v>538</v>
      </c>
      <c r="GX56">
        <v>539</v>
      </c>
      <c r="GY56">
        <v>540</v>
      </c>
      <c r="GZ56">
        <v>541</v>
      </c>
      <c r="HA56">
        <v>542</v>
      </c>
      <c r="HB56">
        <v>543</v>
      </c>
      <c r="HC56">
        <v>544</v>
      </c>
      <c r="HD56">
        <v>545</v>
      </c>
      <c r="HE56">
        <v>546</v>
      </c>
      <c r="HF56">
        <v>547</v>
      </c>
      <c r="HG56">
        <v>549</v>
      </c>
      <c r="HH56">
        <v>550</v>
      </c>
      <c r="HI56">
        <v>551</v>
      </c>
      <c r="HJ56">
        <v>552</v>
      </c>
      <c r="HK56">
        <v>553</v>
      </c>
      <c r="HL56">
        <v>554</v>
      </c>
      <c r="HM56">
        <v>555</v>
      </c>
      <c r="HN56">
        <v>556</v>
      </c>
      <c r="HO56">
        <v>557</v>
      </c>
      <c r="HP56">
        <v>558</v>
      </c>
      <c r="HQ56">
        <v>559</v>
      </c>
      <c r="HR56">
        <v>560</v>
      </c>
      <c r="HS56">
        <v>561</v>
      </c>
      <c r="HT56">
        <v>562</v>
      </c>
      <c r="HU56">
        <v>563</v>
      </c>
      <c r="HV56">
        <v>564</v>
      </c>
      <c r="HW56">
        <v>566</v>
      </c>
      <c r="HX56">
        <v>567</v>
      </c>
      <c r="HY56">
        <v>569</v>
      </c>
      <c r="HZ56">
        <v>571</v>
      </c>
      <c r="IA56">
        <v>573</v>
      </c>
      <c r="IB56">
        <v>576</v>
      </c>
      <c r="IC56">
        <v>579</v>
      </c>
      <c r="ID56">
        <v>582</v>
      </c>
      <c r="IE56">
        <v>585</v>
      </c>
    </row>
    <row r="57" spans="1:239">
      <c r="A57" t="s">
        <v>5</v>
      </c>
      <c r="B57" s="3">
        <v>1.52</v>
      </c>
      <c r="C57">
        <v>1.5</v>
      </c>
      <c r="D57">
        <v>1.49</v>
      </c>
      <c r="E57">
        <v>1.48</v>
      </c>
      <c r="F57">
        <v>1.47</v>
      </c>
      <c r="G57">
        <v>1.46</v>
      </c>
      <c r="H57">
        <v>1.46</v>
      </c>
      <c r="I57">
        <v>1.45</v>
      </c>
      <c r="J57">
        <v>1.44</v>
      </c>
      <c r="K57">
        <v>1.43</v>
      </c>
      <c r="L57">
        <v>1.42</v>
      </c>
      <c r="M57">
        <v>1.41</v>
      </c>
      <c r="N57">
        <v>1.4</v>
      </c>
      <c r="O57">
        <v>1.39</v>
      </c>
      <c r="P57">
        <v>1.38</v>
      </c>
      <c r="Q57">
        <v>1.37</v>
      </c>
      <c r="R57">
        <v>1.36</v>
      </c>
      <c r="S57">
        <v>1.35</v>
      </c>
      <c r="T57">
        <v>1.34</v>
      </c>
      <c r="U57">
        <v>1.33</v>
      </c>
      <c r="V57">
        <v>1.32</v>
      </c>
      <c r="W57">
        <v>1.31</v>
      </c>
      <c r="X57">
        <v>1.3</v>
      </c>
      <c r="Y57">
        <v>1.29</v>
      </c>
      <c r="Z57">
        <v>1.28</v>
      </c>
      <c r="AA57">
        <v>1.27</v>
      </c>
      <c r="AB57">
        <v>1.19</v>
      </c>
      <c r="AC57">
        <v>1.18</v>
      </c>
      <c r="AD57">
        <v>1.17</v>
      </c>
      <c r="AE57">
        <v>1.1599999999999999</v>
      </c>
      <c r="AF57">
        <v>1.1499999999999999</v>
      </c>
      <c r="AG57">
        <v>1.1399999999999999</v>
      </c>
      <c r="AH57">
        <v>1.1299999999999999</v>
      </c>
      <c r="AI57">
        <v>1.1200000000000001</v>
      </c>
      <c r="AJ57">
        <v>1.1100000000000001</v>
      </c>
      <c r="AK57">
        <v>1.1000000000000001</v>
      </c>
      <c r="AL57">
        <v>1.0900000000000001</v>
      </c>
      <c r="AM57">
        <v>1.08</v>
      </c>
      <c r="AN57">
        <v>1.07</v>
      </c>
      <c r="AO57">
        <v>1.06</v>
      </c>
      <c r="AP57">
        <v>1.05</v>
      </c>
      <c r="AQ57">
        <v>1.04</v>
      </c>
      <c r="AR57">
        <v>1.04</v>
      </c>
      <c r="AS57">
        <v>1.03</v>
      </c>
      <c r="AT57">
        <v>1.02</v>
      </c>
      <c r="AU57">
        <v>1.01</v>
      </c>
      <c r="AV57">
        <v>1</v>
      </c>
      <c r="AW57">
        <v>0.99</v>
      </c>
      <c r="AX57">
        <v>0.98</v>
      </c>
      <c r="AY57">
        <v>0.97</v>
      </c>
      <c r="AZ57">
        <v>0.96</v>
      </c>
      <c r="BA57">
        <v>0.95</v>
      </c>
      <c r="BB57">
        <v>0.94</v>
      </c>
      <c r="BC57">
        <v>0.93</v>
      </c>
      <c r="BD57">
        <v>0.92</v>
      </c>
      <c r="BE57">
        <v>0.91</v>
      </c>
      <c r="BF57">
        <v>0.9</v>
      </c>
      <c r="BG57">
        <v>0.89</v>
      </c>
      <c r="BH57">
        <v>0.88</v>
      </c>
      <c r="BI57">
        <v>0.87</v>
      </c>
      <c r="BJ57">
        <v>0.86</v>
      </c>
      <c r="BK57">
        <v>0.85</v>
      </c>
      <c r="BL57">
        <v>0.84</v>
      </c>
      <c r="BM57">
        <v>0.83</v>
      </c>
      <c r="BN57">
        <v>0.82</v>
      </c>
      <c r="BO57">
        <v>0.81</v>
      </c>
      <c r="BP57">
        <v>0.8</v>
      </c>
      <c r="BQ57">
        <v>0.79</v>
      </c>
      <c r="BR57">
        <v>0.78</v>
      </c>
      <c r="BS57">
        <v>0.77</v>
      </c>
      <c r="BT57">
        <v>0.76</v>
      </c>
      <c r="BU57">
        <v>0.75</v>
      </c>
      <c r="BV57">
        <v>0.74</v>
      </c>
      <c r="BW57">
        <v>0.73</v>
      </c>
      <c r="BX57">
        <v>0.72</v>
      </c>
      <c r="BY57">
        <v>0.7</v>
      </c>
      <c r="BZ57">
        <v>0.69</v>
      </c>
      <c r="CA57">
        <v>0.67</v>
      </c>
      <c r="CB57">
        <v>0.66</v>
      </c>
      <c r="CC57">
        <v>0.64</v>
      </c>
      <c r="CD57">
        <v>0.62</v>
      </c>
      <c r="CE57">
        <v>0.61</v>
      </c>
      <c r="CF57">
        <v>0.6</v>
      </c>
      <c r="CG57">
        <v>0.59</v>
      </c>
      <c r="CH57">
        <v>0.57999999999999996</v>
      </c>
      <c r="CI57">
        <v>0.56000000000000005</v>
      </c>
      <c r="CJ57">
        <v>0.55000000000000004</v>
      </c>
      <c r="CK57">
        <v>0.54</v>
      </c>
      <c r="CL57">
        <v>0.53</v>
      </c>
      <c r="CM57">
        <v>0.52</v>
      </c>
      <c r="CN57">
        <v>0.51</v>
      </c>
      <c r="CO57">
        <v>0.5</v>
      </c>
      <c r="CP57">
        <v>0.49</v>
      </c>
      <c r="CQ57">
        <v>0.48</v>
      </c>
      <c r="CR57">
        <v>0.47</v>
      </c>
      <c r="CS57">
        <v>0.46</v>
      </c>
      <c r="CT57">
        <v>0.45</v>
      </c>
      <c r="CU57">
        <v>0.44</v>
      </c>
      <c r="CV57">
        <v>0.43</v>
      </c>
      <c r="CW57">
        <v>0.42</v>
      </c>
      <c r="CX57">
        <v>0.41</v>
      </c>
      <c r="CY57">
        <v>0.4</v>
      </c>
      <c r="CZ57">
        <v>0.38</v>
      </c>
      <c r="DA57">
        <v>0.37</v>
      </c>
      <c r="DB57">
        <v>0.35</v>
      </c>
      <c r="DC57">
        <v>0.34</v>
      </c>
      <c r="DD57">
        <v>0.32</v>
      </c>
      <c r="DE57">
        <v>0.31</v>
      </c>
      <c r="DF57">
        <v>0.3</v>
      </c>
      <c r="DG57">
        <v>0.28999999999999998</v>
      </c>
      <c r="DH57">
        <v>0.28000000000000003</v>
      </c>
      <c r="DI57">
        <v>0.27</v>
      </c>
      <c r="DJ57">
        <v>0.26</v>
      </c>
      <c r="DK57">
        <v>0.25</v>
      </c>
      <c r="DL57">
        <v>0.24</v>
      </c>
      <c r="DM57">
        <v>0.23</v>
      </c>
      <c r="DN57">
        <v>0.22</v>
      </c>
      <c r="DO57">
        <v>0.21</v>
      </c>
      <c r="DQ57" t="s">
        <v>31</v>
      </c>
    </row>
    <row r="58" spans="1:239">
      <c r="A58" t="s">
        <v>6</v>
      </c>
      <c r="B58" s="1">
        <f t="shared" ref="B58:AA58" si="35">B57/$B$4*1000</f>
        <v>266.66666666666669</v>
      </c>
      <c r="C58" s="1">
        <f t="shared" si="35"/>
        <v>263.15789473684208</v>
      </c>
      <c r="D58" s="1">
        <f t="shared" si="35"/>
        <v>261.40350877192981</v>
      </c>
      <c r="E58" s="1">
        <f t="shared" si="35"/>
        <v>259.64912280701753</v>
      </c>
      <c r="F58" s="1">
        <f t="shared" si="35"/>
        <v>257.89473684210526</v>
      </c>
      <c r="G58" s="1">
        <f t="shared" si="35"/>
        <v>256.14035087719293</v>
      </c>
      <c r="H58" s="1">
        <f t="shared" si="35"/>
        <v>256.14035087719293</v>
      </c>
      <c r="I58" s="1">
        <f t="shared" si="35"/>
        <v>254.38596491228066</v>
      </c>
      <c r="J58" s="1">
        <f t="shared" si="35"/>
        <v>252.63157894736844</v>
      </c>
      <c r="K58" s="1">
        <f t="shared" si="35"/>
        <v>250.87719298245614</v>
      </c>
      <c r="L58" s="1">
        <f t="shared" si="35"/>
        <v>249.12280701754383</v>
      </c>
      <c r="M58" s="1">
        <f t="shared" si="35"/>
        <v>247.36842105263156</v>
      </c>
      <c r="N58" s="1">
        <f t="shared" si="35"/>
        <v>245.61403508771929</v>
      </c>
      <c r="O58" s="1">
        <f t="shared" si="35"/>
        <v>243.85964912280699</v>
      </c>
      <c r="P58" s="1">
        <f t="shared" si="35"/>
        <v>242.10526315789471</v>
      </c>
      <c r="Q58" s="1">
        <f t="shared" si="35"/>
        <v>240.35087719298247</v>
      </c>
      <c r="R58" s="1">
        <f t="shared" si="35"/>
        <v>238.59649122807019</v>
      </c>
      <c r="S58" s="1">
        <f t="shared" si="35"/>
        <v>236.84210526315792</v>
      </c>
      <c r="T58" s="1">
        <f t="shared" si="35"/>
        <v>235.08771929824562</v>
      </c>
      <c r="U58" s="1">
        <f t="shared" si="35"/>
        <v>233.33333333333334</v>
      </c>
      <c r="V58" s="1">
        <f t="shared" si="35"/>
        <v>231.57894736842104</v>
      </c>
      <c r="W58" s="1">
        <f t="shared" si="35"/>
        <v>229.82456140350877</v>
      </c>
      <c r="X58" s="1">
        <f t="shared" si="35"/>
        <v>228.07017543859646</v>
      </c>
      <c r="Y58" s="1">
        <f t="shared" si="35"/>
        <v>226.31578947368422</v>
      </c>
      <c r="Z58" s="1">
        <f t="shared" si="35"/>
        <v>224.56140350877195</v>
      </c>
      <c r="AA58" s="1">
        <f t="shared" si="35"/>
        <v>222.80701754385964</v>
      </c>
      <c r="AB58" s="1">
        <f t="shared" ref="AB58:BL58" si="36">AB57/$B$4*1000</f>
        <v>208.7719298245614</v>
      </c>
      <c r="AC58" s="1">
        <f t="shared" si="36"/>
        <v>207.01754385964909</v>
      </c>
      <c r="AD58" s="1">
        <f t="shared" si="36"/>
        <v>205.26315789473682</v>
      </c>
      <c r="AE58" s="1">
        <f t="shared" si="36"/>
        <v>203.50877192982452</v>
      </c>
      <c r="AF58" s="1">
        <f t="shared" si="36"/>
        <v>201.75438596491227</v>
      </c>
      <c r="AG58" s="1">
        <f t="shared" si="36"/>
        <v>199.99999999999997</v>
      </c>
      <c r="AH58" s="1">
        <f t="shared" si="36"/>
        <v>198.2456140350877</v>
      </c>
      <c r="AI58" s="1">
        <f t="shared" si="36"/>
        <v>196.49122807017545</v>
      </c>
      <c r="AJ58" s="1">
        <f t="shared" si="36"/>
        <v>194.73684210526318</v>
      </c>
      <c r="AK58" s="1">
        <f t="shared" si="36"/>
        <v>192.98245614035091</v>
      </c>
      <c r="AL58" s="1">
        <f t="shared" si="36"/>
        <v>191.2280701754386</v>
      </c>
      <c r="AM58" s="1">
        <f t="shared" si="36"/>
        <v>189.47368421052633</v>
      </c>
      <c r="AN58" s="1">
        <f t="shared" si="36"/>
        <v>187.71929824561403</v>
      </c>
      <c r="AO58" s="1">
        <f t="shared" si="36"/>
        <v>185.96491228070175</v>
      </c>
      <c r="AP58" s="1">
        <f t="shared" si="36"/>
        <v>184.21052631578945</v>
      </c>
      <c r="AQ58" s="1">
        <f t="shared" si="36"/>
        <v>182.45614035087721</v>
      </c>
      <c r="AR58" s="1">
        <f t="shared" si="36"/>
        <v>182.45614035087721</v>
      </c>
      <c r="AS58" s="1">
        <f t="shared" si="36"/>
        <v>180.70175438596493</v>
      </c>
      <c r="AT58" s="1">
        <f t="shared" si="36"/>
        <v>178.94736842105263</v>
      </c>
      <c r="AU58" s="1">
        <f t="shared" si="36"/>
        <v>177.19298245614036</v>
      </c>
      <c r="AV58" s="1">
        <f t="shared" si="36"/>
        <v>175.43859649122805</v>
      </c>
      <c r="AW58" s="1">
        <f t="shared" si="36"/>
        <v>173.68421052631578</v>
      </c>
      <c r="AX58" s="1">
        <f t="shared" si="36"/>
        <v>171.92982456140348</v>
      </c>
      <c r="AY58" s="1">
        <f t="shared" si="36"/>
        <v>170.17543859649123</v>
      </c>
      <c r="AZ58" s="1">
        <f t="shared" si="36"/>
        <v>168.42105263157893</v>
      </c>
      <c r="BA58" s="1">
        <f t="shared" si="36"/>
        <v>166.66666666666666</v>
      </c>
      <c r="BB58" s="1">
        <f t="shared" si="36"/>
        <v>164.91228070175438</v>
      </c>
      <c r="BC58" s="1">
        <f t="shared" si="36"/>
        <v>163.15789473684211</v>
      </c>
      <c r="BD58" s="1">
        <f t="shared" si="36"/>
        <v>161.40350877192984</v>
      </c>
      <c r="BE58" s="1">
        <f t="shared" si="36"/>
        <v>159.64912280701753</v>
      </c>
      <c r="BF58" s="1">
        <f t="shared" si="36"/>
        <v>157.89473684210526</v>
      </c>
      <c r="BG58" s="1">
        <f t="shared" si="36"/>
        <v>156.14035087719296</v>
      </c>
      <c r="BH58" s="1">
        <f t="shared" si="36"/>
        <v>154.38596491228071</v>
      </c>
      <c r="BI58" s="1">
        <f t="shared" si="36"/>
        <v>152.63157894736841</v>
      </c>
      <c r="BJ58" s="1">
        <f t="shared" si="36"/>
        <v>150.87719298245614</v>
      </c>
      <c r="BK58" s="1">
        <f t="shared" si="36"/>
        <v>149.12280701754386</v>
      </c>
      <c r="BL58" s="1">
        <f t="shared" si="36"/>
        <v>147.36842105263156</v>
      </c>
      <c r="BM58" s="1">
        <f t="shared" ref="BM58:DO58" si="37">BM57/$B$4*1000</f>
        <v>145.61403508771929</v>
      </c>
      <c r="BN58" s="1">
        <f t="shared" si="37"/>
        <v>143.85964912280699</v>
      </c>
      <c r="BO58" s="1">
        <f t="shared" si="37"/>
        <v>142.10526315789474</v>
      </c>
      <c r="BP58" s="1">
        <f t="shared" si="37"/>
        <v>140.35087719298244</v>
      </c>
      <c r="BQ58" s="1">
        <f t="shared" si="37"/>
        <v>138.59649122807019</v>
      </c>
      <c r="BR58" s="1">
        <f t="shared" si="37"/>
        <v>136.84210526315789</v>
      </c>
      <c r="BS58" s="1">
        <f t="shared" si="37"/>
        <v>135.08771929824562</v>
      </c>
      <c r="BT58" s="1">
        <f t="shared" si="37"/>
        <v>133.33333333333334</v>
      </c>
      <c r="BU58" s="1">
        <f t="shared" si="37"/>
        <v>131.57894736842104</v>
      </c>
      <c r="BV58" s="1">
        <f t="shared" si="37"/>
        <v>129.82456140350877</v>
      </c>
      <c r="BW58" s="1">
        <f t="shared" si="37"/>
        <v>128.07017543859646</v>
      </c>
      <c r="BX58" s="1">
        <f t="shared" si="37"/>
        <v>126.31578947368422</v>
      </c>
      <c r="BY58" s="1">
        <f t="shared" si="37"/>
        <v>122.80701754385964</v>
      </c>
      <c r="BZ58" s="1">
        <f t="shared" si="37"/>
        <v>121.05263157894736</v>
      </c>
      <c r="CA58" s="1">
        <f t="shared" si="37"/>
        <v>117.54385964912281</v>
      </c>
      <c r="CB58" s="1">
        <f t="shared" si="37"/>
        <v>115.78947368421052</v>
      </c>
      <c r="CC58" s="1">
        <f t="shared" si="37"/>
        <v>112.28070175438597</v>
      </c>
      <c r="CD58" s="1">
        <f t="shared" si="37"/>
        <v>108.7719298245614</v>
      </c>
      <c r="CE58" s="1">
        <f t="shared" si="37"/>
        <v>107.01754385964912</v>
      </c>
      <c r="CF58" s="1">
        <f t="shared" si="37"/>
        <v>105.26315789473684</v>
      </c>
      <c r="CG58" s="1">
        <f t="shared" si="37"/>
        <v>103.50877192982455</v>
      </c>
      <c r="CH58" s="1">
        <f t="shared" si="37"/>
        <v>101.75438596491226</v>
      </c>
      <c r="CI58" s="1">
        <f t="shared" si="37"/>
        <v>98.245614035087726</v>
      </c>
      <c r="CJ58" s="1">
        <f t="shared" si="37"/>
        <v>96.491228070175453</v>
      </c>
      <c r="CK58" s="1">
        <f t="shared" si="37"/>
        <v>94.736842105263165</v>
      </c>
      <c r="CL58" s="1">
        <f t="shared" si="37"/>
        <v>92.982456140350877</v>
      </c>
      <c r="CM58" s="1">
        <f t="shared" si="37"/>
        <v>91.228070175438603</v>
      </c>
      <c r="CN58" s="1">
        <f t="shared" si="37"/>
        <v>89.473684210526315</v>
      </c>
      <c r="CO58" s="1">
        <f t="shared" si="37"/>
        <v>87.719298245614027</v>
      </c>
      <c r="CP58" s="1">
        <f t="shared" si="37"/>
        <v>85.964912280701739</v>
      </c>
      <c r="CQ58" s="1">
        <f t="shared" si="37"/>
        <v>84.210526315789465</v>
      </c>
      <c r="CR58" s="1">
        <f t="shared" si="37"/>
        <v>82.456140350877192</v>
      </c>
      <c r="CS58" s="1">
        <f t="shared" si="37"/>
        <v>80.701754385964918</v>
      </c>
      <c r="CT58" s="1">
        <f t="shared" si="37"/>
        <v>78.94736842105263</v>
      </c>
      <c r="CU58" s="1">
        <f t="shared" si="37"/>
        <v>77.192982456140356</v>
      </c>
      <c r="CV58" s="1">
        <f t="shared" si="37"/>
        <v>75.438596491228068</v>
      </c>
      <c r="CW58" s="1">
        <f t="shared" si="37"/>
        <v>73.68421052631578</v>
      </c>
      <c r="CX58" s="1">
        <f t="shared" si="37"/>
        <v>71.929824561403493</v>
      </c>
      <c r="CY58" s="1">
        <f t="shared" si="37"/>
        <v>70.175438596491219</v>
      </c>
      <c r="CZ58" s="1">
        <f t="shared" si="37"/>
        <v>66.666666666666671</v>
      </c>
      <c r="DA58" s="1">
        <f t="shared" si="37"/>
        <v>64.912280701754383</v>
      </c>
      <c r="DB58" s="1">
        <f t="shared" si="37"/>
        <v>61.403508771929822</v>
      </c>
      <c r="DC58" s="1">
        <f t="shared" si="37"/>
        <v>59.649122807017548</v>
      </c>
      <c r="DD58" s="1">
        <f t="shared" si="37"/>
        <v>56.140350877192986</v>
      </c>
      <c r="DE58" s="1">
        <f t="shared" si="37"/>
        <v>54.385964912280699</v>
      </c>
      <c r="DF58" s="1">
        <f t="shared" si="37"/>
        <v>52.631578947368418</v>
      </c>
      <c r="DG58" s="1">
        <f t="shared" si="37"/>
        <v>50.87719298245613</v>
      </c>
      <c r="DH58" s="1">
        <f t="shared" si="37"/>
        <v>49.122807017543863</v>
      </c>
      <c r="DI58" s="1">
        <f t="shared" si="37"/>
        <v>47.368421052631582</v>
      </c>
      <c r="DJ58" s="1">
        <f t="shared" si="37"/>
        <v>45.614035087719301</v>
      </c>
      <c r="DK58" s="1">
        <f t="shared" si="37"/>
        <v>43.859649122807014</v>
      </c>
      <c r="DL58" s="1">
        <f t="shared" si="37"/>
        <v>42.105263157894733</v>
      </c>
      <c r="DM58" s="1">
        <f t="shared" si="37"/>
        <v>40.350877192982459</v>
      </c>
      <c r="DN58" s="1">
        <f t="shared" si="37"/>
        <v>38.596491228070178</v>
      </c>
      <c r="DO58" s="1">
        <f t="shared" si="37"/>
        <v>36.84210526315789</v>
      </c>
      <c r="DQ58" t="s">
        <v>34</v>
      </c>
      <c r="DR58">
        <v>95</v>
      </c>
    </row>
    <row r="59" spans="1:239">
      <c r="A59" t="s">
        <v>4</v>
      </c>
      <c r="B59" s="1">
        <f t="shared" ref="B59:AA59" si="38">B57*B58</f>
        <v>405.33333333333337</v>
      </c>
      <c r="C59" s="1">
        <f t="shared" si="38"/>
        <v>394.73684210526312</v>
      </c>
      <c r="D59" s="1">
        <f t="shared" si="38"/>
        <v>389.4912280701754</v>
      </c>
      <c r="E59" s="1">
        <f t="shared" si="38"/>
        <v>384.28070175438597</v>
      </c>
      <c r="F59" s="1">
        <f t="shared" si="38"/>
        <v>379.10526315789474</v>
      </c>
      <c r="G59" s="1">
        <f t="shared" si="38"/>
        <v>373.9649122807017</v>
      </c>
      <c r="H59" s="1">
        <f t="shared" si="38"/>
        <v>373.9649122807017</v>
      </c>
      <c r="I59" s="1">
        <f t="shared" si="38"/>
        <v>368.85964912280696</v>
      </c>
      <c r="J59" s="1">
        <f t="shared" si="38"/>
        <v>363.78947368421052</v>
      </c>
      <c r="K59" s="1">
        <f t="shared" si="38"/>
        <v>358.75438596491227</v>
      </c>
      <c r="L59" s="1">
        <f t="shared" si="38"/>
        <v>353.75438596491222</v>
      </c>
      <c r="M59" s="1">
        <f t="shared" si="38"/>
        <v>348.78947368421046</v>
      </c>
      <c r="N59" s="1">
        <f t="shared" si="38"/>
        <v>343.85964912280696</v>
      </c>
      <c r="O59" s="1">
        <f t="shared" si="38"/>
        <v>338.9649122807017</v>
      </c>
      <c r="P59" s="1">
        <f t="shared" si="38"/>
        <v>334.10526315789468</v>
      </c>
      <c r="Q59" s="1">
        <f t="shared" si="38"/>
        <v>329.28070175438603</v>
      </c>
      <c r="R59" s="1">
        <f t="shared" si="38"/>
        <v>324.49122807017551</v>
      </c>
      <c r="S59" s="1">
        <f t="shared" si="38"/>
        <v>319.73684210526324</v>
      </c>
      <c r="T59" s="1">
        <f t="shared" si="38"/>
        <v>315.01754385964915</v>
      </c>
      <c r="U59" s="1">
        <f t="shared" si="38"/>
        <v>310.33333333333337</v>
      </c>
      <c r="V59" s="1">
        <f t="shared" si="38"/>
        <v>305.68421052631578</v>
      </c>
      <c r="W59" s="1">
        <f t="shared" si="38"/>
        <v>301.07017543859649</v>
      </c>
      <c r="X59" s="1">
        <f t="shared" si="38"/>
        <v>296.4912280701754</v>
      </c>
      <c r="Y59" s="1">
        <f t="shared" si="38"/>
        <v>291.94736842105266</v>
      </c>
      <c r="Z59" s="1">
        <f t="shared" si="38"/>
        <v>287.43859649122811</v>
      </c>
      <c r="AA59" s="1">
        <f t="shared" si="38"/>
        <v>282.96491228070175</v>
      </c>
      <c r="AB59" s="1">
        <f t="shared" ref="AB59:BL59" si="39">AB57*AB58</f>
        <v>248.43859649122805</v>
      </c>
      <c r="AC59" s="1">
        <f t="shared" si="39"/>
        <v>244.28070175438592</v>
      </c>
      <c r="AD59" s="1">
        <f t="shared" si="39"/>
        <v>240.15789473684205</v>
      </c>
      <c r="AE59" s="1">
        <f t="shared" si="39"/>
        <v>236.07017543859644</v>
      </c>
      <c r="AF59" s="1">
        <f t="shared" si="39"/>
        <v>232.01754385964909</v>
      </c>
      <c r="AG59" s="1">
        <f t="shared" si="39"/>
        <v>227.99999999999994</v>
      </c>
      <c r="AH59" s="1">
        <f t="shared" si="39"/>
        <v>224.01754385964907</v>
      </c>
      <c r="AI59" s="1">
        <f t="shared" si="39"/>
        <v>220.07017543859652</v>
      </c>
      <c r="AJ59" s="1">
        <f t="shared" si="39"/>
        <v>216.15789473684214</v>
      </c>
      <c r="AK59" s="1">
        <f t="shared" si="39"/>
        <v>212.280701754386</v>
      </c>
      <c r="AL59" s="1">
        <f t="shared" si="39"/>
        <v>208.43859649122808</v>
      </c>
      <c r="AM59" s="1">
        <f t="shared" si="39"/>
        <v>204.63157894736844</v>
      </c>
      <c r="AN59" s="1">
        <f t="shared" si="39"/>
        <v>200.85964912280701</v>
      </c>
      <c r="AO59" s="1">
        <f t="shared" si="39"/>
        <v>197.12280701754386</v>
      </c>
      <c r="AP59" s="1">
        <f t="shared" si="39"/>
        <v>193.42105263157893</v>
      </c>
      <c r="AQ59" s="1">
        <f t="shared" si="39"/>
        <v>189.7543859649123</v>
      </c>
      <c r="AR59" s="1">
        <f t="shared" si="39"/>
        <v>189.7543859649123</v>
      </c>
      <c r="AS59" s="1">
        <f t="shared" si="39"/>
        <v>186.12280701754389</v>
      </c>
      <c r="AT59" s="1">
        <f t="shared" si="39"/>
        <v>182.5263157894737</v>
      </c>
      <c r="AU59" s="1">
        <f t="shared" si="39"/>
        <v>178.96491228070175</v>
      </c>
      <c r="AV59" s="1">
        <f t="shared" si="39"/>
        <v>175.43859649122805</v>
      </c>
      <c r="AW59" s="1">
        <f t="shared" si="39"/>
        <v>171.94736842105263</v>
      </c>
      <c r="AX59" s="1">
        <f t="shared" si="39"/>
        <v>168.4912280701754</v>
      </c>
      <c r="AY59" s="1">
        <f t="shared" si="39"/>
        <v>165.07017543859649</v>
      </c>
      <c r="AZ59" s="1">
        <f t="shared" si="39"/>
        <v>161.68421052631578</v>
      </c>
      <c r="BA59" s="1">
        <f t="shared" si="39"/>
        <v>158.33333333333331</v>
      </c>
      <c r="BB59" s="1">
        <f t="shared" si="39"/>
        <v>155.01754385964912</v>
      </c>
      <c r="BC59" s="1">
        <f t="shared" si="39"/>
        <v>151.73684210526318</v>
      </c>
      <c r="BD59" s="1">
        <f t="shared" si="39"/>
        <v>148.49122807017545</v>
      </c>
      <c r="BE59" s="1">
        <f t="shared" si="39"/>
        <v>145.28070175438597</v>
      </c>
      <c r="BF59" s="1">
        <f t="shared" si="39"/>
        <v>142.10526315789474</v>
      </c>
      <c r="BG59" s="1">
        <f t="shared" si="39"/>
        <v>138.96491228070172</v>
      </c>
      <c r="BH59" s="1">
        <f t="shared" si="39"/>
        <v>135.85964912280704</v>
      </c>
      <c r="BI59" s="1">
        <f t="shared" si="39"/>
        <v>132.78947368421052</v>
      </c>
      <c r="BJ59" s="1">
        <f t="shared" si="39"/>
        <v>129.75438596491227</v>
      </c>
      <c r="BK59" s="1">
        <f t="shared" si="39"/>
        <v>126.75438596491227</v>
      </c>
      <c r="BL59" s="1">
        <f t="shared" si="39"/>
        <v>123.78947368421051</v>
      </c>
      <c r="BM59" s="1">
        <f t="shared" ref="BM59:DO59" si="40">BM57*BM58</f>
        <v>120.859649122807</v>
      </c>
      <c r="BN59" s="1">
        <f t="shared" si="40"/>
        <v>117.96491228070172</v>
      </c>
      <c r="BO59" s="1">
        <f t="shared" si="40"/>
        <v>115.10526315789474</v>
      </c>
      <c r="BP59" s="1">
        <f t="shared" si="40"/>
        <v>112.28070175438596</v>
      </c>
      <c r="BQ59" s="1">
        <f t="shared" si="40"/>
        <v>109.49122807017545</v>
      </c>
      <c r="BR59" s="1">
        <f t="shared" si="40"/>
        <v>106.73684210526316</v>
      </c>
      <c r="BS59" s="1">
        <f t="shared" si="40"/>
        <v>104.01754385964912</v>
      </c>
      <c r="BT59" s="1">
        <f t="shared" si="40"/>
        <v>101.33333333333334</v>
      </c>
      <c r="BU59" s="1">
        <f t="shared" si="40"/>
        <v>98.68421052631578</v>
      </c>
      <c r="BV59" s="1">
        <f t="shared" si="40"/>
        <v>96.070175438596493</v>
      </c>
      <c r="BW59" s="1">
        <f t="shared" si="40"/>
        <v>93.491228070175424</v>
      </c>
      <c r="BX59" s="1">
        <f t="shared" si="40"/>
        <v>90.94736842105263</v>
      </c>
      <c r="BY59" s="1">
        <f t="shared" si="40"/>
        <v>85.964912280701739</v>
      </c>
      <c r="BZ59" s="1">
        <f t="shared" si="40"/>
        <v>83.526315789473671</v>
      </c>
      <c r="CA59" s="1">
        <f t="shared" si="40"/>
        <v>78.754385964912288</v>
      </c>
      <c r="CB59" s="1">
        <f t="shared" si="40"/>
        <v>76.421052631578945</v>
      </c>
      <c r="CC59" s="1">
        <f t="shared" si="40"/>
        <v>71.859649122807028</v>
      </c>
      <c r="CD59" s="1">
        <f t="shared" si="40"/>
        <v>67.438596491228068</v>
      </c>
      <c r="CE59" s="1">
        <f t="shared" si="40"/>
        <v>65.280701754385959</v>
      </c>
      <c r="CF59" s="1">
        <f t="shared" si="40"/>
        <v>63.157894736842096</v>
      </c>
      <c r="CG59" s="1">
        <f t="shared" si="40"/>
        <v>61.070175438596479</v>
      </c>
      <c r="CH59" s="1">
        <f t="shared" si="40"/>
        <v>59.017543859649109</v>
      </c>
      <c r="CI59" s="1">
        <f t="shared" si="40"/>
        <v>55.01754385964913</v>
      </c>
      <c r="CJ59" s="1">
        <f t="shared" si="40"/>
        <v>53.0701754385965</v>
      </c>
      <c r="CK59" s="1">
        <f t="shared" si="40"/>
        <v>51.15789473684211</v>
      </c>
      <c r="CL59" s="1">
        <f t="shared" si="40"/>
        <v>49.280701754385966</v>
      </c>
      <c r="CM59" s="1">
        <f t="shared" si="40"/>
        <v>47.438596491228076</v>
      </c>
      <c r="CN59" s="1">
        <f t="shared" si="40"/>
        <v>45.631578947368425</v>
      </c>
      <c r="CO59" s="1">
        <f t="shared" si="40"/>
        <v>43.859649122807014</v>
      </c>
      <c r="CP59" s="1">
        <f t="shared" si="40"/>
        <v>42.122807017543849</v>
      </c>
      <c r="CQ59" s="1">
        <f t="shared" si="40"/>
        <v>40.421052631578945</v>
      </c>
      <c r="CR59" s="1">
        <f t="shared" si="40"/>
        <v>38.754385964912281</v>
      </c>
      <c r="CS59" s="1">
        <f t="shared" si="40"/>
        <v>37.122807017543863</v>
      </c>
      <c r="CT59" s="1">
        <f t="shared" si="40"/>
        <v>35.526315789473685</v>
      </c>
      <c r="CU59" s="1">
        <f t="shared" si="40"/>
        <v>33.96491228070176</v>
      </c>
      <c r="CV59" s="1">
        <f t="shared" si="40"/>
        <v>32.438596491228068</v>
      </c>
      <c r="CW59" s="1">
        <f t="shared" si="40"/>
        <v>30.947368421052627</v>
      </c>
      <c r="CX59" s="1">
        <f t="shared" si="40"/>
        <v>29.491228070175431</v>
      </c>
      <c r="CY59" s="1">
        <f t="shared" si="40"/>
        <v>28.07017543859649</v>
      </c>
      <c r="CZ59" s="1">
        <f t="shared" si="40"/>
        <v>25.333333333333336</v>
      </c>
      <c r="DA59" s="1">
        <f t="shared" si="40"/>
        <v>24.017543859649123</v>
      </c>
      <c r="DB59" s="1">
        <f t="shared" si="40"/>
        <v>21.491228070175435</v>
      </c>
      <c r="DC59" s="1">
        <f t="shared" si="40"/>
        <v>20.280701754385969</v>
      </c>
      <c r="DD59" s="1">
        <f t="shared" si="40"/>
        <v>17.964912280701757</v>
      </c>
      <c r="DE59" s="1">
        <f t="shared" si="40"/>
        <v>16.859649122807017</v>
      </c>
      <c r="DF59" s="1">
        <f t="shared" si="40"/>
        <v>15.789473684210524</v>
      </c>
      <c r="DG59" s="1">
        <f t="shared" si="40"/>
        <v>14.754385964912277</v>
      </c>
      <c r="DH59" s="1">
        <f t="shared" si="40"/>
        <v>13.754385964912283</v>
      </c>
      <c r="DI59" s="1">
        <f t="shared" si="40"/>
        <v>12.789473684210527</v>
      </c>
      <c r="DJ59" s="1">
        <f t="shared" si="40"/>
        <v>11.859649122807019</v>
      </c>
      <c r="DK59" s="1">
        <f t="shared" si="40"/>
        <v>10.964912280701753</v>
      </c>
      <c r="DL59" s="1">
        <f t="shared" si="40"/>
        <v>10.105263157894736</v>
      </c>
      <c r="DM59" s="1">
        <f t="shared" si="40"/>
        <v>9.2807017543859658</v>
      </c>
      <c r="DN59" s="1">
        <f t="shared" si="40"/>
        <v>8.4912280701754401</v>
      </c>
      <c r="DO59" s="1">
        <f t="shared" si="40"/>
        <v>7.7368421052631566</v>
      </c>
      <c r="DR59">
        <v>1.2</v>
      </c>
    </row>
    <row r="60" spans="1:239">
      <c r="DR60" s="1">
        <f>DR59/$B$4*1000</f>
        <v>210.52631578947367</v>
      </c>
    </row>
    <row r="61" spans="1:239">
      <c r="A61" t="s">
        <v>0</v>
      </c>
      <c r="B61" t="s">
        <v>30</v>
      </c>
      <c r="E61" t="s">
        <v>37</v>
      </c>
      <c r="F61">
        <v>381</v>
      </c>
      <c r="DR61" s="1">
        <f>DR59*DR60</f>
        <v>252.63157894736838</v>
      </c>
    </row>
    <row r="62" spans="1:239">
      <c r="A62" t="s">
        <v>1</v>
      </c>
      <c r="B62" t="s">
        <v>22</v>
      </c>
      <c r="E62" t="s">
        <v>38</v>
      </c>
      <c r="F62">
        <v>33.75</v>
      </c>
    </row>
    <row r="63" spans="1:239">
      <c r="A63" t="s">
        <v>16</v>
      </c>
      <c r="B63">
        <v>1.613</v>
      </c>
    </row>
    <row r="64" spans="1:239">
      <c r="A64" t="s">
        <v>3</v>
      </c>
      <c r="B64">
        <v>5.7</v>
      </c>
    </row>
    <row r="65" spans="1:215">
      <c r="A65" t="s">
        <v>15</v>
      </c>
      <c r="B65" s="2">
        <f>4.08/4</f>
        <v>1.02</v>
      </c>
    </row>
    <row r="66" spans="1:215">
      <c r="A66" t="s">
        <v>2</v>
      </c>
      <c r="B66">
        <f>DF66*5/4</f>
        <v>1.25</v>
      </c>
      <c r="C66">
        <f t="shared" ref="C66:BN66" si="41">DG66*5/4</f>
        <v>5</v>
      </c>
      <c r="D66">
        <f t="shared" si="41"/>
        <v>7.5</v>
      </c>
      <c r="E66">
        <f t="shared" si="41"/>
        <v>10</v>
      </c>
      <c r="F66">
        <f t="shared" si="41"/>
        <v>13.75</v>
      </c>
      <c r="G66">
        <f t="shared" si="41"/>
        <v>17.5</v>
      </c>
      <c r="H66">
        <f t="shared" si="41"/>
        <v>20</v>
      </c>
      <c r="I66">
        <f t="shared" si="41"/>
        <v>25</v>
      </c>
      <c r="J66">
        <f t="shared" si="41"/>
        <v>28.75</v>
      </c>
      <c r="K66">
        <f t="shared" si="41"/>
        <v>33.75</v>
      </c>
      <c r="L66">
        <f t="shared" si="41"/>
        <v>38.75</v>
      </c>
      <c r="M66">
        <f t="shared" si="41"/>
        <v>45</v>
      </c>
      <c r="N66">
        <f t="shared" si="41"/>
        <v>53.75</v>
      </c>
      <c r="O66">
        <f t="shared" si="41"/>
        <v>65</v>
      </c>
      <c r="P66">
        <f t="shared" si="41"/>
        <v>76.25</v>
      </c>
      <c r="Q66">
        <f t="shared" si="41"/>
        <v>87.5</v>
      </c>
      <c r="R66">
        <f t="shared" si="41"/>
        <v>101.25</v>
      </c>
      <c r="S66">
        <f t="shared" si="41"/>
        <v>113.75</v>
      </c>
      <c r="T66">
        <f t="shared" si="41"/>
        <v>128.75</v>
      </c>
      <c r="U66">
        <f t="shared" si="41"/>
        <v>142.5</v>
      </c>
      <c r="V66">
        <f t="shared" si="41"/>
        <v>160</v>
      </c>
      <c r="W66">
        <f t="shared" si="41"/>
        <v>181.25</v>
      </c>
      <c r="X66">
        <f t="shared" si="41"/>
        <v>201.25</v>
      </c>
      <c r="Y66">
        <f t="shared" si="41"/>
        <v>223.75</v>
      </c>
      <c r="Z66">
        <f t="shared" si="41"/>
        <v>248.75</v>
      </c>
      <c r="AA66">
        <f t="shared" si="41"/>
        <v>283.75</v>
      </c>
      <c r="AB66">
        <f t="shared" si="41"/>
        <v>308.75</v>
      </c>
      <c r="AC66">
        <f t="shared" si="41"/>
        <v>335</v>
      </c>
      <c r="AD66">
        <f t="shared" si="41"/>
        <v>357.5</v>
      </c>
      <c r="AE66">
        <f t="shared" si="41"/>
        <v>381.25</v>
      </c>
      <c r="AF66">
        <f t="shared" si="41"/>
        <v>402.5</v>
      </c>
      <c r="AG66">
        <f t="shared" si="41"/>
        <v>423.75</v>
      </c>
      <c r="AH66">
        <f t="shared" si="41"/>
        <v>443.75</v>
      </c>
      <c r="AI66">
        <f t="shared" si="41"/>
        <v>462.5</v>
      </c>
      <c r="AJ66">
        <f t="shared" si="41"/>
        <v>476.25</v>
      </c>
      <c r="AK66">
        <f t="shared" si="41"/>
        <v>488.75</v>
      </c>
      <c r="AL66">
        <f t="shared" si="41"/>
        <v>502.5</v>
      </c>
      <c r="AM66">
        <f t="shared" si="41"/>
        <v>513.75</v>
      </c>
      <c r="AN66">
        <f t="shared" si="41"/>
        <v>525</v>
      </c>
      <c r="AO66">
        <f t="shared" si="41"/>
        <v>537.5</v>
      </c>
      <c r="AP66">
        <f t="shared" si="41"/>
        <v>547.5</v>
      </c>
      <c r="AQ66">
        <f t="shared" si="41"/>
        <v>556.25</v>
      </c>
      <c r="AR66">
        <f t="shared" si="41"/>
        <v>565</v>
      </c>
      <c r="AS66">
        <f t="shared" si="41"/>
        <v>572.5</v>
      </c>
      <c r="AT66">
        <f t="shared" si="41"/>
        <v>580</v>
      </c>
      <c r="AU66">
        <f t="shared" si="41"/>
        <v>587.5</v>
      </c>
      <c r="AV66">
        <f t="shared" si="41"/>
        <v>593.75</v>
      </c>
      <c r="AW66">
        <f t="shared" si="41"/>
        <v>598.75</v>
      </c>
      <c r="AX66">
        <f t="shared" si="41"/>
        <v>605</v>
      </c>
      <c r="AY66">
        <f t="shared" si="41"/>
        <v>610</v>
      </c>
      <c r="AZ66">
        <f t="shared" si="41"/>
        <v>615</v>
      </c>
      <c r="BA66">
        <f t="shared" si="41"/>
        <v>618.75</v>
      </c>
      <c r="BB66">
        <f t="shared" si="41"/>
        <v>622.5</v>
      </c>
      <c r="BC66">
        <f t="shared" si="41"/>
        <v>625</v>
      </c>
      <c r="BD66">
        <f t="shared" si="41"/>
        <v>628.75</v>
      </c>
      <c r="BE66">
        <f t="shared" si="41"/>
        <v>631.25</v>
      </c>
      <c r="BF66">
        <f t="shared" si="41"/>
        <v>633.75</v>
      </c>
      <c r="BG66">
        <f t="shared" si="41"/>
        <v>635</v>
      </c>
      <c r="BH66">
        <f t="shared" si="41"/>
        <v>637.5</v>
      </c>
      <c r="BI66">
        <f t="shared" si="41"/>
        <v>638.75</v>
      </c>
      <c r="BJ66">
        <f t="shared" si="41"/>
        <v>640</v>
      </c>
      <c r="BK66">
        <f t="shared" si="41"/>
        <v>641.25</v>
      </c>
      <c r="BL66">
        <f t="shared" si="41"/>
        <v>642.5</v>
      </c>
      <c r="BM66">
        <f t="shared" si="41"/>
        <v>643.75</v>
      </c>
      <c r="BN66">
        <f t="shared" si="41"/>
        <v>645</v>
      </c>
      <c r="BO66">
        <f t="shared" ref="BO66:DC66" si="42">FS66*5/4</f>
        <v>646.25</v>
      </c>
      <c r="BP66">
        <f t="shared" si="42"/>
        <v>647.5</v>
      </c>
      <c r="BQ66">
        <f t="shared" si="42"/>
        <v>648.75</v>
      </c>
      <c r="BR66">
        <f t="shared" si="42"/>
        <v>650</v>
      </c>
      <c r="BS66">
        <f t="shared" si="42"/>
        <v>651.25</v>
      </c>
      <c r="BT66">
        <f t="shared" si="42"/>
        <v>652.5</v>
      </c>
      <c r="BU66">
        <f t="shared" si="42"/>
        <v>653.75</v>
      </c>
      <c r="BV66">
        <f t="shared" si="42"/>
        <v>655</v>
      </c>
      <c r="BW66">
        <f t="shared" si="42"/>
        <v>656.25</v>
      </c>
      <c r="BX66">
        <f t="shared" si="42"/>
        <v>657.5</v>
      </c>
      <c r="BY66">
        <f t="shared" si="42"/>
        <v>658.75</v>
      </c>
      <c r="BZ66">
        <f t="shared" si="42"/>
        <v>661.25</v>
      </c>
      <c r="CA66">
        <f t="shared" si="42"/>
        <v>665</v>
      </c>
      <c r="CB66">
        <f t="shared" si="42"/>
        <v>668.75</v>
      </c>
      <c r="CC66">
        <f t="shared" si="42"/>
        <v>672.5</v>
      </c>
      <c r="CD66">
        <f t="shared" si="42"/>
        <v>675</v>
      </c>
      <c r="CE66">
        <f t="shared" si="42"/>
        <v>677.5</v>
      </c>
      <c r="CF66">
        <f t="shared" si="42"/>
        <v>680</v>
      </c>
      <c r="CG66">
        <f t="shared" si="42"/>
        <v>682.5</v>
      </c>
      <c r="CH66">
        <f t="shared" si="42"/>
        <v>683.75</v>
      </c>
      <c r="CI66">
        <f t="shared" si="42"/>
        <v>686.25</v>
      </c>
      <c r="CJ66">
        <f t="shared" si="42"/>
        <v>688.75</v>
      </c>
      <c r="CK66">
        <f t="shared" si="42"/>
        <v>691.25</v>
      </c>
      <c r="CL66">
        <f t="shared" si="42"/>
        <v>693.75</v>
      </c>
      <c r="CM66">
        <f t="shared" si="42"/>
        <v>696.25</v>
      </c>
      <c r="CN66">
        <f t="shared" si="42"/>
        <v>698.75</v>
      </c>
      <c r="CO66">
        <f t="shared" si="42"/>
        <v>701.25</v>
      </c>
      <c r="CP66">
        <f t="shared" si="42"/>
        <v>705</v>
      </c>
      <c r="CQ66">
        <f t="shared" si="42"/>
        <v>707.5</v>
      </c>
      <c r="CR66">
        <f t="shared" si="42"/>
        <v>712.5</v>
      </c>
      <c r="CS66">
        <f t="shared" si="42"/>
        <v>716.25</v>
      </c>
      <c r="CT66">
        <f t="shared" si="42"/>
        <v>722.5</v>
      </c>
      <c r="CU66">
        <f t="shared" si="42"/>
        <v>731.25</v>
      </c>
      <c r="CV66">
        <f t="shared" si="42"/>
        <v>742.5</v>
      </c>
      <c r="CW66">
        <f t="shared" si="42"/>
        <v>758.75</v>
      </c>
      <c r="CX66">
        <f t="shared" si="42"/>
        <v>781.25</v>
      </c>
      <c r="CY66">
        <f t="shared" si="42"/>
        <v>803.75</v>
      </c>
      <c r="CZ66">
        <f t="shared" si="42"/>
        <v>845</v>
      </c>
      <c r="DA66">
        <f t="shared" si="42"/>
        <v>920</v>
      </c>
      <c r="DB66">
        <f t="shared" si="42"/>
        <v>1031.25</v>
      </c>
      <c r="DC66">
        <f t="shared" si="42"/>
        <v>1180</v>
      </c>
      <c r="DD66" t="s">
        <v>32</v>
      </c>
      <c r="DE66" t="s">
        <v>35</v>
      </c>
      <c r="DF66">
        <v>1</v>
      </c>
      <c r="DG66">
        <v>4</v>
      </c>
      <c r="DH66">
        <v>6</v>
      </c>
      <c r="DI66">
        <v>8</v>
      </c>
      <c r="DJ66">
        <v>11</v>
      </c>
      <c r="DK66">
        <v>14</v>
      </c>
      <c r="DL66">
        <v>16</v>
      </c>
      <c r="DM66">
        <v>20</v>
      </c>
      <c r="DN66">
        <v>23</v>
      </c>
      <c r="DO66">
        <v>27</v>
      </c>
      <c r="DP66">
        <v>31</v>
      </c>
      <c r="DQ66">
        <v>36</v>
      </c>
      <c r="DR66">
        <v>43</v>
      </c>
      <c r="DS66">
        <v>52</v>
      </c>
      <c r="DT66">
        <v>61</v>
      </c>
      <c r="DU66">
        <v>70</v>
      </c>
      <c r="DV66">
        <v>81</v>
      </c>
      <c r="DW66">
        <v>91</v>
      </c>
      <c r="DX66">
        <v>103</v>
      </c>
      <c r="DY66">
        <v>114</v>
      </c>
      <c r="DZ66">
        <v>128</v>
      </c>
      <c r="EA66">
        <v>145</v>
      </c>
      <c r="EB66">
        <v>161</v>
      </c>
      <c r="EC66">
        <v>179</v>
      </c>
      <c r="ED66">
        <v>199</v>
      </c>
      <c r="EE66">
        <v>227</v>
      </c>
      <c r="EF66">
        <v>247</v>
      </c>
      <c r="EG66">
        <v>268</v>
      </c>
      <c r="EH66">
        <v>286</v>
      </c>
      <c r="EI66">
        <v>305</v>
      </c>
      <c r="EJ66">
        <v>322</v>
      </c>
      <c r="EK66">
        <v>339</v>
      </c>
      <c r="EL66">
        <v>355</v>
      </c>
      <c r="EM66">
        <v>370</v>
      </c>
      <c r="EN66">
        <v>381</v>
      </c>
      <c r="EO66">
        <v>391</v>
      </c>
      <c r="EP66">
        <v>402</v>
      </c>
      <c r="EQ66">
        <v>411</v>
      </c>
      <c r="ER66">
        <v>420</v>
      </c>
      <c r="ES66">
        <v>430</v>
      </c>
      <c r="ET66">
        <v>438</v>
      </c>
      <c r="EU66">
        <v>445</v>
      </c>
      <c r="EV66">
        <v>452</v>
      </c>
      <c r="EW66">
        <v>458</v>
      </c>
      <c r="EX66">
        <v>464</v>
      </c>
      <c r="EY66">
        <v>470</v>
      </c>
      <c r="EZ66">
        <v>475</v>
      </c>
      <c r="FA66">
        <v>479</v>
      </c>
      <c r="FB66">
        <v>484</v>
      </c>
      <c r="FC66">
        <v>488</v>
      </c>
      <c r="FD66">
        <v>492</v>
      </c>
      <c r="FE66">
        <v>495</v>
      </c>
      <c r="FF66">
        <v>498</v>
      </c>
      <c r="FG66">
        <v>500</v>
      </c>
      <c r="FH66">
        <v>503</v>
      </c>
      <c r="FI66">
        <v>505</v>
      </c>
      <c r="FJ66">
        <v>507</v>
      </c>
      <c r="FK66">
        <v>508</v>
      </c>
      <c r="FL66">
        <v>510</v>
      </c>
      <c r="FM66">
        <v>511</v>
      </c>
      <c r="FN66">
        <v>512</v>
      </c>
      <c r="FO66">
        <v>513</v>
      </c>
      <c r="FP66">
        <v>514</v>
      </c>
      <c r="FQ66">
        <v>515</v>
      </c>
      <c r="FR66">
        <v>516</v>
      </c>
      <c r="FS66">
        <v>517</v>
      </c>
      <c r="FT66">
        <v>518</v>
      </c>
      <c r="FU66">
        <v>519</v>
      </c>
      <c r="FV66">
        <v>520</v>
      </c>
      <c r="FW66">
        <v>521</v>
      </c>
      <c r="FX66">
        <v>522</v>
      </c>
      <c r="FY66">
        <v>523</v>
      </c>
      <c r="FZ66">
        <v>524</v>
      </c>
      <c r="GA66">
        <v>525</v>
      </c>
      <c r="GB66">
        <v>526</v>
      </c>
      <c r="GC66">
        <v>527</v>
      </c>
      <c r="GD66">
        <v>529</v>
      </c>
      <c r="GE66">
        <v>532</v>
      </c>
      <c r="GF66">
        <v>535</v>
      </c>
      <c r="GG66">
        <v>538</v>
      </c>
      <c r="GH66">
        <v>540</v>
      </c>
      <c r="GI66">
        <v>542</v>
      </c>
      <c r="GJ66">
        <v>544</v>
      </c>
      <c r="GK66">
        <v>546</v>
      </c>
      <c r="GL66">
        <v>547</v>
      </c>
      <c r="GM66">
        <v>549</v>
      </c>
      <c r="GN66">
        <v>551</v>
      </c>
      <c r="GO66">
        <v>553</v>
      </c>
      <c r="GP66">
        <v>555</v>
      </c>
      <c r="GQ66">
        <v>557</v>
      </c>
      <c r="GR66">
        <v>559</v>
      </c>
      <c r="GS66">
        <v>561</v>
      </c>
      <c r="GT66">
        <v>564</v>
      </c>
      <c r="GU66">
        <v>566</v>
      </c>
      <c r="GV66">
        <v>570</v>
      </c>
      <c r="GW66">
        <v>573</v>
      </c>
      <c r="GX66">
        <v>578</v>
      </c>
      <c r="GY66">
        <v>585</v>
      </c>
      <c r="GZ66">
        <v>594</v>
      </c>
      <c r="HA66">
        <v>607</v>
      </c>
      <c r="HB66">
        <v>625</v>
      </c>
      <c r="HC66">
        <v>643</v>
      </c>
      <c r="HD66">
        <v>676</v>
      </c>
      <c r="HE66">
        <v>736</v>
      </c>
      <c r="HF66">
        <v>825</v>
      </c>
      <c r="HG66">
        <v>944</v>
      </c>
    </row>
    <row r="67" spans="1:215">
      <c r="A67" t="s">
        <v>5</v>
      </c>
      <c r="B67" s="3">
        <v>1.39</v>
      </c>
      <c r="C67">
        <v>1.38</v>
      </c>
      <c r="D67">
        <v>1.37</v>
      </c>
      <c r="E67">
        <v>1.36</v>
      </c>
      <c r="F67">
        <v>1.35</v>
      </c>
      <c r="G67">
        <v>1.34</v>
      </c>
      <c r="H67">
        <v>1.33</v>
      </c>
      <c r="I67">
        <v>1.32</v>
      </c>
      <c r="J67">
        <v>1.31</v>
      </c>
      <c r="K67">
        <v>1.3</v>
      </c>
      <c r="L67">
        <v>1.29</v>
      </c>
      <c r="M67">
        <v>1.28</v>
      </c>
      <c r="N67">
        <v>1.27</v>
      </c>
      <c r="O67">
        <v>1.26</v>
      </c>
      <c r="P67">
        <v>1.25</v>
      </c>
      <c r="Q67">
        <v>1.24</v>
      </c>
      <c r="R67">
        <v>1.23</v>
      </c>
      <c r="S67">
        <v>1.22</v>
      </c>
      <c r="T67">
        <v>1.21</v>
      </c>
      <c r="U67">
        <v>1.2</v>
      </c>
      <c r="V67">
        <v>1.19</v>
      </c>
      <c r="W67">
        <v>1.18</v>
      </c>
      <c r="X67">
        <v>1.17</v>
      </c>
      <c r="Y67">
        <v>1.1599999999999999</v>
      </c>
      <c r="Z67">
        <v>1.1499999999999999</v>
      </c>
      <c r="AA67">
        <v>1.1399999999999999</v>
      </c>
      <c r="AB67">
        <v>1.1299999999999999</v>
      </c>
      <c r="AC67">
        <v>1.1200000000000001</v>
      </c>
      <c r="AD67">
        <v>1.1100000000000001</v>
      </c>
      <c r="AE67">
        <v>1.1000000000000001</v>
      </c>
      <c r="AF67">
        <v>1.0900000000000001</v>
      </c>
      <c r="AG67">
        <v>1.08</v>
      </c>
      <c r="AH67">
        <v>1.07</v>
      </c>
      <c r="AI67">
        <v>1.06</v>
      </c>
      <c r="AJ67">
        <v>1.05</v>
      </c>
      <c r="AK67">
        <v>1.04</v>
      </c>
      <c r="AL67">
        <v>1.04</v>
      </c>
      <c r="AM67">
        <v>1.03</v>
      </c>
      <c r="AN67">
        <v>1.02</v>
      </c>
      <c r="AO67">
        <v>1.01</v>
      </c>
      <c r="AP67">
        <v>1</v>
      </c>
      <c r="AQ67">
        <v>0.99</v>
      </c>
      <c r="AR67">
        <v>0.98</v>
      </c>
      <c r="AS67">
        <v>0.97</v>
      </c>
      <c r="AT67">
        <v>0.96</v>
      </c>
      <c r="AU67">
        <v>0.95</v>
      </c>
      <c r="AV67">
        <v>0.94</v>
      </c>
      <c r="AW67">
        <v>0.93</v>
      </c>
      <c r="AX67">
        <v>0.92</v>
      </c>
      <c r="AY67">
        <v>0.91</v>
      </c>
      <c r="AZ67">
        <v>0.9</v>
      </c>
      <c r="BA67">
        <v>0.89</v>
      </c>
      <c r="BB67">
        <v>0.88</v>
      </c>
      <c r="BC67">
        <v>0.87</v>
      </c>
      <c r="BD67">
        <v>0.86</v>
      </c>
      <c r="BE67">
        <v>0.85</v>
      </c>
      <c r="BF67">
        <v>0.84</v>
      </c>
      <c r="BG67">
        <v>0.83</v>
      </c>
      <c r="BH67">
        <v>0.82</v>
      </c>
      <c r="BI67">
        <v>0.81</v>
      </c>
      <c r="BJ67">
        <v>0.8</v>
      </c>
      <c r="BK67">
        <v>0.79</v>
      </c>
      <c r="BL67">
        <v>0.78</v>
      </c>
      <c r="BM67">
        <v>0.77</v>
      </c>
      <c r="BN67">
        <v>0.75</v>
      </c>
      <c r="BO67">
        <v>0.71</v>
      </c>
      <c r="BP67">
        <v>0.66</v>
      </c>
      <c r="BQ67">
        <v>0.6</v>
      </c>
      <c r="BR67">
        <v>0.56000000000000005</v>
      </c>
      <c r="BS67">
        <v>0.52</v>
      </c>
      <c r="BT67">
        <v>0.47</v>
      </c>
      <c r="BU67">
        <v>0.43</v>
      </c>
      <c r="BV67">
        <v>0.4</v>
      </c>
      <c r="BW67">
        <v>0.38</v>
      </c>
      <c r="BX67">
        <v>0.36</v>
      </c>
      <c r="BY67">
        <v>0.35</v>
      </c>
      <c r="BZ67">
        <v>0.34</v>
      </c>
      <c r="CA67">
        <v>0.33</v>
      </c>
      <c r="CB67">
        <v>0.32</v>
      </c>
      <c r="CC67">
        <v>0.31</v>
      </c>
      <c r="CD67">
        <v>0.3</v>
      </c>
      <c r="CE67">
        <v>0.28999999999999998</v>
      </c>
      <c r="CF67">
        <v>0.28000000000000003</v>
      </c>
      <c r="CG67">
        <v>0.27</v>
      </c>
      <c r="CH67">
        <v>0.26</v>
      </c>
      <c r="CI67">
        <v>0.25</v>
      </c>
      <c r="CJ67">
        <v>0.24</v>
      </c>
      <c r="CK67">
        <v>0.23</v>
      </c>
      <c r="CL67">
        <v>0.22</v>
      </c>
      <c r="CM67">
        <v>0.21</v>
      </c>
      <c r="CN67">
        <v>0.21</v>
      </c>
      <c r="CO67">
        <v>0.2</v>
      </c>
      <c r="CP67">
        <v>0.19</v>
      </c>
      <c r="CQ67">
        <v>0.18</v>
      </c>
      <c r="CR67">
        <v>0.17</v>
      </c>
      <c r="CS67">
        <v>0.16</v>
      </c>
      <c r="CT67">
        <v>0.15</v>
      </c>
      <c r="CU67">
        <v>0.14000000000000001</v>
      </c>
      <c r="CV67">
        <v>0.13</v>
      </c>
      <c r="CW67">
        <v>0.12</v>
      </c>
      <c r="CX67">
        <v>0.11</v>
      </c>
      <c r="CY67">
        <v>0.1</v>
      </c>
      <c r="CZ67">
        <v>0.09</v>
      </c>
      <c r="DA67">
        <v>0.08</v>
      </c>
      <c r="DB67">
        <v>7.0000000000000007E-2</v>
      </c>
      <c r="DC67">
        <v>0.06</v>
      </c>
      <c r="DD67" t="s">
        <v>31</v>
      </c>
    </row>
    <row r="68" spans="1:215">
      <c r="A68" t="s">
        <v>6</v>
      </c>
      <c r="B68" s="1">
        <f t="shared" ref="B68:BM68" si="43">B67/$B$4*1000</f>
        <v>243.85964912280699</v>
      </c>
      <c r="C68" s="1">
        <f t="shared" si="43"/>
        <v>242.10526315789471</v>
      </c>
      <c r="D68" s="1">
        <f t="shared" si="43"/>
        <v>240.35087719298247</v>
      </c>
      <c r="E68" s="1">
        <f t="shared" si="43"/>
        <v>238.59649122807019</v>
      </c>
      <c r="F68" s="1">
        <f t="shared" si="43"/>
        <v>236.84210526315792</v>
      </c>
      <c r="G68" s="1">
        <f t="shared" si="43"/>
        <v>235.08771929824562</v>
      </c>
      <c r="H68" s="1">
        <f t="shared" si="43"/>
        <v>233.33333333333334</v>
      </c>
      <c r="I68" s="1">
        <f t="shared" si="43"/>
        <v>231.57894736842104</v>
      </c>
      <c r="J68" s="1">
        <f t="shared" si="43"/>
        <v>229.82456140350877</v>
      </c>
      <c r="K68" s="1">
        <f t="shared" si="43"/>
        <v>228.07017543859646</v>
      </c>
      <c r="L68" s="1">
        <f t="shared" si="43"/>
        <v>226.31578947368422</v>
      </c>
      <c r="M68" s="1">
        <f t="shared" si="43"/>
        <v>224.56140350877195</v>
      </c>
      <c r="N68" s="1">
        <f t="shared" si="43"/>
        <v>222.80701754385964</v>
      </c>
      <c r="O68" s="1">
        <f t="shared" si="43"/>
        <v>221.05263157894737</v>
      </c>
      <c r="P68" s="1">
        <f t="shared" si="43"/>
        <v>219.29824561403507</v>
      </c>
      <c r="Q68" s="1">
        <f t="shared" si="43"/>
        <v>217.54385964912279</v>
      </c>
      <c r="R68" s="1">
        <f t="shared" si="43"/>
        <v>215.78947368421049</v>
      </c>
      <c r="S68" s="1">
        <f t="shared" si="43"/>
        <v>214.03508771929825</v>
      </c>
      <c r="T68" s="1">
        <f t="shared" si="43"/>
        <v>212.28070175438597</v>
      </c>
      <c r="U68" s="1">
        <f t="shared" si="43"/>
        <v>210.52631578947367</v>
      </c>
      <c r="V68" s="1">
        <f t="shared" si="43"/>
        <v>208.7719298245614</v>
      </c>
      <c r="W68" s="1">
        <f t="shared" si="43"/>
        <v>207.01754385964909</v>
      </c>
      <c r="X68" s="1">
        <f t="shared" si="43"/>
        <v>205.26315789473682</v>
      </c>
      <c r="Y68" s="1">
        <f t="shared" si="43"/>
        <v>203.50877192982452</v>
      </c>
      <c r="Z68" s="1">
        <f t="shared" si="43"/>
        <v>201.75438596491227</v>
      </c>
      <c r="AA68" s="1">
        <f t="shared" si="43"/>
        <v>199.99999999999997</v>
      </c>
      <c r="AB68" s="1">
        <f t="shared" si="43"/>
        <v>198.2456140350877</v>
      </c>
      <c r="AC68" s="1">
        <f t="shared" si="43"/>
        <v>196.49122807017545</v>
      </c>
      <c r="AD68" s="1">
        <f t="shared" si="43"/>
        <v>194.73684210526318</v>
      </c>
      <c r="AE68" s="1">
        <f t="shared" si="43"/>
        <v>192.98245614035091</v>
      </c>
      <c r="AF68" s="1">
        <f t="shared" si="43"/>
        <v>191.2280701754386</v>
      </c>
      <c r="AG68" s="1">
        <f t="shared" si="43"/>
        <v>189.47368421052633</v>
      </c>
      <c r="AH68" s="1">
        <f t="shared" si="43"/>
        <v>187.71929824561403</v>
      </c>
      <c r="AI68" s="1">
        <f t="shared" si="43"/>
        <v>185.96491228070175</v>
      </c>
      <c r="AJ68" s="1">
        <f t="shared" si="43"/>
        <v>184.21052631578945</v>
      </c>
      <c r="AK68" s="1">
        <f t="shared" si="43"/>
        <v>182.45614035087721</v>
      </c>
      <c r="AL68" s="1">
        <f t="shared" si="43"/>
        <v>182.45614035087721</v>
      </c>
      <c r="AM68" s="1">
        <f t="shared" si="43"/>
        <v>180.70175438596493</v>
      </c>
      <c r="AN68" s="1">
        <f t="shared" si="43"/>
        <v>178.94736842105263</v>
      </c>
      <c r="AO68" s="1">
        <f t="shared" si="43"/>
        <v>177.19298245614036</v>
      </c>
      <c r="AP68" s="1">
        <f t="shared" si="43"/>
        <v>175.43859649122805</v>
      </c>
      <c r="AQ68" s="1">
        <f t="shared" si="43"/>
        <v>173.68421052631578</v>
      </c>
      <c r="AR68" s="1">
        <f t="shared" si="43"/>
        <v>171.92982456140348</v>
      </c>
      <c r="AS68" s="1">
        <f t="shared" si="43"/>
        <v>170.17543859649123</v>
      </c>
      <c r="AT68" s="1">
        <f t="shared" si="43"/>
        <v>168.42105263157893</v>
      </c>
      <c r="AU68" s="1">
        <f t="shared" si="43"/>
        <v>166.66666666666666</v>
      </c>
      <c r="AV68" s="1">
        <f t="shared" si="43"/>
        <v>164.91228070175438</v>
      </c>
      <c r="AW68" s="1">
        <f t="shared" si="43"/>
        <v>163.15789473684211</v>
      </c>
      <c r="AX68" s="1">
        <f t="shared" si="43"/>
        <v>161.40350877192984</v>
      </c>
      <c r="AY68" s="1">
        <f t="shared" si="43"/>
        <v>159.64912280701753</v>
      </c>
      <c r="AZ68" s="1">
        <f t="shared" si="43"/>
        <v>157.89473684210526</v>
      </c>
      <c r="BA68" s="1">
        <f t="shared" si="43"/>
        <v>156.14035087719296</v>
      </c>
      <c r="BB68" s="1">
        <f t="shared" si="43"/>
        <v>154.38596491228071</v>
      </c>
      <c r="BC68" s="1">
        <f t="shared" si="43"/>
        <v>152.63157894736841</v>
      </c>
      <c r="BD68" s="1">
        <f t="shared" si="43"/>
        <v>150.87719298245614</v>
      </c>
      <c r="BE68" s="1">
        <f t="shared" si="43"/>
        <v>149.12280701754386</v>
      </c>
      <c r="BF68" s="1">
        <f t="shared" si="43"/>
        <v>147.36842105263156</v>
      </c>
      <c r="BG68" s="1">
        <f t="shared" si="43"/>
        <v>145.61403508771929</v>
      </c>
      <c r="BH68" s="1">
        <f t="shared" si="43"/>
        <v>143.85964912280699</v>
      </c>
      <c r="BI68" s="1">
        <f t="shared" si="43"/>
        <v>142.10526315789474</v>
      </c>
      <c r="BJ68" s="1">
        <f t="shared" si="43"/>
        <v>140.35087719298244</v>
      </c>
      <c r="BK68" s="1">
        <f t="shared" si="43"/>
        <v>138.59649122807019</v>
      </c>
      <c r="BL68" s="1">
        <f t="shared" si="43"/>
        <v>136.84210526315789</v>
      </c>
      <c r="BM68" s="1">
        <f t="shared" si="43"/>
        <v>135.08771929824562</v>
      </c>
      <c r="BN68" s="1">
        <f t="shared" ref="BN68:DC68" si="44">BN67/$B$4*1000</f>
        <v>131.57894736842104</v>
      </c>
      <c r="BO68" s="1">
        <f t="shared" si="44"/>
        <v>124.56140350877192</v>
      </c>
      <c r="BP68" s="1">
        <f t="shared" si="44"/>
        <v>115.78947368421052</v>
      </c>
      <c r="BQ68" s="1">
        <f t="shared" si="44"/>
        <v>105.26315789473684</v>
      </c>
      <c r="BR68" s="1">
        <f t="shared" si="44"/>
        <v>98.245614035087726</v>
      </c>
      <c r="BS68" s="1">
        <f t="shared" si="44"/>
        <v>91.228070175438603</v>
      </c>
      <c r="BT68" s="1">
        <f t="shared" si="44"/>
        <v>82.456140350877192</v>
      </c>
      <c r="BU68" s="1">
        <f t="shared" si="44"/>
        <v>75.438596491228068</v>
      </c>
      <c r="BV68" s="1">
        <f t="shared" si="44"/>
        <v>70.175438596491219</v>
      </c>
      <c r="BW68" s="1">
        <f t="shared" si="44"/>
        <v>66.666666666666671</v>
      </c>
      <c r="BX68" s="1">
        <f t="shared" si="44"/>
        <v>63.15789473684211</v>
      </c>
      <c r="BY68" s="1">
        <f t="shared" si="44"/>
        <v>61.403508771929822</v>
      </c>
      <c r="BZ68" s="1">
        <f t="shared" si="44"/>
        <v>59.649122807017548</v>
      </c>
      <c r="CA68" s="1">
        <f t="shared" si="44"/>
        <v>57.89473684210526</v>
      </c>
      <c r="CB68" s="1">
        <f t="shared" si="44"/>
        <v>56.140350877192986</v>
      </c>
      <c r="CC68" s="1">
        <f t="shared" si="44"/>
        <v>54.385964912280699</v>
      </c>
      <c r="CD68" s="1">
        <f t="shared" si="44"/>
        <v>52.631578947368418</v>
      </c>
      <c r="CE68" s="1">
        <f t="shared" si="44"/>
        <v>50.87719298245613</v>
      </c>
      <c r="CF68" s="1">
        <f t="shared" si="44"/>
        <v>49.122807017543863</v>
      </c>
      <c r="CG68" s="1">
        <f t="shared" si="44"/>
        <v>47.368421052631582</v>
      </c>
      <c r="CH68" s="1">
        <f t="shared" si="44"/>
        <v>45.614035087719301</v>
      </c>
      <c r="CI68" s="1">
        <f t="shared" si="44"/>
        <v>43.859649122807014</v>
      </c>
      <c r="CJ68" s="1">
        <f t="shared" si="44"/>
        <v>42.105263157894733</v>
      </c>
      <c r="CK68" s="1">
        <f t="shared" si="44"/>
        <v>40.350877192982459</v>
      </c>
      <c r="CL68" s="1">
        <f t="shared" si="44"/>
        <v>38.596491228070178</v>
      </c>
      <c r="CM68" s="1">
        <f t="shared" si="44"/>
        <v>36.84210526315789</v>
      </c>
      <c r="CN68" s="1">
        <f t="shared" si="44"/>
        <v>36.84210526315789</v>
      </c>
      <c r="CO68" s="1">
        <f t="shared" si="44"/>
        <v>35.087719298245609</v>
      </c>
      <c r="CP68" s="1">
        <f t="shared" si="44"/>
        <v>33.333333333333336</v>
      </c>
      <c r="CQ68" s="1">
        <f t="shared" si="44"/>
        <v>31.578947368421055</v>
      </c>
      <c r="CR68" s="1">
        <f t="shared" si="44"/>
        <v>29.824561403508774</v>
      </c>
      <c r="CS68" s="1">
        <f t="shared" si="44"/>
        <v>28.070175438596493</v>
      </c>
      <c r="CT68" s="1">
        <f t="shared" si="44"/>
        <v>26.315789473684209</v>
      </c>
      <c r="CU68" s="1">
        <f t="shared" si="44"/>
        <v>24.561403508771932</v>
      </c>
      <c r="CV68" s="1">
        <f t="shared" si="44"/>
        <v>22.807017543859651</v>
      </c>
      <c r="CW68" s="1">
        <f t="shared" si="44"/>
        <v>21.052631578947366</v>
      </c>
      <c r="CX68" s="1">
        <f t="shared" si="44"/>
        <v>19.298245614035089</v>
      </c>
      <c r="CY68" s="1">
        <f t="shared" si="44"/>
        <v>17.543859649122805</v>
      </c>
      <c r="CZ68" s="1">
        <f t="shared" si="44"/>
        <v>15.789473684210527</v>
      </c>
      <c r="DA68" s="1">
        <f t="shared" si="44"/>
        <v>14.035087719298247</v>
      </c>
      <c r="DB68" s="1">
        <f t="shared" si="44"/>
        <v>12.280701754385966</v>
      </c>
      <c r="DC68" s="1">
        <f t="shared" si="44"/>
        <v>10.526315789473683</v>
      </c>
    </row>
    <row r="69" spans="1:215">
      <c r="A69" t="s">
        <v>4</v>
      </c>
      <c r="B69" s="1">
        <f t="shared" ref="B69:BM69" si="45">B67*B68</f>
        <v>338.9649122807017</v>
      </c>
      <c r="C69" s="1">
        <f t="shared" si="45"/>
        <v>334.10526315789468</v>
      </c>
      <c r="D69" s="1">
        <f t="shared" si="45"/>
        <v>329.28070175438603</v>
      </c>
      <c r="E69" s="1">
        <f t="shared" si="45"/>
        <v>324.49122807017551</v>
      </c>
      <c r="F69" s="1">
        <f t="shared" si="45"/>
        <v>319.73684210526324</v>
      </c>
      <c r="G69" s="1">
        <f t="shared" si="45"/>
        <v>315.01754385964915</v>
      </c>
      <c r="H69" s="1">
        <f t="shared" si="45"/>
        <v>310.33333333333337</v>
      </c>
      <c r="I69" s="1">
        <f t="shared" si="45"/>
        <v>305.68421052631578</v>
      </c>
      <c r="J69" s="1">
        <f t="shared" si="45"/>
        <v>301.07017543859649</v>
      </c>
      <c r="K69" s="1">
        <f t="shared" si="45"/>
        <v>296.4912280701754</v>
      </c>
      <c r="L69" s="1">
        <f t="shared" si="45"/>
        <v>291.94736842105266</v>
      </c>
      <c r="M69" s="1">
        <f t="shared" si="45"/>
        <v>287.43859649122811</v>
      </c>
      <c r="N69" s="1">
        <f t="shared" si="45"/>
        <v>282.96491228070175</v>
      </c>
      <c r="O69" s="1">
        <f t="shared" si="45"/>
        <v>278.5263157894737</v>
      </c>
      <c r="P69" s="1">
        <f t="shared" si="45"/>
        <v>274.12280701754383</v>
      </c>
      <c r="Q69" s="1">
        <f t="shared" si="45"/>
        <v>269.75438596491227</v>
      </c>
      <c r="R69" s="1">
        <f t="shared" si="45"/>
        <v>265.4210526315789</v>
      </c>
      <c r="S69" s="1">
        <f t="shared" si="45"/>
        <v>261.12280701754383</v>
      </c>
      <c r="T69" s="1">
        <f t="shared" si="45"/>
        <v>256.85964912280701</v>
      </c>
      <c r="U69" s="1">
        <f t="shared" si="45"/>
        <v>252.63157894736838</v>
      </c>
      <c r="V69" s="1">
        <f t="shared" si="45"/>
        <v>248.43859649122805</v>
      </c>
      <c r="W69" s="1">
        <f t="shared" si="45"/>
        <v>244.28070175438592</v>
      </c>
      <c r="X69" s="1">
        <f t="shared" si="45"/>
        <v>240.15789473684205</v>
      </c>
      <c r="Y69" s="1">
        <f t="shared" si="45"/>
        <v>236.07017543859644</v>
      </c>
      <c r="Z69" s="1">
        <f t="shared" si="45"/>
        <v>232.01754385964909</v>
      </c>
      <c r="AA69" s="1">
        <f t="shared" si="45"/>
        <v>227.99999999999994</v>
      </c>
      <c r="AB69" s="1">
        <f t="shared" si="45"/>
        <v>224.01754385964907</v>
      </c>
      <c r="AC69" s="1">
        <f t="shared" si="45"/>
        <v>220.07017543859652</v>
      </c>
      <c r="AD69" s="1">
        <f t="shared" si="45"/>
        <v>216.15789473684214</v>
      </c>
      <c r="AE69" s="1">
        <f t="shared" si="45"/>
        <v>212.280701754386</v>
      </c>
      <c r="AF69" s="1">
        <f t="shared" si="45"/>
        <v>208.43859649122808</v>
      </c>
      <c r="AG69" s="1">
        <f t="shared" si="45"/>
        <v>204.63157894736844</v>
      </c>
      <c r="AH69" s="1">
        <f t="shared" si="45"/>
        <v>200.85964912280701</v>
      </c>
      <c r="AI69" s="1">
        <f t="shared" si="45"/>
        <v>197.12280701754386</v>
      </c>
      <c r="AJ69" s="1">
        <f t="shared" si="45"/>
        <v>193.42105263157893</v>
      </c>
      <c r="AK69" s="1">
        <f t="shared" si="45"/>
        <v>189.7543859649123</v>
      </c>
      <c r="AL69" s="1">
        <f t="shared" si="45"/>
        <v>189.7543859649123</v>
      </c>
      <c r="AM69" s="1">
        <f t="shared" si="45"/>
        <v>186.12280701754389</v>
      </c>
      <c r="AN69" s="1">
        <f t="shared" si="45"/>
        <v>182.5263157894737</v>
      </c>
      <c r="AO69" s="1">
        <f t="shared" si="45"/>
        <v>178.96491228070175</v>
      </c>
      <c r="AP69" s="1">
        <f t="shared" si="45"/>
        <v>175.43859649122805</v>
      </c>
      <c r="AQ69" s="1">
        <f t="shared" si="45"/>
        <v>171.94736842105263</v>
      </c>
      <c r="AR69" s="1">
        <f t="shared" si="45"/>
        <v>168.4912280701754</v>
      </c>
      <c r="AS69" s="1">
        <f t="shared" si="45"/>
        <v>165.07017543859649</v>
      </c>
      <c r="AT69" s="1">
        <f t="shared" si="45"/>
        <v>161.68421052631578</v>
      </c>
      <c r="AU69" s="1">
        <f t="shared" si="45"/>
        <v>158.33333333333331</v>
      </c>
      <c r="AV69" s="1">
        <f t="shared" si="45"/>
        <v>155.01754385964912</v>
      </c>
      <c r="AW69" s="1">
        <f t="shared" si="45"/>
        <v>151.73684210526318</v>
      </c>
      <c r="AX69" s="1">
        <f t="shared" si="45"/>
        <v>148.49122807017545</v>
      </c>
      <c r="AY69" s="1">
        <f t="shared" si="45"/>
        <v>145.28070175438597</v>
      </c>
      <c r="AZ69" s="1">
        <f t="shared" si="45"/>
        <v>142.10526315789474</v>
      </c>
      <c r="BA69" s="1">
        <f t="shared" si="45"/>
        <v>138.96491228070172</v>
      </c>
      <c r="BB69" s="1">
        <f t="shared" si="45"/>
        <v>135.85964912280704</v>
      </c>
      <c r="BC69" s="1">
        <f t="shared" si="45"/>
        <v>132.78947368421052</v>
      </c>
      <c r="BD69" s="1">
        <f t="shared" si="45"/>
        <v>129.75438596491227</v>
      </c>
      <c r="BE69" s="1">
        <f t="shared" si="45"/>
        <v>126.75438596491227</v>
      </c>
      <c r="BF69" s="1">
        <f t="shared" si="45"/>
        <v>123.78947368421051</v>
      </c>
      <c r="BG69" s="1">
        <f t="shared" si="45"/>
        <v>120.859649122807</v>
      </c>
      <c r="BH69" s="1">
        <f t="shared" si="45"/>
        <v>117.96491228070172</v>
      </c>
      <c r="BI69" s="1">
        <f t="shared" si="45"/>
        <v>115.10526315789474</v>
      </c>
      <c r="BJ69" s="1">
        <f t="shared" si="45"/>
        <v>112.28070175438596</v>
      </c>
      <c r="BK69" s="1">
        <f t="shared" si="45"/>
        <v>109.49122807017545</v>
      </c>
      <c r="BL69" s="1">
        <f t="shared" si="45"/>
        <v>106.73684210526316</v>
      </c>
      <c r="BM69" s="1">
        <f t="shared" si="45"/>
        <v>104.01754385964912</v>
      </c>
      <c r="BN69" s="1">
        <f t="shared" ref="BN69:DC69" si="46">BN67*BN68</f>
        <v>98.68421052631578</v>
      </c>
      <c r="BO69" s="1">
        <f t="shared" si="46"/>
        <v>88.438596491228054</v>
      </c>
      <c r="BP69" s="1">
        <f t="shared" si="46"/>
        <v>76.421052631578945</v>
      </c>
      <c r="BQ69" s="1">
        <f t="shared" si="46"/>
        <v>63.157894736842096</v>
      </c>
      <c r="BR69" s="1">
        <f t="shared" si="46"/>
        <v>55.01754385964913</v>
      </c>
      <c r="BS69" s="1">
        <f t="shared" si="46"/>
        <v>47.438596491228076</v>
      </c>
      <c r="BT69" s="1">
        <f t="shared" si="46"/>
        <v>38.754385964912281</v>
      </c>
      <c r="BU69" s="1">
        <f t="shared" si="46"/>
        <v>32.438596491228068</v>
      </c>
      <c r="BV69" s="1">
        <f t="shared" si="46"/>
        <v>28.07017543859649</v>
      </c>
      <c r="BW69" s="1">
        <f t="shared" si="46"/>
        <v>25.333333333333336</v>
      </c>
      <c r="BX69" s="1">
        <f t="shared" si="46"/>
        <v>22.736842105263158</v>
      </c>
      <c r="BY69" s="1">
        <f t="shared" si="46"/>
        <v>21.491228070175435</v>
      </c>
      <c r="BZ69" s="1">
        <f t="shared" si="46"/>
        <v>20.280701754385969</v>
      </c>
      <c r="CA69" s="1">
        <f t="shared" si="46"/>
        <v>19.105263157894736</v>
      </c>
      <c r="CB69" s="1">
        <f t="shared" si="46"/>
        <v>17.964912280701757</v>
      </c>
      <c r="CC69" s="1">
        <f t="shared" si="46"/>
        <v>16.859649122807017</v>
      </c>
      <c r="CD69" s="1">
        <f t="shared" si="46"/>
        <v>15.789473684210524</v>
      </c>
      <c r="CE69" s="1">
        <f t="shared" si="46"/>
        <v>14.754385964912277</v>
      </c>
      <c r="CF69" s="1">
        <f t="shared" si="46"/>
        <v>13.754385964912283</v>
      </c>
      <c r="CG69" s="1">
        <f t="shared" si="46"/>
        <v>12.789473684210527</v>
      </c>
      <c r="CH69" s="1">
        <f t="shared" si="46"/>
        <v>11.859649122807019</v>
      </c>
      <c r="CI69" s="1">
        <f t="shared" si="46"/>
        <v>10.964912280701753</v>
      </c>
      <c r="CJ69" s="1">
        <f t="shared" si="46"/>
        <v>10.105263157894736</v>
      </c>
      <c r="CK69" s="1">
        <f t="shared" si="46"/>
        <v>9.2807017543859658</v>
      </c>
      <c r="CL69" s="1">
        <f t="shared" si="46"/>
        <v>8.4912280701754401</v>
      </c>
      <c r="CM69" s="1">
        <f t="shared" si="46"/>
        <v>7.7368421052631566</v>
      </c>
      <c r="CN69" s="1">
        <f t="shared" si="46"/>
        <v>7.7368421052631566</v>
      </c>
      <c r="CO69" s="1">
        <f t="shared" si="46"/>
        <v>7.0175438596491224</v>
      </c>
      <c r="CP69" s="1">
        <f t="shared" si="46"/>
        <v>6.3333333333333339</v>
      </c>
      <c r="CQ69" s="1">
        <f t="shared" si="46"/>
        <v>5.6842105263157894</v>
      </c>
      <c r="CR69" s="1">
        <f t="shared" si="46"/>
        <v>5.0701754385964923</v>
      </c>
      <c r="CS69" s="1">
        <f t="shared" si="46"/>
        <v>4.4912280701754392</v>
      </c>
      <c r="CT69" s="1">
        <f t="shared" si="46"/>
        <v>3.947368421052631</v>
      </c>
      <c r="CU69" s="1">
        <f t="shared" si="46"/>
        <v>3.4385964912280707</v>
      </c>
      <c r="CV69" s="1">
        <f t="shared" si="46"/>
        <v>2.9649122807017547</v>
      </c>
      <c r="CW69" s="1">
        <f t="shared" si="46"/>
        <v>2.5263157894736841</v>
      </c>
      <c r="CX69" s="1">
        <f t="shared" si="46"/>
        <v>2.12280701754386</v>
      </c>
      <c r="CY69" s="1">
        <f t="shared" si="46"/>
        <v>1.7543859649122806</v>
      </c>
      <c r="CZ69" s="1">
        <f t="shared" si="46"/>
        <v>1.4210526315789473</v>
      </c>
      <c r="DA69" s="1">
        <f t="shared" si="46"/>
        <v>1.1228070175438598</v>
      </c>
      <c r="DB69" s="1">
        <f t="shared" si="46"/>
        <v>0.85964912280701766</v>
      </c>
      <c r="DC69" s="1">
        <f t="shared" si="46"/>
        <v>0.63157894736842102</v>
      </c>
    </row>
    <row r="71" spans="1:215">
      <c r="A71" t="s">
        <v>0</v>
      </c>
      <c r="B71" t="s">
        <v>39</v>
      </c>
      <c r="E71" t="s">
        <v>37</v>
      </c>
      <c r="F71">
        <v>597.5</v>
      </c>
    </row>
    <row r="72" spans="1:215">
      <c r="A72" t="s">
        <v>1</v>
      </c>
      <c r="B72" t="s">
        <v>33</v>
      </c>
      <c r="E72" t="s">
        <v>38</v>
      </c>
      <c r="F72">
        <v>27.5</v>
      </c>
    </row>
    <row r="73" spans="1:215">
      <c r="A73" t="s">
        <v>16</v>
      </c>
      <c r="B73">
        <v>1.4370000000000001</v>
      </c>
    </row>
    <row r="74" spans="1:215">
      <c r="A74" t="s">
        <v>3</v>
      </c>
      <c r="B74">
        <v>5.7</v>
      </c>
    </row>
    <row r="75" spans="1:215">
      <c r="A75" t="s">
        <v>15</v>
      </c>
      <c r="B75" s="2">
        <v>3.7</v>
      </c>
    </row>
    <row r="76" spans="1:215">
      <c r="A76" t="s">
        <v>2</v>
      </c>
      <c r="B76">
        <f>CL76*5/4</f>
        <v>1.25</v>
      </c>
      <c r="C76">
        <f t="shared" ref="C76:BN76" si="47">CM76*5/4</f>
        <v>2.5</v>
      </c>
      <c r="D76">
        <f t="shared" si="47"/>
        <v>3.75</v>
      </c>
      <c r="E76">
        <f t="shared" si="47"/>
        <v>6.25</v>
      </c>
      <c r="F76">
        <f t="shared" si="47"/>
        <v>10</v>
      </c>
      <c r="G76">
        <f t="shared" si="47"/>
        <v>15</v>
      </c>
      <c r="H76">
        <f t="shared" si="47"/>
        <v>20</v>
      </c>
      <c r="I76">
        <f t="shared" si="47"/>
        <v>27.5</v>
      </c>
      <c r="J76">
        <f t="shared" si="47"/>
        <v>35</v>
      </c>
      <c r="K76">
        <f t="shared" si="47"/>
        <v>41.25</v>
      </c>
      <c r="L76">
        <f t="shared" si="47"/>
        <v>51.25</v>
      </c>
      <c r="M76">
        <f t="shared" si="47"/>
        <v>63.75</v>
      </c>
      <c r="N76">
        <f t="shared" si="47"/>
        <v>75</v>
      </c>
      <c r="O76">
        <f t="shared" si="47"/>
        <v>97.5</v>
      </c>
      <c r="P76">
        <f t="shared" si="47"/>
        <v>157.5</v>
      </c>
      <c r="Q76">
        <f t="shared" si="47"/>
        <v>222.5</v>
      </c>
      <c r="R76">
        <f t="shared" si="47"/>
        <v>300</v>
      </c>
      <c r="S76">
        <f t="shared" si="47"/>
        <v>381.25</v>
      </c>
      <c r="T76">
        <f t="shared" si="47"/>
        <v>431.25</v>
      </c>
      <c r="U76">
        <f t="shared" si="47"/>
        <v>465</v>
      </c>
      <c r="V76">
        <f t="shared" si="47"/>
        <v>501.25</v>
      </c>
      <c r="W76">
        <f t="shared" si="47"/>
        <v>522.5</v>
      </c>
      <c r="X76">
        <f t="shared" si="47"/>
        <v>536.25</v>
      </c>
      <c r="Y76">
        <f t="shared" si="47"/>
        <v>555</v>
      </c>
      <c r="Z76">
        <f t="shared" si="47"/>
        <v>566.25</v>
      </c>
      <c r="AA76">
        <f t="shared" si="47"/>
        <v>580</v>
      </c>
      <c r="AB76">
        <f t="shared" si="47"/>
        <v>588.75</v>
      </c>
      <c r="AC76">
        <f t="shared" si="47"/>
        <v>597.5</v>
      </c>
      <c r="AD76">
        <f t="shared" si="47"/>
        <v>602.5</v>
      </c>
      <c r="AE76">
        <f t="shared" si="47"/>
        <v>608.75</v>
      </c>
      <c r="AF76">
        <f t="shared" si="47"/>
        <v>613.75</v>
      </c>
      <c r="AG76">
        <f t="shared" si="47"/>
        <v>617.5</v>
      </c>
      <c r="AH76">
        <f t="shared" si="47"/>
        <v>621.25</v>
      </c>
      <c r="AI76">
        <f t="shared" si="47"/>
        <v>625</v>
      </c>
      <c r="AJ76">
        <f t="shared" si="47"/>
        <v>627.5</v>
      </c>
      <c r="AK76">
        <f t="shared" si="47"/>
        <v>630</v>
      </c>
      <c r="AL76">
        <f t="shared" si="47"/>
        <v>632.5</v>
      </c>
      <c r="AM76">
        <f t="shared" si="47"/>
        <v>635</v>
      </c>
      <c r="AN76">
        <f t="shared" si="47"/>
        <v>636.25</v>
      </c>
      <c r="AO76">
        <f t="shared" si="47"/>
        <v>637.5</v>
      </c>
      <c r="AP76">
        <f t="shared" si="47"/>
        <v>640</v>
      </c>
      <c r="AQ76">
        <f t="shared" si="47"/>
        <v>642.5</v>
      </c>
      <c r="AR76">
        <f t="shared" si="47"/>
        <v>645</v>
      </c>
      <c r="AS76">
        <f t="shared" si="47"/>
        <v>646.25</v>
      </c>
      <c r="AT76">
        <f t="shared" si="47"/>
        <v>648.75</v>
      </c>
      <c r="AU76">
        <f t="shared" si="47"/>
        <v>650</v>
      </c>
      <c r="AV76">
        <f t="shared" si="47"/>
        <v>651.25</v>
      </c>
      <c r="AW76">
        <f t="shared" si="47"/>
        <v>652.5</v>
      </c>
      <c r="AX76">
        <f t="shared" si="47"/>
        <v>653.75</v>
      </c>
      <c r="AY76">
        <f t="shared" si="47"/>
        <v>655</v>
      </c>
      <c r="AZ76">
        <f t="shared" si="47"/>
        <v>656.25</v>
      </c>
      <c r="BA76">
        <f t="shared" si="47"/>
        <v>657.5</v>
      </c>
      <c r="BB76">
        <f t="shared" si="47"/>
        <v>658.75</v>
      </c>
      <c r="BC76">
        <f t="shared" si="47"/>
        <v>660</v>
      </c>
      <c r="BD76">
        <f t="shared" si="47"/>
        <v>661.25</v>
      </c>
      <c r="BE76">
        <f t="shared" si="47"/>
        <v>662.5</v>
      </c>
      <c r="BF76">
        <f t="shared" si="47"/>
        <v>663.75</v>
      </c>
      <c r="BG76">
        <f t="shared" si="47"/>
        <v>665</v>
      </c>
      <c r="BH76">
        <f t="shared" si="47"/>
        <v>666.25</v>
      </c>
      <c r="BI76">
        <f t="shared" si="47"/>
        <v>667.5</v>
      </c>
      <c r="BJ76">
        <f t="shared" si="47"/>
        <v>668.75</v>
      </c>
      <c r="BK76">
        <f t="shared" si="47"/>
        <v>670</v>
      </c>
      <c r="BL76">
        <f t="shared" si="47"/>
        <v>671.25</v>
      </c>
      <c r="BM76">
        <f t="shared" si="47"/>
        <v>672.5</v>
      </c>
      <c r="BN76">
        <f t="shared" si="47"/>
        <v>673.75</v>
      </c>
      <c r="BO76">
        <f t="shared" ref="BO76:CH76" si="48">EY76*5/4</f>
        <v>675</v>
      </c>
      <c r="BP76">
        <f t="shared" si="48"/>
        <v>676.25</v>
      </c>
      <c r="BQ76">
        <f t="shared" si="48"/>
        <v>677.5</v>
      </c>
      <c r="BR76">
        <f t="shared" si="48"/>
        <v>678.75</v>
      </c>
      <c r="BS76">
        <f t="shared" si="48"/>
        <v>680</v>
      </c>
      <c r="BT76">
        <f t="shared" si="48"/>
        <v>681.25</v>
      </c>
      <c r="BU76">
        <f t="shared" si="48"/>
        <v>682.5</v>
      </c>
      <c r="BV76">
        <f t="shared" si="48"/>
        <v>685</v>
      </c>
      <c r="BW76">
        <f t="shared" si="48"/>
        <v>686.25</v>
      </c>
      <c r="BX76">
        <f t="shared" si="48"/>
        <v>687.5</v>
      </c>
      <c r="BY76">
        <f t="shared" si="48"/>
        <v>688.75</v>
      </c>
      <c r="BZ76">
        <f t="shared" si="48"/>
        <v>690</v>
      </c>
      <c r="CA76">
        <f t="shared" si="48"/>
        <v>691.25</v>
      </c>
      <c r="CB76">
        <f t="shared" si="48"/>
        <v>692.5</v>
      </c>
      <c r="CC76">
        <f t="shared" si="48"/>
        <v>697.5</v>
      </c>
      <c r="CD76">
        <f t="shared" si="48"/>
        <v>701.25</v>
      </c>
      <c r="CE76">
        <f t="shared" si="48"/>
        <v>705</v>
      </c>
      <c r="CF76">
        <f t="shared" si="48"/>
        <v>711.25</v>
      </c>
      <c r="CG76">
        <f t="shared" si="48"/>
        <v>718.75</v>
      </c>
      <c r="CH76">
        <f t="shared" si="48"/>
        <v>728.75</v>
      </c>
      <c r="CI76" t="s">
        <v>32</v>
      </c>
      <c r="CK76" t="s">
        <v>35</v>
      </c>
      <c r="CL76">
        <v>1</v>
      </c>
      <c r="CM76">
        <v>2</v>
      </c>
      <c r="CN76">
        <v>3</v>
      </c>
      <c r="CO76">
        <v>5</v>
      </c>
      <c r="CP76">
        <v>8</v>
      </c>
      <c r="CQ76">
        <v>12</v>
      </c>
      <c r="CR76">
        <v>16</v>
      </c>
      <c r="CS76">
        <v>22</v>
      </c>
      <c r="CT76">
        <v>28</v>
      </c>
      <c r="CU76">
        <v>33</v>
      </c>
      <c r="CV76">
        <v>41</v>
      </c>
      <c r="CW76">
        <v>51</v>
      </c>
      <c r="CX76">
        <v>60</v>
      </c>
      <c r="CY76">
        <v>78</v>
      </c>
      <c r="CZ76">
        <v>126</v>
      </c>
      <c r="DA76">
        <v>178</v>
      </c>
      <c r="DB76">
        <v>240</v>
      </c>
      <c r="DC76">
        <v>305</v>
      </c>
      <c r="DD76">
        <v>345</v>
      </c>
      <c r="DE76">
        <v>372</v>
      </c>
      <c r="DF76">
        <v>401</v>
      </c>
      <c r="DG76">
        <v>418</v>
      </c>
      <c r="DH76">
        <v>429</v>
      </c>
      <c r="DI76">
        <v>444</v>
      </c>
      <c r="DJ76">
        <v>453</v>
      </c>
      <c r="DK76">
        <v>464</v>
      </c>
      <c r="DL76">
        <v>471</v>
      </c>
      <c r="DM76">
        <v>478</v>
      </c>
      <c r="DN76">
        <v>482</v>
      </c>
      <c r="DO76">
        <v>487</v>
      </c>
      <c r="DP76">
        <v>491</v>
      </c>
      <c r="DQ76">
        <v>494</v>
      </c>
      <c r="DR76">
        <v>497</v>
      </c>
      <c r="DS76">
        <v>500</v>
      </c>
      <c r="DT76">
        <v>502</v>
      </c>
      <c r="DU76">
        <v>504</v>
      </c>
      <c r="DV76">
        <v>506</v>
      </c>
      <c r="DW76">
        <v>508</v>
      </c>
      <c r="DX76">
        <v>509</v>
      </c>
      <c r="DY76">
        <v>510</v>
      </c>
      <c r="DZ76">
        <v>512</v>
      </c>
      <c r="EA76">
        <v>514</v>
      </c>
      <c r="EB76">
        <v>516</v>
      </c>
      <c r="EC76">
        <v>517</v>
      </c>
      <c r="ED76">
        <v>519</v>
      </c>
      <c r="EE76">
        <v>520</v>
      </c>
      <c r="EF76">
        <v>521</v>
      </c>
      <c r="EG76">
        <v>522</v>
      </c>
      <c r="EH76">
        <v>523</v>
      </c>
      <c r="EI76">
        <v>524</v>
      </c>
      <c r="EJ76">
        <v>525</v>
      </c>
      <c r="EK76">
        <v>526</v>
      </c>
      <c r="EL76">
        <v>527</v>
      </c>
      <c r="EM76">
        <v>528</v>
      </c>
      <c r="EN76">
        <v>529</v>
      </c>
      <c r="EO76">
        <v>530</v>
      </c>
      <c r="EP76">
        <v>531</v>
      </c>
      <c r="EQ76">
        <v>532</v>
      </c>
      <c r="ER76">
        <v>533</v>
      </c>
      <c r="ES76">
        <v>534</v>
      </c>
      <c r="ET76">
        <v>535</v>
      </c>
      <c r="EU76">
        <v>536</v>
      </c>
      <c r="EV76">
        <v>537</v>
      </c>
      <c r="EW76">
        <v>538</v>
      </c>
      <c r="EX76">
        <v>539</v>
      </c>
      <c r="EY76">
        <v>540</v>
      </c>
      <c r="EZ76">
        <v>541</v>
      </c>
      <c r="FA76">
        <v>542</v>
      </c>
      <c r="FB76">
        <v>543</v>
      </c>
      <c r="FC76">
        <v>544</v>
      </c>
      <c r="FD76">
        <v>545</v>
      </c>
      <c r="FE76">
        <v>546</v>
      </c>
      <c r="FF76">
        <v>548</v>
      </c>
      <c r="FG76">
        <v>549</v>
      </c>
      <c r="FH76">
        <v>550</v>
      </c>
      <c r="FI76">
        <v>551</v>
      </c>
      <c r="FJ76">
        <v>552</v>
      </c>
      <c r="FK76">
        <v>553</v>
      </c>
      <c r="FL76">
        <v>554</v>
      </c>
      <c r="FM76">
        <v>558</v>
      </c>
      <c r="FN76">
        <v>561</v>
      </c>
      <c r="FO76">
        <v>564</v>
      </c>
      <c r="FP76">
        <v>569</v>
      </c>
      <c r="FQ76">
        <v>575</v>
      </c>
      <c r="FR76">
        <v>583</v>
      </c>
    </row>
    <row r="77" spans="1:215">
      <c r="A77" t="s">
        <v>5</v>
      </c>
      <c r="B77" s="3">
        <v>1.37</v>
      </c>
      <c r="C77">
        <v>1.36</v>
      </c>
      <c r="D77">
        <v>1.35</v>
      </c>
      <c r="E77">
        <v>1.34</v>
      </c>
      <c r="F77">
        <v>1.33</v>
      </c>
      <c r="G77">
        <v>1.32</v>
      </c>
      <c r="H77">
        <v>1.31</v>
      </c>
      <c r="I77">
        <v>1.3</v>
      </c>
      <c r="J77">
        <v>1.29</v>
      </c>
      <c r="K77">
        <v>1.28</v>
      </c>
      <c r="L77">
        <v>1.27</v>
      </c>
      <c r="M77">
        <v>1.26</v>
      </c>
      <c r="N77">
        <v>1.25</v>
      </c>
      <c r="O77">
        <v>1.24</v>
      </c>
      <c r="P77">
        <v>1.23</v>
      </c>
      <c r="Q77">
        <v>1.22</v>
      </c>
      <c r="R77">
        <v>1.21</v>
      </c>
      <c r="S77">
        <v>1.2</v>
      </c>
      <c r="T77">
        <v>1.19</v>
      </c>
      <c r="U77">
        <v>1.18</v>
      </c>
      <c r="V77">
        <v>1.17</v>
      </c>
      <c r="W77">
        <v>1.1599999999999999</v>
      </c>
      <c r="X77">
        <v>1.1499999999999999</v>
      </c>
      <c r="Y77">
        <v>1.1399999999999999</v>
      </c>
      <c r="Z77">
        <v>1.1299999999999999</v>
      </c>
      <c r="AA77">
        <v>1.1200000000000001</v>
      </c>
      <c r="AB77">
        <v>1.1100000000000001</v>
      </c>
      <c r="AC77">
        <v>1.1000000000000001</v>
      </c>
      <c r="AD77">
        <v>1.0900000000000001</v>
      </c>
      <c r="AE77">
        <v>1.08</v>
      </c>
      <c r="AF77">
        <v>1.07</v>
      </c>
      <c r="AG77">
        <v>1.06</v>
      </c>
      <c r="AH77">
        <v>1.05</v>
      </c>
      <c r="AI77">
        <v>1.04</v>
      </c>
      <c r="AJ77">
        <v>1.04</v>
      </c>
      <c r="AK77">
        <v>1.03</v>
      </c>
      <c r="AL77">
        <v>1.02</v>
      </c>
      <c r="AM77">
        <v>1.01</v>
      </c>
      <c r="AN77">
        <v>1</v>
      </c>
      <c r="AO77">
        <v>0.99</v>
      </c>
      <c r="AP77">
        <v>0.97</v>
      </c>
      <c r="AQ77">
        <v>0.95</v>
      </c>
      <c r="AR77">
        <v>0.94</v>
      </c>
      <c r="AS77">
        <v>0.92</v>
      </c>
      <c r="AT77">
        <v>0.9</v>
      </c>
      <c r="AU77">
        <v>0.89</v>
      </c>
      <c r="AV77">
        <v>0.87</v>
      </c>
      <c r="AW77">
        <v>0.85</v>
      </c>
      <c r="AX77">
        <v>0.82</v>
      </c>
      <c r="AY77">
        <v>0.78</v>
      </c>
      <c r="AZ77">
        <v>0.75</v>
      </c>
      <c r="BA77">
        <v>0.71</v>
      </c>
      <c r="BB77">
        <v>0.68</v>
      </c>
      <c r="BC77">
        <v>0.63</v>
      </c>
      <c r="BD77">
        <v>0.59</v>
      </c>
      <c r="BE77">
        <v>0.54</v>
      </c>
      <c r="BF77">
        <v>0.49</v>
      </c>
      <c r="BG77">
        <v>0.45</v>
      </c>
      <c r="BH77">
        <v>0.42</v>
      </c>
      <c r="BI77">
        <v>0.39</v>
      </c>
      <c r="BJ77">
        <v>0.37</v>
      </c>
      <c r="BK77">
        <v>0.35</v>
      </c>
      <c r="BL77">
        <v>0.33</v>
      </c>
      <c r="BM77">
        <v>0.31</v>
      </c>
      <c r="BN77">
        <v>0.28999999999999998</v>
      </c>
      <c r="BO77">
        <v>0.26</v>
      </c>
      <c r="BP77">
        <v>0.25</v>
      </c>
      <c r="BQ77">
        <v>0.23</v>
      </c>
      <c r="BR77">
        <v>0.22</v>
      </c>
      <c r="BS77">
        <v>0.21</v>
      </c>
      <c r="BT77">
        <v>0.21</v>
      </c>
      <c r="BU77">
        <v>0.19</v>
      </c>
      <c r="BV77">
        <v>0.18</v>
      </c>
      <c r="BW77">
        <v>0.17</v>
      </c>
      <c r="BX77">
        <v>0.16</v>
      </c>
      <c r="BY77">
        <v>0.15</v>
      </c>
      <c r="BZ77">
        <v>0.14000000000000001</v>
      </c>
      <c r="CA77">
        <v>0.13</v>
      </c>
      <c r="CB77">
        <v>0.12</v>
      </c>
      <c r="CC77">
        <v>0.11</v>
      </c>
      <c r="CD77">
        <v>0.1</v>
      </c>
      <c r="CE77">
        <v>0.09</v>
      </c>
      <c r="CF77">
        <v>0.08</v>
      </c>
      <c r="CG77">
        <v>7.0000000000000007E-2</v>
      </c>
      <c r="CH77">
        <v>0.06</v>
      </c>
      <c r="CI77" t="s">
        <v>31</v>
      </c>
    </row>
    <row r="78" spans="1:215">
      <c r="A78" t="s">
        <v>6</v>
      </c>
      <c r="B78" s="1">
        <f>B77/$B$4*1000</f>
        <v>240.35087719298247</v>
      </c>
      <c r="C78" s="1">
        <f t="shared" ref="C78:BN78" si="49">C77/$B$4*1000</f>
        <v>238.59649122807019</v>
      </c>
      <c r="D78" s="1">
        <f t="shared" si="49"/>
        <v>236.84210526315792</v>
      </c>
      <c r="E78" s="1">
        <f t="shared" si="49"/>
        <v>235.08771929824562</v>
      </c>
      <c r="F78" s="1">
        <f t="shared" si="49"/>
        <v>233.33333333333334</v>
      </c>
      <c r="G78" s="1">
        <f t="shared" si="49"/>
        <v>231.57894736842104</v>
      </c>
      <c r="H78" s="1">
        <f t="shared" si="49"/>
        <v>229.82456140350877</v>
      </c>
      <c r="I78" s="1">
        <f t="shared" si="49"/>
        <v>228.07017543859646</v>
      </c>
      <c r="J78" s="1">
        <f t="shared" si="49"/>
        <v>226.31578947368422</v>
      </c>
      <c r="K78" s="1">
        <f t="shared" si="49"/>
        <v>224.56140350877195</v>
      </c>
      <c r="L78" s="1">
        <f t="shared" si="49"/>
        <v>222.80701754385964</v>
      </c>
      <c r="M78" s="1">
        <f t="shared" si="49"/>
        <v>221.05263157894737</v>
      </c>
      <c r="N78" s="1">
        <f t="shared" si="49"/>
        <v>219.29824561403507</v>
      </c>
      <c r="O78" s="1">
        <f t="shared" si="49"/>
        <v>217.54385964912279</v>
      </c>
      <c r="P78" s="1">
        <f t="shared" si="49"/>
        <v>215.78947368421049</v>
      </c>
      <c r="Q78" s="1">
        <f t="shared" si="49"/>
        <v>214.03508771929825</v>
      </c>
      <c r="R78" s="1">
        <f t="shared" si="49"/>
        <v>212.28070175438597</v>
      </c>
      <c r="S78" s="1">
        <f t="shared" si="49"/>
        <v>210.52631578947367</v>
      </c>
      <c r="T78" s="1">
        <f t="shared" si="49"/>
        <v>208.7719298245614</v>
      </c>
      <c r="U78" s="1">
        <f t="shared" si="49"/>
        <v>207.01754385964909</v>
      </c>
      <c r="V78" s="1">
        <f t="shared" si="49"/>
        <v>205.26315789473682</v>
      </c>
      <c r="W78" s="1">
        <f t="shared" si="49"/>
        <v>203.50877192982452</v>
      </c>
      <c r="X78" s="1">
        <f t="shared" si="49"/>
        <v>201.75438596491227</v>
      </c>
      <c r="Y78" s="1">
        <f t="shared" si="49"/>
        <v>199.99999999999997</v>
      </c>
      <c r="Z78" s="1">
        <f t="shared" si="49"/>
        <v>198.2456140350877</v>
      </c>
      <c r="AA78" s="1">
        <f t="shared" si="49"/>
        <v>196.49122807017545</v>
      </c>
      <c r="AB78" s="1">
        <f t="shared" si="49"/>
        <v>194.73684210526318</v>
      </c>
      <c r="AC78" s="1">
        <f t="shared" si="49"/>
        <v>192.98245614035091</v>
      </c>
      <c r="AD78" s="1">
        <f t="shared" si="49"/>
        <v>191.2280701754386</v>
      </c>
      <c r="AE78" s="1">
        <f t="shared" si="49"/>
        <v>189.47368421052633</v>
      </c>
      <c r="AF78" s="1">
        <f t="shared" si="49"/>
        <v>187.71929824561403</v>
      </c>
      <c r="AG78" s="1">
        <f t="shared" si="49"/>
        <v>185.96491228070175</v>
      </c>
      <c r="AH78" s="1">
        <f t="shared" si="49"/>
        <v>184.21052631578945</v>
      </c>
      <c r="AI78" s="1">
        <f t="shared" si="49"/>
        <v>182.45614035087721</v>
      </c>
      <c r="AJ78" s="1">
        <f t="shared" si="49"/>
        <v>182.45614035087721</v>
      </c>
      <c r="AK78" s="1">
        <f t="shared" si="49"/>
        <v>180.70175438596493</v>
      </c>
      <c r="AL78" s="1">
        <f t="shared" si="49"/>
        <v>178.94736842105263</v>
      </c>
      <c r="AM78" s="1">
        <f t="shared" si="49"/>
        <v>177.19298245614036</v>
      </c>
      <c r="AN78" s="1">
        <f t="shared" si="49"/>
        <v>175.43859649122805</v>
      </c>
      <c r="AO78" s="1">
        <f t="shared" si="49"/>
        <v>173.68421052631578</v>
      </c>
      <c r="AP78" s="1">
        <f t="shared" si="49"/>
        <v>170.17543859649123</v>
      </c>
      <c r="AQ78" s="1">
        <f t="shared" si="49"/>
        <v>166.66666666666666</v>
      </c>
      <c r="AR78" s="1">
        <f t="shared" si="49"/>
        <v>164.91228070175438</v>
      </c>
      <c r="AS78" s="1">
        <f t="shared" si="49"/>
        <v>161.40350877192984</v>
      </c>
      <c r="AT78" s="1">
        <f t="shared" si="49"/>
        <v>157.89473684210526</v>
      </c>
      <c r="AU78" s="1">
        <f t="shared" si="49"/>
        <v>156.14035087719296</v>
      </c>
      <c r="AV78" s="1">
        <f t="shared" si="49"/>
        <v>152.63157894736841</v>
      </c>
      <c r="AW78" s="1">
        <f t="shared" si="49"/>
        <v>149.12280701754386</v>
      </c>
      <c r="AX78" s="1">
        <f t="shared" si="49"/>
        <v>143.85964912280699</v>
      </c>
      <c r="AY78" s="1">
        <f t="shared" si="49"/>
        <v>136.84210526315789</v>
      </c>
      <c r="AZ78" s="1">
        <f t="shared" si="49"/>
        <v>131.57894736842104</v>
      </c>
      <c r="BA78" s="1">
        <f t="shared" si="49"/>
        <v>124.56140350877192</v>
      </c>
      <c r="BB78" s="1">
        <f t="shared" si="49"/>
        <v>119.2982456140351</v>
      </c>
      <c r="BC78" s="1">
        <f t="shared" si="49"/>
        <v>110.52631578947368</v>
      </c>
      <c r="BD78" s="1">
        <f t="shared" si="49"/>
        <v>103.50877192982455</v>
      </c>
      <c r="BE78" s="1">
        <f t="shared" si="49"/>
        <v>94.736842105263165</v>
      </c>
      <c r="BF78" s="1">
        <f t="shared" si="49"/>
        <v>85.964912280701739</v>
      </c>
      <c r="BG78" s="1">
        <f t="shared" si="49"/>
        <v>78.94736842105263</v>
      </c>
      <c r="BH78" s="1">
        <f t="shared" si="49"/>
        <v>73.68421052631578</v>
      </c>
      <c r="BI78" s="1">
        <f t="shared" si="49"/>
        <v>68.421052631578945</v>
      </c>
      <c r="BJ78" s="1">
        <f t="shared" si="49"/>
        <v>64.912280701754383</v>
      </c>
      <c r="BK78" s="1">
        <f t="shared" si="49"/>
        <v>61.403508771929822</v>
      </c>
      <c r="BL78" s="1">
        <f t="shared" si="49"/>
        <v>57.89473684210526</v>
      </c>
      <c r="BM78" s="1">
        <f t="shared" si="49"/>
        <v>54.385964912280699</v>
      </c>
      <c r="BN78" s="1">
        <f t="shared" si="49"/>
        <v>50.87719298245613</v>
      </c>
      <c r="BO78" s="1">
        <f t="shared" ref="BO78:CH78" si="50">BO77/$B$4*1000</f>
        <v>45.614035087719301</v>
      </c>
      <c r="BP78" s="1">
        <f t="shared" si="50"/>
        <v>43.859649122807014</v>
      </c>
      <c r="BQ78" s="1">
        <f t="shared" si="50"/>
        <v>40.350877192982459</v>
      </c>
      <c r="BR78" s="1">
        <f t="shared" si="50"/>
        <v>38.596491228070178</v>
      </c>
      <c r="BS78" s="1">
        <f t="shared" si="50"/>
        <v>36.84210526315789</v>
      </c>
      <c r="BT78" s="1">
        <f t="shared" si="50"/>
        <v>36.84210526315789</v>
      </c>
      <c r="BU78" s="1">
        <f t="shared" si="50"/>
        <v>33.333333333333336</v>
      </c>
      <c r="BV78" s="1">
        <f t="shared" si="50"/>
        <v>31.578947368421055</v>
      </c>
      <c r="BW78" s="1">
        <f t="shared" si="50"/>
        <v>29.824561403508774</v>
      </c>
      <c r="BX78" s="1">
        <f t="shared" si="50"/>
        <v>28.070175438596493</v>
      </c>
      <c r="BY78" s="1">
        <f t="shared" si="50"/>
        <v>26.315789473684209</v>
      </c>
      <c r="BZ78" s="1">
        <f t="shared" si="50"/>
        <v>24.561403508771932</v>
      </c>
      <c r="CA78" s="1">
        <f t="shared" si="50"/>
        <v>22.807017543859651</v>
      </c>
      <c r="CB78" s="1">
        <f t="shared" si="50"/>
        <v>21.052631578947366</v>
      </c>
      <c r="CC78" s="1">
        <f t="shared" si="50"/>
        <v>19.298245614035089</v>
      </c>
      <c r="CD78" s="1">
        <f t="shared" si="50"/>
        <v>17.543859649122805</v>
      </c>
      <c r="CE78" s="1">
        <f t="shared" si="50"/>
        <v>15.789473684210527</v>
      </c>
      <c r="CF78" s="1">
        <f t="shared" si="50"/>
        <v>14.035087719298247</v>
      </c>
      <c r="CG78" s="1">
        <f t="shared" si="50"/>
        <v>12.280701754385966</v>
      </c>
      <c r="CH78" s="1">
        <f t="shared" si="50"/>
        <v>10.526315789473683</v>
      </c>
    </row>
    <row r="79" spans="1:215">
      <c r="A79" t="s">
        <v>4</v>
      </c>
      <c r="B79" s="1">
        <f>B77*B78</f>
        <v>329.28070175438603</v>
      </c>
      <c r="C79" s="1">
        <f t="shared" ref="C79:BN79" si="51">C77*C78</f>
        <v>324.49122807017551</v>
      </c>
      <c r="D79" s="1">
        <f t="shared" si="51"/>
        <v>319.73684210526324</v>
      </c>
      <c r="E79" s="1">
        <f t="shared" si="51"/>
        <v>315.01754385964915</v>
      </c>
      <c r="F79" s="1">
        <f t="shared" si="51"/>
        <v>310.33333333333337</v>
      </c>
      <c r="G79" s="1">
        <f t="shared" si="51"/>
        <v>305.68421052631578</v>
      </c>
      <c r="H79" s="1">
        <f t="shared" si="51"/>
        <v>301.07017543859649</v>
      </c>
      <c r="I79" s="1">
        <f t="shared" si="51"/>
        <v>296.4912280701754</v>
      </c>
      <c r="J79" s="1">
        <f t="shared" si="51"/>
        <v>291.94736842105266</v>
      </c>
      <c r="K79" s="1">
        <f t="shared" si="51"/>
        <v>287.43859649122811</v>
      </c>
      <c r="L79" s="1">
        <f t="shared" si="51"/>
        <v>282.96491228070175</v>
      </c>
      <c r="M79" s="1">
        <f t="shared" si="51"/>
        <v>278.5263157894737</v>
      </c>
      <c r="N79" s="1">
        <f t="shared" si="51"/>
        <v>274.12280701754383</v>
      </c>
      <c r="O79" s="1">
        <f t="shared" si="51"/>
        <v>269.75438596491227</v>
      </c>
      <c r="P79" s="1">
        <f t="shared" si="51"/>
        <v>265.4210526315789</v>
      </c>
      <c r="Q79" s="1">
        <f t="shared" si="51"/>
        <v>261.12280701754383</v>
      </c>
      <c r="R79" s="1">
        <f t="shared" si="51"/>
        <v>256.85964912280701</v>
      </c>
      <c r="S79" s="1">
        <f t="shared" si="51"/>
        <v>252.63157894736838</v>
      </c>
      <c r="T79" s="1">
        <f t="shared" si="51"/>
        <v>248.43859649122805</v>
      </c>
      <c r="U79" s="1">
        <f t="shared" si="51"/>
        <v>244.28070175438592</v>
      </c>
      <c r="V79" s="1">
        <f t="shared" si="51"/>
        <v>240.15789473684205</v>
      </c>
      <c r="W79" s="1">
        <f t="shared" si="51"/>
        <v>236.07017543859644</v>
      </c>
      <c r="X79" s="1">
        <f t="shared" si="51"/>
        <v>232.01754385964909</v>
      </c>
      <c r="Y79" s="1">
        <f t="shared" si="51"/>
        <v>227.99999999999994</v>
      </c>
      <c r="Z79" s="1">
        <f t="shared" si="51"/>
        <v>224.01754385964907</v>
      </c>
      <c r="AA79" s="1">
        <f t="shared" si="51"/>
        <v>220.07017543859652</v>
      </c>
      <c r="AB79" s="1">
        <f t="shared" si="51"/>
        <v>216.15789473684214</v>
      </c>
      <c r="AC79" s="1">
        <f t="shared" si="51"/>
        <v>212.280701754386</v>
      </c>
      <c r="AD79" s="1">
        <f t="shared" si="51"/>
        <v>208.43859649122808</v>
      </c>
      <c r="AE79" s="1">
        <f t="shared" si="51"/>
        <v>204.63157894736844</v>
      </c>
      <c r="AF79" s="1">
        <f t="shared" si="51"/>
        <v>200.85964912280701</v>
      </c>
      <c r="AG79" s="1">
        <f t="shared" si="51"/>
        <v>197.12280701754386</v>
      </c>
      <c r="AH79" s="1">
        <f t="shared" si="51"/>
        <v>193.42105263157893</v>
      </c>
      <c r="AI79" s="1">
        <f t="shared" si="51"/>
        <v>189.7543859649123</v>
      </c>
      <c r="AJ79" s="1">
        <f t="shared" si="51"/>
        <v>189.7543859649123</v>
      </c>
      <c r="AK79" s="1">
        <f t="shared" si="51"/>
        <v>186.12280701754389</v>
      </c>
      <c r="AL79" s="1">
        <f t="shared" si="51"/>
        <v>182.5263157894737</v>
      </c>
      <c r="AM79" s="1">
        <f t="shared" si="51"/>
        <v>178.96491228070175</v>
      </c>
      <c r="AN79" s="1">
        <f t="shared" si="51"/>
        <v>175.43859649122805</v>
      </c>
      <c r="AO79" s="1">
        <f t="shared" si="51"/>
        <v>171.94736842105263</v>
      </c>
      <c r="AP79" s="1">
        <f t="shared" si="51"/>
        <v>165.07017543859649</v>
      </c>
      <c r="AQ79" s="1">
        <f t="shared" si="51"/>
        <v>158.33333333333331</v>
      </c>
      <c r="AR79" s="1">
        <f t="shared" si="51"/>
        <v>155.01754385964912</v>
      </c>
      <c r="AS79" s="1">
        <f t="shared" si="51"/>
        <v>148.49122807017545</v>
      </c>
      <c r="AT79" s="1">
        <f t="shared" si="51"/>
        <v>142.10526315789474</v>
      </c>
      <c r="AU79" s="1">
        <f t="shared" si="51"/>
        <v>138.96491228070172</v>
      </c>
      <c r="AV79" s="1">
        <f t="shared" si="51"/>
        <v>132.78947368421052</v>
      </c>
      <c r="AW79" s="1">
        <f t="shared" si="51"/>
        <v>126.75438596491227</v>
      </c>
      <c r="AX79" s="1">
        <f t="shared" si="51"/>
        <v>117.96491228070172</v>
      </c>
      <c r="AY79" s="1">
        <f t="shared" si="51"/>
        <v>106.73684210526316</v>
      </c>
      <c r="AZ79" s="1">
        <f t="shared" si="51"/>
        <v>98.68421052631578</v>
      </c>
      <c r="BA79" s="1">
        <f t="shared" si="51"/>
        <v>88.438596491228054</v>
      </c>
      <c r="BB79" s="1">
        <f t="shared" si="51"/>
        <v>81.122807017543877</v>
      </c>
      <c r="BC79" s="1">
        <f t="shared" si="51"/>
        <v>69.631578947368425</v>
      </c>
      <c r="BD79" s="1">
        <f t="shared" si="51"/>
        <v>61.070175438596479</v>
      </c>
      <c r="BE79" s="1">
        <f t="shared" si="51"/>
        <v>51.15789473684211</v>
      </c>
      <c r="BF79" s="1">
        <f t="shared" si="51"/>
        <v>42.122807017543849</v>
      </c>
      <c r="BG79" s="1">
        <f t="shared" si="51"/>
        <v>35.526315789473685</v>
      </c>
      <c r="BH79" s="1">
        <f t="shared" si="51"/>
        <v>30.947368421052627</v>
      </c>
      <c r="BI79" s="1">
        <f t="shared" si="51"/>
        <v>26.684210526315791</v>
      </c>
      <c r="BJ79" s="1">
        <f t="shared" si="51"/>
        <v>24.017543859649123</v>
      </c>
      <c r="BK79" s="1">
        <f t="shared" si="51"/>
        <v>21.491228070175435</v>
      </c>
      <c r="BL79" s="1">
        <f t="shared" si="51"/>
        <v>19.105263157894736</v>
      </c>
      <c r="BM79" s="1">
        <f t="shared" si="51"/>
        <v>16.859649122807017</v>
      </c>
      <c r="BN79" s="1">
        <f t="shared" si="51"/>
        <v>14.754385964912277</v>
      </c>
      <c r="BO79" s="1">
        <f t="shared" ref="BO79:CH79" si="52">BO77*BO78</f>
        <v>11.859649122807019</v>
      </c>
      <c r="BP79" s="1">
        <f t="shared" si="52"/>
        <v>10.964912280701753</v>
      </c>
      <c r="BQ79" s="1">
        <f t="shared" si="52"/>
        <v>9.2807017543859658</v>
      </c>
      <c r="BR79" s="1">
        <f t="shared" si="52"/>
        <v>8.4912280701754401</v>
      </c>
      <c r="BS79" s="1">
        <f t="shared" si="52"/>
        <v>7.7368421052631566</v>
      </c>
      <c r="BT79" s="1">
        <f t="shared" si="52"/>
        <v>7.7368421052631566</v>
      </c>
      <c r="BU79" s="1">
        <f t="shared" si="52"/>
        <v>6.3333333333333339</v>
      </c>
      <c r="BV79" s="1">
        <f t="shared" si="52"/>
        <v>5.6842105263157894</v>
      </c>
      <c r="BW79" s="1">
        <f t="shared" si="52"/>
        <v>5.0701754385964923</v>
      </c>
      <c r="BX79" s="1">
        <f t="shared" si="52"/>
        <v>4.4912280701754392</v>
      </c>
      <c r="BY79" s="1">
        <f t="shared" si="52"/>
        <v>3.947368421052631</v>
      </c>
      <c r="BZ79" s="1">
        <f t="shared" si="52"/>
        <v>3.4385964912280707</v>
      </c>
      <c r="CA79" s="1">
        <f t="shared" si="52"/>
        <v>2.9649122807017547</v>
      </c>
      <c r="CB79" s="1">
        <f t="shared" si="52"/>
        <v>2.5263157894736841</v>
      </c>
      <c r="CC79" s="1">
        <f t="shared" si="52"/>
        <v>2.12280701754386</v>
      </c>
      <c r="CD79" s="1">
        <f t="shared" si="52"/>
        <v>1.7543859649122806</v>
      </c>
      <c r="CE79" s="1">
        <f t="shared" si="52"/>
        <v>1.4210526315789473</v>
      </c>
      <c r="CF79" s="1">
        <f t="shared" si="52"/>
        <v>1.1228070175438598</v>
      </c>
      <c r="CG79" s="1">
        <f t="shared" si="52"/>
        <v>0.85964912280701766</v>
      </c>
      <c r="CH79" s="1">
        <f t="shared" si="52"/>
        <v>0.63157894736842102</v>
      </c>
    </row>
    <row r="81" spans="1:290">
      <c r="A81" t="s">
        <v>0</v>
      </c>
      <c r="B81" t="s">
        <v>36</v>
      </c>
      <c r="E81" t="s">
        <v>37</v>
      </c>
      <c r="F81">
        <v>327.5</v>
      </c>
    </row>
    <row r="82" spans="1:290">
      <c r="A82" t="s">
        <v>1</v>
      </c>
      <c r="B82" t="s">
        <v>22</v>
      </c>
      <c r="E82" t="s">
        <v>38</v>
      </c>
      <c r="F82">
        <v>46.25</v>
      </c>
    </row>
    <row r="83" spans="1:290">
      <c r="A83" t="s">
        <v>16</v>
      </c>
      <c r="B83">
        <v>1.63</v>
      </c>
    </row>
    <row r="84" spans="1:290">
      <c r="A84" t="s">
        <v>3</v>
      </c>
      <c r="B84">
        <v>5.7</v>
      </c>
    </row>
    <row r="85" spans="1:290">
      <c r="A85" t="s">
        <v>15</v>
      </c>
      <c r="B85" s="2">
        <f>7.99/20</f>
        <v>0.39950000000000002</v>
      </c>
    </row>
    <row r="86" spans="1:290">
      <c r="A86" t="s">
        <v>2</v>
      </c>
      <c r="B86">
        <f>ER86*(5/4)</f>
        <v>1.25</v>
      </c>
      <c r="C86">
        <f t="shared" ref="C86:BN86" si="53">ES86*(5/4)</f>
        <v>2.5</v>
      </c>
      <c r="D86">
        <f t="shared" si="53"/>
        <v>3.75</v>
      </c>
      <c r="E86">
        <f t="shared" si="53"/>
        <v>6.25</v>
      </c>
      <c r="F86">
        <f t="shared" si="53"/>
        <v>7.5</v>
      </c>
      <c r="G86">
        <f t="shared" si="53"/>
        <v>8.75</v>
      </c>
      <c r="H86">
        <f t="shared" si="53"/>
        <v>11.25</v>
      </c>
      <c r="I86">
        <f t="shared" si="53"/>
        <v>13.75</v>
      </c>
      <c r="J86">
        <f t="shared" si="53"/>
        <v>16.25</v>
      </c>
      <c r="K86">
        <f t="shared" si="53"/>
        <v>18.75</v>
      </c>
      <c r="L86">
        <f t="shared" si="53"/>
        <v>22.5</v>
      </c>
      <c r="M86">
        <f t="shared" si="53"/>
        <v>25</v>
      </c>
      <c r="N86">
        <f t="shared" si="53"/>
        <v>26.25</v>
      </c>
      <c r="O86">
        <f t="shared" si="53"/>
        <v>32.5</v>
      </c>
      <c r="P86">
        <f t="shared" si="53"/>
        <v>38.75</v>
      </c>
      <c r="Q86">
        <f t="shared" si="53"/>
        <v>42.5</v>
      </c>
      <c r="R86">
        <f t="shared" si="53"/>
        <v>46.25</v>
      </c>
      <c r="S86">
        <f t="shared" si="53"/>
        <v>50</v>
      </c>
      <c r="T86">
        <f t="shared" si="53"/>
        <v>53.75</v>
      </c>
      <c r="U86">
        <f t="shared" si="53"/>
        <v>57.5</v>
      </c>
      <c r="V86">
        <f t="shared" si="53"/>
        <v>65</v>
      </c>
      <c r="W86">
        <f t="shared" si="53"/>
        <v>77.5</v>
      </c>
      <c r="X86">
        <f t="shared" si="53"/>
        <v>83.75</v>
      </c>
      <c r="Y86">
        <f t="shared" si="53"/>
        <v>91.25</v>
      </c>
      <c r="Z86">
        <f t="shared" si="53"/>
        <v>96.25</v>
      </c>
      <c r="AA86">
        <f t="shared" si="53"/>
        <v>101.25</v>
      </c>
      <c r="AB86">
        <f t="shared" si="53"/>
        <v>110</v>
      </c>
      <c r="AC86">
        <f t="shared" si="53"/>
        <v>116.25</v>
      </c>
      <c r="AD86">
        <f t="shared" si="53"/>
        <v>125</v>
      </c>
      <c r="AE86">
        <f t="shared" si="53"/>
        <v>135</v>
      </c>
      <c r="AF86">
        <f t="shared" si="53"/>
        <v>140</v>
      </c>
      <c r="AG86">
        <f t="shared" si="53"/>
        <v>167.5</v>
      </c>
      <c r="AH86">
        <f t="shared" si="53"/>
        <v>180</v>
      </c>
      <c r="AI86">
        <f t="shared" si="53"/>
        <v>205</v>
      </c>
      <c r="AJ86">
        <f t="shared" si="53"/>
        <v>247.5</v>
      </c>
      <c r="AK86">
        <f t="shared" si="53"/>
        <v>293.75</v>
      </c>
      <c r="AL86">
        <f t="shared" si="53"/>
        <v>327.5</v>
      </c>
      <c r="AM86">
        <f t="shared" si="53"/>
        <v>357.5</v>
      </c>
      <c r="AN86">
        <f t="shared" si="53"/>
        <v>380</v>
      </c>
      <c r="AO86">
        <f t="shared" si="53"/>
        <v>401.25</v>
      </c>
      <c r="AP86">
        <f t="shared" si="53"/>
        <v>422.5</v>
      </c>
      <c r="AQ86">
        <f t="shared" si="53"/>
        <v>441.25</v>
      </c>
      <c r="AR86">
        <f t="shared" si="53"/>
        <v>457.5</v>
      </c>
      <c r="AS86">
        <f t="shared" si="53"/>
        <v>473.75</v>
      </c>
      <c r="AT86">
        <f t="shared" si="53"/>
        <v>488.75</v>
      </c>
      <c r="AU86">
        <f t="shared" si="53"/>
        <v>501.25</v>
      </c>
      <c r="AV86">
        <f t="shared" si="53"/>
        <v>513.75</v>
      </c>
      <c r="AW86">
        <f t="shared" si="53"/>
        <v>525</v>
      </c>
      <c r="AX86">
        <f t="shared" si="53"/>
        <v>535</v>
      </c>
      <c r="AY86">
        <f t="shared" si="53"/>
        <v>543.75</v>
      </c>
      <c r="AZ86">
        <f t="shared" si="53"/>
        <v>552.5</v>
      </c>
      <c r="BA86">
        <f t="shared" si="53"/>
        <v>561.25</v>
      </c>
      <c r="BB86">
        <f t="shared" si="53"/>
        <v>570</v>
      </c>
      <c r="BC86">
        <f t="shared" si="53"/>
        <v>576.25</v>
      </c>
      <c r="BD86">
        <f t="shared" si="53"/>
        <v>583.75</v>
      </c>
      <c r="BE86">
        <f t="shared" si="53"/>
        <v>591.25</v>
      </c>
      <c r="BF86">
        <f t="shared" si="53"/>
        <v>598.75</v>
      </c>
      <c r="BG86">
        <f t="shared" si="53"/>
        <v>605</v>
      </c>
      <c r="BH86">
        <f t="shared" si="53"/>
        <v>611.25</v>
      </c>
      <c r="BI86">
        <f t="shared" si="53"/>
        <v>617.5</v>
      </c>
      <c r="BJ86">
        <f t="shared" si="53"/>
        <v>625</v>
      </c>
      <c r="BK86">
        <f t="shared" si="53"/>
        <v>630</v>
      </c>
      <c r="BL86">
        <f t="shared" si="53"/>
        <v>637.5</v>
      </c>
      <c r="BM86">
        <f t="shared" si="53"/>
        <v>643.75</v>
      </c>
      <c r="BN86">
        <f t="shared" si="53"/>
        <v>651.25</v>
      </c>
      <c r="BO86">
        <f t="shared" ref="BO86:DZ86" si="54">HE86*(5/4)</f>
        <v>658.75</v>
      </c>
      <c r="BP86">
        <f t="shared" si="54"/>
        <v>666.25</v>
      </c>
      <c r="BQ86">
        <f t="shared" si="54"/>
        <v>673.75</v>
      </c>
      <c r="BR86">
        <f t="shared" si="54"/>
        <v>682.5</v>
      </c>
      <c r="BS86">
        <f t="shared" si="54"/>
        <v>690</v>
      </c>
      <c r="BT86">
        <f t="shared" si="54"/>
        <v>698.75</v>
      </c>
      <c r="BU86">
        <f t="shared" si="54"/>
        <v>707.5</v>
      </c>
      <c r="BV86">
        <f t="shared" si="54"/>
        <v>716.25</v>
      </c>
      <c r="BW86">
        <f t="shared" si="54"/>
        <v>723.75</v>
      </c>
      <c r="BX86">
        <f t="shared" si="54"/>
        <v>731.25</v>
      </c>
      <c r="BY86">
        <f t="shared" si="54"/>
        <v>737.5</v>
      </c>
      <c r="BZ86">
        <f t="shared" si="54"/>
        <v>743.75</v>
      </c>
      <c r="CA86">
        <f t="shared" si="54"/>
        <v>748.75</v>
      </c>
      <c r="CB86">
        <f t="shared" si="54"/>
        <v>753.75</v>
      </c>
      <c r="CC86">
        <f t="shared" si="54"/>
        <v>758.75</v>
      </c>
      <c r="CD86">
        <f t="shared" si="54"/>
        <v>763.75</v>
      </c>
      <c r="CE86">
        <f t="shared" si="54"/>
        <v>767.5</v>
      </c>
      <c r="CF86">
        <f t="shared" si="54"/>
        <v>772.5</v>
      </c>
      <c r="CG86">
        <f t="shared" si="54"/>
        <v>776.25</v>
      </c>
      <c r="CH86">
        <f t="shared" si="54"/>
        <v>780</v>
      </c>
      <c r="CI86">
        <f t="shared" si="54"/>
        <v>785</v>
      </c>
      <c r="CJ86">
        <f t="shared" si="54"/>
        <v>791.25</v>
      </c>
      <c r="CK86">
        <f t="shared" si="54"/>
        <v>797.5</v>
      </c>
      <c r="CL86">
        <f t="shared" si="54"/>
        <v>803.75</v>
      </c>
      <c r="CM86">
        <f t="shared" si="54"/>
        <v>808.75</v>
      </c>
      <c r="CN86">
        <f t="shared" si="54"/>
        <v>813.75</v>
      </c>
      <c r="CO86">
        <f t="shared" si="54"/>
        <v>818.75</v>
      </c>
      <c r="CP86">
        <f t="shared" si="54"/>
        <v>821.25</v>
      </c>
      <c r="CQ86">
        <f t="shared" si="54"/>
        <v>830</v>
      </c>
      <c r="CR86">
        <f t="shared" si="54"/>
        <v>835</v>
      </c>
      <c r="CS86">
        <f t="shared" si="54"/>
        <v>841.25</v>
      </c>
      <c r="CT86">
        <f t="shared" si="54"/>
        <v>847.5</v>
      </c>
      <c r="CU86">
        <f t="shared" si="54"/>
        <v>853.75</v>
      </c>
      <c r="CV86">
        <f t="shared" si="54"/>
        <v>860</v>
      </c>
      <c r="CW86">
        <f t="shared" si="54"/>
        <v>866.25</v>
      </c>
      <c r="CX86">
        <f t="shared" si="54"/>
        <v>873.75</v>
      </c>
      <c r="CY86">
        <f t="shared" si="54"/>
        <v>880</v>
      </c>
      <c r="CZ86">
        <f t="shared" si="54"/>
        <v>886.25</v>
      </c>
      <c r="DA86">
        <f t="shared" si="54"/>
        <v>891.25</v>
      </c>
      <c r="DB86">
        <f t="shared" si="54"/>
        <v>897.5</v>
      </c>
      <c r="DC86">
        <f t="shared" si="54"/>
        <v>903.75</v>
      </c>
      <c r="DD86">
        <f t="shared" si="54"/>
        <v>910</v>
      </c>
      <c r="DE86">
        <f t="shared" si="54"/>
        <v>916.25</v>
      </c>
      <c r="DF86">
        <f t="shared" si="54"/>
        <v>923.75</v>
      </c>
      <c r="DG86">
        <f t="shared" si="54"/>
        <v>930</v>
      </c>
      <c r="DH86">
        <f t="shared" si="54"/>
        <v>936.25</v>
      </c>
      <c r="DI86">
        <f t="shared" si="54"/>
        <v>942.5</v>
      </c>
      <c r="DJ86">
        <f t="shared" si="54"/>
        <v>948.75</v>
      </c>
      <c r="DK86">
        <f t="shared" si="54"/>
        <v>955</v>
      </c>
      <c r="DL86">
        <f t="shared" si="54"/>
        <v>961.25</v>
      </c>
      <c r="DM86">
        <f t="shared" si="54"/>
        <v>967.5</v>
      </c>
      <c r="DN86">
        <f t="shared" si="54"/>
        <v>975</v>
      </c>
      <c r="DO86">
        <f t="shared" si="54"/>
        <v>981.25</v>
      </c>
      <c r="DP86">
        <f t="shared" si="54"/>
        <v>988.75</v>
      </c>
      <c r="DQ86">
        <f t="shared" si="54"/>
        <v>995</v>
      </c>
      <c r="DR86">
        <f t="shared" si="54"/>
        <v>1001.25</v>
      </c>
      <c r="DS86">
        <f t="shared" si="54"/>
        <v>1007.5</v>
      </c>
      <c r="DT86">
        <f t="shared" si="54"/>
        <v>1013.75</v>
      </c>
      <c r="DU86">
        <f t="shared" si="54"/>
        <v>1021.25</v>
      </c>
      <c r="DV86">
        <f t="shared" si="54"/>
        <v>1028.75</v>
      </c>
      <c r="DW86">
        <f t="shared" si="54"/>
        <v>1036.25</v>
      </c>
      <c r="DX86">
        <f t="shared" si="54"/>
        <v>1043.75</v>
      </c>
      <c r="DY86">
        <f t="shared" si="54"/>
        <v>1050</v>
      </c>
      <c r="DZ86">
        <f t="shared" si="54"/>
        <v>1057.5</v>
      </c>
      <c r="EA86">
        <f t="shared" ref="EA86:EN86" si="55">JQ86*(5/4)</f>
        <v>1063.75</v>
      </c>
      <c r="EB86">
        <f t="shared" si="55"/>
        <v>1071.25</v>
      </c>
      <c r="EC86">
        <f t="shared" si="55"/>
        <v>1078.75</v>
      </c>
      <c r="ED86">
        <f t="shared" si="55"/>
        <v>1086.25</v>
      </c>
      <c r="EE86">
        <f t="shared" si="55"/>
        <v>1095</v>
      </c>
      <c r="EF86">
        <f t="shared" si="55"/>
        <v>1105</v>
      </c>
      <c r="EG86">
        <f t="shared" si="55"/>
        <v>1116.25</v>
      </c>
      <c r="EH86">
        <f t="shared" si="55"/>
        <v>1131.25</v>
      </c>
      <c r="EI86">
        <f t="shared" si="55"/>
        <v>1150</v>
      </c>
      <c r="EJ86">
        <f t="shared" si="55"/>
        <v>1183.75</v>
      </c>
      <c r="EK86">
        <f t="shared" si="55"/>
        <v>1248.75</v>
      </c>
      <c r="EL86">
        <f t="shared" si="55"/>
        <v>1456.25</v>
      </c>
      <c r="EM86">
        <f t="shared" si="55"/>
        <v>1756.25</v>
      </c>
      <c r="EN86">
        <f t="shared" si="55"/>
        <v>1788.75</v>
      </c>
      <c r="EO86" t="s">
        <v>32</v>
      </c>
      <c r="EQ86" t="s">
        <v>19</v>
      </c>
      <c r="ER86">
        <v>1</v>
      </c>
      <c r="ES86">
        <v>2</v>
      </c>
      <c r="ET86">
        <v>3</v>
      </c>
      <c r="EU86">
        <v>5</v>
      </c>
      <c r="EV86">
        <v>6</v>
      </c>
      <c r="EW86">
        <v>7</v>
      </c>
      <c r="EX86">
        <v>9</v>
      </c>
      <c r="EY86">
        <v>11</v>
      </c>
      <c r="EZ86">
        <v>13</v>
      </c>
      <c r="FA86">
        <v>15</v>
      </c>
      <c r="FB86">
        <v>18</v>
      </c>
      <c r="FC86">
        <v>20</v>
      </c>
      <c r="FD86">
        <v>21</v>
      </c>
      <c r="FE86">
        <v>26</v>
      </c>
      <c r="FF86">
        <v>31</v>
      </c>
      <c r="FG86">
        <v>34</v>
      </c>
      <c r="FH86">
        <v>37</v>
      </c>
      <c r="FI86">
        <v>40</v>
      </c>
      <c r="FJ86">
        <v>43</v>
      </c>
      <c r="FK86">
        <v>46</v>
      </c>
      <c r="FL86">
        <v>52</v>
      </c>
      <c r="FM86">
        <v>62</v>
      </c>
      <c r="FN86">
        <v>67</v>
      </c>
      <c r="FO86">
        <v>73</v>
      </c>
      <c r="FP86">
        <v>77</v>
      </c>
      <c r="FQ86">
        <v>81</v>
      </c>
      <c r="FR86">
        <v>88</v>
      </c>
      <c r="FS86">
        <v>93</v>
      </c>
      <c r="FT86">
        <v>100</v>
      </c>
      <c r="FU86">
        <v>108</v>
      </c>
      <c r="FV86">
        <v>112</v>
      </c>
      <c r="FW86">
        <v>134</v>
      </c>
      <c r="FX86">
        <v>144</v>
      </c>
      <c r="FY86">
        <v>164</v>
      </c>
      <c r="FZ86">
        <v>198</v>
      </c>
      <c r="GA86">
        <v>235</v>
      </c>
      <c r="GB86">
        <v>262</v>
      </c>
      <c r="GC86">
        <v>286</v>
      </c>
      <c r="GD86">
        <v>304</v>
      </c>
      <c r="GE86">
        <v>321</v>
      </c>
      <c r="GF86">
        <v>338</v>
      </c>
      <c r="GG86">
        <v>353</v>
      </c>
      <c r="GH86">
        <v>366</v>
      </c>
      <c r="GI86">
        <v>379</v>
      </c>
      <c r="GJ86">
        <v>391</v>
      </c>
      <c r="GK86">
        <v>401</v>
      </c>
      <c r="GL86">
        <v>411</v>
      </c>
      <c r="GM86">
        <v>420</v>
      </c>
      <c r="GN86">
        <v>428</v>
      </c>
      <c r="GO86">
        <v>435</v>
      </c>
      <c r="GP86">
        <v>442</v>
      </c>
      <c r="GQ86">
        <v>449</v>
      </c>
      <c r="GR86">
        <v>456</v>
      </c>
      <c r="GS86">
        <v>461</v>
      </c>
      <c r="GT86">
        <v>467</v>
      </c>
      <c r="GU86">
        <v>473</v>
      </c>
      <c r="GV86">
        <v>479</v>
      </c>
      <c r="GW86">
        <v>484</v>
      </c>
      <c r="GX86">
        <v>489</v>
      </c>
      <c r="GY86">
        <v>494</v>
      </c>
      <c r="GZ86">
        <v>500</v>
      </c>
      <c r="HA86">
        <v>504</v>
      </c>
      <c r="HB86">
        <v>510</v>
      </c>
      <c r="HC86">
        <v>515</v>
      </c>
      <c r="HD86">
        <v>521</v>
      </c>
      <c r="HE86">
        <v>527</v>
      </c>
      <c r="HF86">
        <v>533</v>
      </c>
      <c r="HG86">
        <v>539</v>
      </c>
      <c r="HH86">
        <v>546</v>
      </c>
      <c r="HI86">
        <v>552</v>
      </c>
      <c r="HJ86">
        <v>559</v>
      </c>
      <c r="HK86">
        <v>566</v>
      </c>
      <c r="HL86">
        <v>573</v>
      </c>
      <c r="HM86">
        <v>579</v>
      </c>
      <c r="HN86">
        <v>585</v>
      </c>
      <c r="HO86">
        <v>590</v>
      </c>
      <c r="HP86">
        <v>595</v>
      </c>
      <c r="HQ86">
        <v>599</v>
      </c>
      <c r="HR86">
        <v>603</v>
      </c>
      <c r="HS86">
        <v>607</v>
      </c>
      <c r="HT86">
        <v>611</v>
      </c>
      <c r="HU86">
        <v>614</v>
      </c>
      <c r="HV86">
        <v>618</v>
      </c>
      <c r="HW86">
        <v>621</v>
      </c>
      <c r="HX86">
        <v>624</v>
      </c>
      <c r="HY86">
        <v>628</v>
      </c>
      <c r="HZ86">
        <v>633</v>
      </c>
      <c r="IA86">
        <v>638</v>
      </c>
      <c r="IB86">
        <v>643</v>
      </c>
      <c r="IC86">
        <v>647</v>
      </c>
      <c r="ID86">
        <v>651</v>
      </c>
      <c r="IE86">
        <v>655</v>
      </c>
      <c r="IF86">
        <v>657</v>
      </c>
      <c r="IG86">
        <v>664</v>
      </c>
      <c r="IH86">
        <v>668</v>
      </c>
      <c r="II86">
        <v>673</v>
      </c>
      <c r="IJ86">
        <v>678</v>
      </c>
      <c r="IK86">
        <v>683</v>
      </c>
      <c r="IL86">
        <v>688</v>
      </c>
      <c r="IM86">
        <v>693</v>
      </c>
      <c r="IN86">
        <v>699</v>
      </c>
      <c r="IO86">
        <v>704</v>
      </c>
      <c r="IP86">
        <v>709</v>
      </c>
      <c r="IQ86">
        <v>713</v>
      </c>
      <c r="IR86">
        <v>718</v>
      </c>
      <c r="IS86">
        <v>723</v>
      </c>
      <c r="IT86">
        <v>728</v>
      </c>
      <c r="IU86">
        <v>733</v>
      </c>
      <c r="IV86">
        <v>739</v>
      </c>
      <c r="IW86">
        <v>744</v>
      </c>
      <c r="IX86">
        <v>749</v>
      </c>
      <c r="IY86">
        <v>754</v>
      </c>
      <c r="IZ86">
        <v>759</v>
      </c>
      <c r="JA86">
        <v>764</v>
      </c>
      <c r="JB86">
        <v>769</v>
      </c>
      <c r="JC86">
        <v>774</v>
      </c>
      <c r="JD86">
        <v>780</v>
      </c>
      <c r="JE86">
        <v>785</v>
      </c>
      <c r="JF86">
        <v>791</v>
      </c>
      <c r="JG86">
        <v>796</v>
      </c>
      <c r="JH86">
        <v>801</v>
      </c>
      <c r="JI86">
        <v>806</v>
      </c>
      <c r="JJ86">
        <v>811</v>
      </c>
      <c r="JK86">
        <v>817</v>
      </c>
      <c r="JL86">
        <v>823</v>
      </c>
      <c r="JM86">
        <v>829</v>
      </c>
      <c r="JN86">
        <v>835</v>
      </c>
      <c r="JO86">
        <v>840</v>
      </c>
      <c r="JP86">
        <v>846</v>
      </c>
      <c r="JQ86">
        <v>851</v>
      </c>
      <c r="JR86">
        <v>857</v>
      </c>
      <c r="JS86">
        <v>863</v>
      </c>
      <c r="JT86">
        <v>869</v>
      </c>
      <c r="JU86">
        <v>876</v>
      </c>
      <c r="JV86">
        <v>884</v>
      </c>
      <c r="JW86">
        <v>893</v>
      </c>
      <c r="JX86">
        <v>905</v>
      </c>
      <c r="JY86">
        <v>920</v>
      </c>
      <c r="JZ86">
        <v>947</v>
      </c>
      <c r="KA86">
        <v>999</v>
      </c>
      <c r="KB86">
        <v>1165</v>
      </c>
      <c r="KC86">
        <v>1405</v>
      </c>
      <c r="KD86">
        <v>1431</v>
      </c>
    </row>
    <row r="87" spans="1:290">
      <c r="A87" t="s">
        <v>5</v>
      </c>
      <c r="B87" s="3">
        <v>1.47</v>
      </c>
      <c r="C87">
        <v>1.46</v>
      </c>
      <c r="D87">
        <v>1.44</v>
      </c>
      <c r="E87">
        <v>1.43</v>
      </c>
      <c r="F87">
        <v>1.42</v>
      </c>
      <c r="G87">
        <v>1.41</v>
      </c>
      <c r="H87">
        <v>1.4</v>
      </c>
      <c r="I87">
        <v>1.39</v>
      </c>
      <c r="J87">
        <v>1.38</v>
      </c>
      <c r="K87">
        <v>1.37</v>
      </c>
      <c r="L87">
        <v>1.36</v>
      </c>
      <c r="M87">
        <v>1.35</v>
      </c>
      <c r="N87">
        <v>1.34</v>
      </c>
      <c r="O87">
        <v>1.33</v>
      </c>
      <c r="P87">
        <v>1.32</v>
      </c>
      <c r="Q87">
        <v>1.31</v>
      </c>
      <c r="R87">
        <v>1.3</v>
      </c>
      <c r="S87">
        <v>1.29</v>
      </c>
      <c r="T87">
        <v>1.28</v>
      </c>
      <c r="U87">
        <v>1.27</v>
      </c>
      <c r="V87">
        <v>1.26</v>
      </c>
      <c r="W87">
        <v>1.25</v>
      </c>
      <c r="X87">
        <v>1.24</v>
      </c>
      <c r="Y87">
        <v>1.23</v>
      </c>
      <c r="Z87">
        <v>1.22</v>
      </c>
      <c r="AA87">
        <v>1.21</v>
      </c>
      <c r="AB87">
        <v>1.2</v>
      </c>
      <c r="AC87">
        <v>1.19</v>
      </c>
      <c r="AD87">
        <v>1.18</v>
      </c>
      <c r="AE87">
        <v>1.17</v>
      </c>
      <c r="AF87">
        <v>1.1599999999999999</v>
      </c>
      <c r="AG87">
        <v>1.1499999999999999</v>
      </c>
      <c r="AH87">
        <v>1.1399999999999999</v>
      </c>
      <c r="AI87">
        <v>1.1299999999999999</v>
      </c>
      <c r="AJ87">
        <v>1.1200000000000001</v>
      </c>
      <c r="AK87">
        <v>1.1100000000000001</v>
      </c>
      <c r="AL87">
        <v>1.1000000000000001</v>
      </c>
      <c r="AM87">
        <v>1.0900000000000001</v>
      </c>
      <c r="AN87">
        <v>1.08</v>
      </c>
      <c r="AO87">
        <v>1.07</v>
      </c>
      <c r="AP87">
        <v>1.06</v>
      </c>
      <c r="AQ87">
        <v>1.05</v>
      </c>
      <c r="AR87">
        <v>1.04</v>
      </c>
      <c r="AS87">
        <v>1.04</v>
      </c>
      <c r="AT87">
        <v>1.03</v>
      </c>
      <c r="AU87">
        <v>1.02</v>
      </c>
      <c r="AV87">
        <v>1.01</v>
      </c>
      <c r="AW87">
        <v>1</v>
      </c>
      <c r="AX87">
        <v>0.99</v>
      </c>
      <c r="AY87">
        <v>0.98</v>
      </c>
      <c r="AZ87">
        <v>0.97</v>
      </c>
      <c r="BA87">
        <v>0.96</v>
      </c>
      <c r="BB87">
        <v>0.95</v>
      </c>
      <c r="BC87">
        <v>0.94</v>
      </c>
      <c r="BD87">
        <v>0.93</v>
      </c>
      <c r="BE87">
        <v>0.92</v>
      </c>
      <c r="BF87">
        <v>0.91</v>
      </c>
      <c r="BG87">
        <v>0.9</v>
      </c>
      <c r="BH87">
        <v>0.89</v>
      </c>
      <c r="BI87">
        <v>0.88</v>
      </c>
      <c r="BJ87">
        <v>0.87</v>
      </c>
      <c r="BK87">
        <v>0.86</v>
      </c>
      <c r="BL87">
        <v>0.85</v>
      </c>
      <c r="BM87">
        <v>0.84</v>
      </c>
      <c r="BN87">
        <v>0.83</v>
      </c>
      <c r="BO87">
        <v>0.82</v>
      </c>
      <c r="BP87">
        <v>0.81</v>
      </c>
      <c r="BQ87">
        <v>0.8</v>
      </c>
      <c r="BR87">
        <v>0.79</v>
      </c>
      <c r="BS87">
        <v>0.78</v>
      </c>
      <c r="BT87">
        <v>0.77</v>
      </c>
      <c r="BU87">
        <v>0.76</v>
      </c>
      <c r="BV87">
        <v>0.75</v>
      </c>
      <c r="BW87">
        <v>0.74</v>
      </c>
      <c r="BX87">
        <v>0.73</v>
      </c>
      <c r="BY87">
        <v>0.72</v>
      </c>
      <c r="BZ87">
        <v>0.71</v>
      </c>
      <c r="CA87">
        <v>0.7</v>
      </c>
      <c r="CB87">
        <v>0.69</v>
      </c>
      <c r="CC87">
        <v>0.68</v>
      </c>
      <c r="CD87">
        <v>0.67</v>
      </c>
      <c r="CE87">
        <v>0.66</v>
      </c>
      <c r="CF87">
        <v>0.65</v>
      </c>
      <c r="CG87">
        <v>0.64</v>
      </c>
      <c r="CH87">
        <v>0.63</v>
      </c>
      <c r="CI87">
        <v>0.62</v>
      </c>
      <c r="CJ87">
        <v>0.62</v>
      </c>
      <c r="CK87">
        <v>0.61</v>
      </c>
      <c r="CL87">
        <v>0.6</v>
      </c>
      <c r="CM87">
        <v>0.59</v>
      </c>
      <c r="CN87">
        <v>0.57999999999999996</v>
      </c>
      <c r="CO87">
        <v>0.56999999999999995</v>
      </c>
      <c r="CP87">
        <v>0.56000000000000005</v>
      </c>
      <c r="CQ87">
        <v>0.55000000000000004</v>
      </c>
      <c r="CR87">
        <v>0.54</v>
      </c>
      <c r="CS87">
        <v>0.53</v>
      </c>
      <c r="CT87">
        <v>0.52</v>
      </c>
      <c r="CU87">
        <v>0.51</v>
      </c>
      <c r="CV87">
        <v>0.5</v>
      </c>
      <c r="CW87">
        <v>0.49</v>
      </c>
      <c r="CX87">
        <v>0.48</v>
      </c>
      <c r="CY87">
        <v>0.47</v>
      </c>
      <c r="CZ87">
        <v>0.46</v>
      </c>
      <c r="DA87">
        <v>0.45</v>
      </c>
      <c r="DB87">
        <v>0.44</v>
      </c>
      <c r="DC87">
        <v>0.43</v>
      </c>
      <c r="DD87">
        <v>0.42</v>
      </c>
      <c r="DE87">
        <v>0.41</v>
      </c>
      <c r="DF87">
        <v>0.4</v>
      </c>
      <c r="DG87">
        <v>0.39</v>
      </c>
      <c r="DH87">
        <v>0.38</v>
      </c>
      <c r="DI87">
        <v>0.37</v>
      </c>
      <c r="DJ87">
        <v>0.36</v>
      </c>
      <c r="DK87">
        <v>0.35</v>
      </c>
      <c r="DL87">
        <v>0.34</v>
      </c>
      <c r="DM87">
        <v>0.33</v>
      </c>
      <c r="DN87">
        <v>0.32</v>
      </c>
      <c r="DO87">
        <v>0.31</v>
      </c>
      <c r="DP87">
        <v>0.3</v>
      </c>
      <c r="DQ87">
        <v>0.28999999999999998</v>
      </c>
      <c r="DR87">
        <v>0.28000000000000003</v>
      </c>
      <c r="DS87">
        <v>0.27</v>
      </c>
      <c r="DT87">
        <v>0.26</v>
      </c>
      <c r="DU87">
        <v>0.25</v>
      </c>
      <c r="DV87">
        <v>0.24</v>
      </c>
      <c r="DW87">
        <v>0.23</v>
      </c>
      <c r="DX87">
        <v>0.22</v>
      </c>
      <c r="DY87">
        <v>0.21</v>
      </c>
      <c r="DZ87">
        <v>0.21</v>
      </c>
      <c r="EA87">
        <v>0.2</v>
      </c>
      <c r="EB87">
        <v>0.19</v>
      </c>
      <c r="EC87">
        <v>0.18</v>
      </c>
      <c r="ED87">
        <v>0.17</v>
      </c>
      <c r="EE87">
        <v>0.16</v>
      </c>
      <c r="EF87">
        <v>0.15</v>
      </c>
      <c r="EG87">
        <v>0.14000000000000001</v>
      </c>
      <c r="EH87">
        <v>0.13</v>
      </c>
      <c r="EI87">
        <v>0.12</v>
      </c>
      <c r="EJ87">
        <v>0.11</v>
      </c>
      <c r="EK87">
        <v>0.1</v>
      </c>
      <c r="EL87">
        <v>0.09</v>
      </c>
      <c r="EM87">
        <v>0.08</v>
      </c>
      <c r="EN87">
        <v>7.0000000000000007E-2</v>
      </c>
      <c r="EO87" t="s">
        <v>31</v>
      </c>
    </row>
    <row r="88" spans="1:290">
      <c r="A88" t="s">
        <v>6</v>
      </c>
      <c r="B88" s="1">
        <f>B87/$B$4*1000</f>
        <v>257.89473684210526</v>
      </c>
      <c r="C88" s="1">
        <f t="shared" ref="C88:BN88" si="56">C87/$B$4*1000</f>
        <v>256.14035087719293</v>
      </c>
      <c r="D88" s="1">
        <f t="shared" si="56"/>
        <v>252.63157894736844</v>
      </c>
      <c r="E88" s="1">
        <f t="shared" si="56"/>
        <v>250.87719298245614</v>
      </c>
      <c r="F88" s="1">
        <f t="shared" si="56"/>
        <v>249.12280701754383</v>
      </c>
      <c r="G88" s="1">
        <f t="shared" si="56"/>
        <v>247.36842105263156</v>
      </c>
      <c r="H88" s="1">
        <f t="shared" si="56"/>
        <v>245.61403508771929</v>
      </c>
      <c r="I88" s="1">
        <f t="shared" si="56"/>
        <v>243.85964912280699</v>
      </c>
      <c r="J88" s="1">
        <f t="shared" si="56"/>
        <v>242.10526315789471</v>
      </c>
      <c r="K88" s="1">
        <f t="shared" si="56"/>
        <v>240.35087719298247</v>
      </c>
      <c r="L88" s="1">
        <f t="shared" si="56"/>
        <v>238.59649122807019</v>
      </c>
      <c r="M88" s="1">
        <f t="shared" si="56"/>
        <v>236.84210526315792</v>
      </c>
      <c r="N88" s="1">
        <f t="shared" si="56"/>
        <v>235.08771929824562</v>
      </c>
      <c r="O88" s="1">
        <f t="shared" si="56"/>
        <v>233.33333333333334</v>
      </c>
      <c r="P88" s="1">
        <f t="shared" si="56"/>
        <v>231.57894736842104</v>
      </c>
      <c r="Q88" s="1">
        <f t="shared" si="56"/>
        <v>229.82456140350877</v>
      </c>
      <c r="R88" s="1">
        <f t="shared" si="56"/>
        <v>228.07017543859646</v>
      </c>
      <c r="S88" s="1">
        <f t="shared" si="56"/>
        <v>226.31578947368422</v>
      </c>
      <c r="T88" s="1">
        <f t="shared" si="56"/>
        <v>224.56140350877195</v>
      </c>
      <c r="U88" s="1">
        <f t="shared" si="56"/>
        <v>222.80701754385964</v>
      </c>
      <c r="V88" s="1">
        <f t="shared" si="56"/>
        <v>221.05263157894737</v>
      </c>
      <c r="W88" s="1">
        <f t="shared" si="56"/>
        <v>219.29824561403507</v>
      </c>
      <c r="X88" s="1">
        <f t="shared" si="56"/>
        <v>217.54385964912279</v>
      </c>
      <c r="Y88" s="1">
        <f t="shared" si="56"/>
        <v>215.78947368421049</v>
      </c>
      <c r="Z88" s="1">
        <f t="shared" si="56"/>
        <v>214.03508771929825</v>
      </c>
      <c r="AA88" s="1">
        <f t="shared" si="56"/>
        <v>212.28070175438597</v>
      </c>
      <c r="AB88" s="1">
        <f t="shared" si="56"/>
        <v>210.52631578947367</v>
      </c>
      <c r="AC88" s="1">
        <f t="shared" si="56"/>
        <v>208.7719298245614</v>
      </c>
      <c r="AD88" s="1">
        <f t="shared" si="56"/>
        <v>207.01754385964909</v>
      </c>
      <c r="AE88" s="1">
        <f t="shared" si="56"/>
        <v>205.26315789473682</v>
      </c>
      <c r="AF88" s="1">
        <f t="shared" si="56"/>
        <v>203.50877192982452</v>
      </c>
      <c r="AG88" s="1">
        <f t="shared" si="56"/>
        <v>201.75438596491227</v>
      </c>
      <c r="AH88" s="1">
        <f t="shared" si="56"/>
        <v>199.99999999999997</v>
      </c>
      <c r="AI88" s="1">
        <f t="shared" si="56"/>
        <v>198.2456140350877</v>
      </c>
      <c r="AJ88" s="1">
        <f t="shared" si="56"/>
        <v>196.49122807017545</v>
      </c>
      <c r="AK88" s="1">
        <f t="shared" si="56"/>
        <v>194.73684210526318</v>
      </c>
      <c r="AL88" s="1">
        <f t="shared" si="56"/>
        <v>192.98245614035091</v>
      </c>
      <c r="AM88" s="1">
        <f t="shared" si="56"/>
        <v>191.2280701754386</v>
      </c>
      <c r="AN88" s="1">
        <f t="shared" si="56"/>
        <v>189.47368421052633</v>
      </c>
      <c r="AO88" s="1">
        <f t="shared" si="56"/>
        <v>187.71929824561403</v>
      </c>
      <c r="AP88" s="1">
        <f t="shared" si="56"/>
        <v>185.96491228070175</v>
      </c>
      <c r="AQ88" s="1">
        <f t="shared" si="56"/>
        <v>184.21052631578945</v>
      </c>
      <c r="AR88" s="1">
        <f t="shared" si="56"/>
        <v>182.45614035087721</v>
      </c>
      <c r="AS88" s="1">
        <f t="shared" si="56"/>
        <v>182.45614035087721</v>
      </c>
      <c r="AT88" s="1">
        <f t="shared" si="56"/>
        <v>180.70175438596493</v>
      </c>
      <c r="AU88" s="1">
        <f t="shared" si="56"/>
        <v>178.94736842105263</v>
      </c>
      <c r="AV88" s="1">
        <f t="shared" si="56"/>
        <v>177.19298245614036</v>
      </c>
      <c r="AW88" s="1">
        <f t="shared" si="56"/>
        <v>175.43859649122805</v>
      </c>
      <c r="AX88" s="1">
        <f t="shared" si="56"/>
        <v>173.68421052631578</v>
      </c>
      <c r="AY88" s="1">
        <f t="shared" si="56"/>
        <v>171.92982456140348</v>
      </c>
      <c r="AZ88" s="1">
        <f t="shared" si="56"/>
        <v>170.17543859649123</v>
      </c>
      <c r="BA88" s="1">
        <f t="shared" si="56"/>
        <v>168.42105263157893</v>
      </c>
      <c r="BB88" s="1">
        <f t="shared" si="56"/>
        <v>166.66666666666666</v>
      </c>
      <c r="BC88" s="1">
        <f t="shared" si="56"/>
        <v>164.91228070175438</v>
      </c>
      <c r="BD88" s="1">
        <f t="shared" si="56"/>
        <v>163.15789473684211</v>
      </c>
      <c r="BE88" s="1">
        <f t="shared" si="56"/>
        <v>161.40350877192984</v>
      </c>
      <c r="BF88" s="1">
        <f t="shared" si="56"/>
        <v>159.64912280701753</v>
      </c>
      <c r="BG88" s="1">
        <f t="shared" si="56"/>
        <v>157.89473684210526</v>
      </c>
      <c r="BH88" s="1">
        <f t="shared" si="56"/>
        <v>156.14035087719296</v>
      </c>
      <c r="BI88" s="1">
        <f t="shared" si="56"/>
        <v>154.38596491228071</v>
      </c>
      <c r="BJ88" s="1">
        <f t="shared" si="56"/>
        <v>152.63157894736841</v>
      </c>
      <c r="BK88" s="1">
        <f t="shared" si="56"/>
        <v>150.87719298245614</v>
      </c>
      <c r="BL88" s="1">
        <f t="shared" si="56"/>
        <v>149.12280701754386</v>
      </c>
      <c r="BM88" s="1">
        <f t="shared" si="56"/>
        <v>147.36842105263156</v>
      </c>
      <c r="BN88" s="1">
        <f t="shared" si="56"/>
        <v>145.61403508771929</v>
      </c>
      <c r="BO88" s="1">
        <f t="shared" ref="BO88:DZ88" si="57">BO87/$B$4*1000</f>
        <v>143.85964912280699</v>
      </c>
      <c r="BP88" s="1">
        <f t="shared" si="57"/>
        <v>142.10526315789474</v>
      </c>
      <c r="BQ88" s="1">
        <f t="shared" si="57"/>
        <v>140.35087719298244</v>
      </c>
      <c r="BR88" s="1">
        <f t="shared" si="57"/>
        <v>138.59649122807019</v>
      </c>
      <c r="BS88" s="1">
        <f t="shared" si="57"/>
        <v>136.84210526315789</v>
      </c>
      <c r="BT88" s="1">
        <f t="shared" si="57"/>
        <v>135.08771929824562</v>
      </c>
      <c r="BU88" s="1">
        <f t="shared" si="57"/>
        <v>133.33333333333334</v>
      </c>
      <c r="BV88" s="1">
        <f t="shared" si="57"/>
        <v>131.57894736842104</v>
      </c>
      <c r="BW88" s="1">
        <f t="shared" si="57"/>
        <v>129.82456140350877</v>
      </c>
      <c r="BX88" s="1">
        <f t="shared" si="57"/>
        <v>128.07017543859646</v>
      </c>
      <c r="BY88" s="1">
        <f t="shared" si="57"/>
        <v>126.31578947368422</v>
      </c>
      <c r="BZ88" s="1">
        <f t="shared" si="57"/>
        <v>124.56140350877192</v>
      </c>
      <c r="CA88" s="1">
        <f t="shared" si="57"/>
        <v>122.80701754385964</v>
      </c>
      <c r="CB88" s="1">
        <f t="shared" si="57"/>
        <v>121.05263157894736</v>
      </c>
      <c r="CC88" s="1">
        <f t="shared" si="57"/>
        <v>119.2982456140351</v>
      </c>
      <c r="CD88" s="1">
        <f t="shared" si="57"/>
        <v>117.54385964912281</v>
      </c>
      <c r="CE88" s="1">
        <f t="shared" si="57"/>
        <v>115.78947368421052</v>
      </c>
      <c r="CF88" s="1">
        <f t="shared" si="57"/>
        <v>114.03508771929823</v>
      </c>
      <c r="CG88" s="1">
        <f t="shared" si="57"/>
        <v>112.28070175438597</v>
      </c>
      <c r="CH88" s="1">
        <f t="shared" si="57"/>
        <v>110.52631578947368</v>
      </c>
      <c r="CI88" s="1">
        <f t="shared" si="57"/>
        <v>108.7719298245614</v>
      </c>
      <c r="CJ88" s="1">
        <f t="shared" si="57"/>
        <v>108.7719298245614</v>
      </c>
      <c r="CK88" s="1">
        <f t="shared" si="57"/>
        <v>107.01754385964912</v>
      </c>
      <c r="CL88" s="1">
        <f t="shared" si="57"/>
        <v>105.26315789473684</v>
      </c>
      <c r="CM88" s="1">
        <f t="shared" si="57"/>
        <v>103.50877192982455</v>
      </c>
      <c r="CN88" s="1">
        <f t="shared" si="57"/>
        <v>101.75438596491226</v>
      </c>
      <c r="CO88" s="1">
        <f t="shared" si="57"/>
        <v>99.999999999999986</v>
      </c>
      <c r="CP88" s="1">
        <f t="shared" si="57"/>
        <v>98.245614035087726</v>
      </c>
      <c r="CQ88" s="1">
        <f t="shared" si="57"/>
        <v>96.491228070175453</v>
      </c>
      <c r="CR88" s="1">
        <f t="shared" si="57"/>
        <v>94.736842105263165</v>
      </c>
      <c r="CS88" s="1">
        <f t="shared" si="57"/>
        <v>92.982456140350877</v>
      </c>
      <c r="CT88" s="1">
        <f t="shared" si="57"/>
        <v>91.228070175438603</v>
      </c>
      <c r="CU88" s="1">
        <f t="shared" si="57"/>
        <v>89.473684210526315</v>
      </c>
      <c r="CV88" s="1">
        <f t="shared" si="57"/>
        <v>87.719298245614027</v>
      </c>
      <c r="CW88" s="1">
        <f t="shared" si="57"/>
        <v>85.964912280701739</v>
      </c>
      <c r="CX88" s="1">
        <f t="shared" si="57"/>
        <v>84.210526315789465</v>
      </c>
      <c r="CY88" s="1">
        <f t="shared" si="57"/>
        <v>82.456140350877192</v>
      </c>
      <c r="CZ88" s="1">
        <f t="shared" si="57"/>
        <v>80.701754385964918</v>
      </c>
      <c r="DA88" s="1">
        <f t="shared" si="57"/>
        <v>78.94736842105263</v>
      </c>
      <c r="DB88" s="1">
        <f t="shared" si="57"/>
        <v>77.192982456140356</v>
      </c>
      <c r="DC88" s="1">
        <f t="shared" si="57"/>
        <v>75.438596491228068</v>
      </c>
      <c r="DD88" s="1">
        <f t="shared" si="57"/>
        <v>73.68421052631578</v>
      </c>
      <c r="DE88" s="1">
        <f t="shared" si="57"/>
        <v>71.929824561403493</v>
      </c>
      <c r="DF88" s="1">
        <f t="shared" si="57"/>
        <v>70.175438596491219</v>
      </c>
      <c r="DG88" s="1">
        <f t="shared" si="57"/>
        <v>68.421052631578945</v>
      </c>
      <c r="DH88" s="1">
        <f t="shared" si="57"/>
        <v>66.666666666666671</v>
      </c>
      <c r="DI88" s="1">
        <f t="shared" si="57"/>
        <v>64.912280701754383</v>
      </c>
      <c r="DJ88" s="1">
        <f t="shared" si="57"/>
        <v>63.15789473684211</v>
      </c>
      <c r="DK88" s="1">
        <f t="shared" si="57"/>
        <v>61.403508771929822</v>
      </c>
      <c r="DL88" s="1">
        <f t="shared" si="57"/>
        <v>59.649122807017548</v>
      </c>
      <c r="DM88" s="1">
        <f t="shared" si="57"/>
        <v>57.89473684210526</v>
      </c>
      <c r="DN88" s="1">
        <f t="shared" si="57"/>
        <v>56.140350877192986</v>
      </c>
      <c r="DO88" s="1">
        <f t="shared" si="57"/>
        <v>54.385964912280699</v>
      </c>
      <c r="DP88" s="1">
        <f t="shared" si="57"/>
        <v>52.631578947368418</v>
      </c>
      <c r="DQ88" s="1">
        <f t="shared" si="57"/>
        <v>50.87719298245613</v>
      </c>
      <c r="DR88" s="1">
        <f t="shared" si="57"/>
        <v>49.122807017543863</v>
      </c>
      <c r="DS88" s="1">
        <f t="shared" si="57"/>
        <v>47.368421052631582</v>
      </c>
      <c r="DT88" s="1">
        <f t="shared" si="57"/>
        <v>45.614035087719301</v>
      </c>
      <c r="DU88" s="1">
        <f t="shared" si="57"/>
        <v>43.859649122807014</v>
      </c>
      <c r="DV88" s="1">
        <f t="shared" si="57"/>
        <v>42.105263157894733</v>
      </c>
      <c r="DW88" s="1">
        <f t="shared" si="57"/>
        <v>40.350877192982459</v>
      </c>
      <c r="DX88" s="1">
        <f t="shared" si="57"/>
        <v>38.596491228070178</v>
      </c>
      <c r="DY88" s="1">
        <f t="shared" si="57"/>
        <v>36.84210526315789</v>
      </c>
      <c r="DZ88" s="1">
        <f t="shared" si="57"/>
        <v>36.84210526315789</v>
      </c>
      <c r="EA88" s="1">
        <f t="shared" ref="EA88:EN88" si="58">EA87/$B$4*1000</f>
        <v>35.087719298245609</v>
      </c>
      <c r="EB88" s="1">
        <f t="shared" si="58"/>
        <v>33.333333333333336</v>
      </c>
      <c r="EC88" s="1">
        <f t="shared" si="58"/>
        <v>31.578947368421055</v>
      </c>
      <c r="ED88" s="1">
        <f t="shared" si="58"/>
        <v>29.824561403508774</v>
      </c>
      <c r="EE88" s="1">
        <f t="shared" si="58"/>
        <v>28.070175438596493</v>
      </c>
      <c r="EF88" s="1">
        <f t="shared" si="58"/>
        <v>26.315789473684209</v>
      </c>
      <c r="EG88" s="1">
        <f t="shared" si="58"/>
        <v>24.561403508771932</v>
      </c>
      <c r="EH88" s="1">
        <f t="shared" si="58"/>
        <v>22.807017543859651</v>
      </c>
      <c r="EI88" s="1">
        <f t="shared" si="58"/>
        <v>21.052631578947366</v>
      </c>
      <c r="EJ88" s="1">
        <f t="shared" si="58"/>
        <v>19.298245614035089</v>
      </c>
      <c r="EK88" s="1">
        <f t="shared" si="58"/>
        <v>17.543859649122805</v>
      </c>
      <c r="EL88" s="1">
        <f t="shared" si="58"/>
        <v>15.789473684210527</v>
      </c>
      <c r="EM88" s="1">
        <f t="shared" si="58"/>
        <v>14.035087719298247</v>
      </c>
      <c r="EN88" s="1">
        <f t="shared" si="58"/>
        <v>12.280701754385966</v>
      </c>
    </row>
    <row r="89" spans="1:290">
      <c r="A89" t="s">
        <v>4</v>
      </c>
      <c r="B89" s="1">
        <f>B87*B88</f>
        <v>379.10526315789474</v>
      </c>
      <c r="C89" s="1">
        <f t="shared" ref="C89:BN89" si="59">C87*C88</f>
        <v>373.9649122807017</v>
      </c>
      <c r="D89" s="1">
        <f t="shared" si="59"/>
        <v>363.78947368421052</v>
      </c>
      <c r="E89" s="1">
        <f t="shared" si="59"/>
        <v>358.75438596491227</v>
      </c>
      <c r="F89" s="1">
        <f t="shared" si="59"/>
        <v>353.75438596491222</v>
      </c>
      <c r="G89" s="1">
        <f t="shared" si="59"/>
        <v>348.78947368421046</v>
      </c>
      <c r="H89" s="1">
        <f t="shared" si="59"/>
        <v>343.85964912280696</v>
      </c>
      <c r="I89" s="1">
        <f t="shared" si="59"/>
        <v>338.9649122807017</v>
      </c>
      <c r="J89" s="1">
        <f t="shared" si="59"/>
        <v>334.10526315789468</v>
      </c>
      <c r="K89" s="1">
        <f t="shared" si="59"/>
        <v>329.28070175438603</v>
      </c>
      <c r="L89" s="1">
        <f t="shared" si="59"/>
        <v>324.49122807017551</v>
      </c>
      <c r="M89" s="1">
        <f t="shared" si="59"/>
        <v>319.73684210526324</v>
      </c>
      <c r="N89" s="1">
        <f t="shared" si="59"/>
        <v>315.01754385964915</v>
      </c>
      <c r="O89" s="1">
        <f t="shared" si="59"/>
        <v>310.33333333333337</v>
      </c>
      <c r="P89" s="1">
        <f t="shared" si="59"/>
        <v>305.68421052631578</v>
      </c>
      <c r="Q89" s="1">
        <f t="shared" si="59"/>
        <v>301.07017543859649</v>
      </c>
      <c r="R89" s="1">
        <f t="shared" si="59"/>
        <v>296.4912280701754</v>
      </c>
      <c r="S89" s="1">
        <f t="shared" si="59"/>
        <v>291.94736842105266</v>
      </c>
      <c r="T89" s="1">
        <f t="shared" si="59"/>
        <v>287.43859649122811</v>
      </c>
      <c r="U89" s="1">
        <f t="shared" si="59"/>
        <v>282.96491228070175</v>
      </c>
      <c r="V89" s="1">
        <f t="shared" si="59"/>
        <v>278.5263157894737</v>
      </c>
      <c r="W89" s="1">
        <f t="shared" si="59"/>
        <v>274.12280701754383</v>
      </c>
      <c r="X89" s="1">
        <f t="shared" si="59"/>
        <v>269.75438596491227</v>
      </c>
      <c r="Y89" s="1">
        <f t="shared" si="59"/>
        <v>265.4210526315789</v>
      </c>
      <c r="Z89" s="1">
        <f t="shared" si="59"/>
        <v>261.12280701754383</v>
      </c>
      <c r="AA89" s="1">
        <f t="shared" si="59"/>
        <v>256.85964912280701</v>
      </c>
      <c r="AB89" s="1">
        <f t="shared" si="59"/>
        <v>252.63157894736838</v>
      </c>
      <c r="AC89" s="1">
        <f t="shared" si="59"/>
        <v>248.43859649122805</v>
      </c>
      <c r="AD89" s="1">
        <f t="shared" si="59"/>
        <v>244.28070175438592</v>
      </c>
      <c r="AE89" s="1">
        <f t="shared" si="59"/>
        <v>240.15789473684205</v>
      </c>
      <c r="AF89" s="1">
        <f t="shared" si="59"/>
        <v>236.07017543859644</v>
      </c>
      <c r="AG89" s="1">
        <f t="shared" si="59"/>
        <v>232.01754385964909</v>
      </c>
      <c r="AH89" s="1">
        <f t="shared" si="59"/>
        <v>227.99999999999994</v>
      </c>
      <c r="AI89" s="1">
        <f t="shared" si="59"/>
        <v>224.01754385964907</v>
      </c>
      <c r="AJ89" s="1">
        <f t="shared" si="59"/>
        <v>220.07017543859652</v>
      </c>
      <c r="AK89" s="1">
        <f t="shared" si="59"/>
        <v>216.15789473684214</v>
      </c>
      <c r="AL89" s="1">
        <f t="shared" si="59"/>
        <v>212.280701754386</v>
      </c>
      <c r="AM89" s="1">
        <f t="shared" si="59"/>
        <v>208.43859649122808</v>
      </c>
      <c r="AN89" s="1">
        <f t="shared" si="59"/>
        <v>204.63157894736844</v>
      </c>
      <c r="AO89" s="1">
        <f t="shared" si="59"/>
        <v>200.85964912280701</v>
      </c>
      <c r="AP89" s="1">
        <f t="shared" si="59"/>
        <v>197.12280701754386</v>
      </c>
      <c r="AQ89" s="1">
        <f t="shared" si="59"/>
        <v>193.42105263157893</v>
      </c>
      <c r="AR89" s="1">
        <f t="shared" si="59"/>
        <v>189.7543859649123</v>
      </c>
      <c r="AS89" s="1">
        <f t="shared" si="59"/>
        <v>189.7543859649123</v>
      </c>
      <c r="AT89" s="1">
        <f t="shared" si="59"/>
        <v>186.12280701754389</v>
      </c>
      <c r="AU89" s="1">
        <f t="shared" si="59"/>
        <v>182.5263157894737</v>
      </c>
      <c r="AV89" s="1">
        <f t="shared" si="59"/>
        <v>178.96491228070175</v>
      </c>
      <c r="AW89" s="1">
        <f t="shared" si="59"/>
        <v>175.43859649122805</v>
      </c>
      <c r="AX89" s="1">
        <f t="shared" si="59"/>
        <v>171.94736842105263</v>
      </c>
      <c r="AY89" s="1">
        <f t="shared" si="59"/>
        <v>168.4912280701754</v>
      </c>
      <c r="AZ89" s="1">
        <f t="shared" si="59"/>
        <v>165.07017543859649</v>
      </c>
      <c r="BA89" s="1">
        <f t="shared" si="59"/>
        <v>161.68421052631578</v>
      </c>
      <c r="BB89" s="1">
        <f t="shared" si="59"/>
        <v>158.33333333333331</v>
      </c>
      <c r="BC89" s="1">
        <f t="shared" si="59"/>
        <v>155.01754385964912</v>
      </c>
      <c r="BD89" s="1">
        <f t="shared" si="59"/>
        <v>151.73684210526318</v>
      </c>
      <c r="BE89" s="1">
        <f t="shared" si="59"/>
        <v>148.49122807017545</v>
      </c>
      <c r="BF89" s="1">
        <f t="shared" si="59"/>
        <v>145.28070175438597</v>
      </c>
      <c r="BG89" s="1">
        <f t="shared" si="59"/>
        <v>142.10526315789474</v>
      </c>
      <c r="BH89" s="1">
        <f t="shared" si="59"/>
        <v>138.96491228070172</v>
      </c>
      <c r="BI89" s="1">
        <f t="shared" si="59"/>
        <v>135.85964912280704</v>
      </c>
      <c r="BJ89" s="1">
        <f t="shared" si="59"/>
        <v>132.78947368421052</v>
      </c>
      <c r="BK89" s="1">
        <f t="shared" si="59"/>
        <v>129.75438596491227</v>
      </c>
      <c r="BL89" s="1">
        <f t="shared" si="59"/>
        <v>126.75438596491227</v>
      </c>
      <c r="BM89" s="1">
        <f t="shared" si="59"/>
        <v>123.78947368421051</v>
      </c>
      <c r="BN89" s="1">
        <f t="shared" si="59"/>
        <v>120.859649122807</v>
      </c>
      <c r="BO89" s="1">
        <f t="shared" ref="BO89:DZ89" si="60">BO87*BO88</f>
        <v>117.96491228070172</v>
      </c>
      <c r="BP89" s="1">
        <f t="shared" si="60"/>
        <v>115.10526315789474</v>
      </c>
      <c r="BQ89" s="1">
        <f t="shared" si="60"/>
        <v>112.28070175438596</v>
      </c>
      <c r="BR89" s="1">
        <f t="shared" si="60"/>
        <v>109.49122807017545</v>
      </c>
      <c r="BS89" s="1">
        <f t="shared" si="60"/>
        <v>106.73684210526316</v>
      </c>
      <c r="BT89" s="1">
        <f t="shared" si="60"/>
        <v>104.01754385964912</v>
      </c>
      <c r="BU89" s="1">
        <f t="shared" si="60"/>
        <v>101.33333333333334</v>
      </c>
      <c r="BV89" s="1">
        <f t="shared" si="60"/>
        <v>98.68421052631578</v>
      </c>
      <c r="BW89" s="1">
        <f t="shared" si="60"/>
        <v>96.070175438596493</v>
      </c>
      <c r="BX89" s="1">
        <f t="shared" si="60"/>
        <v>93.491228070175424</v>
      </c>
      <c r="BY89" s="1">
        <f t="shared" si="60"/>
        <v>90.94736842105263</v>
      </c>
      <c r="BZ89" s="1">
        <f t="shared" si="60"/>
        <v>88.438596491228054</v>
      </c>
      <c r="CA89" s="1">
        <f t="shared" si="60"/>
        <v>85.964912280701739</v>
      </c>
      <c r="CB89" s="1">
        <f t="shared" si="60"/>
        <v>83.526315789473671</v>
      </c>
      <c r="CC89" s="1">
        <f t="shared" si="60"/>
        <v>81.122807017543877</v>
      </c>
      <c r="CD89" s="1">
        <f t="shared" si="60"/>
        <v>78.754385964912288</v>
      </c>
      <c r="CE89" s="1">
        <f t="shared" si="60"/>
        <v>76.421052631578945</v>
      </c>
      <c r="CF89" s="1">
        <f t="shared" si="60"/>
        <v>74.122807017543849</v>
      </c>
      <c r="CG89" s="1">
        <f t="shared" si="60"/>
        <v>71.859649122807028</v>
      </c>
      <c r="CH89" s="1">
        <f t="shared" si="60"/>
        <v>69.631578947368425</v>
      </c>
      <c r="CI89" s="1">
        <f t="shared" si="60"/>
        <v>67.438596491228068</v>
      </c>
      <c r="CJ89" s="1">
        <f t="shared" si="60"/>
        <v>67.438596491228068</v>
      </c>
      <c r="CK89" s="1">
        <f t="shared" si="60"/>
        <v>65.280701754385959</v>
      </c>
      <c r="CL89" s="1">
        <f t="shared" si="60"/>
        <v>63.157894736842096</v>
      </c>
      <c r="CM89" s="1">
        <f t="shared" si="60"/>
        <v>61.070175438596479</v>
      </c>
      <c r="CN89" s="1">
        <f t="shared" si="60"/>
        <v>59.017543859649109</v>
      </c>
      <c r="CO89" s="1">
        <f t="shared" si="60"/>
        <v>56.999999999999986</v>
      </c>
      <c r="CP89" s="1">
        <f t="shared" si="60"/>
        <v>55.01754385964913</v>
      </c>
      <c r="CQ89" s="1">
        <f t="shared" si="60"/>
        <v>53.0701754385965</v>
      </c>
      <c r="CR89" s="1">
        <f t="shared" si="60"/>
        <v>51.15789473684211</v>
      </c>
      <c r="CS89" s="1">
        <f t="shared" si="60"/>
        <v>49.280701754385966</v>
      </c>
      <c r="CT89" s="1">
        <f t="shared" si="60"/>
        <v>47.438596491228076</v>
      </c>
      <c r="CU89" s="1">
        <f t="shared" si="60"/>
        <v>45.631578947368425</v>
      </c>
      <c r="CV89" s="1">
        <f t="shared" si="60"/>
        <v>43.859649122807014</v>
      </c>
      <c r="CW89" s="1">
        <f t="shared" si="60"/>
        <v>42.122807017543849</v>
      </c>
      <c r="CX89" s="1">
        <f t="shared" si="60"/>
        <v>40.421052631578945</v>
      </c>
      <c r="CY89" s="1">
        <f t="shared" si="60"/>
        <v>38.754385964912281</v>
      </c>
      <c r="CZ89" s="1">
        <f t="shared" si="60"/>
        <v>37.122807017543863</v>
      </c>
      <c r="DA89" s="1">
        <f t="shared" si="60"/>
        <v>35.526315789473685</v>
      </c>
      <c r="DB89" s="1">
        <f t="shared" si="60"/>
        <v>33.96491228070176</v>
      </c>
      <c r="DC89" s="1">
        <f t="shared" si="60"/>
        <v>32.438596491228068</v>
      </c>
      <c r="DD89" s="1">
        <f t="shared" si="60"/>
        <v>30.947368421052627</v>
      </c>
      <c r="DE89" s="1">
        <f t="shared" si="60"/>
        <v>29.491228070175431</v>
      </c>
      <c r="DF89" s="1">
        <f t="shared" si="60"/>
        <v>28.07017543859649</v>
      </c>
      <c r="DG89" s="1">
        <f t="shared" si="60"/>
        <v>26.684210526315791</v>
      </c>
      <c r="DH89" s="1">
        <f t="shared" si="60"/>
        <v>25.333333333333336</v>
      </c>
      <c r="DI89" s="1">
        <f t="shared" si="60"/>
        <v>24.017543859649123</v>
      </c>
      <c r="DJ89" s="1">
        <f t="shared" si="60"/>
        <v>22.736842105263158</v>
      </c>
      <c r="DK89" s="1">
        <f t="shared" si="60"/>
        <v>21.491228070175435</v>
      </c>
      <c r="DL89" s="1">
        <f t="shared" si="60"/>
        <v>20.280701754385969</v>
      </c>
      <c r="DM89" s="1">
        <f t="shared" si="60"/>
        <v>19.105263157894736</v>
      </c>
      <c r="DN89" s="1">
        <f t="shared" si="60"/>
        <v>17.964912280701757</v>
      </c>
      <c r="DO89" s="1">
        <f t="shared" si="60"/>
        <v>16.859649122807017</v>
      </c>
      <c r="DP89" s="1">
        <f t="shared" si="60"/>
        <v>15.789473684210524</v>
      </c>
      <c r="DQ89" s="1">
        <f t="shared" si="60"/>
        <v>14.754385964912277</v>
      </c>
      <c r="DR89" s="1">
        <f t="shared" si="60"/>
        <v>13.754385964912283</v>
      </c>
      <c r="DS89" s="1">
        <f t="shared" si="60"/>
        <v>12.789473684210527</v>
      </c>
      <c r="DT89" s="1">
        <f t="shared" si="60"/>
        <v>11.859649122807019</v>
      </c>
      <c r="DU89" s="1">
        <f t="shared" si="60"/>
        <v>10.964912280701753</v>
      </c>
      <c r="DV89" s="1">
        <f t="shared" si="60"/>
        <v>10.105263157894736</v>
      </c>
      <c r="DW89" s="1">
        <f t="shared" si="60"/>
        <v>9.2807017543859658</v>
      </c>
      <c r="DX89" s="1">
        <f t="shared" si="60"/>
        <v>8.4912280701754401</v>
      </c>
      <c r="DY89" s="1">
        <f t="shared" si="60"/>
        <v>7.7368421052631566</v>
      </c>
      <c r="DZ89" s="1">
        <f t="shared" si="60"/>
        <v>7.7368421052631566</v>
      </c>
      <c r="EA89" s="1">
        <f t="shared" ref="EA89:EN89" si="61">EA87*EA88</f>
        <v>7.0175438596491224</v>
      </c>
      <c r="EB89" s="1">
        <f t="shared" si="61"/>
        <v>6.3333333333333339</v>
      </c>
      <c r="EC89" s="1">
        <f t="shared" si="61"/>
        <v>5.6842105263157894</v>
      </c>
      <c r="ED89" s="1">
        <f t="shared" si="61"/>
        <v>5.0701754385964923</v>
      </c>
      <c r="EE89" s="1">
        <f t="shared" si="61"/>
        <v>4.4912280701754392</v>
      </c>
      <c r="EF89" s="1">
        <f t="shared" si="61"/>
        <v>3.947368421052631</v>
      </c>
      <c r="EG89" s="1">
        <f t="shared" si="61"/>
        <v>3.4385964912280707</v>
      </c>
      <c r="EH89" s="1">
        <f t="shared" si="61"/>
        <v>2.9649122807017547</v>
      </c>
      <c r="EI89" s="1">
        <f t="shared" si="61"/>
        <v>2.5263157894736841</v>
      </c>
      <c r="EJ89" s="1">
        <f t="shared" si="61"/>
        <v>2.12280701754386</v>
      </c>
      <c r="EK89" s="1">
        <f t="shared" si="61"/>
        <v>1.7543859649122806</v>
      </c>
      <c r="EL89" s="1">
        <f t="shared" si="61"/>
        <v>1.4210526315789473</v>
      </c>
      <c r="EM89" s="1">
        <f t="shared" si="61"/>
        <v>1.1228070175438598</v>
      </c>
      <c r="EN89" s="1">
        <f t="shared" si="61"/>
        <v>0.85964912280701766</v>
      </c>
    </row>
    <row r="91" spans="1:290">
      <c r="A91" t="s">
        <v>0</v>
      </c>
      <c r="B91" t="s">
        <v>36</v>
      </c>
      <c r="E91" t="s">
        <v>37</v>
      </c>
      <c r="F91">
        <v>330</v>
      </c>
    </row>
    <row r="92" spans="1:290">
      <c r="A92" t="s">
        <v>1</v>
      </c>
      <c r="B92" t="s">
        <v>22</v>
      </c>
      <c r="E92" t="s">
        <v>38</v>
      </c>
      <c r="F92">
        <v>51</v>
      </c>
    </row>
    <row r="93" spans="1:290">
      <c r="A93" t="s">
        <v>16</v>
      </c>
      <c r="B93">
        <v>1.64</v>
      </c>
    </row>
    <row r="94" spans="1:290">
      <c r="A94" t="s">
        <v>3</v>
      </c>
      <c r="B94">
        <v>5.7</v>
      </c>
    </row>
    <row r="95" spans="1:290">
      <c r="A95" t="s">
        <v>15</v>
      </c>
      <c r="B95" s="2">
        <f>7.99/20</f>
        <v>0.39950000000000002</v>
      </c>
    </row>
    <row r="96" spans="1:290">
      <c r="A96" t="s">
        <v>2</v>
      </c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H96">
        <v>8</v>
      </c>
      <c r="I96">
        <v>9</v>
      </c>
      <c r="J96">
        <v>11</v>
      </c>
      <c r="K96">
        <v>14</v>
      </c>
      <c r="L96">
        <v>17</v>
      </c>
      <c r="M96">
        <v>20</v>
      </c>
      <c r="N96">
        <v>23</v>
      </c>
      <c r="O96">
        <v>26</v>
      </c>
      <c r="P96">
        <v>30</v>
      </c>
      <c r="Q96">
        <v>34</v>
      </c>
      <c r="R96">
        <v>38</v>
      </c>
      <c r="S96">
        <v>42</v>
      </c>
      <c r="T96">
        <v>47</v>
      </c>
      <c r="U96">
        <v>51</v>
      </c>
      <c r="V96">
        <v>56</v>
      </c>
      <c r="W96">
        <v>64</v>
      </c>
      <c r="X96">
        <v>72</v>
      </c>
      <c r="Y96">
        <v>80</v>
      </c>
      <c r="Z96">
        <v>86</v>
      </c>
      <c r="AA96">
        <v>93</v>
      </c>
      <c r="AB96">
        <v>102</v>
      </c>
      <c r="AC96">
        <v>109</v>
      </c>
      <c r="AD96">
        <v>117</v>
      </c>
      <c r="AE96">
        <v>129</v>
      </c>
      <c r="AF96">
        <v>153</v>
      </c>
      <c r="AG96">
        <v>173</v>
      </c>
      <c r="AH96">
        <v>192</v>
      </c>
      <c r="AI96">
        <v>209</v>
      </c>
      <c r="AJ96">
        <v>227</v>
      </c>
      <c r="AK96">
        <v>245</v>
      </c>
      <c r="AL96">
        <v>264</v>
      </c>
      <c r="AM96">
        <v>286</v>
      </c>
      <c r="AN96">
        <v>311</v>
      </c>
      <c r="AO96">
        <v>330</v>
      </c>
      <c r="AP96">
        <v>358</v>
      </c>
      <c r="AQ96">
        <v>381</v>
      </c>
      <c r="AR96">
        <v>404</v>
      </c>
      <c r="AS96">
        <v>423</v>
      </c>
      <c r="AT96">
        <v>442</v>
      </c>
      <c r="AU96">
        <v>457</v>
      </c>
      <c r="AV96">
        <v>474</v>
      </c>
      <c r="AW96">
        <v>489</v>
      </c>
      <c r="AX96">
        <v>501</v>
      </c>
      <c r="AY96">
        <v>513</v>
      </c>
      <c r="AZ96">
        <v>525</v>
      </c>
      <c r="BA96">
        <v>534</v>
      </c>
      <c r="BB96">
        <v>544</v>
      </c>
      <c r="BC96">
        <v>553</v>
      </c>
      <c r="BD96">
        <v>561</v>
      </c>
      <c r="BE96">
        <v>570</v>
      </c>
      <c r="BF96">
        <v>576</v>
      </c>
      <c r="BG96">
        <v>584</v>
      </c>
      <c r="BH96">
        <v>591</v>
      </c>
      <c r="BI96">
        <v>598</v>
      </c>
      <c r="BJ96">
        <v>604</v>
      </c>
      <c r="BK96">
        <v>610</v>
      </c>
      <c r="BL96">
        <v>617</v>
      </c>
      <c r="BM96">
        <v>623</v>
      </c>
      <c r="BN96">
        <v>630</v>
      </c>
      <c r="BO96">
        <v>636</v>
      </c>
      <c r="BP96">
        <v>643</v>
      </c>
      <c r="BQ96">
        <v>651</v>
      </c>
      <c r="BR96">
        <v>658</v>
      </c>
      <c r="BS96">
        <v>666</v>
      </c>
      <c r="BT96">
        <v>673</v>
      </c>
      <c r="BU96">
        <v>681</v>
      </c>
      <c r="BV96">
        <v>690</v>
      </c>
      <c r="BW96">
        <v>697</v>
      </c>
      <c r="BX96">
        <v>706</v>
      </c>
      <c r="BY96">
        <v>715</v>
      </c>
      <c r="BZ96">
        <v>723</v>
      </c>
      <c r="CA96">
        <v>730</v>
      </c>
      <c r="CB96">
        <v>736</v>
      </c>
      <c r="CC96">
        <v>742</v>
      </c>
      <c r="CD96">
        <v>748</v>
      </c>
      <c r="CE96">
        <v>753</v>
      </c>
      <c r="CF96">
        <v>758</v>
      </c>
      <c r="CG96">
        <v>763</v>
      </c>
      <c r="CH96">
        <v>767</v>
      </c>
      <c r="CI96">
        <v>772</v>
      </c>
      <c r="CJ96">
        <v>777</v>
      </c>
      <c r="CK96">
        <v>781</v>
      </c>
      <c r="CL96">
        <v>785</v>
      </c>
      <c r="CM96">
        <v>790</v>
      </c>
      <c r="CN96">
        <v>794</v>
      </c>
      <c r="CO96">
        <v>799</v>
      </c>
      <c r="CP96">
        <v>803</v>
      </c>
      <c r="CQ96">
        <v>808</v>
      </c>
      <c r="CR96">
        <v>812</v>
      </c>
      <c r="CS96">
        <v>816</v>
      </c>
      <c r="CT96">
        <v>821</v>
      </c>
      <c r="CU96">
        <v>825</v>
      </c>
      <c r="CV96">
        <v>829</v>
      </c>
      <c r="CW96">
        <v>833</v>
      </c>
      <c r="CX96">
        <v>837</v>
      </c>
      <c r="CY96">
        <v>842</v>
      </c>
      <c r="CZ96">
        <v>846</v>
      </c>
      <c r="DA96">
        <v>850</v>
      </c>
      <c r="DB96">
        <v>855</v>
      </c>
      <c r="DC96">
        <v>858</v>
      </c>
      <c r="DD96">
        <v>861</v>
      </c>
      <c r="DE96">
        <v>863</v>
      </c>
      <c r="DF96">
        <v>865</v>
      </c>
      <c r="DG96">
        <v>868</v>
      </c>
      <c r="DH96">
        <v>870</v>
      </c>
      <c r="DI96">
        <v>873</v>
      </c>
      <c r="DJ96">
        <v>875</v>
      </c>
      <c r="DK96">
        <v>878</v>
      </c>
      <c r="DL96">
        <v>880</v>
      </c>
      <c r="DM96">
        <v>883</v>
      </c>
      <c r="DN96">
        <v>887</v>
      </c>
      <c r="DO96">
        <v>890</v>
      </c>
      <c r="DP96">
        <v>894</v>
      </c>
      <c r="DQ96">
        <v>898</v>
      </c>
      <c r="DR96">
        <v>902</v>
      </c>
      <c r="DS96">
        <v>906</v>
      </c>
      <c r="DT96">
        <v>910</v>
      </c>
      <c r="DU96">
        <v>915</v>
      </c>
      <c r="DV96">
        <v>919</v>
      </c>
      <c r="DW96">
        <v>924</v>
      </c>
      <c r="DX96">
        <v>929</v>
      </c>
      <c r="DY96">
        <v>935</v>
      </c>
      <c r="DZ96">
        <v>941</v>
      </c>
      <c r="EA96">
        <v>947</v>
      </c>
      <c r="EB96">
        <v>955</v>
      </c>
      <c r="EC96">
        <v>965</v>
      </c>
      <c r="ED96">
        <v>975</v>
      </c>
      <c r="EE96">
        <v>989</v>
      </c>
      <c r="EF96">
        <v>1004</v>
      </c>
      <c r="EG96">
        <v>1023</v>
      </c>
      <c r="EH96">
        <v>1044</v>
      </c>
      <c r="EI96">
        <v>1071</v>
      </c>
      <c r="EJ96">
        <v>1104</v>
      </c>
      <c r="EK96">
        <v>1141</v>
      </c>
      <c r="EL96" t="s">
        <v>32</v>
      </c>
    </row>
    <row r="97" spans="1:142">
      <c r="A97" t="s">
        <v>5</v>
      </c>
      <c r="B97" s="3">
        <v>1.48</v>
      </c>
      <c r="C97">
        <v>1.47</v>
      </c>
      <c r="D97">
        <v>1.46</v>
      </c>
      <c r="E97">
        <v>1.46</v>
      </c>
      <c r="F97">
        <v>1.45</v>
      </c>
      <c r="G97">
        <v>1.44</v>
      </c>
      <c r="H97">
        <v>1.43</v>
      </c>
      <c r="I97">
        <v>1.42</v>
      </c>
      <c r="J97">
        <v>1.41</v>
      </c>
      <c r="K97">
        <v>1.4</v>
      </c>
      <c r="L97">
        <v>1.39</v>
      </c>
      <c r="M97">
        <v>1.38</v>
      </c>
      <c r="N97">
        <v>1.37</v>
      </c>
      <c r="O97">
        <v>1.36</v>
      </c>
      <c r="P97">
        <v>1.35</v>
      </c>
      <c r="Q97">
        <v>1.34</v>
      </c>
      <c r="R97">
        <v>1.33</v>
      </c>
      <c r="S97">
        <v>1.32</v>
      </c>
      <c r="T97">
        <v>1.31</v>
      </c>
      <c r="U97">
        <v>1.3</v>
      </c>
      <c r="V97">
        <v>1.29</v>
      </c>
      <c r="W97">
        <v>1.28</v>
      </c>
      <c r="X97">
        <v>1.27</v>
      </c>
      <c r="Y97">
        <v>1.26</v>
      </c>
      <c r="Z97">
        <v>1.25</v>
      </c>
      <c r="AA97">
        <v>1.24</v>
      </c>
      <c r="AB97">
        <v>1.23</v>
      </c>
      <c r="AC97">
        <v>1.22</v>
      </c>
      <c r="AD97">
        <v>1.21</v>
      </c>
      <c r="AE97">
        <v>1.2</v>
      </c>
      <c r="AF97">
        <v>1.19</v>
      </c>
      <c r="AG97">
        <v>1.18</v>
      </c>
      <c r="AH97">
        <v>1.17</v>
      </c>
      <c r="AI97">
        <v>1.1599999999999999</v>
      </c>
      <c r="AJ97">
        <v>1.1499999999999999</v>
      </c>
      <c r="AK97">
        <v>1.1399999999999999</v>
      </c>
      <c r="AL97">
        <v>1.1299999999999999</v>
      </c>
      <c r="AM97">
        <v>1.1200000000000001</v>
      </c>
      <c r="AN97">
        <v>1.1100000000000001</v>
      </c>
      <c r="AO97">
        <v>1.1000000000000001</v>
      </c>
      <c r="AP97">
        <v>1.0900000000000001</v>
      </c>
      <c r="AQ97">
        <v>1.08</v>
      </c>
      <c r="AR97">
        <v>1.07</v>
      </c>
      <c r="AS97">
        <v>1.06</v>
      </c>
      <c r="AT97">
        <v>1.05</v>
      </c>
      <c r="AU97">
        <v>1.04</v>
      </c>
      <c r="AV97">
        <v>1.04</v>
      </c>
      <c r="AW97">
        <v>1.03</v>
      </c>
      <c r="AX97">
        <v>1.02</v>
      </c>
      <c r="AY97">
        <v>1.01</v>
      </c>
      <c r="AZ97">
        <v>1</v>
      </c>
      <c r="BA97">
        <v>0.99</v>
      </c>
      <c r="BB97">
        <v>0.98</v>
      </c>
      <c r="BC97">
        <v>0.97</v>
      </c>
      <c r="BD97">
        <v>0.96</v>
      </c>
      <c r="BE97">
        <v>0.95</v>
      </c>
      <c r="BF97">
        <v>0.94</v>
      </c>
      <c r="BG97">
        <v>0.93</v>
      </c>
      <c r="BH97">
        <v>0.92</v>
      </c>
      <c r="BI97">
        <v>0.91</v>
      </c>
      <c r="BJ97">
        <v>0.9</v>
      </c>
      <c r="BK97">
        <v>0.89</v>
      </c>
      <c r="BL97">
        <v>0.88</v>
      </c>
      <c r="BM97">
        <v>0.87</v>
      </c>
      <c r="BN97">
        <v>0.86</v>
      </c>
      <c r="BO97">
        <v>0.85</v>
      </c>
      <c r="BP97">
        <v>0.84</v>
      </c>
      <c r="BQ97">
        <v>0.83</v>
      </c>
      <c r="BR97">
        <v>0.82</v>
      </c>
      <c r="BS97">
        <v>0.81</v>
      </c>
      <c r="BT97">
        <v>0.8</v>
      </c>
      <c r="BU97">
        <v>0.79</v>
      </c>
      <c r="BV97">
        <v>0.78</v>
      </c>
      <c r="BW97">
        <v>0.77</v>
      </c>
      <c r="BX97">
        <v>0.76</v>
      </c>
      <c r="BY97">
        <v>0.75</v>
      </c>
      <c r="BZ97">
        <v>0.74</v>
      </c>
      <c r="CA97">
        <v>0.73</v>
      </c>
      <c r="CB97">
        <v>0.72</v>
      </c>
      <c r="CC97">
        <v>0.71</v>
      </c>
      <c r="CD97">
        <v>0.7</v>
      </c>
      <c r="CE97">
        <v>0.69</v>
      </c>
      <c r="CF97">
        <v>0.68</v>
      </c>
      <c r="CG97">
        <v>0.67</v>
      </c>
      <c r="CH97">
        <v>0.66</v>
      </c>
      <c r="CI97">
        <v>0.65</v>
      </c>
      <c r="CJ97">
        <v>0.64</v>
      </c>
      <c r="CK97">
        <v>0.63</v>
      </c>
      <c r="CL97">
        <v>0.62</v>
      </c>
      <c r="CM97">
        <v>0.62</v>
      </c>
      <c r="CN97">
        <v>0.61</v>
      </c>
      <c r="CO97">
        <v>0.6</v>
      </c>
      <c r="CP97">
        <v>0.59</v>
      </c>
      <c r="CQ97">
        <v>0.57999999999999996</v>
      </c>
      <c r="CR97">
        <v>0.56999999999999995</v>
      </c>
      <c r="CS97">
        <v>0.56000000000000005</v>
      </c>
      <c r="CT97">
        <v>0.55000000000000004</v>
      </c>
      <c r="CU97">
        <v>0.54</v>
      </c>
      <c r="CV97">
        <v>0.53</v>
      </c>
      <c r="CW97">
        <v>0.52</v>
      </c>
      <c r="CX97">
        <v>0.51</v>
      </c>
      <c r="CY97">
        <v>0.5</v>
      </c>
      <c r="CZ97">
        <v>0.49</v>
      </c>
      <c r="DA97">
        <v>0.48</v>
      </c>
      <c r="DB97">
        <v>0.47</v>
      </c>
      <c r="DC97">
        <v>0.46</v>
      </c>
      <c r="DD97">
        <v>0.45</v>
      </c>
      <c r="DE97">
        <v>0.44</v>
      </c>
      <c r="DF97">
        <v>0.43</v>
      </c>
      <c r="DG97">
        <v>0.42</v>
      </c>
      <c r="DH97">
        <v>0.41</v>
      </c>
      <c r="DI97">
        <v>0.4</v>
      </c>
      <c r="DJ97">
        <v>0.39</v>
      </c>
      <c r="DK97">
        <v>0.38</v>
      </c>
      <c r="DL97">
        <v>0.37</v>
      </c>
      <c r="DM97">
        <v>0.36</v>
      </c>
      <c r="DN97">
        <v>0.35</v>
      </c>
      <c r="DO97">
        <v>0.34</v>
      </c>
      <c r="DP97">
        <v>0.33</v>
      </c>
      <c r="DQ97">
        <v>0.32</v>
      </c>
      <c r="DR97">
        <v>0.31</v>
      </c>
      <c r="DS97">
        <v>0.3</v>
      </c>
      <c r="DT97">
        <v>0.28999999999999998</v>
      </c>
      <c r="DU97">
        <v>0.28000000000000003</v>
      </c>
      <c r="DV97">
        <v>0.27</v>
      </c>
      <c r="DW97">
        <v>0.26</v>
      </c>
      <c r="DX97">
        <v>0.25</v>
      </c>
      <c r="DY97">
        <v>0.24</v>
      </c>
      <c r="DZ97">
        <v>0.23</v>
      </c>
      <c r="EA97">
        <v>0.22</v>
      </c>
      <c r="EB97">
        <v>0.21</v>
      </c>
      <c r="EC97">
        <v>0.21</v>
      </c>
      <c r="ED97">
        <v>0.2</v>
      </c>
      <c r="EE97">
        <v>0.19</v>
      </c>
      <c r="EF97">
        <v>0.18</v>
      </c>
      <c r="EG97">
        <v>0.17</v>
      </c>
      <c r="EH97">
        <v>0.16</v>
      </c>
      <c r="EI97">
        <v>0.15</v>
      </c>
      <c r="EJ97">
        <v>0.14000000000000001</v>
      </c>
      <c r="EK97">
        <v>0.13</v>
      </c>
      <c r="EL97" t="s">
        <v>31</v>
      </c>
    </row>
    <row r="98" spans="1:142">
      <c r="A98" t="s">
        <v>6</v>
      </c>
      <c r="B98" s="1">
        <f>B97/$B$4*1000</f>
        <v>259.64912280701753</v>
      </c>
      <c r="C98" s="1">
        <f t="shared" ref="C98:BN98" si="62">C97/$B$4*1000</f>
        <v>257.89473684210526</v>
      </c>
      <c r="D98" s="1">
        <f t="shared" si="62"/>
        <v>256.14035087719293</v>
      </c>
      <c r="E98" s="1">
        <f t="shared" si="62"/>
        <v>256.14035087719293</v>
      </c>
      <c r="F98" s="1">
        <f t="shared" si="62"/>
        <v>254.38596491228066</v>
      </c>
      <c r="G98" s="1">
        <f t="shared" si="62"/>
        <v>252.63157894736844</v>
      </c>
      <c r="H98" s="1">
        <f t="shared" si="62"/>
        <v>250.87719298245614</v>
      </c>
      <c r="I98" s="1">
        <f t="shared" si="62"/>
        <v>249.12280701754383</v>
      </c>
      <c r="J98" s="1">
        <f t="shared" si="62"/>
        <v>247.36842105263156</v>
      </c>
      <c r="K98" s="1">
        <f t="shared" si="62"/>
        <v>245.61403508771929</v>
      </c>
      <c r="L98" s="1">
        <f t="shared" si="62"/>
        <v>243.85964912280699</v>
      </c>
      <c r="M98" s="1">
        <f t="shared" si="62"/>
        <v>242.10526315789471</v>
      </c>
      <c r="N98" s="1">
        <f t="shared" si="62"/>
        <v>240.35087719298247</v>
      </c>
      <c r="O98" s="1">
        <f t="shared" si="62"/>
        <v>238.59649122807019</v>
      </c>
      <c r="P98" s="1">
        <f t="shared" si="62"/>
        <v>236.84210526315792</v>
      </c>
      <c r="Q98" s="1">
        <f t="shared" si="62"/>
        <v>235.08771929824562</v>
      </c>
      <c r="R98" s="1">
        <f t="shared" si="62"/>
        <v>233.33333333333334</v>
      </c>
      <c r="S98" s="1">
        <f t="shared" si="62"/>
        <v>231.57894736842104</v>
      </c>
      <c r="T98" s="1">
        <f t="shared" si="62"/>
        <v>229.82456140350877</v>
      </c>
      <c r="U98" s="1">
        <f t="shared" si="62"/>
        <v>228.07017543859646</v>
      </c>
      <c r="V98" s="1">
        <f t="shared" si="62"/>
        <v>226.31578947368422</v>
      </c>
      <c r="W98" s="1">
        <f t="shared" si="62"/>
        <v>224.56140350877195</v>
      </c>
      <c r="X98" s="1">
        <f t="shared" si="62"/>
        <v>222.80701754385964</v>
      </c>
      <c r="Y98" s="1">
        <f t="shared" si="62"/>
        <v>221.05263157894737</v>
      </c>
      <c r="Z98" s="1">
        <f t="shared" si="62"/>
        <v>219.29824561403507</v>
      </c>
      <c r="AA98" s="1">
        <f t="shared" si="62"/>
        <v>217.54385964912279</v>
      </c>
      <c r="AB98" s="1">
        <f t="shared" si="62"/>
        <v>215.78947368421049</v>
      </c>
      <c r="AC98" s="1">
        <f t="shared" si="62"/>
        <v>214.03508771929825</v>
      </c>
      <c r="AD98" s="1">
        <f t="shared" si="62"/>
        <v>212.28070175438597</v>
      </c>
      <c r="AE98" s="1">
        <f t="shared" si="62"/>
        <v>210.52631578947367</v>
      </c>
      <c r="AF98" s="1">
        <f t="shared" si="62"/>
        <v>208.7719298245614</v>
      </c>
      <c r="AG98" s="1">
        <f t="shared" si="62"/>
        <v>207.01754385964909</v>
      </c>
      <c r="AH98" s="1">
        <f t="shared" si="62"/>
        <v>205.26315789473682</v>
      </c>
      <c r="AI98" s="1">
        <f t="shared" si="62"/>
        <v>203.50877192982452</v>
      </c>
      <c r="AJ98" s="1">
        <f t="shared" si="62"/>
        <v>201.75438596491227</v>
      </c>
      <c r="AK98" s="1">
        <f t="shared" si="62"/>
        <v>199.99999999999997</v>
      </c>
      <c r="AL98" s="1">
        <f t="shared" si="62"/>
        <v>198.2456140350877</v>
      </c>
      <c r="AM98" s="1">
        <f t="shared" si="62"/>
        <v>196.49122807017545</v>
      </c>
      <c r="AN98" s="1">
        <f t="shared" si="62"/>
        <v>194.73684210526318</v>
      </c>
      <c r="AO98" s="1">
        <f t="shared" si="62"/>
        <v>192.98245614035091</v>
      </c>
      <c r="AP98" s="1">
        <f t="shared" si="62"/>
        <v>191.2280701754386</v>
      </c>
      <c r="AQ98" s="1">
        <f t="shared" si="62"/>
        <v>189.47368421052633</v>
      </c>
      <c r="AR98" s="1">
        <f t="shared" si="62"/>
        <v>187.71929824561403</v>
      </c>
      <c r="AS98" s="1">
        <f t="shared" si="62"/>
        <v>185.96491228070175</v>
      </c>
      <c r="AT98" s="1">
        <f t="shared" si="62"/>
        <v>184.21052631578945</v>
      </c>
      <c r="AU98" s="1">
        <f t="shared" si="62"/>
        <v>182.45614035087721</v>
      </c>
      <c r="AV98" s="1">
        <f t="shared" si="62"/>
        <v>182.45614035087721</v>
      </c>
      <c r="AW98" s="1">
        <f t="shared" si="62"/>
        <v>180.70175438596493</v>
      </c>
      <c r="AX98" s="1">
        <f t="shared" si="62"/>
        <v>178.94736842105263</v>
      </c>
      <c r="AY98" s="1">
        <f t="shared" si="62"/>
        <v>177.19298245614036</v>
      </c>
      <c r="AZ98" s="1">
        <f t="shared" si="62"/>
        <v>175.43859649122805</v>
      </c>
      <c r="BA98" s="1">
        <f t="shared" si="62"/>
        <v>173.68421052631578</v>
      </c>
      <c r="BB98" s="1">
        <f t="shared" si="62"/>
        <v>171.92982456140348</v>
      </c>
      <c r="BC98" s="1">
        <f t="shared" si="62"/>
        <v>170.17543859649123</v>
      </c>
      <c r="BD98" s="1">
        <f t="shared" si="62"/>
        <v>168.42105263157893</v>
      </c>
      <c r="BE98" s="1">
        <f t="shared" si="62"/>
        <v>166.66666666666666</v>
      </c>
      <c r="BF98" s="1">
        <f t="shared" si="62"/>
        <v>164.91228070175438</v>
      </c>
      <c r="BG98" s="1">
        <f t="shared" si="62"/>
        <v>163.15789473684211</v>
      </c>
      <c r="BH98" s="1">
        <f t="shared" si="62"/>
        <v>161.40350877192984</v>
      </c>
      <c r="BI98" s="1">
        <f t="shared" si="62"/>
        <v>159.64912280701753</v>
      </c>
      <c r="BJ98" s="1">
        <f t="shared" si="62"/>
        <v>157.89473684210526</v>
      </c>
      <c r="BK98" s="1">
        <f t="shared" si="62"/>
        <v>156.14035087719296</v>
      </c>
      <c r="BL98" s="1">
        <f t="shared" si="62"/>
        <v>154.38596491228071</v>
      </c>
      <c r="BM98" s="1">
        <f t="shared" si="62"/>
        <v>152.63157894736841</v>
      </c>
      <c r="BN98" s="1">
        <f t="shared" si="62"/>
        <v>150.87719298245614</v>
      </c>
      <c r="BO98" s="1">
        <f t="shared" ref="BO98:DZ98" si="63">BO97/$B$4*1000</f>
        <v>149.12280701754386</v>
      </c>
      <c r="BP98" s="1">
        <f t="shared" si="63"/>
        <v>147.36842105263156</v>
      </c>
      <c r="BQ98" s="1">
        <f t="shared" si="63"/>
        <v>145.61403508771929</v>
      </c>
      <c r="BR98" s="1">
        <f t="shared" si="63"/>
        <v>143.85964912280699</v>
      </c>
      <c r="BS98" s="1">
        <f t="shared" si="63"/>
        <v>142.10526315789474</v>
      </c>
      <c r="BT98" s="1">
        <f t="shared" si="63"/>
        <v>140.35087719298244</v>
      </c>
      <c r="BU98" s="1">
        <f t="shared" si="63"/>
        <v>138.59649122807019</v>
      </c>
      <c r="BV98" s="1">
        <f t="shared" si="63"/>
        <v>136.84210526315789</v>
      </c>
      <c r="BW98" s="1">
        <f t="shared" si="63"/>
        <v>135.08771929824562</v>
      </c>
      <c r="BX98" s="1">
        <f t="shared" si="63"/>
        <v>133.33333333333334</v>
      </c>
      <c r="BY98" s="1">
        <f t="shared" si="63"/>
        <v>131.57894736842104</v>
      </c>
      <c r="BZ98" s="1">
        <f t="shared" si="63"/>
        <v>129.82456140350877</v>
      </c>
      <c r="CA98" s="1">
        <f t="shared" si="63"/>
        <v>128.07017543859646</v>
      </c>
      <c r="CB98" s="1">
        <f t="shared" si="63"/>
        <v>126.31578947368422</v>
      </c>
      <c r="CC98" s="1">
        <f t="shared" si="63"/>
        <v>124.56140350877192</v>
      </c>
      <c r="CD98" s="1">
        <f t="shared" si="63"/>
        <v>122.80701754385964</v>
      </c>
      <c r="CE98" s="1">
        <f t="shared" si="63"/>
        <v>121.05263157894736</v>
      </c>
      <c r="CF98" s="1">
        <f t="shared" si="63"/>
        <v>119.2982456140351</v>
      </c>
      <c r="CG98" s="1">
        <f t="shared" si="63"/>
        <v>117.54385964912281</v>
      </c>
      <c r="CH98" s="1">
        <f t="shared" si="63"/>
        <v>115.78947368421052</v>
      </c>
      <c r="CI98" s="1">
        <f t="shared" si="63"/>
        <v>114.03508771929823</v>
      </c>
      <c r="CJ98" s="1">
        <f t="shared" si="63"/>
        <v>112.28070175438597</v>
      </c>
      <c r="CK98" s="1">
        <f t="shared" si="63"/>
        <v>110.52631578947368</v>
      </c>
      <c r="CL98" s="1">
        <f t="shared" si="63"/>
        <v>108.7719298245614</v>
      </c>
      <c r="CM98" s="1">
        <f t="shared" si="63"/>
        <v>108.7719298245614</v>
      </c>
      <c r="CN98" s="1">
        <f t="shared" si="63"/>
        <v>107.01754385964912</v>
      </c>
      <c r="CO98" s="1">
        <f t="shared" si="63"/>
        <v>105.26315789473684</v>
      </c>
      <c r="CP98" s="1">
        <f t="shared" si="63"/>
        <v>103.50877192982455</v>
      </c>
      <c r="CQ98" s="1">
        <f t="shared" si="63"/>
        <v>101.75438596491226</v>
      </c>
      <c r="CR98" s="1">
        <f t="shared" si="63"/>
        <v>99.999999999999986</v>
      </c>
      <c r="CS98" s="1">
        <f t="shared" si="63"/>
        <v>98.245614035087726</v>
      </c>
      <c r="CT98" s="1">
        <f t="shared" si="63"/>
        <v>96.491228070175453</v>
      </c>
      <c r="CU98" s="1">
        <f t="shared" si="63"/>
        <v>94.736842105263165</v>
      </c>
      <c r="CV98" s="1">
        <f t="shared" si="63"/>
        <v>92.982456140350877</v>
      </c>
      <c r="CW98" s="1">
        <f t="shared" si="63"/>
        <v>91.228070175438603</v>
      </c>
      <c r="CX98" s="1">
        <f t="shared" si="63"/>
        <v>89.473684210526315</v>
      </c>
      <c r="CY98" s="1">
        <f t="shared" si="63"/>
        <v>87.719298245614027</v>
      </c>
      <c r="CZ98" s="1">
        <f t="shared" si="63"/>
        <v>85.964912280701739</v>
      </c>
      <c r="DA98" s="1">
        <f t="shared" si="63"/>
        <v>84.210526315789465</v>
      </c>
      <c r="DB98" s="1">
        <f t="shared" si="63"/>
        <v>82.456140350877192</v>
      </c>
      <c r="DC98" s="1">
        <f t="shared" si="63"/>
        <v>80.701754385964918</v>
      </c>
      <c r="DD98" s="1">
        <f t="shared" si="63"/>
        <v>78.94736842105263</v>
      </c>
      <c r="DE98" s="1">
        <f t="shared" si="63"/>
        <v>77.192982456140356</v>
      </c>
      <c r="DF98" s="1">
        <f t="shared" si="63"/>
        <v>75.438596491228068</v>
      </c>
      <c r="DG98" s="1">
        <f t="shared" si="63"/>
        <v>73.68421052631578</v>
      </c>
      <c r="DH98" s="1">
        <f t="shared" si="63"/>
        <v>71.929824561403493</v>
      </c>
      <c r="DI98" s="1">
        <f t="shared" si="63"/>
        <v>70.175438596491219</v>
      </c>
      <c r="DJ98" s="1">
        <f t="shared" si="63"/>
        <v>68.421052631578945</v>
      </c>
      <c r="DK98" s="1">
        <f t="shared" si="63"/>
        <v>66.666666666666671</v>
      </c>
      <c r="DL98" s="1">
        <f t="shared" si="63"/>
        <v>64.912280701754383</v>
      </c>
      <c r="DM98" s="1">
        <f t="shared" si="63"/>
        <v>63.15789473684211</v>
      </c>
      <c r="DN98" s="1">
        <f t="shared" si="63"/>
        <v>61.403508771929822</v>
      </c>
      <c r="DO98" s="1">
        <f t="shared" si="63"/>
        <v>59.649122807017548</v>
      </c>
      <c r="DP98" s="1">
        <f t="shared" si="63"/>
        <v>57.89473684210526</v>
      </c>
      <c r="DQ98" s="1">
        <f t="shared" si="63"/>
        <v>56.140350877192986</v>
      </c>
      <c r="DR98" s="1">
        <f t="shared" si="63"/>
        <v>54.385964912280699</v>
      </c>
      <c r="DS98" s="1">
        <f t="shared" si="63"/>
        <v>52.631578947368418</v>
      </c>
      <c r="DT98" s="1">
        <f t="shared" si="63"/>
        <v>50.87719298245613</v>
      </c>
      <c r="DU98" s="1">
        <f t="shared" si="63"/>
        <v>49.122807017543863</v>
      </c>
      <c r="DV98" s="1">
        <f t="shared" si="63"/>
        <v>47.368421052631582</v>
      </c>
      <c r="DW98" s="1">
        <f t="shared" si="63"/>
        <v>45.614035087719301</v>
      </c>
      <c r="DX98" s="1">
        <f t="shared" si="63"/>
        <v>43.859649122807014</v>
      </c>
      <c r="DY98" s="1">
        <f t="shared" si="63"/>
        <v>42.105263157894733</v>
      </c>
      <c r="DZ98" s="1">
        <f t="shared" si="63"/>
        <v>40.350877192982459</v>
      </c>
      <c r="EA98" s="1">
        <f t="shared" ref="EA98:EK98" si="64">EA97/$B$4*1000</f>
        <v>38.596491228070178</v>
      </c>
      <c r="EB98" s="1">
        <f t="shared" si="64"/>
        <v>36.84210526315789</v>
      </c>
      <c r="EC98" s="1">
        <f t="shared" si="64"/>
        <v>36.84210526315789</v>
      </c>
      <c r="ED98" s="1">
        <f t="shared" si="64"/>
        <v>35.087719298245609</v>
      </c>
      <c r="EE98" s="1">
        <f t="shared" si="64"/>
        <v>33.333333333333336</v>
      </c>
      <c r="EF98" s="1">
        <f t="shared" si="64"/>
        <v>31.578947368421055</v>
      </c>
      <c r="EG98" s="1">
        <f t="shared" si="64"/>
        <v>29.824561403508774</v>
      </c>
      <c r="EH98" s="1">
        <f t="shared" si="64"/>
        <v>28.070175438596493</v>
      </c>
      <c r="EI98" s="1">
        <f t="shared" si="64"/>
        <v>26.315789473684209</v>
      </c>
      <c r="EJ98" s="1">
        <f t="shared" si="64"/>
        <v>24.561403508771932</v>
      </c>
      <c r="EK98" s="1">
        <f t="shared" si="64"/>
        <v>22.807017543859651</v>
      </c>
    </row>
    <row r="99" spans="1:142">
      <c r="A99" t="s">
        <v>4</v>
      </c>
      <c r="B99" s="1">
        <f>B97*B98</f>
        <v>384.28070175438597</v>
      </c>
      <c r="C99" s="1">
        <f t="shared" ref="C99:BN99" si="65">C97*C98</f>
        <v>379.10526315789474</v>
      </c>
      <c r="D99" s="1">
        <f t="shared" si="65"/>
        <v>373.9649122807017</v>
      </c>
      <c r="E99" s="1">
        <f t="shared" si="65"/>
        <v>373.9649122807017</v>
      </c>
      <c r="F99" s="1">
        <f t="shared" si="65"/>
        <v>368.85964912280696</v>
      </c>
      <c r="G99" s="1">
        <f t="shared" si="65"/>
        <v>363.78947368421052</v>
      </c>
      <c r="H99" s="1">
        <f t="shared" si="65"/>
        <v>358.75438596491227</v>
      </c>
      <c r="I99" s="1">
        <f t="shared" si="65"/>
        <v>353.75438596491222</v>
      </c>
      <c r="J99" s="1">
        <f t="shared" si="65"/>
        <v>348.78947368421046</v>
      </c>
      <c r="K99" s="1">
        <f t="shared" si="65"/>
        <v>343.85964912280696</v>
      </c>
      <c r="L99" s="1">
        <f t="shared" si="65"/>
        <v>338.9649122807017</v>
      </c>
      <c r="M99" s="1">
        <f t="shared" si="65"/>
        <v>334.10526315789468</v>
      </c>
      <c r="N99" s="1">
        <f t="shared" si="65"/>
        <v>329.28070175438603</v>
      </c>
      <c r="O99" s="1">
        <f t="shared" si="65"/>
        <v>324.49122807017551</v>
      </c>
      <c r="P99" s="1">
        <f t="shared" si="65"/>
        <v>319.73684210526324</v>
      </c>
      <c r="Q99" s="1">
        <f t="shared" si="65"/>
        <v>315.01754385964915</v>
      </c>
      <c r="R99" s="1">
        <f t="shared" si="65"/>
        <v>310.33333333333337</v>
      </c>
      <c r="S99" s="1">
        <f t="shared" si="65"/>
        <v>305.68421052631578</v>
      </c>
      <c r="T99" s="1">
        <f t="shared" si="65"/>
        <v>301.07017543859649</v>
      </c>
      <c r="U99" s="1">
        <f t="shared" si="65"/>
        <v>296.4912280701754</v>
      </c>
      <c r="V99" s="1">
        <f t="shared" si="65"/>
        <v>291.94736842105266</v>
      </c>
      <c r="W99" s="1">
        <f t="shared" si="65"/>
        <v>287.43859649122811</v>
      </c>
      <c r="X99" s="1">
        <f t="shared" si="65"/>
        <v>282.96491228070175</v>
      </c>
      <c r="Y99" s="1">
        <f t="shared" si="65"/>
        <v>278.5263157894737</v>
      </c>
      <c r="Z99" s="1">
        <f t="shared" si="65"/>
        <v>274.12280701754383</v>
      </c>
      <c r="AA99" s="1">
        <f t="shared" si="65"/>
        <v>269.75438596491227</v>
      </c>
      <c r="AB99" s="1">
        <f t="shared" si="65"/>
        <v>265.4210526315789</v>
      </c>
      <c r="AC99" s="1">
        <f t="shared" si="65"/>
        <v>261.12280701754383</v>
      </c>
      <c r="AD99" s="1">
        <f t="shared" si="65"/>
        <v>256.85964912280701</v>
      </c>
      <c r="AE99" s="1">
        <f t="shared" si="65"/>
        <v>252.63157894736838</v>
      </c>
      <c r="AF99" s="1">
        <f t="shared" si="65"/>
        <v>248.43859649122805</v>
      </c>
      <c r="AG99" s="1">
        <f t="shared" si="65"/>
        <v>244.28070175438592</v>
      </c>
      <c r="AH99" s="1">
        <f t="shared" si="65"/>
        <v>240.15789473684205</v>
      </c>
      <c r="AI99" s="1">
        <f t="shared" si="65"/>
        <v>236.07017543859644</v>
      </c>
      <c r="AJ99" s="1">
        <f t="shared" si="65"/>
        <v>232.01754385964909</v>
      </c>
      <c r="AK99" s="1">
        <f t="shared" si="65"/>
        <v>227.99999999999994</v>
      </c>
      <c r="AL99" s="1">
        <f t="shared" si="65"/>
        <v>224.01754385964907</v>
      </c>
      <c r="AM99" s="1">
        <f t="shared" si="65"/>
        <v>220.07017543859652</v>
      </c>
      <c r="AN99" s="1">
        <f t="shared" si="65"/>
        <v>216.15789473684214</v>
      </c>
      <c r="AO99" s="1">
        <f t="shared" si="65"/>
        <v>212.280701754386</v>
      </c>
      <c r="AP99" s="1">
        <f t="shared" si="65"/>
        <v>208.43859649122808</v>
      </c>
      <c r="AQ99" s="1">
        <f t="shared" si="65"/>
        <v>204.63157894736844</v>
      </c>
      <c r="AR99" s="1">
        <f t="shared" si="65"/>
        <v>200.85964912280701</v>
      </c>
      <c r="AS99" s="1">
        <f t="shared" si="65"/>
        <v>197.12280701754386</v>
      </c>
      <c r="AT99" s="1">
        <f t="shared" si="65"/>
        <v>193.42105263157893</v>
      </c>
      <c r="AU99" s="1">
        <f t="shared" si="65"/>
        <v>189.7543859649123</v>
      </c>
      <c r="AV99" s="1">
        <f t="shared" si="65"/>
        <v>189.7543859649123</v>
      </c>
      <c r="AW99" s="1">
        <f t="shared" si="65"/>
        <v>186.12280701754389</v>
      </c>
      <c r="AX99" s="1">
        <f t="shared" si="65"/>
        <v>182.5263157894737</v>
      </c>
      <c r="AY99" s="1">
        <f t="shared" si="65"/>
        <v>178.96491228070175</v>
      </c>
      <c r="AZ99" s="1">
        <f t="shared" si="65"/>
        <v>175.43859649122805</v>
      </c>
      <c r="BA99" s="1">
        <f t="shared" si="65"/>
        <v>171.94736842105263</v>
      </c>
      <c r="BB99" s="1">
        <f t="shared" si="65"/>
        <v>168.4912280701754</v>
      </c>
      <c r="BC99" s="1">
        <f t="shared" si="65"/>
        <v>165.07017543859649</v>
      </c>
      <c r="BD99" s="1">
        <f t="shared" si="65"/>
        <v>161.68421052631578</v>
      </c>
      <c r="BE99" s="1">
        <f t="shared" si="65"/>
        <v>158.33333333333331</v>
      </c>
      <c r="BF99" s="1">
        <f t="shared" si="65"/>
        <v>155.01754385964912</v>
      </c>
      <c r="BG99" s="1">
        <f t="shared" si="65"/>
        <v>151.73684210526318</v>
      </c>
      <c r="BH99" s="1">
        <f t="shared" si="65"/>
        <v>148.49122807017545</v>
      </c>
      <c r="BI99" s="1">
        <f t="shared" si="65"/>
        <v>145.28070175438597</v>
      </c>
      <c r="BJ99" s="1">
        <f t="shared" si="65"/>
        <v>142.10526315789474</v>
      </c>
      <c r="BK99" s="1">
        <f t="shared" si="65"/>
        <v>138.96491228070172</v>
      </c>
      <c r="BL99" s="1">
        <f t="shared" si="65"/>
        <v>135.85964912280704</v>
      </c>
      <c r="BM99" s="1">
        <f t="shared" si="65"/>
        <v>132.78947368421052</v>
      </c>
      <c r="BN99" s="1">
        <f t="shared" si="65"/>
        <v>129.75438596491227</v>
      </c>
      <c r="BO99" s="1">
        <f t="shared" ref="BO99:DZ99" si="66">BO97*BO98</f>
        <v>126.75438596491227</v>
      </c>
      <c r="BP99" s="1">
        <f t="shared" si="66"/>
        <v>123.78947368421051</v>
      </c>
      <c r="BQ99" s="1">
        <f t="shared" si="66"/>
        <v>120.859649122807</v>
      </c>
      <c r="BR99" s="1">
        <f t="shared" si="66"/>
        <v>117.96491228070172</v>
      </c>
      <c r="BS99" s="1">
        <f t="shared" si="66"/>
        <v>115.10526315789474</v>
      </c>
      <c r="BT99" s="1">
        <f t="shared" si="66"/>
        <v>112.28070175438596</v>
      </c>
      <c r="BU99" s="1">
        <f t="shared" si="66"/>
        <v>109.49122807017545</v>
      </c>
      <c r="BV99" s="1">
        <f t="shared" si="66"/>
        <v>106.73684210526316</v>
      </c>
      <c r="BW99" s="1">
        <f t="shared" si="66"/>
        <v>104.01754385964912</v>
      </c>
      <c r="BX99" s="1">
        <f t="shared" si="66"/>
        <v>101.33333333333334</v>
      </c>
      <c r="BY99" s="1">
        <f t="shared" si="66"/>
        <v>98.68421052631578</v>
      </c>
      <c r="BZ99" s="1">
        <f t="shared" si="66"/>
        <v>96.070175438596493</v>
      </c>
      <c r="CA99" s="1">
        <f t="shared" si="66"/>
        <v>93.491228070175424</v>
      </c>
      <c r="CB99" s="1">
        <f t="shared" si="66"/>
        <v>90.94736842105263</v>
      </c>
      <c r="CC99" s="1">
        <f t="shared" si="66"/>
        <v>88.438596491228054</v>
      </c>
      <c r="CD99" s="1">
        <f t="shared" si="66"/>
        <v>85.964912280701739</v>
      </c>
      <c r="CE99" s="1">
        <f t="shared" si="66"/>
        <v>83.526315789473671</v>
      </c>
      <c r="CF99" s="1">
        <f t="shared" si="66"/>
        <v>81.122807017543877</v>
      </c>
      <c r="CG99" s="1">
        <f t="shared" si="66"/>
        <v>78.754385964912288</v>
      </c>
      <c r="CH99" s="1">
        <f t="shared" si="66"/>
        <v>76.421052631578945</v>
      </c>
      <c r="CI99" s="1">
        <f t="shared" si="66"/>
        <v>74.122807017543849</v>
      </c>
      <c r="CJ99" s="1">
        <f t="shared" si="66"/>
        <v>71.859649122807028</v>
      </c>
      <c r="CK99" s="1">
        <f t="shared" si="66"/>
        <v>69.631578947368425</v>
      </c>
      <c r="CL99" s="1">
        <f t="shared" si="66"/>
        <v>67.438596491228068</v>
      </c>
      <c r="CM99" s="1">
        <f t="shared" si="66"/>
        <v>67.438596491228068</v>
      </c>
      <c r="CN99" s="1">
        <f t="shared" si="66"/>
        <v>65.280701754385959</v>
      </c>
      <c r="CO99" s="1">
        <f t="shared" si="66"/>
        <v>63.157894736842096</v>
      </c>
      <c r="CP99" s="1">
        <f t="shared" si="66"/>
        <v>61.070175438596479</v>
      </c>
      <c r="CQ99" s="1">
        <f t="shared" si="66"/>
        <v>59.017543859649109</v>
      </c>
      <c r="CR99" s="1">
        <f t="shared" si="66"/>
        <v>56.999999999999986</v>
      </c>
      <c r="CS99" s="1">
        <f t="shared" si="66"/>
        <v>55.01754385964913</v>
      </c>
      <c r="CT99" s="1">
        <f t="shared" si="66"/>
        <v>53.0701754385965</v>
      </c>
      <c r="CU99" s="1">
        <f t="shared" si="66"/>
        <v>51.15789473684211</v>
      </c>
      <c r="CV99" s="1">
        <f t="shared" si="66"/>
        <v>49.280701754385966</v>
      </c>
      <c r="CW99" s="1">
        <f t="shared" si="66"/>
        <v>47.438596491228076</v>
      </c>
      <c r="CX99" s="1">
        <f t="shared" si="66"/>
        <v>45.631578947368425</v>
      </c>
      <c r="CY99" s="1">
        <f t="shared" si="66"/>
        <v>43.859649122807014</v>
      </c>
      <c r="CZ99" s="1">
        <f t="shared" si="66"/>
        <v>42.122807017543849</v>
      </c>
      <c r="DA99" s="1">
        <f t="shared" si="66"/>
        <v>40.421052631578945</v>
      </c>
      <c r="DB99" s="1">
        <f t="shared" si="66"/>
        <v>38.754385964912281</v>
      </c>
      <c r="DC99" s="1">
        <f t="shared" si="66"/>
        <v>37.122807017543863</v>
      </c>
      <c r="DD99" s="1">
        <f t="shared" si="66"/>
        <v>35.526315789473685</v>
      </c>
      <c r="DE99" s="1">
        <f t="shared" si="66"/>
        <v>33.96491228070176</v>
      </c>
      <c r="DF99" s="1">
        <f t="shared" si="66"/>
        <v>32.438596491228068</v>
      </c>
      <c r="DG99" s="1">
        <f t="shared" si="66"/>
        <v>30.947368421052627</v>
      </c>
      <c r="DH99" s="1">
        <f t="shared" si="66"/>
        <v>29.491228070175431</v>
      </c>
      <c r="DI99" s="1">
        <f t="shared" si="66"/>
        <v>28.07017543859649</v>
      </c>
      <c r="DJ99" s="1">
        <f t="shared" si="66"/>
        <v>26.684210526315791</v>
      </c>
      <c r="DK99" s="1">
        <f t="shared" si="66"/>
        <v>25.333333333333336</v>
      </c>
      <c r="DL99" s="1">
        <f t="shared" si="66"/>
        <v>24.017543859649123</v>
      </c>
      <c r="DM99" s="1">
        <f t="shared" si="66"/>
        <v>22.736842105263158</v>
      </c>
      <c r="DN99" s="1">
        <f t="shared" si="66"/>
        <v>21.491228070175435</v>
      </c>
      <c r="DO99" s="1">
        <f t="shared" si="66"/>
        <v>20.280701754385969</v>
      </c>
      <c r="DP99" s="1">
        <f t="shared" si="66"/>
        <v>19.105263157894736</v>
      </c>
      <c r="DQ99" s="1">
        <f t="shared" si="66"/>
        <v>17.964912280701757</v>
      </c>
      <c r="DR99" s="1">
        <f t="shared" si="66"/>
        <v>16.859649122807017</v>
      </c>
      <c r="DS99" s="1">
        <f t="shared" si="66"/>
        <v>15.789473684210524</v>
      </c>
      <c r="DT99" s="1">
        <f t="shared" si="66"/>
        <v>14.754385964912277</v>
      </c>
      <c r="DU99" s="1">
        <f t="shared" si="66"/>
        <v>13.754385964912283</v>
      </c>
      <c r="DV99" s="1">
        <f t="shared" si="66"/>
        <v>12.789473684210527</v>
      </c>
      <c r="DW99" s="1">
        <f t="shared" si="66"/>
        <v>11.859649122807019</v>
      </c>
      <c r="DX99" s="1">
        <f t="shared" si="66"/>
        <v>10.964912280701753</v>
      </c>
      <c r="DY99" s="1">
        <f t="shared" si="66"/>
        <v>10.105263157894736</v>
      </c>
      <c r="DZ99" s="1">
        <f t="shared" si="66"/>
        <v>9.2807017543859658</v>
      </c>
      <c r="EA99" s="1">
        <f t="shared" ref="EA99:EK99" si="67">EA97*EA98</f>
        <v>8.4912280701754401</v>
      </c>
      <c r="EB99" s="1">
        <f t="shared" si="67"/>
        <v>7.7368421052631566</v>
      </c>
      <c r="EC99" s="1">
        <f t="shared" si="67"/>
        <v>7.7368421052631566</v>
      </c>
      <c r="ED99" s="1">
        <f t="shared" si="67"/>
        <v>7.0175438596491224</v>
      </c>
      <c r="EE99" s="1">
        <f t="shared" si="67"/>
        <v>6.3333333333333339</v>
      </c>
      <c r="EF99" s="1">
        <f t="shared" si="67"/>
        <v>5.6842105263157894</v>
      </c>
      <c r="EG99" s="1">
        <f t="shared" si="67"/>
        <v>5.0701754385964923</v>
      </c>
      <c r="EH99" s="1">
        <f t="shared" si="67"/>
        <v>4.4912280701754392</v>
      </c>
      <c r="EI99" s="1">
        <f t="shared" si="67"/>
        <v>3.947368421052631</v>
      </c>
      <c r="EJ99" s="1">
        <f t="shared" si="67"/>
        <v>3.4385964912280707</v>
      </c>
      <c r="EK99" s="1">
        <f t="shared" si="67"/>
        <v>2.9649122807017547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1"/>
  <sheetViews>
    <sheetView workbookViewId="0">
      <selection activeCell="C11" sqref="C11"/>
    </sheetView>
  </sheetViews>
  <sheetFormatPr defaultRowHeight="15"/>
  <cols>
    <col min="1" max="1" width="13.140625" bestFit="1" customWidth="1"/>
    <col min="2" max="2" width="14" bestFit="1" customWidth="1"/>
    <col min="3" max="3" width="19.42578125" bestFit="1" customWidth="1"/>
    <col min="4" max="4" width="15.28515625" bestFit="1" customWidth="1"/>
    <col min="5" max="7" width="10.7109375" bestFit="1" customWidth="1"/>
    <col min="8" max="8" width="13.42578125" bestFit="1" customWidth="1"/>
  </cols>
  <sheetData>
    <row r="2" spans="1:8">
      <c r="A2" t="s">
        <v>13</v>
      </c>
      <c r="B2" t="s">
        <v>6</v>
      </c>
      <c r="C2" t="s">
        <v>8</v>
      </c>
      <c r="D2" t="s">
        <v>4</v>
      </c>
      <c r="E2" t="s">
        <v>9</v>
      </c>
      <c r="F2" t="s">
        <v>10</v>
      </c>
      <c r="G2" t="s">
        <v>11</v>
      </c>
      <c r="H2" t="s">
        <v>14</v>
      </c>
    </row>
    <row r="3" spans="1:8">
      <c r="A3" t="s">
        <v>7</v>
      </c>
      <c r="B3">
        <v>167</v>
      </c>
      <c r="C3" s="1">
        <f>H3/B3</f>
        <v>7.399201596806388</v>
      </c>
      <c r="D3" s="1">
        <f>C3*(B3/1000)^2*1000</f>
        <v>206.3563333333334</v>
      </c>
      <c r="E3">
        <v>1288</v>
      </c>
      <c r="F3">
        <v>1258</v>
      </c>
      <c r="G3">
        <v>1161</v>
      </c>
      <c r="H3" s="1">
        <f>AVERAGE(E3:G3)</f>
        <v>1235.6666666666667</v>
      </c>
    </row>
    <row r="4" spans="1:8">
      <c r="A4" t="s">
        <v>12</v>
      </c>
      <c r="B4">
        <v>100</v>
      </c>
      <c r="C4" s="1">
        <f>H4/B4</f>
        <v>10.953333333333333</v>
      </c>
      <c r="D4" s="1">
        <f>C4*(B4/1000)^2*1000</f>
        <v>109.53333333333336</v>
      </c>
      <c r="E4">
        <v>1114</v>
      </c>
      <c r="F4">
        <v>992</v>
      </c>
      <c r="G4">
        <v>1180</v>
      </c>
      <c r="H4" s="1">
        <f>AVERAGE(E4:G4)</f>
        <v>1095.3333333333333</v>
      </c>
    </row>
    <row r="9" spans="1:8">
      <c r="A9" t="s">
        <v>25</v>
      </c>
    </row>
    <row r="10" spans="1:8">
      <c r="A10" t="s">
        <v>26</v>
      </c>
      <c r="C10" t="s">
        <v>28</v>
      </c>
    </row>
    <row r="11" spans="1:8">
      <c r="A11" t="s">
        <v>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view="pageLayout" topLeftCell="A16" zoomScale="85" zoomScaleNormal="100" zoomScaleSheetLayoutView="100" zoomScalePageLayoutView="85" workbookViewId="0">
      <selection activeCell="N24" sqref="N24"/>
    </sheetView>
  </sheetViews>
  <sheetFormatPr defaultRowHeight="15"/>
  <sheetData/>
  <pageMargins left="0.33333333333333331" right="0.14583333333333334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Piles</vt:lpstr>
      <vt:lpstr>Lampe</vt:lpstr>
      <vt:lpstr>Figures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Mamour</dc:creator>
  <cp:lastModifiedBy>Mamour</cp:lastModifiedBy>
  <dcterms:created xsi:type="dcterms:W3CDTF">2012-02-05T09:58:34Z</dcterms:created>
  <dcterms:modified xsi:type="dcterms:W3CDTF">2012-02-16T09:46:02Z</dcterms:modified>
</cp:coreProperties>
</file>