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d.docs.live.net/d2774a2278c0b087/Desktop/New folder (4)/New folder (3)/"/>
    </mc:Choice>
  </mc:AlternateContent>
  <xr:revisionPtr revIDLastSave="123" documentId="11_72FF0474837B92411424FCBF04D150090372DA76" xr6:coauthVersionLast="47" xr6:coauthVersionMax="47" xr10:uidLastSave="{87A5EDE1-7041-4F12-BF1B-C9CABFC95CAC}"/>
  <bookViews>
    <workbookView xWindow="-108" yWindow="-108" windowWidth="23256" windowHeight="12576" xr2:uid="{00000000-000D-0000-FFFF-FFFF00000000}"/>
  </bookViews>
  <sheets>
    <sheet name="Annex A" sheetId="19" r:id="rId1"/>
    <sheet name="Annex B" sheetId="2" r:id="rId2"/>
    <sheet name="Annex C" sheetId="3" r:id="rId3"/>
    <sheet name="Annex D" sheetId="4" state="hidden" r:id="rId4"/>
    <sheet name="Annex E" sheetId="5" state="hidden" r:id="rId5"/>
    <sheet name="Annex F" sheetId="6" r:id="rId6"/>
    <sheet name="Annex G" sheetId="7" r:id="rId7"/>
    <sheet name="Annex H" sheetId="8" r:id="rId8"/>
    <sheet name="Annex I" sheetId="9" r:id="rId9"/>
    <sheet name="A-Sample" sheetId="10" r:id="rId10"/>
    <sheet name="B - Sample" sheetId="11" r:id="rId11"/>
    <sheet name="C - Sample" sheetId="12" r:id="rId12"/>
    <sheet name="F - Sample" sheetId="13" r:id="rId13"/>
    <sheet name="G - Sample" sheetId="14" r:id="rId14"/>
    <sheet name="Annex Z" sheetId="15" r:id="rId15"/>
    <sheet name="Data Validation" sheetId="16" r:id="rId16"/>
    <sheet name="Annex 0 &amp; 1" sheetId="17" state="hidden" r:id="rId17"/>
    <sheet name="Copy of Annex D" sheetId="18" state="hidden" r:id="rId18"/>
  </sheets>
  <definedNames>
    <definedName name="Things" localSheetId="15">#REF!</definedName>
    <definedName name="Things">#REF!</definedName>
    <definedName name="Z_0C823777_9BDD_480B_BC46_FD2B8BB2AE67_.wvu.FilterData" localSheetId="15" hidden="1">'Data Validation'!$B$4:$E$17</definedName>
    <definedName name="Z_A6C4F97A_B7AF_4264_ADBA_83ED085944DB_.wvu.FilterData" localSheetId="15" hidden="1">'Data Validation'!$B$4:$E$17</definedName>
  </definedNames>
  <calcPr calcId="191029"/>
  <customWorkbookViews>
    <customWorkbookView name="Filter 2" guid="{0C823777-9BDD-480B-BC46-FD2B8BB2AE67}" maximized="1" windowWidth="0" windowHeight="0" activeSheetId="0"/>
    <customWorkbookView name="Filter 1" guid="{A6C4F97A-B7AF-4264-ADBA-83ED085944D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 i="19" l="1"/>
  <c r="D2" i="19" s="1"/>
  <c r="F2" i="19" s="1"/>
  <c r="F3" i="19" s="1"/>
  <c r="B48" i="18"/>
  <c r="B37" i="18"/>
  <c r="B36" i="18"/>
  <c r="B30" i="18"/>
  <c r="B29" i="18"/>
  <c r="B28" i="18"/>
  <c r="B42" i="17"/>
  <c r="B20" i="17"/>
  <c r="Q170" i="16"/>
  <c r="Q169" i="16"/>
  <c r="Q168" i="16"/>
  <c r="Q167" i="16"/>
  <c r="Q166" i="16"/>
  <c r="Q165" i="16"/>
  <c r="Q164" i="16"/>
  <c r="Q163" i="16"/>
  <c r="Q162" i="16"/>
  <c r="Q161" i="16"/>
  <c r="Q160" i="16"/>
  <c r="Q159" i="16"/>
  <c r="Q158" i="16"/>
  <c r="Q157" i="16"/>
  <c r="Q156" i="16"/>
  <c r="Q155" i="16"/>
  <c r="Q154" i="16"/>
  <c r="Q153" i="16"/>
  <c r="Q152" i="16"/>
  <c r="Q151" i="16"/>
  <c r="Q150" i="16"/>
  <c r="Q149" i="16"/>
  <c r="Q148" i="16"/>
  <c r="Q147" i="16"/>
  <c r="Q146" i="16"/>
  <c r="Q145" i="16"/>
  <c r="Q144" i="16"/>
  <c r="Q143" i="16"/>
  <c r="Q142" i="16"/>
  <c r="Q141" i="16"/>
  <c r="Q140" i="16"/>
  <c r="Q139" i="16"/>
  <c r="Q138" i="16"/>
  <c r="Q137" i="16"/>
  <c r="Q136" i="16"/>
  <c r="Q135" i="16"/>
  <c r="Q134" i="16"/>
  <c r="Q133" i="16"/>
  <c r="Q132" i="16"/>
  <c r="Q131" i="16"/>
  <c r="Q130" i="16"/>
  <c r="Q129" i="16"/>
  <c r="Q128" i="16"/>
  <c r="Q127" i="16"/>
  <c r="Q126" i="16"/>
  <c r="Q125" i="16"/>
  <c r="Q124" i="16"/>
  <c r="Q123" i="16"/>
  <c r="Q122" i="16"/>
  <c r="Q121" i="16"/>
  <c r="Q120" i="16"/>
  <c r="Q119" i="16"/>
  <c r="Q118" i="16"/>
  <c r="Q117" i="16"/>
  <c r="Q116" i="16"/>
  <c r="Q115" i="16"/>
  <c r="Q114" i="16"/>
  <c r="Q113" i="16"/>
  <c r="Q112" i="16"/>
  <c r="Q111" i="16"/>
  <c r="Q110" i="16"/>
  <c r="Q109" i="16"/>
  <c r="Q108" i="16"/>
  <c r="Q107" i="16"/>
  <c r="Q106" i="16"/>
  <c r="Q105" i="16"/>
  <c r="Q104" i="16"/>
  <c r="Q103" i="16"/>
  <c r="Q102" i="16"/>
  <c r="Q101" i="16"/>
  <c r="Q100" i="16"/>
  <c r="Q99" i="16"/>
  <c r="Q98" i="16"/>
  <c r="Q97" i="16"/>
  <c r="Q96" i="16"/>
  <c r="Q95" i="16"/>
  <c r="Q94" i="16"/>
  <c r="Q93" i="16"/>
  <c r="Q92" i="16"/>
  <c r="Q91" i="16"/>
  <c r="Q90" i="16"/>
  <c r="Q89" i="16"/>
  <c r="Q88" i="16"/>
  <c r="Q87" i="16"/>
  <c r="Q86" i="16"/>
  <c r="Q85" i="16"/>
  <c r="Q84" i="16"/>
  <c r="Q83" i="16"/>
  <c r="Q82" i="16"/>
  <c r="Q81" i="16"/>
  <c r="Q80" i="16"/>
  <c r="Q79" i="16"/>
  <c r="Q78" i="16"/>
  <c r="Q77" i="16"/>
  <c r="Q76" i="16"/>
  <c r="Q75" i="16"/>
  <c r="Q74" i="16"/>
  <c r="Q73" i="16"/>
  <c r="Q72" i="16"/>
  <c r="Q71" i="16"/>
  <c r="Q70" i="16"/>
  <c r="Q69" i="16"/>
  <c r="Q68" i="16"/>
  <c r="Q67" i="16"/>
  <c r="Q66" i="16"/>
  <c r="Q65" i="16"/>
  <c r="Q64" i="16"/>
  <c r="Q63" i="16"/>
  <c r="Q62" i="16"/>
  <c r="Q61" i="16"/>
  <c r="Q60" i="16"/>
  <c r="Q59" i="16"/>
  <c r="Q58" i="16"/>
  <c r="Q57" i="16"/>
  <c r="Q56" i="16"/>
  <c r="Q55" i="16"/>
  <c r="Q54" i="16"/>
  <c r="Q53" i="16"/>
  <c r="Q52" i="16"/>
  <c r="Q51" i="16"/>
  <c r="Q50" i="16"/>
  <c r="Q49" i="16"/>
  <c r="Q48" i="16"/>
  <c r="Q47" i="16"/>
  <c r="Q46" i="16"/>
  <c r="Q45" i="16"/>
  <c r="Q44" i="16"/>
  <c r="Q43" i="16"/>
  <c r="Q42" i="16"/>
  <c r="Q41" i="16"/>
  <c r="Q40" i="16"/>
  <c r="Q39" i="16"/>
  <c r="Q38" i="16"/>
  <c r="Q37" i="16"/>
  <c r="Q36" i="16"/>
  <c r="Q35" i="16"/>
  <c r="Q34" i="16"/>
  <c r="Q33" i="16"/>
  <c r="Q32" i="16"/>
  <c r="Q31" i="16"/>
  <c r="Q30" i="16"/>
  <c r="Q29" i="16"/>
  <c r="Q28" i="16"/>
  <c r="Q27" i="16"/>
  <c r="Q26" i="16"/>
  <c r="Q25" i="16"/>
  <c r="Q24" i="16"/>
  <c r="Q23" i="16"/>
  <c r="Q22" i="16"/>
  <c r="Q21" i="16"/>
  <c r="Q20" i="16"/>
  <c r="Q19" i="16"/>
  <c r="Q18" i="16"/>
  <c r="Q17" i="16"/>
  <c r="Q16" i="16"/>
  <c r="Q15" i="16"/>
  <c r="Q14" i="16"/>
  <c r="Q13" i="16"/>
  <c r="Q12" i="16"/>
  <c r="Q11" i="16"/>
  <c r="Q10" i="16"/>
  <c r="Q9" i="16"/>
  <c r="Q8" i="16"/>
  <c r="Q7" i="16"/>
  <c r="Q6" i="16"/>
  <c r="Q5" i="16"/>
  <c r="D3" i="10"/>
  <c r="D2" i="10" s="1"/>
  <c r="F2" i="10" s="1"/>
  <c r="F3" i="10" s="1"/>
  <c r="M4" i="8"/>
  <c r="B48" i="4"/>
  <c r="B37" i="4"/>
  <c r="B36" i="4"/>
  <c r="B35" i="4"/>
  <c r="B34" i="4"/>
  <c r="B31" i="4"/>
  <c r="B30" i="4"/>
  <c r="B29" i="4"/>
  <c r="B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rPr>
          <t>*This is based on the specific fiat being handled</t>
        </r>
      </text>
    </comment>
    <comment ref="H7" authorId="0" shapeId="0" xr:uid="{00000000-0006-0000-0500-000008000000}">
      <text>
        <r>
          <rPr>
            <sz val="10"/>
            <color rgb="FF000000"/>
            <rFont val="Arial"/>
          </rPr>
          <t>*3rd Party Payments refer to e.g. PayPal, Skrill, Xfers, Webmoney, Moneygram</t>
        </r>
      </text>
    </comment>
    <comment ref="K7" authorId="0" shapeId="0" xr:uid="{00000000-0006-0000-0500-000009000000}">
      <text>
        <r>
          <rPr>
            <sz val="10"/>
            <color rgb="FF000000"/>
            <rFont val="Arial"/>
          </rPr>
          <t>*in selected currency</t>
        </r>
      </text>
    </comment>
    <comment ref="L7" authorId="0" shapeId="0" xr:uid="{00000000-0006-0000-0500-00000A000000}">
      <text>
        <r>
          <rPr>
            <sz val="10"/>
            <color rgb="FF000000"/>
            <rFont val="Arial"/>
          </rPr>
          <t>*in selected currency</t>
        </r>
      </text>
    </comment>
    <comment ref="M7" authorId="0" shapeId="0" xr:uid="{00000000-0006-0000-0500-00000B000000}">
      <text>
        <r>
          <rPr>
            <sz val="10"/>
            <color rgb="FF000000"/>
            <rFont val="Arial"/>
          </rPr>
          <t>*3rd Party Payments refer to e.g. PayPal, Skrill, Xfers, Webmoney, Moneygram</t>
        </r>
      </text>
    </comment>
    <comment ref="P7" authorId="0" shapeId="0" xr:uid="{00000000-0006-0000-0500-00000C000000}">
      <text>
        <r>
          <rPr>
            <sz val="10"/>
            <color rgb="FF000000"/>
            <rFont val="Arial"/>
          </rPr>
          <t>*in selected currency</t>
        </r>
      </text>
    </comment>
    <comment ref="Q7" authorId="0" shapeId="0" xr:uid="{00000000-0006-0000-0500-00000D000000}">
      <text>
        <r>
          <rPr>
            <sz val="10"/>
            <color rgb="FF000000"/>
            <rFont val="Arial"/>
          </rPr>
          <t>*in selected currency</t>
        </r>
      </text>
    </comment>
    <comment ref="R7" authorId="0" shapeId="0" xr:uid="{00000000-0006-0000-0500-00000E000000}">
      <text>
        <r>
          <rPr>
            <sz val="10"/>
            <color rgb="FF000000"/>
            <rFont val="Arial"/>
          </rPr>
          <t>*3rd Party Payments refer to e.g. PayPal, Skrill, Xfers, Webmoney, Moneygram</t>
        </r>
      </text>
    </comment>
    <comment ref="U7" authorId="0" shapeId="0" xr:uid="{00000000-0006-0000-0500-00000F000000}">
      <text>
        <r>
          <rPr>
            <sz val="10"/>
            <color rgb="FF000000"/>
            <rFont val="Arial"/>
          </rPr>
          <t>*in selected currency</t>
        </r>
      </text>
    </comment>
    <comment ref="V7" authorId="0" shapeId="0" xr:uid="{00000000-0006-0000-0500-000010000000}">
      <text>
        <r>
          <rPr>
            <sz val="10"/>
            <color rgb="FF000000"/>
            <rFont val="Arial"/>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rPr>
          <t>*This is based on the specific fiat being handled</t>
        </r>
      </text>
    </comment>
    <comment ref="H6" authorId="0" shapeId="0" xr:uid="{00000000-0006-0000-0C00-000008000000}">
      <text>
        <r>
          <rPr>
            <sz val="10"/>
            <color rgb="FF000000"/>
            <rFont val="Arial"/>
          </rPr>
          <t>*3rd Party Payments refer to e.g. PayPal, Skrill, Xfers, Webmoney, Moneygram</t>
        </r>
      </text>
    </comment>
    <comment ref="K6" authorId="0" shapeId="0" xr:uid="{00000000-0006-0000-0C00-000009000000}">
      <text>
        <r>
          <rPr>
            <sz val="10"/>
            <color rgb="FF000000"/>
            <rFont val="Arial"/>
          </rPr>
          <t>*in selected currency</t>
        </r>
      </text>
    </comment>
    <comment ref="L6" authorId="0" shapeId="0" xr:uid="{00000000-0006-0000-0C00-00000A000000}">
      <text>
        <r>
          <rPr>
            <sz val="10"/>
            <color rgb="FF000000"/>
            <rFont val="Arial"/>
          </rPr>
          <t>*in selected currency</t>
        </r>
      </text>
    </comment>
    <comment ref="M6" authorId="0" shapeId="0" xr:uid="{00000000-0006-0000-0C00-00000B000000}">
      <text>
        <r>
          <rPr>
            <sz val="10"/>
            <color rgb="FF000000"/>
            <rFont val="Arial"/>
          </rPr>
          <t>*3rd Party Payments refer to e.g. PayPal, Skrill, Xfers, Webmoney, Moneygram</t>
        </r>
      </text>
    </comment>
    <comment ref="P6" authorId="0" shapeId="0" xr:uid="{00000000-0006-0000-0C00-00000C000000}">
      <text>
        <r>
          <rPr>
            <sz val="10"/>
            <color rgb="FF000000"/>
            <rFont val="Arial"/>
          </rPr>
          <t>*in selected currency</t>
        </r>
      </text>
    </comment>
    <comment ref="Q6" authorId="0" shapeId="0" xr:uid="{00000000-0006-0000-0C00-00000D000000}">
      <text>
        <r>
          <rPr>
            <sz val="10"/>
            <color rgb="FF000000"/>
            <rFont val="Arial"/>
          </rPr>
          <t>*in selected currency</t>
        </r>
      </text>
    </comment>
    <comment ref="R6" authorId="0" shapeId="0" xr:uid="{00000000-0006-0000-0C00-00000E000000}">
      <text>
        <r>
          <rPr>
            <sz val="10"/>
            <color rgb="FF000000"/>
            <rFont val="Arial"/>
          </rPr>
          <t>*3rd Party Payments refer to e.g. PayPal, Skrill, Xfers, Webmoney, Moneygram</t>
        </r>
      </text>
    </comment>
    <comment ref="U6" authorId="0" shapeId="0" xr:uid="{00000000-0006-0000-0C00-00000F000000}">
      <text>
        <r>
          <rPr>
            <sz val="10"/>
            <color rgb="FF000000"/>
            <rFont val="Arial"/>
          </rPr>
          <t>*in selected currency</t>
        </r>
      </text>
    </comment>
    <comment ref="V6" authorId="0" shapeId="0" xr:uid="{00000000-0006-0000-0C00-000010000000}">
      <text>
        <r>
          <rPr>
            <sz val="10"/>
            <color rgb="FF000000"/>
            <rFont val="Arial"/>
          </rPr>
          <t>*in selected currency</t>
        </r>
      </text>
    </comment>
  </commentList>
</comments>
</file>

<file path=xl/sharedStrings.xml><?xml version="1.0" encoding="utf-8"?>
<sst xmlns="http://schemas.openxmlformats.org/spreadsheetml/2006/main" count="5081" uniqueCount="1966">
  <si>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</si>
  <si>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</si>
  <si>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</si>
  <si>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</si>
  <si>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</si>
  <si>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</si>
  <si>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</si>
  <si>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</si>
  <si>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</si>
  <si>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</si>
  <si>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</si>
  <si>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</si>
  <si>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r>
      <rPr>
        <sz val="12"/>
        <rFont val="Arial"/>
      </rPr>
      <t xml:space="preserve">Insert </t>
    </r>
    <r>
      <rPr>
        <b/>
        <u/>
        <sz val="12"/>
        <rFont val="Arial"/>
      </rPr>
      <t>exact</t>
    </r>
    <r>
      <rPr>
        <sz val="12"/>
        <rFont val="Arial"/>
      </rPr>
      <t xml:space="preserve"> # of units</t>
    </r>
  </si>
  <si>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</si>
  <si>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</si>
  <si>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</si>
  <si>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</si>
  <si>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</si>
  <si>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</si>
  <si>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</si>
  <si>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</si>
  <si>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</si>
  <si>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</si>
  <si>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 of total supply</t>
  </si>
  <si>
    <t xml:space="preserve">DD/MM/YYYY
</t>
  </si>
  <si>
    <t>B</t>
  </si>
  <si>
    <t>Treasury</t>
  </si>
  <si>
    <t>Locked</t>
  </si>
  <si>
    <t>Private Sale</t>
  </si>
  <si>
    <t>Liquidity provisioning</t>
  </si>
  <si>
    <t>Insert hyperlinked address</t>
  </si>
  <si>
    <r>
      <rPr>
        <b/>
        <sz val="14"/>
        <rFont val="Arial"/>
      </rPr>
      <t xml:space="preserve">1 - Select 'File &gt; Make a Copy' to prepare your submission using Google Sheets. For a completed sample, please see </t>
    </r>
    <r>
      <rPr>
        <b/>
        <u/>
        <sz val="14"/>
        <color rgb="FF1155CC"/>
        <rFont val="Arial"/>
      </rPr>
      <t>B-Sample</t>
    </r>
    <r>
      <rPr>
        <b/>
        <sz val="14"/>
        <rFont val="Arial"/>
      </rPr>
      <t xml:space="preserve">.
2 - Insert as many rows as required for </t>
    </r>
    <r>
      <rPr>
        <b/>
        <sz val="14"/>
        <color rgb="FF980000"/>
        <rFont val="Arial"/>
      </rPr>
      <t>ITEM 16 ONLY</t>
    </r>
    <r>
      <rPr>
        <b/>
        <sz val="14"/>
        <rFont val="Arial"/>
      </rPr>
      <t xml:space="preserve"> (1 </t>
    </r>
    <r>
      <rPr>
        <b/>
        <u/>
        <sz val="14"/>
        <color rgb="FF4A86E8"/>
        <rFont val="Arial"/>
      </rPr>
      <t>new</t>
    </r>
    <r>
      <rPr>
        <b/>
        <sz val="14"/>
        <rFont val="Arial"/>
      </rPr>
      <t xml:space="preserve"> row per address). Highlight the reserve wallet addresses </t>
    </r>
    <r>
      <rPr>
        <b/>
        <sz val="14"/>
        <color rgb="FFFF0000"/>
        <rFont val="Arial"/>
      </rPr>
      <t>in red</t>
    </r>
    <r>
      <rPr>
        <b/>
        <sz val="14"/>
        <rFont val="Arial"/>
      </rPr>
      <t xml:space="preserve">. Circulating Supply  = Total Supply - Balances from reserve wallets
3 - Input data into the </t>
    </r>
    <r>
      <rPr>
        <b/>
        <u/>
        <sz val="14"/>
        <color rgb="FF0563C1"/>
        <rFont val="Arial"/>
      </rPr>
      <t>yellow</t>
    </r>
    <r>
      <rPr>
        <b/>
        <sz val="14"/>
        <rFont val="Arial"/>
      </rPr>
      <t xml:space="preserve"> cells. 
4 - Please adhere to the format and use the </t>
    </r>
    <r>
      <rPr>
        <b/>
        <sz val="14"/>
        <color rgb="FFFF0000"/>
        <rFont val="Arial"/>
      </rPr>
      <t>predefined values</t>
    </r>
    <r>
      <rPr>
        <b/>
        <sz val="14"/>
        <rFont val="Arial"/>
      </rPr>
      <t xml:space="preserve"> from the </t>
    </r>
    <r>
      <rPr>
        <b/>
        <sz val="14"/>
        <color rgb="FFFF0000"/>
        <rFont val="Arial"/>
      </rPr>
      <t>drop down menus</t>
    </r>
    <r>
      <rPr>
        <b/>
        <sz val="14"/>
        <rFont val="Arial"/>
      </rPr>
      <t xml:space="preserve">.
5 - Please submit your responses with the proper formatting by sharing the Google Sheets URL and granting public access to the sheet. </t>
    </r>
    <r>
      <rPr>
        <b/>
        <sz val="14"/>
        <color rgb="FFFF0000"/>
        <rFont val="Arial"/>
      </rPr>
      <t>File &gt; Share &gt; Anyone on the internet with this link can view</t>
    </r>
    <r>
      <rPr>
        <b/>
        <sz val="14"/>
        <rFont val="Arial"/>
      </rPr>
      <t xml:space="preserve"> 
6 - Be truthful. False or misleading claims may render your submission inadmissible.</t>
    </r>
  </si>
  <si>
    <t>Annex B - Swap form</t>
  </si>
  <si>
    <t>Swap Details</t>
  </si>
  <si>
    <t>Response</t>
  </si>
  <si>
    <t>Exchange Swap End Date</t>
  </si>
  <si>
    <r>
      <rPr>
        <b/>
        <sz val="12"/>
        <rFont val="Arial"/>
      </rPr>
      <t>(Old)</t>
    </r>
    <r>
      <rPr>
        <sz val="12"/>
        <rFont val="Arial"/>
      </rPr>
      <t xml:space="preserve"> Circulating Supply =  # of coins that are circulating in the market and in the general public's hands.</t>
    </r>
  </si>
  <si>
    <r>
      <rPr>
        <sz val="12"/>
        <rFont val="Arial"/>
      </rPr>
      <t xml:space="preserve">Insert </t>
    </r>
    <r>
      <rPr>
        <b/>
        <u/>
        <sz val="12"/>
        <rFont val="Arial"/>
      </rPr>
      <t>exact</t>
    </r>
    <r>
      <rPr>
        <sz val="12"/>
        <rFont val="Arial"/>
      </rPr>
      <t xml:space="preserve"> # of units</t>
    </r>
  </si>
  <si>
    <r>
      <rPr>
        <sz val="12"/>
        <rFont val="Arial"/>
      </rPr>
      <t>(</t>
    </r>
    <r>
      <rPr>
        <b/>
        <sz val="12"/>
        <rFont val="Arial"/>
      </rPr>
      <t>Old</t>
    </r>
    <r>
      <rPr>
        <sz val="12"/>
        <rFont val="Arial"/>
      </rPr>
      <t>) Total Supply = # of coins in existence right now (minus any coins that have been verifiably burned.</t>
    </r>
  </si>
  <si>
    <r>
      <rPr>
        <sz val="12"/>
        <rFont val="Arial"/>
      </rPr>
      <t xml:space="preserve">Insert </t>
    </r>
    <r>
      <rPr>
        <b/>
        <u/>
        <sz val="12"/>
        <rFont val="Arial"/>
      </rPr>
      <t>exact</t>
    </r>
    <r>
      <rPr>
        <sz val="12"/>
        <rFont val="Arial"/>
      </rPr>
      <t xml:space="preserve"> # of units</t>
    </r>
  </si>
  <si>
    <r>
      <rPr>
        <sz val="12"/>
        <rFont val="Arial"/>
      </rPr>
      <t>(</t>
    </r>
    <r>
      <rPr>
        <b/>
        <sz val="12"/>
        <rFont val="Arial"/>
      </rPr>
      <t>Old</t>
    </r>
    <r>
      <rPr>
        <sz val="12"/>
        <rFont val="Arial"/>
      </rPr>
      <t xml:space="preserve">) Max Supply = maximum # of coins that will ever exist in the lifetime of the cryptocurrency.
</t>
    </r>
  </si>
  <si>
    <r>
      <rPr>
        <sz val="12"/>
        <rFont val="Arial"/>
      </rPr>
      <t xml:space="preserve">Insert </t>
    </r>
    <r>
      <rPr>
        <b/>
        <u/>
        <sz val="12"/>
        <rFont val="Arial"/>
      </rPr>
      <t>exact</t>
    </r>
    <r>
      <rPr>
        <sz val="12"/>
        <rFont val="Arial"/>
      </rPr>
      <t xml:space="preserve"> # of units</t>
    </r>
  </si>
  <si>
    <r>
      <rPr>
        <b/>
        <sz val="12"/>
        <rFont val="Arial"/>
      </rPr>
      <t>(New)</t>
    </r>
    <r>
      <rPr>
        <sz val="12"/>
        <rFont val="Arial"/>
      </rPr>
      <t xml:space="preserve"> Circulating Supply =  # of coins that are circulating in the market and in the general public's hands.</t>
    </r>
  </si>
  <si>
    <r>
      <rPr>
        <sz val="12"/>
        <rFont val="Arial"/>
      </rPr>
      <t xml:space="preserve">Insert </t>
    </r>
    <r>
      <rPr>
        <b/>
        <u/>
        <sz val="12"/>
        <rFont val="Arial"/>
      </rPr>
      <t>exact</t>
    </r>
    <r>
      <rPr>
        <sz val="12"/>
        <rFont val="Arial"/>
      </rPr>
      <t xml:space="preserve"> # of units</t>
    </r>
  </si>
  <si>
    <r>
      <rPr>
        <sz val="12"/>
        <rFont val="Arial"/>
      </rPr>
      <t>(</t>
    </r>
    <r>
      <rPr>
        <b/>
        <sz val="12"/>
        <rFont val="Arial"/>
      </rPr>
      <t>New</t>
    </r>
    <r>
      <rPr>
        <sz val="12"/>
        <rFont val="Arial"/>
      </rPr>
      <t>) Total Supply = # of coins in existence right now (minus any coins that have been verifiably burned.</t>
    </r>
  </si>
  <si>
    <r>
      <rPr>
        <sz val="12"/>
        <rFont val="Arial"/>
      </rPr>
      <t xml:space="preserve">Insert </t>
    </r>
    <r>
      <rPr>
        <b/>
        <u/>
        <sz val="12"/>
        <rFont val="Arial"/>
      </rPr>
      <t>exact</t>
    </r>
    <r>
      <rPr>
        <sz val="12"/>
        <rFont val="Arial"/>
      </rPr>
      <t xml:space="preserve"> # of units</t>
    </r>
  </si>
  <si>
    <r>
      <rPr>
        <sz val="12"/>
        <rFont val="Arial"/>
      </rPr>
      <t>(</t>
    </r>
    <r>
      <rPr>
        <b/>
        <sz val="12"/>
        <rFont val="Arial"/>
      </rPr>
      <t>New</t>
    </r>
    <r>
      <rPr>
        <sz val="12"/>
        <rFont val="Arial"/>
      </rPr>
      <t xml:space="preserve">) Max Supply = maximum # of coins that will ever exist in the lifetime of the cryptocurrency.
</t>
    </r>
  </si>
  <si>
    <r>
      <rPr>
        <sz val="12"/>
        <rFont val="Arial"/>
      </rPr>
      <t xml:space="preserve">Insert </t>
    </r>
    <r>
      <rPr>
        <b/>
        <u/>
        <sz val="12"/>
        <rFont val="Arial"/>
      </rPr>
      <t>exact</t>
    </r>
    <r>
      <rPr>
        <sz val="12"/>
        <rFont val="Arial"/>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</si>
  <si>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</si>
  <si>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</si>
  <si>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</si>
  <si>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</si>
  <si>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</si>
  <si>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</si>
  <si>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</si>
  <si>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</si>
  <si>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</si>
  <si>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</si>
  <si>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rPr>
      <t xml:space="preserve">(New) </t>
    </r>
    <r>
      <rPr>
        <sz val="12"/>
        <rFont val="Arial"/>
      </rPr>
      <t>Explorer URL</t>
    </r>
  </si>
  <si>
    <r>
      <rPr>
        <b/>
        <sz val="12"/>
        <rFont val="Arial"/>
      </rPr>
      <t xml:space="preserve">(New) </t>
    </r>
    <r>
      <rPr>
        <sz val="12"/>
        <rFont val="Arial"/>
      </rPr>
      <t>Richlist URL</t>
    </r>
  </si>
  <si>
    <r>
      <rPr>
        <sz val="12"/>
        <rFont val="Arial"/>
      </rPr>
      <t xml:space="preserve">(i) List of supported exchanges URLs (link </t>
    </r>
    <r>
      <rPr>
        <b/>
        <u/>
        <sz val="12"/>
        <rFont val="Arial"/>
      </rPr>
      <t>directly</t>
    </r>
    <r>
      <rPr>
        <sz val="12"/>
        <rFont val="Arial"/>
      </rPr>
      <t xml:space="preserve"> to the specific market/pair) 
(ii) Start date of trading for new assets</t>
    </r>
  </si>
  <si>
    <r>
      <rPr>
        <sz val="12"/>
        <rFont val="Arial"/>
      </rPr>
      <t xml:space="preserve">Insert Exchange URL
</t>
    </r>
    <r>
      <rPr>
        <b/>
        <sz val="12"/>
        <color rgb="FF0563C1"/>
        <rFont val="Arial"/>
      </rPr>
      <t xml:space="preserve">Insert 1 new row </t>
    </r>
    <r>
      <rPr>
        <b/>
        <u/>
        <sz val="12"/>
        <color rgb="FF0563C1"/>
        <rFont val="Arial"/>
      </rPr>
      <t>per</t>
    </r>
    <r>
      <rPr>
        <b/>
        <sz val="12"/>
        <color rgb="FF0563C1"/>
        <rFont val="Arial"/>
      </rPr>
      <t xml:space="preserve"> exchange</t>
    </r>
  </si>
  <si>
    <t>DD/MMM/YYYY</t>
  </si>
  <si>
    <r>
      <rPr>
        <sz val="12"/>
        <rFont val="Arial"/>
      </rPr>
      <t xml:space="preserve">List of </t>
    </r>
    <r>
      <rPr>
        <b/>
        <u/>
        <sz val="12"/>
        <rFont val="Arial"/>
      </rPr>
      <t>hyperlinked</t>
    </r>
    <r>
      <rPr>
        <sz val="12"/>
        <rFont val="Arial"/>
      </rPr>
      <t xml:space="preserve"> addresses on the new chain that contains:
</t>
    </r>
    <r>
      <rPr>
        <b/>
        <sz val="12"/>
        <color rgb="FF4A86E8"/>
        <rFont val="Arial"/>
      </rPr>
      <t xml:space="preserve">Insert </t>
    </r>
    <r>
      <rPr>
        <b/>
        <u/>
        <sz val="12"/>
        <color rgb="FF4A86E8"/>
        <rFont val="Arial"/>
      </rPr>
      <t>hyperlinked</t>
    </r>
    <r>
      <rPr>
        <b/>
        <sz val="12"/>
        <color rgb="FF4A86E8"/>
        <rFont val="Arial"/>
      </rPr>
      <t xml:space="preserve"> addresses
Insert </t>
    </r>
    <r>
      <rPr>
        <b/>
        <u/>
        <sz val="12"/>
        <color rgb="FF4A86E8"/>
        <rFont val="Arial"/>
      </rPr>
      <t>1 new row</t>
    </r>
    <r>
      <rPr>
        <b/>
        <sz val="12"/>
        <color rgb="FF4A86E8"/>
        <rFont val="Arial"/>
      </rPr>
      <t xml:space="preserve"> per address
</t>
    </r>
    <r>
      <rPr>
        <b/>
        <sz val="12"/>
        <color rgb="FFFF0000"/>
        <rFont val="Arial"/>
      </rPr>
      <t>Do not insert duplicate addresses</t>
    </r>
    <r>
      <rPr>
        <sz val="12"/>
        <rFont val="Arial"/>
      </rPr>
      <t xml:space="preserve"> 
</t>
    </r>
    <r>
      <rPr>
        <b/>
        <sz val="12"/>
        <rFont val="Arial"/>
      </rPr>
      <t>- Team/developer controlled assets
- Privately allocated assets (locked and unlocked)
- Assets allocated for future use/distribution (e.g. marketing, development purposes, bounty programs etc)</t>
    </r>
  </si>
  <si>
    <r>
      <rPr>
        <sz val="12"/>
        <rFont val="Arial"/>
      </rPr>
      <t xml:space="preserve">Insert </t>
    </r>
    <r>
      <rPr>
        <b/>
        <u/>
        <sz val="12"/>
        <rFont val="Arial"/>
      </rPr>
      <t>exact</t>
    </r>
    <r>
      <rPr>
        <sz val="12"/>
        <rFont val="Arial"/>
      </rPr>
      <t xml:space="preserve"> # of units</t>
    </r>
  </si>
  <si>
    <r>
      <rPr>
        <b/>
        <u/>
        <sz val="12"/>
        <color rgb="FF000000"/>
        <rFont val="Arial"/>
      </rPr>
      <t>Example of the correct format:</t>
    </r>
    <r>
      <rPr>
        <u/>
        <sz val="12"/>
        <color rgb="FF000000"/>
        <rFont val="Arial"/>
      </rPr>
      <t xml:space="preserve"> </t>
    </r>
    <r>
      <rPr>
        <u/>
        <sz val="12"/>
        <color rgb="FF1155CC"/>
        <rFont val="Arial"/>
      </rPr>
      <t>TMJSjtqX7z8L2yUVdec78Xabe4Ms2d2WnC1</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</si>
  <si>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</si>
  <si>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</si>
  <si>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</si>
  <si>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</si>
  <si>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</si>
  <si>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</si>
  <si>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</si>
  <si>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</si>
  <si>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</si>
  <si>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</si>
  <si>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</si>
  <si>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</si>
  <si>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</si>
  <si>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</si>
  <si>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</si>
  <si>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</si>
  <si>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</si>
  <si>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</si>
  <si>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</si>
  <si>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</si>
  <si>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</si>
  <si>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</si>
  <si>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</si>
  <si>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</si>
  <si>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</si>
  <si>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</si>
  <si>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</si>
  <si>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</si>
  <si>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</si>
  <si>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</si>
  <si>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b/>
        <sz val="14"/>
        <rFont val="Arial"/>
      </rPr>
      <t xml:space="preserve">1 - Select 'File &gt; Make a Copy' to prepare your submission using Google Sheets. For a completed sample, please see </t>
    </r>
    <r>
      <rPr>
        <b/>
        <u/>
        <sz val="14"/>
        <color rgb="FF1155CC"/>
        <rFont val="Arial"/>
      </rPr>
      <t>C-Sample</t>
    </r>
    <r>
      <rPr>
        <b/>
        <sz val="14"/>
        <rFont val="Arial"/>
      </rPr>
      <t xml:space="preserve">.
2 - Insert as many rows as required for </t>
    </r>
    <r>
      <rPr>
        <b/>
        <sz val="14"/>
        <color rgb="FF980000"/>
        <rFont val="Arial"/>
      </rPr>
      <t>ITEM 10 ONLY</t>
    </r>
    <r>
      <rPr>
        <b/>
        <sz val="14"/>
        <rFont val="Arial"/>
      </rPr>
      <t xml:space="preserve"> (1 </t>
    </r>
    <r>
      <rPr>
        <b/>
        <u/>
        <sz val="14"/>
        <color rgb="FF4A86E8"/>
        <rFont val="Arial"/>
      </rPr>
      <t>new</t>
    </r>
    <r>
      <rPr>
        <b/>
        <sz val="14"/>
        <rFont val="Arial"/>
      </rPr>
      <t xml:space="preserve"> row per address). Highlight the reserve wallet addresses </t>
    </r>
    <r>
      <rPr>
        <b/>
        <sz val="14"/>
        <color rgb="FFFF0000"/>
        <rFont val="Arial"/>
      </rPr>
      <t>in red</t>
    </r>
    <r>
      <rPr>
        <b/>
        <sz val="14"/>
        <rFont val="Arial"/>
      </rPr>
      <t xml:space="preserve">. Circulating Supply  = Total Supply - Balances from reserve wallets
3 - Input data into the </t>
    </r>
    <r>
      <rPr>
        <b/>
        <u/>
        <sz val="14"/>
        <color rgb="FF0563C1"/>
        <rFont val="Arial"/>
      </rPr>
      <t>yellow</t>
    </r>
    <r>
      <rPr>
        <b/>
        <sz val="14"/>
        <rFont val="Arial"/>
      </rPr>
      <t xml:space="preserve"> cells. 
4 - Please adhere to the format and use the </t>
    </r>
    <r>
      <rPr>
        <b/>
        <sz val="14"/>
        <color rgb="FFFF0000"/>
        <rFont val="Arial"/>
      </rPr>
      <t>predefined values</t>
    </r>
    <r>
      <rPr>
        <b/>
        <sz val="14"/>
        <rFont val="Arial"/>
      </rPr>
      <t xml:space="preserve"> from the </t>
    </r>
    <r>
      <rPr>
        <b/>
        <sz val="14"/>
        <color rgb="FFFF0000"/>
        <rFont val="Arial"/>
      </rPr>
      <t>drop down menus</t>
    </r>
    <r>
      <rPr>
        <b/>
        <sz val="14"/>
        <rFont val="Arial"/>
      </rPr>
      <t xml:space="preserve">.
5 - Please submit your responses with the proper formatting by sharing the Google Sheets URL and granting public access to the sheet. </t>
    </r>
    <r>
      <rPr>
        <b/>
        <sz val="14"/>
        <color rgb="FFFF0000"/>
        <rFont val="Arial"/>
      </rPr>
      <t xml:space="preserve">File &gt; Share &gt; Anyone on the internet with this link can view </t>
    </r>
    <r>
      <rPr>
        <b/>
        <sz val="14"/>
        <rFont val="Arial"/>
      </rPr>
      <t xml:space="preserve">
6 - Be truthful. False or misleading claims may render your submission inadmissible.</t>
    </r>
  </si>
  <si>
    <t>Annex C - Supply Update</t>
  </si>
  <si>
    <r>
      <rPr>
        <b/>
        <sz val="12"/>
        <rFont val="Arial"/>
      </rPr>
      <t>(Old)</t>
    </r>
    <r>
      <rPr>
        <sz val="12"/>
        <rFont val="Arial"/>
      </rPr>
      <t xml:space="preserve"> Circulating Supply =  # of coins that are circulating in the market and in the general public's hands.</t>
    </r>
  </si>
  <si>
    <r>
      <rPr>
        <sz val="12"/>
        <rFont val="Arial"/>
      </rPr>
      <t xml:space="preserve">Insert </t>
    </r>
    <r>
      <rPr>
        <b/>
        <u/>
        <sz val="12"/>
        <rFont val="Arial"/>
      </rPr>
      <t>exact</t>
    </r>
    <r>
      <rPr>
        <sz val="12"/>
        <rFont val="Arial"/>
      </rPr>
      <t xml:space="preserve"> # of units</t>
    </r>
  </si>
  <si>
    <r>
      <rPr>
        <sz val="12"/>
        <rFont val="Arial"/>
      </rPr>
      <t>(</t>
    </r>
    <r>
      <rPr>
        <b/>
        <sz val="12"/>
        <rFont val="Arial"/>
      </rPr>
      <t>Old</t>
    </r>
    <r>
      <rPr>
        <sz val="12"/>
        <rFont val="Arial"/>
      </rPr>
      <t>) Total Supply = # of coins in existence right now (minus any coins that have been verifiably burned.</t>
    </r>
  </si>
  <si>
    <r>
      <rPr>
        <sz val="12"/>
        <rFont val="Arial"/>
      </rPr>
      <t xml:space="preserve">Insert </t>
    </r>
    <r>
      <rPr>
        <b/>
        <u/>
        <sz val="12"/>
        <rFont val="Arial"/>
      </rPr>
      <t>exact</t>
    </r>
    <r>
      <rPr>
        <sz val="12"/>
        <rFont val="Arial"/>
      </rPr>
      <t xml:space="preserve"> # of units</t>
    </r>
  </si>
  <si>
    <r>
      <rPr>
        <sz val="12"/>
        <rFont val="Arial"/>
      </rPr>
      <t>(</t>
    </r>
    <r>
      <rPr>
        <b/>
        <sz val="12"/>
        <rFont val="Arial"/>
      </rPr>
      <t>Old</t>
    </r>
    <r>
      <rPr>
        <sz val="12"/>
        <rFont val="Arial"/>
      </rPr>
      <t xml:space="preserve">) Max Supply = maximum # of coins that will ever exist in the lifetime of the cryptocurrency.
</t>
    </r>
  </si>
  <si>
    <r>
      <rPr>
        <sz val="12"/>
        <rFont val="Arial"/>
      </rPr>
      <t xml:space="preserve">Insert </t>
    </r>
    <r>
      <rPr>
        <b/>
        <u/>
        <sz val="12"/>
        <rFont val="Arial"/>
      </rPr>
      <t>exact</t>
    </r>
    <r>
      <rPr>
        <sz val="12"/>
        <rFont val="Arial"/>
      </rPr>
      <t xml:space="preserve"> # of units</t>
    </r>
  </si>
  <si>
    <r>
      <rPr>
        <b/>
        <sz val="12"/>
        <rFont val="Arial"/>
      </rPr>
      <t>(New)</t>
    </r>
    <r>
      <rPr>
        <sz val="12"/>
        <rFont val="Arial"/>
      </rPr>
      <t xml:space="preserve"> Circulating Supply =  # of coins that are circulating in the market and in the general public's hands.</t>
    </r>
  </si>
  <si>
    <r>
      <rPr>
        <sz val="12"/>
        <rFont val="Arial"/>
      </rPr>
      <t xml:space="preserve">Insert </t>
    </r>
    <r>
      <rPr>
        <b/>
        <u/>
        <sz val="12"/>
        <rFont val="Arial"/>
      </rPr>
      <t>exact</t>
    </r>
    <r>
      <rPr>
        <sz val="12"/>
        <rFont val="Arial"/>
      </rPr>
      <t xml:space="preserve"> # of units</t>
    </r>
  </si>
  <si>
    <r>
      <rPr>
        <sz val="12"/>
        <rFont val="Arial"/>
      </rPr>
      <t>(</t>
    </r>
    <r>
      <rPr>
        <b/>
        <sz val="12"/>
        <rFont val="Arial"/>
      </rPr>
      <t>New</t>
    </r>
    <r>
      <rPr>
        <sz val="12"/>
        <rFont val="Arial"/>
      </rPr>
      <t>) Total Supply = # of coins in existence right now (minus any coins that have been verifiably burned.</t>
    </r>
  </si>
  <si>
    <r>
      <rPr>
        <sz val="12"/>
        <rFont val="Arial"/>
      </rPr>
      <t xml:space="preserve">Insert </t>
    </r>
    <r>
      <rPr>
        <b/>
        <u/>
        <sz val="12"/>
        <rFont val="Arial"/>
      </rPr>
      <t>exact</t>
    </r>
    <r>
      <rPr>
        <sz val="12"/>
        <rFont val="Arial"/>
      </rPr>
      <t xml:space="preserve"> # of units</t>
    </r>
  </si>
  <si>
    <r>
      <rPr>
        <sz val="12"/>
        <rFont val="Arial"/>
      </rPr>
      <t>(</t>
    </r>
    <r>
      <rPr>
        <b/>
        <sz val="12"/>
        <rFont val="Arial"/>
      </rPr>
      <t>New</t>
    </r>
    <r>
      <rPr>
        <sz val="12"/>
        <rFont val="Arial"/>
      </rPr>
      <t xml:space="preserve">) Max Supply = maximum # of coins that will ever exist in the lifetime of the cryptocurrency.
</t>
    </r>
  </si>
  <si>
    <r>
      <rPr>
        <sz val="12"/>
        <rFont val="Arial"/>
      </rPr>
      <t xml:space="preserve">Insert </t>
    </r>
    <r>
      <rPr>
        <b/>
        <u/>
        <sz val="12"/>
        <rFont val="Arial"/>
      </rPr>
      <t>exact</t>
    </r>
    <r>
      <rPr>
        <sz val="12"/>
        <rFont val="Arial"/>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</si>
  <si>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</si>
  <si>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rPr>
      <t xml:space="preserve">(New) </t>
    </r>
    <r>
      <rPr>
        <sz val="12"/>
        <rFont val="Arial"/>
      </rPr>
      <t>Explorer URL</t>
    </r>
  </si>
  <si>
    <r>
      <rPr>
        <b/>
        <sz val="12"/>
        <rFont val="Arial"/>
      </rPr>
      <t xml:space="preserve">(New) </t>
    </r>
    <r>
      <rPr>
        <sz val="12"/>
        <rFont val="Arial"/>
      </rPr>
      <t>Richlist URL</t>
    </r>
  </si>
  <si>
    <r>
      <rPr>
        <b/>
        <sz val="12"/>
        <color rgb="FF0563C1"/>
        <rFont val="Arial"/>
      </rPr>
      <t xml:space="preserve">Insert ALL </t>
    </r>
    <r>
      <rPr>
        <b/>
        <u/>
        <sz val="12"/>
        <color rgb="FF0563C1"/>
        <rFont val="Arial"/>
      </rPr>
      <t>hyperlinked</t>
    </r>
    <r>
      <rPr>
        <b/>
        <sz val="12"/>
        <color rgb="FF0563C1"/>
        <rFont val="Arial"/>
      </rPr>
      <t xml:space="preserve"> addresses that fall under the following classification and (ii) label them appropriately</t>
    </r>
    <r>
      <rPr>
        <sz val="12"/>
        <rFont val="Arial"/>
      </rPr>
      <t xml:space="preserve">
</t>
    </r>
    <r>
      <rPr>
        <b/>
        <sz val="12"/>
        <color rgb="FF0563C1"/>
        <rFont val="Arial"/>
      </rPr>
      <t xml:space="preserve">Insert 1 </t>
    </r>
    <r>
      <rPr>
        <b/>
        <u/>
        <sz val="12"/>
        <color rgb="FF0563C1"/>
        <rFont val="Arial"/>
      </rPr>
      <t>new row</t>
    </r>
    <r>
      <rPr>
        <b/>
        <sz val="12"/>
        <color rgb="FF0563C1"/>
        <rFont val="Arial"/>
      </rPr>
      <t xml:space="preserve"> per address
</t>
    </r>
    <r>
      <rPr>
        <b/>
        <sz val="12"/>
        <color rgb="FFFF0000"/>
        <rFont val="Arial"/>
      </rPr>
      <t>Do not insert duplicate addresses</t>
    </r>
    <r>
      <rPr>
        <b/>
        <sz val="12"/>
        <color rgb="FF0563C1"/>
        <rFont val="Arial"/>
      </rPr>
      <t xml:space="preserve">
</t>
    </r>
    <r>
      <rPr>
        <sz val="12"/>
        <rFont val="Arial"/>
      </rPr>
      <t xml:space="preserve">
</t>
    </r>
    <r>
      <rPr>
        <b/>
        <sz val="12"/>
        <rFont val="Arial"/>
      </rPr>
      <t>-Team/developer controlled assets
- Privately allocated assets (This includes both locked and unlocked)
- Assets allocated for future use/distribution (e.g. marketing, development purposes, bounty programs etc)</t>
    </r>
  </si>
  <si>
    <r>
      <rPr>
        <sz val="12"/>
        <rFont val="Arial"/>
      </rPr>
      <t xml:space="preserve">Insert </t>
    </r>
    <r>
      <rPr>
        <b/>
        <u/>
        <sz val="12"/>
        <rFont val="Arial"/>
      </rPr>
      <t>exact</t>
    </r>
    <r>
      <rPr>
        <sz val="12"/>
        <rFont val="Arial"/>
      </rPr>
      <t xml:space="preserve"> # of units</t>
    </r>
  </si>
  <si>
    <r>
      <rPr>
        <b/>
        <u/>
        <sz val="12"/>
        <color rgb="FF000000"/>
        <rFont val="Arial"/>
      </rPr>
      <t>Example of the correct format:</t>
    </r>
    <r>
      <rPr>
        <u/>
        <sz val="12"/>
        <color rgb="FF000000"/>
        <rFont val="Arial"/>
      </rPr>
      <t xml:space="preserve"> </t>
    </r>
    <r>
      <rPr>
        <u/>
        <sz val="12"/>
        <color rgb="FF1155CC"/>
        <rFont val="Arial"/>
      </rPr>
      <t>TMJSjtqX7z8L2yUVdec78Xabe4Ms2d2WnC1</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</si>
  <si>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</si>
  <si>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</si>
  <si>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</si>
  <si>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</si>
  <si>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</si>
  <si>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</si>
  <si>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</si>
  <si>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</si>
  <si>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</si>
  <si>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</si>
  <si>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</si>
  <si>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</si>
  <si>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</si>
  <si>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</si>
  <si>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</si>
  <si>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</si>
  <si>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</si>
  <si>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</si>
  <si>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</si>
  <si>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</si>
  <si>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</si>
  <si>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</si>
  <si>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</si>
  <si>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</si>
  <si>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</si>
  <si>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</si>
  <si>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</si>
  <si>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</si>
  <si>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</si>
  <si>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</si>
  <si>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b/>
        <sz val="14"/>
        <rFont val="Arial"/>
      </rPr>
      <t xml:space="preserve">1 - Select 'File &gt; Make a Copy' to prepare your submission using Google Sheets. 
2 - Input data into the </t>
    </r>
    <r>
      <rPr>
        <b/>
        <u/>
        <sz val="14"/>
        <color rgb="FF0563C1"/>
        <rFont val="Arial"/>
      </rPr>
      <t>yellow</t>
    </r>
    <r>
      <rPr>
        <b/>
        <sz val="14"/>
        <rFont val="Arial"/>
      </rPr>
      <t xml:space="preserve"> cells. 
3 - Please adhere to the format. Do </t>
    </r>
    <r>
      <rPr>
        <b/>
        <u/>
        <sz val="14"/>
        <color rgb="FFFF0000"/>
        <rFont val="Arial"/>
      </rPr>
      <t>NOT</t>
    </r>
    <r>
      <rPr>
        <b/>
        <sz val="14"/>
        <rFont val="Arial"/>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</si>
  <si>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</si>
  <si>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</si>
  <si>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</si>
  <si>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</si>
  <si>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</si>
  <si>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</si>
  <si>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</si>
  <si>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</si>
  <si>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</si>
  <si>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</si>
  <si>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</si>
  <si>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</si>
  <si>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</si>
  <si>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</si>
  <si>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</si>
  <si>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</si>
  <si>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</si>
  <si>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</si>
  <si>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</si>
  <si>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</si>
  <si>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</si>
  <si>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</si>
  <si>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</si>
  <si>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</si>
  <si>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</si>
  <si>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</si>
  <si>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</si>
  <si>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</si>
  <si>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</si>
  <si>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</si>
  <si>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</si>
  <si>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</si>
  <si>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</si>
  <si>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</si>
  <si>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</si>
  <si>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</si>
  <si>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</si>
  <si>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</si>
  <si>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</si>
  <si>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</si>
  <si>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</si>
  <si>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</si>
  <si>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</si>
  <si>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</si>
  <si>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rPr>
      <t xml:space="preserve">1 - Select 'File &gt; Make a Copy' to prepare your submission using Google Sheets. 
2 - Input data into the </t>
    </r>
    <r>
      <rPr>
        <b/>
        <u/>
        <sz val="14"/>
        <color rgb="FF0563C1"/>
        <rFont val="Arial"/>
      </rPr>
      <t>yellow</t>
    </r>
    <r>
      <rPr>
        <b/>
        <sz val="14"/>
        <rFont val="Arial"/>
      </rPr>
      <t xml:space="preserve"> cells. Select the most relevant tag from the </t>
    </r>
    <r>
      <rPr>
        <b/>
        <u/>
        <sz val="14"/>
        <rFont val="Arial"/>
      </rPr>
      <t>drop-down menu</t>
    </r>
    <r>
      <rPr>
        <b/>
        <sz val="14"/>
        <rFont val="Arial"/>
      </rPr>
      <t xml:space="preserve">.
3 - Please adhere to the format. Do </t>
    </r>
    <r>
      <rPr>
        <b/>
        <u/>
        <sz val="14"/>
        <color rgb="FFFF0000"/>
        <rFont val="Arial"/>
      </rPr>
      <t>NOT</t>
    </r>
    <r>
      <rPr>
        <b/>
        <sz val="14"/>
        <rFont val="Arial"/>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</si>
  <si>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</si>
  <si>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</si>
  <si>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</si>
  <si>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</si>
  <si>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</si>
  <si>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</si>
  <si>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</si>
  <si>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</si>
  <si>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</si>
  <si>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</si>
  <si>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rPr>
      <t xml:space="preserve">Cryptoassets </t>
    </r>
    <r>
      <rPr>
        <b/>
        <sz val="10"/>
        <color rgb="FF000000"/>
        <rFont val="Arial"/>
      </rPr>
      <t>&amp;</t>
    </r>
    <r>
      <rPr>
        <b/>
        <sz val="10"/>
        <color rgb="FF4A86E8"/>
        <rFont val="Arial"/>
      </rPr>
      <t xml:space="preserve"> </t>
    </r>
    <r>
      <rPr>
        <b/>
        <sz val="10"/>
        <color rgb="FFFF0000"/>
        <rFont val="Arial"/>
      </rPr>
      <t>exchanges</t>
    </r>
  </si>
  <si>
    <t>Country of Registration (Legal Domicile)</t>
  </si>
  <si>
    <r>
      <rPr>
        <b/>
        <sz val="10"/>
        <color rgb="FF4A86E8"/>
        <rFont val="Arial"/>
      </rPr>
      <t xml:space="preserve">Cryptoassets </t>
    </r>
    <r>
      <rPr>
        <b/>
        <sz val="10"/>
        <color rgb="FF000000"/>
        <rFont val="Arial"/>
      </rPr>
      <t>&amp;</t>
    </r>
    <r>
      <rPr>
        <b/>
        <sz val="10"/>
        <color rgb="FF4A86E8"/>
        <rFont val="Arial"/>
      </rPr>
      <t xml:space="preserve"> </t>
    </r>
    <r>
      <rPr>
        <b/>
        <sz val="10"/>
        <color rgb="FFFF0000"/>
        <rFont val="Arial"/>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</si>
  <si>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</si>
  <si>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</si>
  <si>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</si>
  <si>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</si>
  <si>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</si>
  <si>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</si>
  <si>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</si>
  <si>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</si>
  <si>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</si>
  <si>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</si>
  <si>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</si>
  <si>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</si>
  <si>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rPr>
      <t>1 - Select 'File &gt; Make a Copy' to prepare your submission using Google Sheets. Review the '</t>
    </r>
    <r>
      <rPr>
        <b/>
        <u/>
        <sz val="14"/>
        <color rgb="FF1155CC"/>
        <rFont val="Arial"/>
      </rPr>
      <t>Completed Sample</t>
    </r>
    <r>
      <rPr>
        <b/>
        <sz val="14"/>
        <rFont val="Arial"/>
      </rPr>
      <t xml:space="preserve">' to understand how to fill the fields.
2 - Input data </t>
    </r>
    <r>
      <rPr>
        <b/>
        <u/>
        <sz val="14"/>
        <rFont val="Arial"/>
      </rPr>
      <t>ONLY</t>
    </r>
    <r>
      <rPr>
        <b/>
        <sz val="14"/>
        <rFont val="Arial"/>
      </rPr>
      <t xml:space="preserve"> into the </t>
    </r>
    <r>
      <rPr>
        <b/>
        <u/>
        <sz val="14"/>
        <color rgb="FF0563C1"/>
        <rFont val="Arial"/>
      </rPr>
      <t>YELLOW</t>
    </r>
    <r>
      <rPr>
        <b/>
        <sz val="14"/>
        <rFont val="Arial"/>
      </rPr>
      <t xml:space="preserve"> cells. Select the most relevant tag from the </t>
    </r>
    <r>
      <rPr>
        <b/>
        <u/>
        <sz val="14"/>
        <rFont val="Arial"/>
      </rPr>
      <t>drop-down menu</t>
    </r>
    <r>
      <rPr>
        <b/>
        <sz val="14"/>
        <rFont val="Arial"/>
      </rPr>
      <t xml:space="preserve">.
3 - Please </t>
    </r>
    <r>
      <rPr>
        <b/>
        <u/>
        <sz val="14"/>
        <rFont val="Arial"/>
      </rPr>
      <t>ADHERE</t>
    </r>
    <r>
      <rPr>
        <b/>
        <sz val="14"/>
        <rFont val="Arial"/>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rPr>
      <t xml:space="preserve">File &gt; Share &gt; Anyone on the internet with this link can view </t>
    </r>
    <r>
      <rPr>
        <b/>
        <sz val="14"/>
        <rFont val="Arial"/>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</si>
  <si>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</si>
  <si>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</si>
  <si>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</si>
  <si>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</si>
  <si>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</si>
  <si>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</si>
  <si>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</si>
  <si>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</si>
  <si>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</si>
  <si>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</si>
  <si>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</si>
  <si>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</si>
  <si>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</si>
  <si>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</si>
  <si>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</si>
  <si>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</si>
  <si>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</si>
  <si>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</si>
  <si>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</si>
  <si>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</si>
  <si>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</si>
  <si>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</si>
  <si>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</si>
  <si>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</si>
  <si>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</si>
  <si>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</si>
  <si>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</si>
  <si>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</si>
  <si>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</si>
  <si>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</si>
  <si>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</si>
  <si>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</si>
  <si>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</si>
  <si>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</si>
  <si>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</si>
  <si>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t>International Wire</t>
  </si>
  <si>
    <r>
      <rPr>
        <sz val="10"/>
        <color rgb="FF000000"/>
        <rFont val="Arial"/>
      </rPr>
      <t xml:space="preserve">Afghanistan - </t>
    </r>
    <r>
      <rPr>
        <i/>
        <sz val="10"/>
        <color rgb="FF000000"/>
        <rFont val="Arial"/>
      </rPr>
      <t>Da Afghanistan Bank</t>
    </r>
    <r>
      <rPr>
        <sz val="10"/>
        <color rgb="FF000000"/>
        <rFont val="Arial"/>
      </rPr>
      <t xml:space="preserve"> (DAB)</t>
    </r>
  </si>
  <si>
    <t>Afghanistan</t>
  </si>
  <si>
    <t>Deposit option 2</t>
  </si>
  <si>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</si>
  <si>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</si>
  <si>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</si>
  <si>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</si>
  <si>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</si>
  <si>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</si>
  <si>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</si>
  <si>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</si>
  <si>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</si>
  <si>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t>Local Bank Transfer</t>
  </si>
  <si>
    <t>Albania - Albanian Financial Supervisory Authority (FSA)</t>
  </si>
  <si>
    <t>Åland Islands</t>
  </si>
  <si>
    <t>Deposit option 3</t>
  </si>
  <si>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</si>
  <si>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</si>
  <si>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</si>
  <si>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</si>
  <si>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</si>
  <si>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</si>
  <si>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</si>
  <si>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</si>
  <si>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</si>
  <si>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t>Credit/ Debit Card</t>
  </si>
  <si>
    <r>
      <rPr>
        <sz val="10"/>
        <color rgb="FF000000"/>
        <rFont val="Arial"/>
      </rPr>
      <t xml:space="preserve">Algeria - </t>
    </r>
    <r>
      <rPr>
        <i/>
        <sz val="10"/>
        <color rgb="FF000000"/>
        <rFont val="Arial"/>
      </rPr>
      <t>Commission d'Organisation et de Surveillance des Opérations de Bourse</t>
    </r>
    <r>
      <rPr>
        <sz val="10"/>
        <color rgb="FF000000"/>
        <rFont val="Arial"/>
      </rPr>
      <t xml:space="preserve"> (COSOB)</t>
    </r>
  </si>
  <si>
    <t>Albania</t>
  </si>
  <si>
    <t>Deposit option 4</t>
  </si>
  <si>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</si>
  <si>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</si>
  <si>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</si>
  <si>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</si>
  <si>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</si>
  <si>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</si>
  <si>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</si>
  <si>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</si>
  <si>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</si>
  <si>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t>3rd Party Payments</t>
  </si>
  <si>
    <t>Andorra - Andorran Financial Authority (AFA)</t>
  </si>
  <si>
    <t>Algeria</t>
  </si>
  <si>
    <t>Deposit option 5</t>
  </si>
  <si>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</si>
  <si>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</si>
  <si>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</si>
  <si>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</si>
  <si>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</si>
  <si>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</si>
  <si>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</si>
  <si>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</si>
  <si>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</si>
  <si>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t>3rd Party Payments - 1st Contact Forex</t>
  </si>
  <si>
    <t>Anguilla - Anguilla Financial Services Commission</t>
  </si>
  <si>
    <t>American Samoa</t>
  </si>
  <si>
    <t>Deposit option 6</t>
  </si>
  <si>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</si>
  <si>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</si>
  <si>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</si>
  <si>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</si>
  <si>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</si>
  <si>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</si>
  <si>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</si>
  <si>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</si>
  <si>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</si>
  <si>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t>3rd Party Payments - AFEX</t>
  </si>
  <si>
    <t>Antigua &amp; Barbuda - Financial Services Regulatory Commission</t>
  </si>
  <si>
    <t>Andorra</t>
  </si>
  <si>
    <t>Withdrawal Option 1</t>
  </si>
  <si>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</si>
  <si>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</si>
  <si>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</si>
  <si>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</si>
  <si>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</si>
  <si>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</si>
  <si>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</si>
  <si>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</si>
  <si>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</si>
  <si>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t>3rd Party Payments - Azimo</t>
  </si>
  <si>
    <r>
      <rPr>
        <sz val="10"/>
        <color rgb="FF000000"/>
        <rFont val="Arial"/>
      </rPr>
      <t xml:space="preserve">Argentina - </t>
    </r>
    <r>
      <rPr>
        <i/>
        <sz val="10"/>
        <color rgb="FF000000"/>
        <rFont val="Arial"/>
      </rPr>
      <t>Comisión Nacional de Valores</t>
    </r>
    <r>
      <rPr>
        <sz val="10"/>
        <color rgb="FF000000"/>
        <rFont val="Arial"/>
      </rPr>
      <t xml:space="preserve"> (CNV)</t>
    </r>
  </si>
  <si>
    <t>Angola</t>
  </si>
  <si>
    <t>Withdrawal Option 2</t>
  </si>
  <si>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</si>
  <si>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</si>
  <si>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</si>
  <si>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</si>
  <si>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</si>
  <si>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</si>
  <si>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</si>
  <si>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</si>
  <si>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</si>
  <si>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t>3rd Party Payments - Bank of America</t>
  </si>
  <si>
    <t>Armenia - Central Bank of Armenia (CBA)</t>
  </si>
  <si>
    <t>Anguilla</t>
  </si>
  <si>
    <t>Withdrawal Option 3</t>
  </si>
  <si>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</si>
  <si>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</si>
  <si>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</si>
  <si>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</si>
  <si>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</si>
  <si>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</si>
  <si>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</si>
  <si>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</si>
  <si>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</si>
  <si>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t>3rd Party Payments - Barclays</t>
  </si>
  <si>
    <t>Australia - Australian Prudential Regulation Authority (APRA)</t>
  </si>
  <si>
    <t>Antarctica</t>
  </si>
  <si>
    <t>Withdrawal Option 4</t>
  </si>
  <si>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</si>
  <si>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</si>
  <si>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</si>
  <si>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</si>
  <si>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</si>
  <si>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</si>
  <si>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</si>
  <si>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</si>
  <si>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</si>
  <si>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t>3rd Party Payments - Bridge21</t>
  </si>
  <si>
    <t>Australia - Australian Securities and Investments Commission (ASIC)</t>
  </si>
  <si>
    <t>Antigua and Barbuda</t>
  </si>
  <si>
    <t>Withdrawal Option 5</t>
  </si>
  <si>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</si>
  <si>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</si>
  <si>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</si>
  <si>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</si>
  <si>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</si>
  <si>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</si>
  <si>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</si>
  <si>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</si>
  <si>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</si>
  <si>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t>3rd Party Payments - Chase</t>
  </si>
  <si>
    <t>Australia - Australian Takeovers Panel</t>
  </si>
  <si>
    <t>Argentina</t>
  </si>
  <si>
    <t>Withdrawal Option 6</t>
  </si>
  <si>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</si>
  <si>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</si>
  <si>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</si>
  <si>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</si>
  <si>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</si>
  <si>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</si>
  <si>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</si>
  <si>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</si>
  <si>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</si>
  <si>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</si>
  <si>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</si>
  <si>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</si>
  <si>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</si>
  <si>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</si>
  <si>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</si>
  <si>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</si>
  <si>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rPr>
      <t>Austria - Financial Market Authority</t>
    </r>
    <r>
      <rPr>
        <i/>
        <sz val="10"/>
        <color rgb="FF000000"/>
        <rFont val="Arial"/>
      </rPr>
      <t xml:space="preserve"> </t>
    </r>
    <r>
      <rPr>
        <sz val="10"/>
        <color rgb="FF000000"/>
        <rFont val="Arial"/>
      </rPr>
      <t>(</t>
    </r>
    <r>
      <rPr>
        <i/>
        <sz val="10"/>
        <color rgb="FF000000"/>
        <rFont val="Arial"/>
      </rPr>
      <t>FMA, Finanzmarktaufsichtsbehörde</t>
    </r>
    <r>
      <rPr>
        <sz val="10"/>
        <color rgb="FF000000"/>
        <rFont val="Arial"/>
      </rPr>
      <t xml:space="preserve"> in German)</t>
    </r>
  </si>
  <si>
    <t>Australia</t>
  </si>
  <si>
    <t>3rd Party Payments - Currency Solutions</t>
  </si>
  <si>
    <r>
      <rPr>
        <sz val="10"/>
        <color rgb="FF000000"/>
        <rFont val="Arial"/>
      </rPr>
      <t xml:space="preserve">Austria - </t>
    </r>
    <r>
      <rPr>
        <i/>
        <sz val="10"/>
        <color rgb="FF000000"/>
        <rFont val="Arial"/>
      </rPr>
      <t>Oesterreichische Nationalbank</t>
    </r>
  </si>
  <si>
    <t>Austria</t>
  </si>
  <si>
    <t>3rd Party Payments - CurrencyFair</t>
  </si>
  <si>
    <r>
      <rPr>
        <sz val="10"/>
        <color rgb="FF000000"/>
        <rFont val="Arial"/>
      </rPr>
      <t>Austria - Austrian Takeover Commission</t>
    </r>
    <r>
      <rPr>
        <i/>
        <sz val="10"/>
        <color rgb="FF000000"/>
        <rFont val="Arial"/>
      </rPr>
      <t xml:space="preserve"> </t>
    </r>
    <r>
      <rPr>
        <sz val="10"/>
        <color rgb="FF000000"/>
        <rFont val="Arial"/>
      </rPr>
      <t>(</t>
    </r>
    <r>
      <rPr>
        <i/>
        <sz val="10"/>
        <color rgb="FF000000"/>
        <rFont val="Arial"/>
      </rPr>
      <t xml:space="preserve">Übernahmekommission </t>
    </r>
    <r>
      <rPr>
        <sz val="10"/>
        <color rgb="FF000000"/>
        <rFont val="Arial"/>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</si>
  <si>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</si>
  <si>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</si>
  <si>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</si>
  <si>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</si>
  <si>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</si>
  <si>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</si>
  <si>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</si>
  <si>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</si>
  <si>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</si>
  <si>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</si>
  <si>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</si>
  <si>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</si>
  <si>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</si>
  <si>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</si>
  <si>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</si>
  <si>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</si>
  <si>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</si>
  <si>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</si>
  <si>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</si>
  <si>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</si>
  <si>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</si>
  <si>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</si>
  <si>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</si>
  <si>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</si>
  <si>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</si>
  <si>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</si>
  <si>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</si>
  <si>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</si>
  <si>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</si>
  <si>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</si>
  <si>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</si>
  <si>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</si>
  <si>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rPr>
      <t xml:space="preserve">Belgium - Financial Services and Markets Authority (FSMA - </t>
    </r>
    <r>
      <rPr>
        <i/>
        <sz val="10"/>
        <color rgb="FF000000"/>
        <rFont val="Arial"/>
      </rPr>
      <t>Autorité des services et marchés financiers/Authoriteit voor Financiële Diensten en Markten</t>
    </r>
    <r>
      <rPr>
        <sz val="10"/>
        <color rgb="FF000000"/>
        <rFont val="Arial"/>
      </rPr>
      <t>)</t>
    </r>
  </si>
  <si>
    <t>Bolivia (Plurinational State of)</t>
  </si>
  <si>
    <t>3rd Party Payments - InstaReM</t>
  </si>
  <si>
    <r>
      <rPr>
        <sz val="10"/>
        <color rgb="FF000000"/>
        <rFont val="Arial"/>
      </rPr>
      <t xml:space="preserve">Belgium - National Bank of Belgium (NBB - </t>
    </r>
    <r>
      <rPr>
        <i/>
        <sz val="10"/>
        <color rgb="FF000000"/>
        <rFont val="Arial"/>
      </rPr>
      <t>Banque Nationale de Belgique/Nationale Bank van België</t>
    </r>
    <r>
      <rPr>
        <sz val="10"/>
        <color rgb="FF000000"/>
        <rFont val="Arial"/>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</si>
  <si>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</si>
  <si>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</si>
  <si>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</si>
  <si>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</si>
  <si>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</si>
  <si>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</si>
  <si>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</si>
  <si>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</si>
  <si>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</si>
  <si>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</si>
  <si>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</si>
  <si>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rPr>
      <t xml:space="preserve">Bolivia - </t>
    </r>
    <r>
      <rPr>
        <i/>
        <sz val="10"/>
        <color rgb="FF000000"/>
        <rFont val="Arial"/>
      </rPr>
      <t>Autoridad de Supervisión del Sistema Financiero</t>
    </r>
    <r>
      <rPr>
        <sz val="10"/>
        <color rgb="FF000000"/>
        <rFont val="Arial"/>
      </rPr>
      <t xml:space="preserve"> (ASFI)</t>
    </r>
  </si>
  <si>
    <t>Brazil</t>
  </si>
  <si>
    <t>3rd Party Payments - Money2India</t>
  </si>
  <si>
    <r>
      <rPr>
        <sz val="10"/>
        <color rgb="FF000000"/>
        <rFont val="Arial"/>
      </rPr>
      <t xml:space="preserve">Bosnia and Herzegovina - </t>
    </r>
    <r>
      <rPr>
        <i/>
        <sz val="10"/>
        <color rgb="FF000000"/>
        <rFont val="Arial"/>
      </rPr>
      <t>Republika Srpska Securities Commission for Republika Srpska</t>
    </r>
  </si>
  <si>
    <t>British Indian Ocean Territory (the)</t>
  </si>
  <si>
    <t>3rd Party Payments - MoneyCorp</t>
  </si>
  <si>
    <r>
      <rPr>
        <sz val="10"/>
        <color rgb="FF000000"/>
        <rFont val="Arial"/>
      </rPr>
      <t>Bosnia and Herzegovina - Securities Commission of the Federation of Bosnia and Herzegovina (</t>
    </r>
    <r>
      <rPr>
        <i/>
        <sz val="10"/>
        <color rgb="FF000000"/>
        <rFont val="Arial"/>
      </rPr>
      <t>Komisiji za vrijednosne papire Federacije Bosne i Hercegovina</t>
    </r>
    <r>
      <rPr>
        <sz val="10"/>
        <color rgb="FF000000"/>
        <rFont val="Arial"/>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</si>
  <si>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</si>
  <si>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</si>
  <si>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</si>
  <si>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</si>
  <si>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</si>
  <si>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</si>
  <si>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</si>
  <si>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</si>
  <si>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</si>
  <si>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</si>
  <si>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</si>
  <si>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rPr>
      <t xml:space="preserve">Brazil - </t>
    </r>
    <r>
      <rPr>
        <i/>
        <sz val="10"/>
        <color rgb="FF000000"/>
        <rFont val="Arial"/>
      </rPr>
      <t>Comissão de Valores Mobiliários</t>
    </r>
    <r>
      <rPr>
        <sz val="10"/>
        <color rgb="FF000000"/>
        <rFont val="Arial"/>
      </rPr>
      <t xml:space="preserve"> (CVM)</t>
    </r>
  </si>
  <si>
    <t>Cabo Verde</t>
  </si>
  <si>
    <t>3rd Party Payments - Payoneer</t>
  </si>
  <si>
    <r>
      <rPr>
        <sz val="10"/>
        <color rgb="FF000000"/>
        <rFont val="Arial"/>
      </rPr>
      <t xml:space="preserve">Brazil - </t>
    </r>
    <r>
      <rPr>
        <i/>
        <sz val="10"/>
        <color rgb="FF000000"/>
        <rFont val="Arial"/>
      </rPr>
      <t>Superintendência de Seguros Privados</t>
    </r>
    <r>
      <rPr>
        <sz val="10"/>
        <color rgb="FF000000"/>
        <rFont val="Arial"/>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</si>
  <si>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</si>
  <si>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</si>
  <si>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</si>
  <si>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</si>
  <si>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</si>
  <si>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</si>
  <si>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</si>
  <si>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</si>
  <si>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</si>
  <si>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</si>
  <si>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</si>
  <si>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</si>
  <si>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</si>
  <si>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</si>
  <si>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</si>
  <si>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</si>
  <si>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</si>
  <si>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</si>
  <si>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</si>
  <si>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</si>
  <si>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</si>
  <si>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</si>
  <si>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</si>
  <si>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</si>
  <si>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</si>
  <si>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</si>
  <si>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</si>
  <si>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</si>
  <si>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</si>
  <si>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rPr>
      <t xml:space="preserve">Canada - </t>
    </r>
    <r>
      <rPr>
        <i/>
        <sz val="10"/>
        <color rgb="FF000000"/>
        <rFont val="Arial"/>
      </rPr>
      <t>Autorité des marchés financiers</t>
    </r>
    <r>
      <rPr>
        <sz val="10"/>
        <color rgb="FF000000"/>
        <rFont val="Arial"/>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</si>
  <si>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</si>
  <si>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</si>
  <si>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</si>
  <si>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</si>
  <si>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</si>
  <si>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</si>
  <si>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</si>
  <si>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</si>
  <si>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</si>
  <si>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</si>
  <si>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</si>
  <si>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</si>
  <si>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</si>
  <si>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</si>
  <si>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</si>
  <si>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</si>
  <si>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</si>
  <si>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</si>
  <si>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</si>
  <si>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</si>
  <si>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</si>
  <si>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</si>
  <si>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</si>
  <si>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rPr>
      <t xml:space="preserve">Chile - </t>
    </r>
    <r>
      <rPr>
        <i/>
        <sz val="10"/>
        <color rgb="FF000000"/>
        <rFont val="Arial"/>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</si>
  <si>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</si>
  <si>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</si>
  <si>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</si>
  <si>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</si>
  <si>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</si>
  <si>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</si>
  <si>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</si>
  <si>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</si>
  <si>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</si>
  <si>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</si>
  <si>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</si>
  <si>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</si>
  <si>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</si>
  <si>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</si>
  <si>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rPr>
      <t xml:space="preserve">Colombia - </t>
    </r>
    <r>
      <rPr>
        <i/>
        <sz val="10"/>
        <color rgb="FF000000"/>
        <rFont val="Arial"/>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</si>
  <si>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</si>
  <si>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</si>
  <si>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</si>
  <si>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</si>
  <si>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</si>
  <si>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</si>
  <si>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</si>
  <si>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</si>
  <si>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rPr>
      <t xml:space="preserve">Costa Rica - </t>
    </r>
    <r>
      <rPr>
        <i/>
        <sz val="10"/>
        <color rgb="FF000000"/>
        <rFont val="Arial"/>
      </rPr>
      <t>Superintendencia General de Valores</t>
    </r>
  </si>
  <si>
    <t>Ecuador</t>
  </si>
  <si>
    <t>3rd Party Payments - Vigo Money Transfer</t>
  </si>
  <si>
    <r>
      <rPr>
        <sz val="10"/>
        <color rgb="FF000000"/>
        <rFont val="Arial"/>
      </rPr>
      <t xml:space="preserve">Costa Rica - </t>
    </r>
    <r>
      <rPr>
        <i/>
        <sz val="10"/>
        <color rgb="FF000000"/>
        <rFont val="Arial"/>
      </rPr>
      <t>Superintendencia General de Seguros</t>
    </r>
    <r>
      <rPr>
        <sz val="10"/>
        <color rgb="FF000000"/>
        <rFont val="Arial"/>
      </rPr>
      <t xml:space="preserve"> (Costa Rica)</t>
    </r>
  </si>
  <si>
    <t>Egypt</t>
  </si>
  <si>
    <t>3rd Party Payments - Voguepay</t>
  </si>
  <si>
    <r>
      <rPr>
        <sz val="10"/>
        <color rgb="FF000000"/>
        <rFont val="Arial"/>
      </rPr>
      <t xml:space="preserve">Côte d'Ivoire - </t>
    </r>
    <r>
      <rPr>
        <i/>
        <sz val="10"/>
        <color rgb="FF000000"/>
        <rFont val="Arial"/>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</si>
  <si>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</si>
  <si>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</si>
  <si>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</si>
  <si>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</si>
  <si>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</si>
  <si>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</si>
  <si>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</si>
  <si>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</si>
  <si>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</si>
  <si>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</si>
  <si>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</si>
  <si>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</si>
  <si>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</si>
  <si>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</si>
  <si>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</si>
  <si>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</si>
  <si>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</si>
  <si>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rPr>
      <t>Denmark - Financial Supervisory Authority (Denmark) (</t>
    </r>
    <r>
      <rPr>
        <i/>
        <sz val="10"/>
        <color rgb="FF000000"/>
        <rFont val="Arial"/>
      </rPr>
      <t>Finanstilsynet</t>
    </r>
    <r>
      <rPr>
        <sz val="10"/>
        <color rgb="FF000000"/>
        <rFont val="Arial"/>
      </rPr>
      <t xml:space="preserve"> in Danish)</t>
    </r>
  </si>
  <si>
    <t>Falkland Islands (Malvinas)</t>
  </si>
  <si>
    <t>3rd Party Payments - Wyre</t>
  </si>
  <si>
    <r>
      <rPr>
        <sz val="10"/>
        <color rgb="FF000000"/>
        <rFont val="Arial"/>
      </rPr>
      <t xml:space="preserve">Dominican Republic - </t>
    </r>
    <r>
      <rPr>
        <i/>
        <sz val="10"/>
        <color rgb="FF000000"/>
        <rFont val="Arial"/>
      </rPr>
      <t>Banco Central de la Republica Dominica</t>
    </r>
  </si>
  <si>
    <t>Faroe Islands</t>
  </si>
  <si>
    <t>3rd Party Payments - XE</t>
  </si>
  <si>
    <r>
      <rPr>
        <sz val="10"/>
        <color rgb="FF000000"/>
        <rFont val="Arial"/>
      </rPr>
      <t xml:space="preserve">Dominican Republic - </t>
    </r>
    <r>
      <rPr>
        <i/>
        <sz val="10"/>
        <color rgb="FF000000"/>
        <rFont val="Arial"/>
      </rPr>
      <t>Superintendencia de Bancos de la Republica Dominicana</t>
    </r>
  </si>
  <si>
    <t>Fiji</t>
  </si>
  <si>
    <t>3rd Party Payments - Xpress Money</t>
  </si>
  <si>
    <r>
      <rPr>
        <sz val="10"/>
        <color rgb="FF000000"/>
        <rFont val="Arial"/>
      </rPr>
      <t xml:space="preserve">Dominican Republic - </t>
    </r>
    <r>
      <rPr>
        <i/>
        <sz val="10"/>
        <color rgb="FF000000"/>
        <rFont val="Arial"/>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</si>
  <si>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</si>
  <si>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</si>
  <si>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</si>
  <si>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</si>
  <si>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</si>
  <si>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rPr>
      <t xml:space="preserve">Ecuador - </t>
    </r>
    <r>
      <rPr>
        <i/>
        <sz val="10"/>
        <color rgb="FF000000"/>
        <rFont val="Arial"/>
      </rPr>
      <t>Superintendencia de Bancos</t>
    </r>
  </si>
  <si>
    <t>French Guiana</t>
  </si>
  <si>
    <t>Egypt - Financial Regulatory Authority</t>
  </si>
  <si>
    <t>French Polynesia</t>
  </si>
  <si>
    <r>
      <rPr>
        <sz val="10"/>
        <color rgb="FF000000"/>
        <rFont val="Arial"/>
      </rPr>
      <t xml:space="preserve">El Salvador - </t>
    </r>
    <r>
      <rPr>
        <i/>
        <sz val="10"/>
        <color rgb="FF000000"/>
        <rFont val="Arial"/>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</si>
  <si>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</si>
  <si>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</si>
  <si>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</si>
  <si>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</si>
  <si>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</si>
  <si>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</si>
  <si>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</si>
  <si>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</si>
  <si>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</si>
  <si>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</si>
  <si>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</si>
  <si>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rPr>
      <t>Estonia - Financial Supervisory Authority of Estonia (</t>
    </r>
    <r>
      <rPr>
        <i/>
        <sz val="10"/>
        <color rgb="FF000000"/>
        <rFont val="Arial"/>
      </rPr>
      <t>Finantsinspektsioon</t>
    </r>
    <r>
      <rPr>
        <sz val="10"/>
        <color rgb="FF000000"/>
        <rFont val="Arial"/>
      </rPr>
      <t xml:space="preserve"> in Estonian)</t>
    </r>
  </si>
  <si>
    <t>Gibraltar</t>
  </si>
  <si>
    <r>
      <rPr>
        <sz val="10"/>
        <color rgb="FF000000"/>
        <rFont val="Arial"/>
      </rPr>
      <t>Estonian Bank (</t>
    </r>
    <r>
      <rPr>
        <i/>
        <sz val="10"/>
        <color rgb="FF000000"/>
        <rFont val="Arial"/>
      </rPr>
      <t>Eesti Pank</t>
    </r>
    <r>
      <rPr>
        <sz val="10"/>
        <color rgb="FF000000"/>
        <rFont val="Arial"/>
      </rPr>
      <t xml:space="preserve"> in Estonian)</t>
    </r>
  </si>
  <si>
    <t>Greece</t>
  </si>
  <si>
    <r>
      <rPr>
        <sz val="10"/>
        <color rgb="FF000000"/>
        <rFont val="Arial"/>
      </rPr>
      <t>Faroe Islands - Insurance Authority of the Faroe Islands (</t>
    </r>
    <r>
      <rPr>
        <i/>
        <sz val="10"/>
        <color rgb="FF000000"/>
        <rFont val="Arial"/>
      </rPr>
      <t>Tryggingareftirlitið</t>
    </r>
    <r>
      <rPr>
        <sz val="10"/>
        <color rgb="FF000000"/>
        <rFont val="Arial"/>
      </rPr>
      <t xml:space="preserve"> in Faroese)</t>
    </r>
  </si>
  <si>
    <t>Greenland</t>
  </si>
  <si>
    <r>
      <rPr>
        <sz val="10"/>
        <color rgb="FF000000"/>
        <rFont val="Arial"/>
      </rPr>
      <t>Finland - Financial Supervisory Authority, (FSA) (</t>
    </r>
    <r>
      <rPr>
        <i/>
        <sz val="10"/>
        <color rgb="FF000000"/>
        <rFont val="Arial"/>
      </rPr>
      <t>Finanssivalvonta</t>
    </r>
    <r>
      <rPr>
        <sz val="10"/>
        <color rgb="FF000000"/>
        <rFont val="Arial"/>
      </rPr>
      <t xml:space="preserve"> in Finnish)</t>
    </r>
  </si>
  <si>
    <t>Grenada</t>
  </si>
  <si>
    <r>
      <rPr>
        <sz val="10"/>
        <color rgb="FF000000"/>
        <rFont val="Arial"/>
      </rPr>
      <t xml:space="preserve">France - </t>
    </r>
    <r>
      <rPr>
        <i/>
        <sz val="10"/>
        <color rgb="FF000000"/>
        <rFont val="Arial"/>
      </rPr>
      <t>Autorité des marchés financiers</t>
    </r>
    <r>
      <rPr>
        <sz val="10"/>
        <color rgb="FF000000"/>
        <rFont val="Arial"/>
      </rPr>
      <t xml:space="preserve"> (AMF)</t>
    </r>
  </si>
  <si>
    <t>Guadeloupe</t>
  </si>
  <si>
    <r>
      <rPr>
        <sz val="10"/>
        <color rgb="FF000000"/>
        <rFont val="Arial"/>
      </rPr>
      <t xml:space="preserve">France - </t>
    </r>
    <r>
      <rPr>
        <i/>
        <sz val="10"/>
        <color rgb="FF000000"/>
        <rFont val="Arial"/>
      </rPr>
      <t xml:space="preserve">Registre unique des Intermediaires en Assurance, Banque et Finance </t>
    </r>
    <r>
      <rPr>
        <sz val="10"/>
        <color rgb="FF000000"/>
        <rFont val="Arial"/>
      </rPr>
      <t>(ORIAS)</t>
    </r>
  </si>
  <si>
    <t>Guam</t>
  </si>
  <si>
    <r>
      <rPr>
        <sz val="10"/>
        <color rgb="FF000000"/>
        <rFont val="Arial"/>
      </rPr>
      <t>France - French Prudential Supervision and Resolution Authority (</t>
    </r>
    <r>
      <rPr>
        <i/>
        <sz val="10"/>
        <color rgb="FF000000"/>
        <rFont val="Arial"/>
      </rPr>
      <t>Autorité de contrôle prudentiel et de résolution</t>
    </r>
    <r>
      <rPr>
        <sz val="10"/>
        <color rgb="FF000000"/>
        <rFont val="Arial"/>
      </rPr>
      <t xml:space="preserve"> - ACPR)</t>
    </r>
  </si>
  <si>
    <t>Guatemala</t>
  </si>
  <si>
    <t>France - French Takeover Panel</t>
  </si>
  <si>
    <t>Guernsey</t>
  </si>
  <si>
    <t>Georgia - National Bank of Georgia</t>
  </si>
  <si>
    <t>Guinea</t>
  </si>
  <si>
    <r>
      <rPr>
        <sz val="10"/>
        <color rgb="FF000000"/>
        <rFont val="Arial"/>
      </rPr>
      <t xml:space="preserve">Germany - Federal Financial Supervisory Authority (BaFin - </t>
    </r>
    <r>
      <rPr>
        <i/>
        <sz val="10"/>
        <color rgb="FF000000"/>
        <rFont val="Arial"/>
      </rPr>
      <t>Bundesanstalt für Finanzdienstleistungsaufsicht</t>
    </r>
    <r>
      <rPr>
        <sz val="10"/>
        <color rgb="FF000000"/>
        <rFont val="Arial"/>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</si>
  <si>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</si>
  <si>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</si>
  <si>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</si>
  <si>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</si>
  <si>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</si>
  <si>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</si>
  <si>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</si>
  <si>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</si>
  <si>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</si>
  <si>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</si>
  <si>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</si>
  <si>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rPr>
      <t xml:space="preserve">Guatemala - </t>
    </r>
    <r>
      <rPr>
        <i/>
        <sz val="10"/>
        <color rgb="FF000000"/>
        <rFont val="Arial"/>
      </rPr>
      <t>Superintendencia de Bancos</t>
    </r>
    <r>
      <rPr>
        <sz val="10"/>
        <color rgb="FF000000"/>
        <rFont val="Arial"/>
      </rPr>
      <t xml:space="preserve"> (SB)</t>
    </r>
  </si>
  <si>
    <t>Hong Kong</t>
  </si>
  <si>
    <t>Guernsey - Guernsey Financial Services Commission</t>
  </si>
  <si>
    <t>Hungary</t>
  </si>
  <si>
    <r>
      <rPr>
        <sz val="10"/>
        <color rgb="FF000000"/>
        <rFont val="Arial"/>
      </rPr>
      <t>Honduras - National Banks and Securities Commission (</t>
    </r>
    <r>
      <rPr>
        <i/>
        <sz val="10"/>
        <color rgb="FF000000"/>
        <rFont val="Arial"/>
      </rPr>
      <t>Comisión Nacional de Bancos y Seguros</t>
    </r>
    <r>
      <rPr>
        <sz val="10"/>
        <color rgb="FF000000"/>
        <rFont val="Arial"/>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</si>
  <si>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</si>
  <si>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</si>
  <si>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</si>
  <si>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</si>
  <si>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</si>
  <si>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</si>
  <si>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</si>
  <si>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</si>
  <si>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</si>
  <si>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rPr>
      <t>Hungary - Hungarian National Bank (</t>
    </r>
    <r>
      <rPr>
        <i/>
        <sz val="10"/>
        <color rgb="FF000000"/>
        <rFont val="Arial"/>
      </rPr>
      <t>Magyar Nemzeti Bank</t>
    </r>
    <r>
      <rPr>
        <sz val="10"/>
        <color rgb="FF000000"/>
        <rFont val="Arial"/>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</si>
  <si>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</si>
  <si>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</si>
  <si>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</si>
  <si>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</si>
  <si>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</si>
  <si>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</si>
  <si>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</si>
  <si>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</si>
  <si>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</si>
  <si>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</si>
  <si>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</si>
  <si>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</si>
  <si>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</si>
  <si>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rPr>
      <t>Indonesia - Financial Services Authority (</t>
    </r>
    <r>
      <rPr>
        <i/>
        <sz val="10"/>
        <color rgb="FF000000"/>
        <rFont val="Arial"/>
      </rPr>
      <t>Otoritas Jasa Keuangan</t>
    </r>
    <r>
      <rPr>
        <sz val="10"/>
        <color rgb="FF000000"/>
        <rFont val="Arial"/>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</si>
  <si>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</si>
  <si>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</si>
  <si>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</si>
  <si>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</si>
  <si>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</si>
  <si>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</si>
  <si>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</si>
  <si>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</si>
  <si>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</si>
  <si>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</si>
  <si>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</si>
  <si>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</si>
  <si>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</si>
  <si>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</si>
  <si>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</si>
  <si>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</si>
  <si>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</si>
  <si>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rPr>
      <t xml:space="preserve">Italy - </t>
    </r>
    <r>
      <rPr>
        <i/>
        <sz val="10"/>
        <color rgb="FF000000"/>
        <rFont val="Arial"/>
      </rPr>
      <t>Commissione Nazionale per le Società e la Borsa</t>
    </r>
    <r>
      <rPr>
        <sz val="10"/>
        <color rgb="FF000000"/>
        <rFont val="Arial"/>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</si>
  <si>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</si>
  <si>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</si>
  <si>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</si>
  <si>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</si>
  <si>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</si>
  <si>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</si>
  <si>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</si>
  <si>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</si>
  <si>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</si>
  <si>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</si>
  <si>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</si>
  <si>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</si>
  <si>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</si>
  <si>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</si>
  <si>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</si>
  <si>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rPr>
      <t>Kazakhstan - Agency of the Republic of Kazakhstan on Regulation and Supervision of Financial Market and Financial Organizations (</t>
    </r>
    <r>
      <rPr>
        <i/>
        <sz val="10"/>
        <color rgb="FF000000"/>
        <rFont val="Arial"/>
      </rPr>
      <t>Агентство Республики Казахстан по регулированию и надзору финансового рынка и финансовых организаций</t>
    </r>
    <r>
      <rPr>
        <sz val="10"/>
        <color rgb="FF000000"/>
        <rFont val="Arial"/>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</si>
  <si>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</si>
  <si>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</si>
  <si>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</si>
  <si>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</si>
  <si>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</si>
  <si>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</si>
  <si>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</si>
  <si>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rPr>
      <t>Kuwait - Central Bank of Kuwait (CBK) (</t>
    </r>
    <r>
      <rPr>
        <i/>
        <sz val="10"/>
        <color rgb="FF000000"/>
        <rFont val="Arial"/>
      </rPr>
      <t xml:space="preserve">بنك الكويت المركزي </t>
    </r>
    <r>
      <rPr>
        <sz val="10"/>
        <color rgb="FF000000"/>
        <rFont val="Arial"/>
      </rPr>
      <t>in Arabic)</t>
    </r>
  </si>
  <si>
    <t>Maldives</t>
  </si>
  <si>
    <r>
      <rPr>
        <sz val="10"/>
        <color rgb="FF000000"/>
        <rFont val="Arial"/>
      </rPr>
      <t>Kuwait - Capital Markets Authority Kuwait (CMA) (</t>
    </r>
    <r>
      <rPr>
        <i/>
        <sz val="10"/>
        <color rgb="FF000000"/>
        <rFont val="Arial"/>
      </rPr>
      <t>هيئة أسواق المال - دولة الكويت</t>
    </r>
    <r>
      <rPr>
        <sz val="10"/>
        <color rgb="FF000000"/>
        <rFont val="Arial"/>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</si>
  <si>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</si>
  <si>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</si>
  <si>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</si>
  <si>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</si>
  <si>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</si>
  <si>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</si>
  <si>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</si>
  <si>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</si>
  <si>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</si>
  <si>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</si>
  <si>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</si>
  <si>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</si>
  <si>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</si>
  <si>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rPr>
      <t xml:space="preserve">Luxembourg - </t>
    </r>
    <r>
      <rPr>
        <i/>
        <sz val="10"/>
        <color rgb="FF000000"/>
        <rFont val="Arial"/>
      </rPr>
      <t>Commission de Surveillance du Secteur Financier</t>
    </r>
    <r>
      <rPr>
        <sz val="10"/>
        <color rgb="FF000000"/>
        <rFont val="Arial"/>
      </rPr>
      <t xml:space="preserve"> (CSSF)</t>
    </r>
  </si>
  <si>
    <t>Mexico</t>
  </si>
  <si>
    <r>
      <rPr>
        <sz val="10"/>
        <color rgb="FF000000"/>
        <rFont val="Arial"/>
      </rPr>
      <t xml:space="preserve">Luxembourg - </t>
    </r>
    <r>
      <rPr>
        <i/>
        <sz val="10"/>
        <color rgb="FF000000"/>
        <rFont val="Arial"/>
      </rPr>
      <t>Commissariat aux Assurances</t>
    </r>
    <r>
      <rPr>
        <sz val="10"/>
        <color rgb="FF000000"/>
        <rFont val="Arial"/>
      </rPr>
      <t xml:space="preserve"> (CAA)</t>
    </r>
  </si>
  <si>
    <t>Micronesia (Federated States of)</t>
  </si>
  <si>
    <r>
      <rPr>
        <sz val="10"/>
        <color rgb="FF000000"/>
        <rFont val="Arial"/>
      </rPr>
      <t xml:space="preserve">Malaysia - </t>
    </r>
    <r>
      <rPr>
        <i/>
        <sz val="10"/>
        <color rgb="FF000000"/>
        <rFont val="Arial"/>
      </rPr>
      <t>Bank Negara Malaysia</t>
    </r>
    <r>
      <rPr>
        <sz val="10"/>
        <color rgb="FF000000"/>
        <rFont val="Arial"/>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</si>
  <si>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</si>
  <si>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</si>
  <si>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</si>
  <si>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</si>
  <si>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</si>
  <si>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</si>
  <si>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</si>
  <si>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</si>
  <si>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</si>
  <si>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</si>
  <si>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</si>
  <si>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</si>
  <si>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</si>
  <si>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</si>
  <si>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</si>
  <si>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</si>
  <si>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</si>
  <si>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rPr>
      <t xml:space="preserve">Mexico - </t>
    </r>
    <r>
      <rPr>
        <i/>
        <sz val="10"/>
        <color rgb="FF000000"/>
        <rFont val="Arial"/>
      </rPr>
      <t>Comisión Nacional Bancaria y de Valores</t>
    </r>
  </si>
  <si>
    <t>Nauru</t>
  </si>
  <si>
    <r>
      <rPr>
        <sz val="10"/>
        <color rgb="FF000000"/>
        <rFont val="Arial"/>
      </rPr>
      <t xml:space="preserve">Mexico - </t>
    </r>
    <r>
      <rPr>
        <i/>
        <sz val="10"/>
        <color rgb="FF000000"/>
        <rFont val="Arial"/>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</si>
  <si>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</si>
  <si>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</si>
  <si>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</si>
  <si>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</si>
  <si>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</si>
  <si>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</si>
  <si>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</si>
  <si>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</si>
  <si>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</si>
  <si>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</si>
  <si>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</si>
  <si>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rPr>
      <t xml:space="preserve">Morocco - </t>
    </r>
    <r>
      <rPr>
        <i/>
        <sz val="10"/>
        <color rgb="FF000000"/>
        <rFont val="Arial"/>
      </rPr>
      <t>Autorité Marocaine du Marché des Capitaux</t>
    </r>
    <r>
      <rPr>
        <sz val="10"/>
        <color rgb="FF000000"/>
        <rFont val="Arial"/>
      </rPr>
      <t xml:space="preserve"> (AMMC) </t>
    </r>
    <r>
      <rPr>
        <i/>
        <sz val="10"/>
        <color rgb="FF000000"/>
        <rFont val="Arial"/>
      </rPr>
      <t>Ex Conseil déontologique des valeurs mobilières</t>
    </r>
    <r>
      <rPr>
        <sz val="10"/>
        <color rgb="FF000000"/>
        <rFont val="Arial"/>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</si>
  <si>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</si>
  <si>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</si>
  <si>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</si>
  <si>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</si>
  <si>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</si>
  <si>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</si>
  <si>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</si>
  <si>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rPr>
      <t xml:space="preserve">Netherlands - Netherlands Authority for the Financial Markets (AFM - </t>
    </r>
    <r>
      <rPr>
        <i/>
        <sz val="10"/>
        <color rgb="FF000000"/>
        <rFont val="Arial"/>
      </rPr>
      <t>Autoriteit Financiële Markten</t>
    </r>
    <r>
      <rPr>
        <sz val="10"/>
        <color rgb="FF000000"/>
        <rFont val="Arial"/>
      </rPr>
      <t xml:space="preserve"> in Dutch)</t>
    </r>
  </si>
  <si>
    <t>Northern Mariana Islands</t>
  </si>
  <si>
    <r>
      <rPr>
        <sz val="10"/>
        <color rgb="FF000000"/>
        <rFont val="Arial"/>
      </rPr>
      <t xml:space="preserve">Netherlands - </t>
    </r>
    <r>
      <rPr>
        <i/>
        <sz val="10"/>
        <color rgb="FF000000"/>
        <rFont val="Arial"/>
      </rPr>
      <t>De Nederlandsche Bank</t>
    </r>
    <r>
      <rPr>
        <sz val="10"/>
        <color rgb="FF000000"/>
        <rFont val="Arial"/>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</si>
  <si>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</si>
  <si>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</si>
  <si>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</si>
  <si>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</si>
  <si>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</si>
  <si>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</si>
  <si>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</si>
  <si>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</si>
  <si>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</si>
  <si>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</si>
  <si>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</si>
  <si>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</si>
  <si>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</si>
  <si>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rPr>
      <t>Norway - Financial Supervisory Authority of Norway (</t>
    </r>
    <r>
      <rPr>
        <i/>
        <sz val="10"/>
        <color rgb="FF000000"/>
        <rFont val="Arial"/>
      </rPr>
      <t>Finanstilsynet</t>
    </r>
    <r>
      <rPr>
        <sz val="10"/>
        <color rgb="FF000000"/>
        <rFont val="Arial"/>
      </rPr>
      <t xml:space="preserve"> in Norwegian)</t>
    </r>
  </si>
  <si>
    <t>Paraguay</t>
  </si>
  <si>
    <t>Oman - Capital Market Authority (Oman)</t>
  </si>
  <si>
    <t>Peru</t>
  </si>
  <si>
    <t>Pakistan - State Bank of Pakistan</t>
  </si>
  <si>
    <t>Philippines</t>
  </si>
  <si>
    <r>
      <rPr>
        <sz val="10"/>
        <color rgb="FF000000"/>
        <rFont val="Arial"/>
      </rPr>
      <t xml:space="preserve">Panama - </t>
    </r>
    <r>
      <rPr>
        <i/>
        <sz val="10"/>
        <color rgb="FF000000"/>
        <rFont val="Arial"/>
      </rPr>
      <t>Superintendencia del Mercado de Valores</t>
    </r>
  </si>
  <si>
    <t>Pitcairn</t>
  </si>
  <si>
    <r>
      <rPr>
        <sz val="10"/>
        <color rgb="FF000000"/>
        <rFont val="Arial"/>
      </rPr>
      <t xml:space="preserve">Peru - </t>
    </r>
    <r>
      <rPr>
        <i/>
        <sz val="10"/>
        <color rgb="FF000000"/>
        <rFont val="Arial"/>
      </rPr>
      <t>Superintendencia de Banca, Seguros y AFP</t>
    </r>
    <r>
      <rPr>
        <sz val="10"/>
        <color rgb="FF000000"/>
        <rFont val="Arial"/>
      </rPr>
      <t xml:space="preserve"> (SBS)</t>
    </r>
  </si>
  <si>
    <t>Poland</t>
  </si>
  <si>
    <r>
      <rPr>
        <sz val="10"/>
        <color rgb="FF000000"/>
        <rFont val="Arial"/>
      </rPr>
      <t xml:space="preserve">Peru - </t>
    </r>
    <r>
      <rPr>
        <i/>
        <sz val="10"/>
        <color rgb="FF000000"/>
        <rFont val="Arial"/>
      </rPr>
      <t>Superintendencia del Mercado de Valores</t>
    </r>
    <r>
      <rPr>
        <sz val="10"/>
        <color rgb="FF000000"/>
        <rFont val="Arial"/>
      </rPr>
      <t xml:space="preserve"> (SMV)</t>
    </r>
  </si>
  <si>
    <t>Portugal</t>
  </si>
  <si>
    <t>Phillippines - Philippine Securities and Exchange Commission (SEC)</t>
  </si>
  <si>
    <t>Puerto Rico</t>
  </si>
  <si>
    <r>
      <rPr>
        <sz val="10"/>
        <color rgb="FF000000"/>
        <rFont val="Arial"/>
      </rPr>
      <t>Phillippines - Insurance Commission (</t>
    </r>
    <r>
      <rPr>
        <i/>
        <sz val="10"/>
        <color rgb="FF000000"/>
        <rFont val="Arial"/>
      </rPr>
      <t>Komisyon ng Seguro</t>
    </r>
    <r>
      <rPr>
        <sz val="10"/>
        <color rgb="FF000000"/>
        <rFont val="Arial"/>
      </rPr>
      <t>)</t>
    </r>
  </si>
  <si>
    <t>Qatar</t>
  </si>
  <si>
    <r>
      <rPr>
        <sz val="10"/>
        <color rgb="FF000000"/>
        <rFont val="Arial"/>
      </rPr>
      <t xml:space="preserve">Phillippines - </t>
    </r>
    <r>
      <rPr>
        <i/>
        <sz val="10"/>
        <color rgb="FF000000"/>
        <rFont val="Arial"/>
      </rPr>
      <t>Bangko Sentral ng Pilipinas</t>
    </r>
    <r>
      <rPr>
        <sz val="10"/>
        <color rgb="FF000000"/>
        <rFont val="Arial"/>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</si>
  <si>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</si>
  <si>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</si>
  <si>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</si>
  <si>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</si>
  <si>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</si>
  <si>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</si>
  <si>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</si>
  <si>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</si>
  <si>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</si>
  <si>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</si>
  <si>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</si>
  <si>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</si>
  <si>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</si>
  <si>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</si>
  <si>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</si>
  <si>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</si>
  <si>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</si>
  <si>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</si>
  <si>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</si>
  <si>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</si>
  <si>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</si>
  <si>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</si>
  <si>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</si>
  <si>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</si>
  <si>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</si>
  <si>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</si>
  <si>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</si>
  <si>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</si>
  <si>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</si>
  <si>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</si>
  <si>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</si>
  <si>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</si>
  <si>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</si>
  <si>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</si>
  <si>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</si>
  <si>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</si>
  <si>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</si>
  <si>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rPr>
      <t>Saudi Arabia - Saudi Arabian Monetary Agency (SAMA) (</t>
    </r>
    <r>
      <rPr>
        <i/>
        <sz val="10"/>
        <color rgb="FF000000"/>
        <rFont val="Arial"/>
      </rPr>
      <t>مؤسسة النقد العربي السعودي</t>
    </r>
    <r>
      <rPr>
        <sz val="10"/>
        <color rgb="FF000000"/>
        <rFont val="Arial"/>
      </rPr>
      <t xml:space="preserve"> in Arabic)</t>
    </r>
  </si>
  <si>
    <t>Singapore</t>
  </si>
  <si>
    <r>
      <rPr>
        <sz val="10"/>
        <color rgb="FF000000"/>
        <rFont val="Arial"/>
      </rPr>
      <t>Saudi Arabia - Capital Market Authority (Saudi Arabia) (CMA) (</t>
    </r>
    <r>
      <rPr>
        <i/>
        <sz val="10"/>
        <color rgb="FF000000"/>
        <rFont val="Arial"/>
      </rPr>
      <t>هيئة السوق المالية</t>
    </r>
    <r>
      <rPr>
        <sz val="10"/>
        <color rgb="FF000000"/>
        <rFont val="Arial"/>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</si>
  <si>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</si>
  <si>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</si>
  <si>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</si>
  <si>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</si>
  <si>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</si>
  <si>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</si>
  <si>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</si>
  <si>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</si>
  <si>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</si>
  <si>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</si>
  <si>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</si>
  <si>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rPr>
      <t>Slovenia - Securities Market Agency (</t>
    </r>
    <r>
      <rPr>
        <i/>
        <sz val="10"/>
        <color rgb="FF000000"/>
        <rFont val="Arial"/>
      </rPr>
      <t>ATVP Agencija za Trg Vrednostnih Papirjev</t>
    </r>
    <r>
      <rPr>
        <sz val="10"/>
        <color rgb="FF000000"/>
        <rFont val="Arial"/>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</si>
  <si>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</si>
  <si>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</si>
  <si>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</si>
  <si>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</si>
  <si>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</si>
  <si>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</si>
  <si>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</si>
  <si>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</si>
  <si>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</si>
  <si>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rPr>
      <t xml:space="preserve">Spain - </t>
    </r>
    <r>
      <rPr>
        <i/>
        <sz val="10"/>
        <color rgb="FF000000"/>
        <rFont val="Arial"/>
      </rPr>
      <t>Banco de España (BdE)</t>
    </r>
  </si>
  <si>
    <t>Suriname</t>
  </si>
  <si>
    <r>
      <rPr>
        <sz val="10"/>
        <color rgb="FF000000"/>
        <rFont val="Arial"/>
      </rPr>
      <t xml:space="preserve">Spain - </t>
    </r>
    <r>
      <rPr>
        <i/>
        <sz val="10"/>
        <color rgb="FF000000"/>
        <rFont val="Arial"/>
      </rPr>
      <t>Direccion General de Seguros y Fondos de Pensiones</t>
    </r>
    <r>
      <rPr>
        <sz val="10"/>
        <color rgb="FF000000"/>
        <rFont val="Arial"/>
      </rPr>
      <t xml:space="preserve"> (DGSFP)</t>
    </r>
  </si>
  <si>
    <t>Svalbard and Jan Mayen</t>
  </si>
  <si>
    <r>
      <rPr>
        <sz val="10"/>
        <color rgb="FF000000"/>
        <rFont val="Arial"/>
      </rPr>
      <t xml:space="preserve">Spain - </t>
    </r>
    <r>
      <rPr>
        <i/>
        <sz val="10"/>
        <color rgb="FF000000"/>
        <rFont val="Arial"/>
      </rPr>
      <t>Comision Nacional del Mercado de Valores</t>
    </r>
    <r>
      <rPr>
        <sz val="10"/>
        <color rgb="FF000000"/>
        <rFont val="Arial"/>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</si>
  <si>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</si>
  <si>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</si>
  <si>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</si>
  <si>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</si>
  <si>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</si>
  <si>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</si>
  <si>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</si>
  <si>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rPr>
      <t>Sweden - Financial Supervisory Authority (Sweden) (</t>
    </r>
    <r>
      <rPr>
        <i/>
        <sz val="10"/>
        <color rgb="FF000000"/>
        <rFont val="Arial"/>
      </rPr>
      <t>Finansinspektionen</t>
    </r>
    <r>
      <rPr>
        <sz val="10"/>
        <color rgb="FF000000"/>
        <rFont val="Arial"/>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</si>
  <si>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</si>
  <si>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</si>
  <si>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</si>
  <si>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</si>
  <si>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</si>
  <si>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</si>
  <si>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</si>
  <si>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</si>
  <si>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</si>
  <si>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</si>
  <si>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</si>
  <si>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</si>
  <si>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</si>
  <si>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</si>
  <si>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</si>
  <si>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</si>
  <si>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</si>
  <si>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</si>
  <si>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</si>
  <si>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</si>
  <si>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</si>
  <si>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rPr>
      <t xml:space="preserve">Tunisia - </t>
    </r>
    <r>
      <rPr>
        <i/>
        <sz val="10"/>
        <color rgb="FF000000"/>
        <rFont val="Arial"/>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</si>
  <si>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</si>
  <si>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</si>
  <si>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</si>
  <si>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</si>
  <si>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</si>
  <si>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</si>
  <si>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</si>
  <si>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</si>
  <si>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</si>
  <si>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</si>
  <si>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</si>
  <si>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</si>
  <si>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</si>
  <si>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</si>
  <si>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</si>
  <si>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</si>
  <si>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</si>
  <si>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</si>
  <si>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</si>
  <si>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</si>
  <si>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</si>
  <si>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</si>
  <si>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</si>
  <si>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</si>
  <si>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</si>
  <si>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</si>
  <si>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</si>
  <si>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</si>
  <si>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</si>
  <si>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</si>
  <si>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</si>
  <si>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</si>
  <si>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</si>
  <si>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</si>
  <si>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</si>
  <si>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</si>
  <si>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</si>
  <si>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</si>
  <si>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</si>
  <si>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</si>
  <si>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</si>
  <si>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</si>
  <si>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</si>
  <si>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</si>
  <si>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</si>
  <si>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</si>
  <si>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</si>
  <si>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</si>
  <si>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rPr>
      <t xml:space="preserve">Uruguay - </t>
    </r>
    <r>
      <rPr>
        <i/>
        <sz val="10"/>
        <color rgb="FF000000"/>
        <rFont val="Arial"/>
      </rPr>
      <t>Banco Central del Uruguay</t>
    </r>
  </si>
  <si>
    <t>Uzbekistan - Center for Coordination and Control over Functioning of Securities Market</t>
  </si>
  <si>
    <t>Vatican City - Financial Information Authority</t>
  </si>
  <si>
    <r>
      <rPr>
        <sz val="10"/>
        <color rgb="FF000000"/>
        <rFont val="Arial"/>
      </rPr>
      <t xml:space="preserve">Venezuela - </t>
    </r>
    <r>
      <rPr>
        <i/>
        <sz val="10"/>
        <color rgb="FF000000"/>
        <rFont val="Arial"/>
      </rPr>
      <t>Superintendencia Nacional de Valores</t>
    </r>
    <r>
      <rPr>
        <sz val="10"/>
        <color rgb="FF000000"/>
        <rFont val="Arial"/>
      </rPr>
      <t xml:space="preserve"> (SNV)</t>
    </r>
  </si>
  <si>
    <t>Vietnam - State Securities Commission (SSC)</t>
  </si>
  <si>
    <t>Zambia - Securities and Exchange Commission (Zambia)</t>
  </si>
  <si>
    <t>Zimbabwe - Reserve Bank of Zimbabwe (RBZ)</t>
  </si>
  <si>
    <t>Others</t>
  </si>
  <si>
    <t>N/A</t>
  </si>
  <si>
    <r>
      <rPr>
        <b/>
        <sz val="14"/>
        <rFont val="Arial"/>
      </rPr>
      <t xml:space="preserve">1 - Select 'File &gt; Make a Copy' to prepare your submission using Google Sheets. See completed sample </t>
    </r>
    <r>
      <rPr>
        <b/>
        <u/>
        <sz val="14"/>
        <color rgb="FF1155CC"/>
        <rFont val="Arial"/>
      </rPr>
      <t>here</t>
    </r>
    <r>
      <rPr>
        <b/>
        <sz val="14"/>
        <rFont val="Arial"/>
      </rPr>
      <t xml:space="preserve">.
2 - Input data into the </t>
    </r>
    <r>
      <rPr>
        <b/>
        <u/>
        <sz val="14"/>
        <color rgb="FF0563C1"/>
        <rFont val="Arial"/>
      </rPr>
      <t>yellow</t>
    </r>
    <r>
      <rPr>
        <b/>
        <sz val="14"/>
        <rFont val="Arial"/>
      </rPr>
      <t xml:space="preserve"> cells. 
3 - Please adhere to the format. Do </t>
    </r>
    <r>
      <rPr>
        <b/>
        <u/>
        <sz val="14"/>
        <color rgb="FFFF0000"/>
        <rFont val="Arial"/>
      </rPr>
      <t>NOT</t>
    </r>
    <r>
      <rPr>
        <b/>
        <sz val="14"/>
        <rFont val="Arial"/>
      </rPr>
      <t xml:space="preserve"> insert rows, reorder/renumber the rows, or modify the tables in any way.
5 - Please submit your responses with the proper formatting by sharing the Google Sheets URL and granting public access to the sheet. </t>
    </r>
    <r>
      <rPr>
        <b/>
        <sz val="14"/>
        <color rgb="FFFF0000"/>
        <rFont val="Arial"/>
      </rPr>
      <t xml:space="preserve">File &gt; Share &gt; Anyone on the internet with this link can view </t>
    </r>
    <r>
      <rPr>
        <b/>
        <sz val="14"/>
        <rFont val="Arial"/>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</si>
  <si>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</si>
  <si>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</si>
  <si>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</si>
  <si>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</si>
  <si>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</si>
  <si>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</si>
  <si>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</si>
  <si>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</si>
  <si>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</si>
  <si>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</si>
  <si>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</si>
  <si>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</si>
  <si>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rPr>
      <t xml:space="preserve">1 - Select 'File &gt; Make a Copy' to prepare your submission using Google Sheets. See completed sample </t>
    </r>
    <r>
      <rPr>
        <b/>
        <u/>
        <sz val="14"/>
        <color rgb="FF1155CC"/>
        <rFont val="Arial"/>
      </rPr>
      <t>here</t>
    </r>
    <r>
      <rPr>
        <b/>
        <sz val="14"/>
        <rFont val="Arial"/>
      </rPr>
      <t xml:space="preserve">.
2 - Input data into the </t>
    </r>
    <r>
      <rPr>
        <b/>
        <u/>
        <sz val="14"/>
        <color rgb="FF0563C1"/>
        <rFont val="Arial"/>
      </rPr>
      <t>yellow</t>
    </r>
    <r>
      <rPr>
        <b/>
        <sz val="14"/>
        <rFont val="Arial"/>
      </rPr>
      <t xml:space="preserve"> cells. 
3 - Please adhere to the format. Do </t>
    </r>
    <r>
      <rPr>
        <b/>
        <u/>
        <sz val="14"/>
        <color rgb="FFFF0000"/>
        <rFont val="Arial"/>
      </rPr>
      <t>NOT</t>
    </r>
    <r>
      <rPr>
        <b/>
        <sz val="14"/>
        <rFont val="Arial"/>
      </rPr>
      <t xml:space="preserve"> insert rows, reorder/renumber the rows, or modify the tables in any way.
5 - Please submit your responses with the proper formatting by sharing the Google Sheets URL and granting public access to the sheet. </t>
    </r>
    <r>
      <rPr>
        <b/>
        <sz val="14"/>
        <color rgb="FFFF0000"/>
        <rFont val="Arial"/>
      </rPr>
      <t xml:space="preserve">File &gt; Share &gt; Anyone on the internet with this link can view </t>
    </r>
    <r>
      <rPr>
        <b/>
        <sz val="14"/>
        <rFont val="Arial"/>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</si>
  <si>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</si>
  <si>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</si>
  <si>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</si>
  <si>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</si>
  <si>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</si>
  <si>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</si>
  <si>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</si>
  <si>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</si>
  <si>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rPr>
      <t xml:space="preserve">Platforms (e.g. EOS, NEO, Ethereum, proprietary blockchain). Please specify </t>
    </r>
    <r>
      <rPr>
        <b/>
        <u/>
        <sz val="12"/>
        <color rgb="FFFFFFFF"/>
        <rFont val="Arial"/>
      </rPr>
      <t>all</t>
    </r>
    <r>
      <rPr>
        <b/>
        <sz val="12"/>
        <color rgb="FFFFFFFF"/>
        <rFont val="Arial"/>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</si>
  <si>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</si>
  <si>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</si>
  <si>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</si>
  <si>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</si>
  <si>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</si>
  <si>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</si>
  <si>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</si>
  <si>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</si>
  <si>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</si>
  <si>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</si>
  <si>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</si>
  <si>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</si>
  <si>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</si>
  <si>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</si>
  <si>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</si>
  <si>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</si>
  <si>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</si>
  <si>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</si>
  <si>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</si>
  <si>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rPr>
      <t xml:space="preserve">1 - Select 'File &gt; Make a Copy' to prepare your submission using Google Sheets. 
2 - Input data into the </t>
    </r>
    <r>
      <rPr>
        <b/>
        <u/>
        <sz val="14"/>
        <color rgb="FF0563C1"/>
        <rFont val="Arial"/>
      </rPr>
      <t>yellow</t>
    </r>
    <r>
      <rPr>
        <b/>
        <sz val="14"/>
        <rFont val="Arial"/>
      </rPr>
      <t xml:space="preserve"> cells. 
3 - Please adhere to the format. Do </t>
    </r>
    <r>
      <rPr>
        <b/>
        <u/>
        <sz val="14"/>
        <color rgb="FFFF0000"/>
        <rFont val="Arial"/>
      </rPr>
      <t>NOT</t>
    </r>
    <r>
      <rPr>
        <b/>
        <sz val="14"/>
        <rFont val="Arial"/>
      </rPr>
      <t xml:space="preserve"> insert rows, reorder/renumber the rows, or modify the tables in any way.
5 - Please submit your responses with the proper formatting by sharing the Google Sheets URL and granting public access to the sheet. </t>
    </r>
    <r>
      <rPr>
        <b/>
        <sz val="14"/>
        <color rgb="FFFF0000"/>
        <rFont val="Arial"/>
      </rPr>
      <t xml:space="preserve">File &gt; Share &gt; Anyone on the internet with this link can view </t>
    </r>
    <r>
      <rPr>
        <b/>
        <sz val="14"/>
        <rFont val="Arial"/>
      </rPr>
      <t xml:space="preserve">
6 - Be truthful. False or misleading claims may render your submission inadmissible.</t>
    </r>
  </si>
  <si>
    <r>
      <rPr>
        <b/>
        <sz val="16"/>
        <rFont val="Arial"/>
      </rPr>
      <t xml:space="preserve">Annex I - To be completed </t>
    </r>
    <r>
      <rPr>
        <b/>
        <u/>
        <sz val="16"/>
        <rFont val="Arial"/>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</si>
  <si>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</si>
  <si>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</si>
  <si>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</si>
  <si>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</si>
  <si>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</si>
  <si>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</si>
  <si>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</si>
  <si>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</si>
  <si>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</si>
  <si>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rPr>
      <t xml:space="preserve">1 - Select 'File &gt; Make a Copy' to prepare your submission using Google Sheets. For a completed sample, please see </t>
    </r>
    <r>
      <rPr>
        <b/>
        <u/>
        <sz val="14"/>
        <color rgb="FF1155CC"/>
        <rFont val="Arial"/>
      </rPr>
      <t>A-Sample</t>
    </r>
    <r>
      <rPr>
        <b/>
        <sz val="14"/>
        <rFont val="Arial"/>
      </rPr>
      <t xml:space="preserve">.
2 - Insert as many rows as required for </t>
    </r>
    <r>
      <rPr>
        <b/>
        <sz val="14"/>
        <color rgb="FFFF0000"/>
        <rFont val="Arial"/>
      </rPr>
      <t>ITEMS A &amp; B ONLY</t>
    </r>
    <r>
      <rPr>
        <b/>
        <sz val="14"/>
        <rFont val="Arial"/>
      </rPr>
      <t xml:space="preserve"> (1 row per address). Highlight the reserve wallet addresses </t>
    </r>
    <r>
      <rPr>
        <b/>
        <sz val="14"/>
        <color rgb="FFFF0000"/>
        <rFont val="Arial"/>
      </rPr>
      <t>in red</t>
    </r>
    <r>
      <rPr>
        <b/>
        <sz val="14"/>
        <rFont val="Arial"/>
      </rPr>
      <t xml:space="preserve">. Circulating Supply  = Total Supply - Balances from reserve wallets
3 - Input data into the </t>
    </r>
    <r>
      <rPr>
        <b/>
        <u/>
        <sz val="14"/>
        <color rgb="FF0563C1"/>
        <rFont val="Arial"/>
      </rPr>
      <t>yellow</t>
    </r>
    <r>
      <rPr>
        <b/>
        <sz val="14"/>
        <rFont val="Arial"/>
      </rPr>
      <t xml:space="preserve"> cells. 
4 - Please adhere to the format and use the </t>
    </r>
    <r>
      <rPr>
        <b/>
        <sz val="14"/>
        <color rgb="FFFF0000"/>
        <rFont val="Arial"/>
      </rPr>
      <t>predefined values</t>
    </r>
    <r>
      <rPr>
        <b/>
        <sz val="14"/>
        <rFont val="Arial"/>
      </rPr>
      <t xml:space="preserve"> from the </t>
    </r>
    <r>
      <rPr>
        <b/>
        <sz val="14"/>
        <color rgb="FFFF0000"/>
        <rFont val="Arial"/>
      </rPr>
      <t>drop down menus</t>
    </r>
    <r>
      <rPr>
        <b/>
        <sz val="14"/>
        <rFont val="Arial"/>
      </rPr>
      <t xml:space="preserve">.
5 - Please submit your responses with the proper formatting by sharing the Google Sheets URL and granting public access to the sheet. </t>
    </r>
    <r>
      <rPr>
        <b/>
        <sz val="14"/>
        <color rgb="FFFF0000"/>
        <rFont val="Arial"/>
      </rPr>
      <t xml:space="preserve">File &gt; Share &gt; Anyone on the internet with this link can view </t>
    </r>
    <r>
      <rPr>
        <b/>
        <sz val="14"/>
        <rFont val="Arial"/>
      </rPr>
      <t xml:space="preserve">
6 - Be truthful. False or misleading claims may render your submission inadmissible.</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</si>
  <si>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</si>
  <si>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http://chainz.cryptoid.info/grs/api.dws?q=totalcoins</t>
  </si>
  <si>
    <t>https://bscscan.com/token/0x37ac4d6140e54304d77437a5c11924f61a2d976f#balances</t>
  </si>
  <si>
    <r>
      <rPr>
        <b/>
        <u/>
        <sz val="12"/>
        <color rgb="FF0563C1"/>
        <rFont val="Arial"/>
      </rPr>
      <t xml:space="preserve">Insert Top 20 hyperlinked addresses from the rich list
Insert 1 new row per address
</t>
    </r>
    <r>
      <rPr>
        <b/>
        <u/>
        <sz val="12"/>
        <color rgb="FFFF0000"/>
        <rFont val="Arial"/>
      </rPr>
      <t>Do not insert duplicate addresses.</t>
    </r>
  </si>
  <si>
    <r>
      <rPr>
        <sz val="12"/>
        <rFont val="Arial"/>
      </rPr>
      <t xml:space="preserve">Insert </t>
    </r>
    <r>
      <rPr>
        <b/>
        <u/>
        <sz val="12"/>
        <rFont val="Arial"/>
      </rPr>
      <t>exact</t>
    </r>
    <r>
      <rPr>
        <sz val="12"/>
        <rFont val="Arial"/>
      </rPr>
      <t xml:space="preserve"> # of units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</si>
  <si>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</si>
  <si>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</si>
  <si>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</si>
  <si>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</si>
  <si>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</si>
  <si>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</si>
  <si>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</si>
  <si>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</si>
  <si>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</si>
  <si>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</si>
  <si>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</si>
  <si>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</si>
  <si>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</si>
  <si>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</si>
  <si>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</si>
  <si>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</si>
  <si>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</si>
  <si>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</si>
  <si>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r>
      <rPr>
        <u/>
        <sz val="12"/>
        <color rgb="FFFFFFFF"/>
        <rFont val="Arial"/>
      </rPr>
      <t>0x6F156dF2E6270a3E9340672496F78e3A992e0Cd5</t>
    </r>
    <r>
      <rPr>
        <u/>
        <sz val="12"/>
        <color rgb="FFFFFFFF"/>
        <rFont val="Arial"/>
      </rPr>
      <t xml:space="preserve"> </t>
    </r>
  </si>
  <si>
    <t>Unlocked</t>
  </si>
  <si>
    <t>A8</t>
  </si>
  <si>
    <t>0x8c128dba2cb66399341aa877315be1054be75da8</t>
  </si>
  <si>
    <t>Public/ICO investor</t>
  </si>
  <si>
    <t>Public Sale</t>
  </si>
  <si>
    <t>A9</t>
  </si>
  <si>
    <t>0xe890444ac7ca864975877b61068edaf92ba6090c</t>
  </si>
  <si>
    <t>A10</t>
  </si>
  <si>
    <t>0x2a3d75bf95f6ca98d63b66e7490d2045e110a8ed</t>
  </si>
  <si>
    <t>A11</t>
  </si>
  <si>
    <t>0xbd84fe9f79d8ea67015836520fb63031ee0a1c8e</t>
  </si>
  <si>
    <t>A12</t>
  </si>
  <si>
    <t>0x0f105b57c4aa5e288a9d291de7c37ad511570e3a</t>
  </si>
  <si>
    <t>A13</t>
  </si>
  <si>
    <t>0xb4a23fc1aaf41ad2f1548299ffb2220a4a791871</t>
  </si>
  <si>
    <t>A14</t>
  </si>
  <si>
    <t>0xdfcf998ed49f1dcba07cdf565ed63018f22dbc59</t>
  </si>
  <si>
    <t>A15</t>
  </si>
  <si>
    <t>0xcee77539f8b3faaeb9e4b3982f202653ee2e9a8f</t>
  </si>
  <si>
    <t>A16</t>
  </si>
  <si>
    <t>0x5bb88ade02e4922a44380ff59f1ba855564cda98</t>
  </si>
  <si>
    <t>A17</t>
  </si>
  <si>
    <t>0xd75c64f5965eb937b02a1232d97a191915f9139f</t>
  </si>
  <si>
    <t>A18</t>
  </si>
  <si>
    <t>0xff0065d6efbb1653a880f61e5be46dd20e78b8bc</t>
  </si>
  <si>
    <t>A19</t>
  </si>
  <si>
    <t>0xfdc9de9f1b630ab9290bfd39f24e29744e407a75</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</si>
  <si>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</si>
  <si>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</si>
  <si>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</si>
  <si>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r>
      <rPr>
        <sz val="12"/>
        <rFont val="Arial"/>
      </rPr>
      <t xml:space="preserve">Insert </t>
    </r>
    <r>
      <rPr>
        <b/>
        <u/>
        <sz val="12"/>
        <rFont val="Arial"/>
      </rPr>
      <t>exact</t>
    </r>
    <r>
      <rPr>
        <sz val="12"/>
        <rFont val="Arial"/>
      </rPr>
      <t xml:space="preserve"> # of units</t>
    </r>
  </si>
  <si>
    <t>B1</t>
  </si>
  <si>
    <t>B2</t>
  </si>
  <si>
    <t>B3</t>
  </si>
  <si>
    <t>B4</t>
  </si>
  <si>
    <t>B5</t>
  </si>
  <si>
    <t>B6</t>
  </si>
  <si>
    <t>B7</t>
  </si>
  <si>
    <r>
      <rPr>
        <u/>
        <sz val="12"/>
        <color rgb="FFFFFFFF"/>
        <rFont val="Arial"/>
      </rPr>
      <t>0x6F156dF2E6270a3E9340672496F78e3A992e0Cd5</t>
    </r>
    <r>
      <rPr>
        <u/>
        <sz val="12"/>
        <color rgb="FFFFFFFF"/>
        <rFont val="Arial"/>
      </rPr>
      <t xml:space="preserve"> </t>
    </r>
  </si>
  <si>
    <t>This is a sample of how a completed Annex B should look like</t>
  </si>
  <si>
    <r>
      <rPr>
        <b/>
        <sz val="18"/>
        <rFont val="Arial"/>
      </rPr>
      <t>Annex B - Swap form for TPT (</t>
    </r>
    <r>
      <rPr>
        <b/>
        <sz val="18"/>
        <color rgb="FFFF00FF"/>
        <rFont val="Arial"/>
      </rPr>
      <t xml:space="preserve">Information is not real and </t>
    </r>
    <r>
      <rPr>
        <b/>
        <u/>
        <sz val="18"/>
        <color rgb="FFFF00FF"/>
        <rFont val="Arial"/>
      </rPr>
      <t>for illustrative purposes only</t>
    </r>
    <r>
      <rPr>
        <b/>
        <sz val="18"/>
        <rFont val="Arial"/>
      </rPr>
      <t>)</t>
    </r>
  </si>
  <si>
    <r>
      <rPr>
        <b/>
        <sz val="12"/>
        <rFont val="Arial"/>
      </rPr>
      <t>(Old)</t>
    </r>
    <r>
      <rPr>
        <sz val="12"/>
        <rFont val="Arial"/>
      </rPr>
      <t xml:space="preserve"> Circulating Supply =  # of coins that are circulating in the market and in the general public's hands.</t>
    </r>
  </si>
  <si>
    <t>https://www.TPTexplorer.net/ext/getcirculatingsupply</t>
  </si>
  <si>
    <r>
      <rPr>
        <sz val="12"/>
        <rFont val="Arial"/>
      </rPr>
      <t>(</t>
    </r>
    <r>
      <rPr>
        <b/>
        <sz val="12"/>
        <rFont val="Arial"/>
      </rPr>
      <t>Old</t>
    </r>
    <r>
      <rPr>
        <sz val="12"/>
        <rFont val="Arial"/>
      </rPr>
      <t>) Total Supply = # of coins in existence right now (minus any coins that have been verifiably burned.</t>
    </r>
  </si>
  <si>
    <t>https://www.TPTexplorer.net/ext/gettotalsupply</t>
  </si>
  <si>
    <r>
      <rPr>
        <sz val="12"/>
        <rFont val="Arial"/>
      </rPr>
      <t>(</t>
    </r>
    <r>
      <rPr>
        <b/>
        <sz val="12"/>
        <rFont val="Arial"/>
      </rPr>
      <t>Old</t>
    </r>
    <r>
      <rPr>
        <sz val="12"/>
        <rFont val="Arial"/>
      </rPr>
      <t xml:space="preserve">) Max Supply = maximum # of coins that will ever exist in the lifetime of the cryptocurrency.
</t>
    </r>
  </si>
  <si>
    <t>https://www.TPTexplorer.net/ext/getmaxsupply</t>
  </si>
  <si>
    <r>
      <rPr>
        <b/>
        <sz val="12"/>
        <rFont val="Arial"/>
      </rPr>
      <t>(New)</t>
    </r>
    <r>
      <rPr>
        <sz val="12"/>
        <rFont val="Arial"/>
      </rPr>
      <t xml:space="preserve"> Circulating Supply =  # of coins that are circulating in the market and in the general public's hands.</t>
    </r>
  </si>
  <si>
    <t>https://www.TPTscan.net/ext/getcirculatingsupply</t>
  </si>
  <si>
    <r>
      <rPr>
        <sz val="12"/>
        <rFont val="Arial"/>
      </rPr>
      <t>(</t>
    </r>
    <r>
      <rPr>
        <b/>
        <sz val="12"/>
        <rFont val="Arial"/>
      </rPr>
      <t>New</t>
    </r>
    <r>
      <rPr>
        <sz val="12"/>
        <rFont val="Arial"/>
      </rPr>
      <t>) Total Supply = # of coins in existence right now (minus any coins that have been verifiably burned.</t>
    </r>
  </si>
  <si>
    <t>https://www.TPTscan.net/ext/gettotalsupply</t>
  </si>
  <si>
    <r>
      <rPr>
        <sz val="12"/>
        <rFont val="Arial"/>
      </rPr>
      <t>(</t>
    </r>
    <r>
      <rPr>
        <b/>
        <sz val="12"/>
        <rFont val="Arial"/>
      </rPr>
      <t>New</t>
    </r>
    <r>
      <rPr>
        <sz val="12"/>
        <rFont val="Arial"/>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</si>
  <si>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</si>
  <si>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</si>
  <si>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</si>
  <si>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</si>
  <si>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</si>
  <si>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</si>
  <si>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</si>
  <si>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</si>
  <si>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</si>
  <si>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rPr>
      <t xml:space="preserve">(i) List of supported exchanges URLs (link </t>
    </r>
    <r>
      <rPr>
        <b/>
        <u/>
        <sz val="12"/>
        <rFont val="Arial"/>
      </rPr>
      <t>directly</t>
    </r>
    <r>
      <rPr>
        <sz val="12"/>
        <rFont val="Arial"/>
      </rPr>
      <t xml:space="preserve"> to the specific market/pair) 
(ii) Start date of trading for new assets</t>
    </r>
  </si>
  <si>
    <t>"https://coinone.co.kr/exchange/trade/TPT/krw        23/Sep/2020
https://bitsonic.co.kr/front/exchange/TPT-krw        23/Sep/2020
https://www.cashierest.com/Stock/TPT-krw        23/Sep/2020"</t>
  </si>
  <si>
    <r>
      <rPr>
        <b/>
        <sz val="12"/>
        <rFont val="Arial"/>
      </rPr>
      <t xml:space="preserve">(New) </t>
    </r>
    <r>
      <rPr>
        <sz val="12"/>
        <rFont val="Arial"/>
      </rPr>
      <t>Explorer Link</t>
    </r>
  </si>
  <si>
    <t>https://bscscan.com/
https://bscscan.com/token/0x37ac4d6140e54304d77437a5c11924f61a2d976f#balances</t>
  </si>
  <si>
    <r>
      <rPr>
        <b/>
        <sz val="12"/>
        <rFont val="Arial"/>
      </rPr>
      <t>(New)</t>
    </r>
    <r>
      <rPr>
        <sz val="12"/>
        <rFont val="Arial"/>
      </rPr>
      <t xml:space="preserve"> Richlist link</t>
    </r>
  </si>
  <si>
    <r>
      <rPr>
        <sz val="12"/>
        <rFont val="Arial"/>
      </rPr>
      <t xml:space="preserve">List of </t>
    </r>
    <r>
      <rPr>
        <b/>
        <u/>
        <sz val="12"/>
        <rFont val="Arial"/>
      </rPr>
      <t>hyperlinked</t>
    </r>
    <r>
      <rPr>
        <sz val="12"/>
        <rFont val="Arial"/>
      </rPr>
      <t xml:space="preserve"> addresses on the new chain that contains:
</t>
    </r>
    <r>
      <rPr>
        <b/>
        <sz val="12"/>
        <color rgb="FF4A86E8"/>
        <rFont val="Arial"/>
      </rPr>
      <t xml:space="preserve">Insert </t>
    </r>
    <r>
      <rPr>
        <b/>
        <u/>
        <sz val="12"/>
        <color rgb="FF4A86E8"/>
        <rFont val="Arial"/>
      </rPr>
      <t>hyperlinked</t>
    </r>
    <r>
      <rPr>
        <b/>
        <sz val="12"/>
        <color rgb="FF4A86E8"/>
        <rFont val="Arial"/>
      </rPr>
      <t xml:space="preserve"> addresses
Insert </t>
    </r>
    <r>
      <rPr>
        <b/>
        <u/>
        <sz val="12"/>
        <color rgb="FF4A86E8"/>
        <rFont val="Arial"/>
      </rPr>
      <t>1 new row</t>
    </r>
    <r>
      <rPr>
        <b/>
        <sz val="12"/>
        <color rgb="FF4A86E8"/>
        <rFont val="Arial"/>
      </rPr>
      <t xml:space="preserve"> per address</t>
    </r>
    <r>
      <rPr>
        <sz val="12"/>
        <rFont val="Arial"/>
      </rPr>
      <t xml:space="preserve"> 
</t>
    </r>
    <r>
      <rPr>
        <b/>
        <sz val="12"/>
        <rFont val="Arial"/>
      </rPr>
      <t>- Team/developer controlled assets
- Privately allocated assets (locked and unlocked)
- Assets allocated for future use/distribution (e.g. marketing, development purposes, bounty programs etc)</t>
    </r>
  </si>
  <si>
    <r>
      <rPr>
        <sz val="12"/>
        <rFont val="Arial"/>
      </rPr>
      <t xml:space="preserve">Insert </t>
    </r>
    <r>
      <rPr>
        <b/>
        <u/>
        <sz val="12"/>
        <rFont val="Arial"/>
      </rPr>
      <t>exact</t>
    </r>
    <r>
      <rPr>
        <sz val="12"/>
        <rFont val="Arial"/>
      </rPr>
      <t xml:space="preserve"> # of units</t>
    </r>
  </si>
  <si>
    <t>16.1</t>
  </si>
  <si>
    <t>16.2</t>
  </si>
  <si>
    <t>16.3</t>
  </si>
  <si>
    <t>16.4</t>
  </si>
  <si>
    <t>16.5</t>
  </si>
  <si>
    <t>16.6</t>
  </si>
  <si>
    <t>16.7</t>
  </si>
  <si>
    <r>
      <rPr>
        <u/>
        <sz val="12"/>
        <color rgb="FFFFFFFF"/>
        <rFont val="Arial"/>
      </rPr>
      <t>0x6F156dF2E6270a3E9340672496F78e3A992e0Cd5</t>
    </r>
    <r>
      <rPr>
        <u/>
        <sz val="12"/>
        <color rgb="FFFFFFFF"/>
        <rFont val="Arial"/>
      </rPr>
      <t xml:space="preserve"> </t>
    </r>
  </si>
  <si>
    <t>This is a sample of how a completed Annex C should look like</t>
  </si>
  <si>
    <r>
      <rPr>
        <b/>
        <sz val="18"/>
        <rFont val="Arial"/>
      </rPr>
      <t>Annex C - Supply Update (</t>
    </r>
    <r>
      <rPr>
        <b/>
        <sz val="18"/>
        <color rgb="FFFF00FF"/>
        <rFont val="Arial"/>
      </rPr>
      <t>Information is not real and for illustrative purposes only</t>
    </r>
    <r>
      <rPr>
        <b/>
        <sz val="18"/>
        <rFont val="Arial"/>
      </rPr>
      <t>)</t>
    </r>
  </si>
  <si>
    <r>
      <rPr>
        <b/>
        <sz val="12"/>
        <rFont val="Arial"/>
      </rPr>
      <t>(Old)</t>
    </r>
    <r>
      <rPr>
        <sz val="12"/>
        <rFont val="Arial"/>
      </rPr>
      <t xml:space="preserve"> Circulating Supply =  # of coins that are circulating in the market and in the general public's hands.</t>
    </r>
  </si>
  <si>
    <r>
      <rPr>
        <sz val="12"/>
        <rFont val="Arial"/>
      </rPr>
      <t>(</t>
    </r>
    <r>
      <rPr>
        <b/>
        <sz val="12"/>
        <rFont val="Arial"/>
      </rPr>
      <t>Old</t>
    </r>
    <r>
      <rPr>
        <sz val="12"/>
        <rFont val="Arial"/>
      </rPr>
      <t>) Total Supply = # of coins in existence right now (minus any coins that have been verifiably burned.</t>
    </r>
  </si>
  <si>
    <r>
      <rPr>
        <sz val="12"/>
        <rFont val="Arial"/>
      </rPr>
      <t>(</t>
    </r>
    <r>
      <rPr>
        <b/>
        <sz val="12"/>
        <rFont val="Arial"/>
      </rPr>
      <t>Old</t>
    </r>
    <r>
      <rPr>
        <sz val="12"/>
        <rFont val="Arial"/>
      </rPr>
      <t xml:space="preserve">) Max Supply = maximum # of coins that will ever exist in the lifetime of the cryptocurrency.
</t>
    </r>
  </si>
  <si>
    <r>
      <rPr>
        <b/>
        <sz val="12"/>
        <rFont val="Arial"/>
      </rPr>
      <t>(New)</t>
    </r>
    <r>
      <rPr>
        <sz val="12"/>
        <rFont val="Arial"/>
      </rPr>
      <t xml:space="preserve"> Circulating Supply =  # of coins that are circulating in the market and in the general public's hands.</t>
    </r>
  </si>
  <si>
    <r>
      <rPr>
        <sz val="12"/>
        <rFont val="Arial"/>
      </rPr>
      <t>(</t>
    </r>
    <r>
      <rPr>
        <b/>
        <sz val="12"/>
        <rFont val="Arial"/>
      </rPr>
      <t>New</t>
    </r>
    <r>
      <rPr>
        <sz val="12"/>
        <rFont val="Arial"/>
      </rPr>
      <t>) Total Supply = # of coins in existence right now (minus any coins that have been verifiably burned.</t>
    </r>
  </si>
  <si>
    <r>
      <rPr>
        <sz val="12"/>
        <rFont val="Arial"/>
      </rPr>
      <t>(</t>
    </r>
    <r>
      <rPr>
        <b/>
        <sz val="12"/>
        <rFont val="Arial"/>
      </rPr>
      <t>New</t>
    </r>
    <r>
      <rPr>
        <sz val="12"/>
        <rFont val="Arial"/>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</si>
  <si>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</si>
  <si>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</si>
  <si>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</si>
  <si>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</si>
  <si>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rPr>
      <t xml:space="preserve">Insert ALL </t>
    </r>
    <r>
      <rPr>
        <b/>
        <u/>
        <sz val="12"/>
        <color rgb="FF0563C1"/>
        <rFont val="Arial"/>
      </rPr>
      <t>hyperlinked</t>
    </r>
    <r>
      <rPr>
        <b/>
        <sz val="12"/>
        <color rgb="FF0563C1"/>
        <rFont val="Arial"/>
      </rPr>
      <t xml:space="preserve"> addresses that fall under the following classification and (ii) label them appropriately</t>
    </r>
    <r>
      <rPr>
        <sz val="12"/>
        <rFont val="Arial"/>
      </rPr>
      <t xml:space="preserve">
</t>
    </r>
    <r>
      <rPr>
        <b/>
        <sz val="12"/>
        <color rgb="FF0563C1"/>
        <rFont val="Arial"/>
      </rPr>
      <t xml:space="preserve">Insert 1 </t>
    </r>
    <r>
      <rPr>
        <b/>
        <u/>
        <sz val="12"/>
        <color rgb="FF0563C1"/>
        <rFont val="Arial"/>
      </rPr>
      <t>new row</t>
    </r>
    <r>
      <rPr>
        <b/>
        <sz val="12"/>
        <color rgb="FF0563C1"/>
        <rFont val="Arial"/>
      </rPr>
      <t xml:space="preserve"> per address
</t>
    </r>
    <r>
      <rPr>
        <b/>
        <sz val="12"/>
        <color rgb="FF980000"/>
        <rFont val="Arial"/>
      </rPr>
      <t>Do not insert duplicate addresses</t>
    </r>
    <r>
      <rPr>
        <b/>
        <sz val="12"/>
        <color rgb="FF0563C1"/>
        <rFont val="Arial"/>
      </rPr>
      <t xml:space="preserve">
</t>
    </r>
    <r>
      <rPr>
        <sz val="12"/>
        <rFont val="Arial"/>
      </rPr>
      <t xml:space="preserve">
</t>
    </r>
    <r>
      <rPr>
        <b/>
        <sz val="12"/>
        <rFont val="Arial"/>
      </rPr>
      <t>-Team/developer controlled assets
- Privately allocated assets (This includes both locked and unlocked)
- Assets allocated for future use/distribution (e.g. marketing, development purposes, bounty programs etc)</t>
    </r>
  </si>
  <si>
    <r>
      <rPr>
        <sz val="12"/>
        <rFont val="Arial"/>
      </rPr>
      <t xml:space="preserve">Insert </t>
    </r>
    <r>
      <rPr>
        <b/>
        <u/>
        <sz val="12"/>
        <rFont val="Arial"/>
      </rPr>
      <t>exact</t>
    </r>
    <r>
      <rPr>
        <sz val="12"/>
        <rFont val="Arial"/>
      </rPr>
      <t xml:space="preserve"> # of units</t>
    </r>
  </si>
  <si>
    <t>10.1</t>
  </si>
  <si>
    <t>10.2</t>
  </si>
  <si>
    <t>10.3</t>
  </si>
  <si>
    <t>10.4</t>
  </si>
  <si>
    <t>10.5</t>
  </si>
  <si>
    <t>10.6</t>
  </si>
  <si>
    <t>10.7</t>
  </si>
  <si>
    <r>
      <rPr>
        <u/>
        <sz val="12"/>
        <color rgb="FFFFFFFF"/>
        <rFont val="Arial"/>
      </rPr>
      <t>0x6F156dF2E6270a3E9340672496F78e3A992e0Cd5</t>
    </r>
    <r>
      <rPr>
        <u/>
        <sz val="12"/>
        <color rgb="FFFFFFFF"/>
        <rFont val="Arial"/>
      </rPr>
      <t xml:space="preserve"> </t>
    </r>
  </si>
  <si>
    <r>
      <rPr>
        <b/>
        <sz val="14"/>
        <rFont val="Arial"/>
      </rPr>
      <t xml:space="preserve">BEFORE FILLING UP THE FORM BELOW, PLEASE RVIEW THESE INSTRUCTIONS CAREFULLY:
1 - Select 'File &gt; Make a Copy' to prepare your submission. Review the 'Completed Sample' to understand how to fill the fields.
2 - Input data </t>
    </r>
    <r>
      <rPr>
        <b/>
        <u/>
        <sz val="14"/>
        <rFont val="Arial"/>
      </rPr>
      <t>ONLY</t>
    </r>
    <r>
      <rPr>
        <b/>
        <sz val="14"/>
        <rFont val="Arial"/>
      </rPr>
      <t xml:space="preserve"> into the </t>
    </r>
    <r>
      <rPr>
        <b/>
        <u/>
        <sz val="14"/>
        <color rgb="FF0563C1"/>
        <rFont val="Arial"/>
      </rPr>
      <t>YELLOW</t>
    </r>
    <r>
      <rPr>
        <b/>
        <sz val="14"/>
        <rFont val="Arial"/>
      </rPr>
      <t xml:space="preserve"> cells. Select the most relevant tag from the </t>
    </r>
    <r>
      <rPr>
        <b/>
        <u/>
        <sz val="14"/>
        <rFont val="Arial"/>
      </rPr>
      <t>drop-down menu</t>
    </r>
    <r>
      <rPr>
        <b/>
        <sz val="14"/>
        <rFont val="Arial"/>
      </rPr>
      <t xml:space="preserve">.
3 - Please </t>
    </r>
    <r>
      <rPr>
        <b/>
        <u/>
        <sz val="14"/>
        <rFont val="Arial"/>
      </rPr>
      <t>ADHERE</t>
    </r>
    <r>
      <rPr>
        <b/>
        <sz val="14"/>
        <rFont val="Arial"/>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</si>
  <si>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rPr>
      <t>Annex F - Completed Sample (</t>
    </r>
    <r>
      <rPr>
        <b/>
        <sz val="16"/>
        <color rgb="FFFF00FF"/>
        <rFont val="Arial"/>
      </rPr>
      <t>Information is not real and for illustrative purposes only</t>
    </r>
    <r>
      <rPr>
        <b/>
        <sz val="16"/>
        <rFont val="Arial"/>
      </rPr>
      <t>)</t>
    </r>
  </si>
  <si>
    <r>
      <rPr>
        <sz val="10"/>
        <color rgb="FF000000"/>
        <rFont val="Arial"/>
      </rPr>
      <t xml:space="preserve">Afghanistan - </t>
    </r>
    <r>
      <rPr>
        <i/>
        <sz val="10"/>
        <color rgb="FF000000"/>
        <rFont val="Arial"/>
      </rPr>
      <t>Da Afghanistan Bank</t>
    </r>
    <r>
      <rPr>
        <sz val="10"/>
        <color rgb="FF000000"/>
        <rFont val="Arial"/>
      </rPr>
      <t xml:space="preserve"> (DAB)</t>
    </r>
  </si>
  <si>
    <t>Fee 1 (%)</t>
  </si>
  <si>
    <t>Min Withdrawwal</t>
  </si>
  <si>
    <t>Max Withdrawal</t>
  </si>
  <si>
    <t>Fee 2 (%)</t>
  </si>
  <si>
    <t>Fee 3 (%)</t>
  </si>
  <si>
    <r>
      <rPr>
        <sz val="10"/>
        <color rgb="FF000000"/>
        <rFont val="Arial"/>
      </rPr>
      <t xml:space="preserve">Algeria - </t>
    </r>
    <r>
      <rPr>
        <i/>
        <sz val="10"/>
        <color rgb="FF000000"/>
        <rFont val="Arial"/>
      </rPr>
      <t>Commission d'Organisation et de Surveillance des Opérations de Bourse</t>
    </r>
    <r>
      <rPr>
        <sz val="10"/>
        <color rgb="FF000000"/>
        <rFont val="Arial"/>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</si>
  <si>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</si>
  <si>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</si>
  <si>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</si>
  <si>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</si>
  <si>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</si>
  <si>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</si>
  <si>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</si>
  <si>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</si>
  <si>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</si>
  <si>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</si>
  <si>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</si>
  <si>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</si>
  <si>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</si>
  <si>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</si>
  <si>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</si>
  <si>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</si>
  <si>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</si>
  <si>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</si>
  <si>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</si>
  <si>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</si>
  <si>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</si>
  <si>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</si>
  <si>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rPr>
      <t xml:space="preserve">Argentina - </t>
    </r>
    <r>
      <rPr>
        <i/>
        <sz val="10"/>
        <color rgb="FF000000"/>
        <rFont val="Arial"/>
      </rPr>
      <t>Comisión Nacional de Valores</t>
    </r>
    <r>
      <rPr>
        <sz val="10"/>
        <color rgb="FF000000"/>
        <rFont val="Arial"/>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</si>
  <si>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</si>
  <si>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</si>
  <si>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</si>
  <si>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</si>
  <si>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</si>
  <si>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</si>
  <si>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</si>
  <si>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</si>
  <si>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</si>
  <si>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</si>
  <si>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</si>
  <si>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</si>
  <si>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</si>
  <si>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</si>
  <si>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rPr>
      <t>Austria - Financial Market Authority</t>
    </r>
    <r>
      <rPr>
        <i/>
        <sz val="10"/>
        <color rgb="FF000000"/>
        <rFont val="Arial"/>
      </rPr>
      <t xml:space="preserve"> </t>
    </r>
    <r>
      <rPr>
        <sz val="10"/>
        <color rgb="FF000000"/>
        <rFont val="Arial"/>
      </rPr>
      <t>(</t>
    </r>
    <r>
      <rPr>
        <i/>
        <sz val="10"/>
        <color rgb="FF000000"/>
        <rFont val="Arial"/>
      </rPr>
      <t>FMA, Finanzmarktaufsichtsbehörde</t>
    </r>
    <r>
      <rPr>
        <sz val="10"/>
        <color rgb="FF000000"/>
        <rFont val="Arial"/>
      </rPr>
      <t xml:space="preserve"> in German)</t>
    </r>
  </si>
  <si>
    <r>
      <rPr>
        <sz val="10"/>
        <color rgb="FF000000"/>
        <rFont val="Arial"/>
      </rPr>
      <t xml:space="preserve">Austria - </t>
    </r>
    <r>
      <rPr>
        <i/>
        <sz val="10"/>
        <color rgb="FF000000"/>
        <rFont val="Arial"/>
      </rPr>
      <t>Oesterreichische Nationalbank</t>
    </r>
  </si>
  <si>
    <r>
      <rPr>
        <sz val="10"/>
        <color rgb="FF000000"/>
        <rFont val="Arial"/>
      </rPr>
      <t>Austria - Austrian Takeover Commission</t>
    </r>
    <r>
      <rPr>
        <i/>
        <sz val="10"/>
        <color rgb="FF000000"/>
        <rFont val="Arial"/>
      </rPr>
      <t xml:space="preserve"> </t>
    </r>
    <r>
      <rPr>
        <sz val="10"/>
        <color rgb="FF000000"/>
        <rFont val="Arial"/>
      </rPr>
      <t>(</t>
    </r>
    <r>
      <rPr>
        <i/>
        <sz val="10"/>
        <color rgb="FF000000"/>
        <rFont val="Arial"/>
      </rPr>
      <t xml:space="preserve">Übernahmekommission </t>
    </r>
    <r>
      <rPr>
        <sz val="10"/>
        <color rgb="FF000000"/>
        <rFont val="Arial"/>
      </rPr>
      <t>in German)</t>
    </r>
  </si>
  <si>
    <r>
      <rPr>
        <sz val="10"/>
        <color rgb="FF000000"/>
        <rFont val="Arial"/>
      </rPr>
      <t xml:space="preserve">Belgium - Financial Services and Markets Authority (FSMA - </t>
    </r>
    <r>
      <rPr>
        <i/>
        <sz val="10"/>
        <color rgb="FF000000"/>
        <rFont val="Arial"/>
      </rPr>
      <t>Autorité des services et marchés financiers/Authoriteit voor Financiële Diensten en Markten</t>
    </r>
    <r>
      <rPr>
        <sz val="10"/>
        <color rgb="FF000000"/>
        <rFont val="Arial"/>
      </rPr>
      <t>)</t>
    </r>
  </si>
  <si>
    <r>
      <rPr>
        <sz val="10"/>
        <color rgb="FF000000"/>
        <rFont val="Arial"/>
      </rPr>
      <t xml:space="preserve">Belgium - National Bank of Belgium (NBB - </t>
    </r>
    <r>
      <rPr>
        <i/>
        <sz val="10"/>
        <color rgb="FF000000"/>
        <rFont val="Arial"/>
      </rPr>
      <t>Banque Nationale de Belgique/Nationale Bank van België</t>
    </r>
    <r>
      <rPr>
        <sz val="10"/>
        <color rgb="FF000000"/>
        <rFont val="Arial"/>
      </rPr>
      <t>)</t>
    </r>
  </si>
  <si>
    <r>
      <rPr>
        <sz val="10"/>
        <color rgb="FF000000"/>
        <rFont val="Arial"/>
      </rPr>
      <t xml:space="preserve">Bolivia - </t>
    </r>
    <r>
      <rPr>
        <i/>
        <sz val="10"/>
        <color rgb="FF000000"/>
        <rFont val="Arial"/>
      </rPr>
      <t>Autoridad de Supervisión del Sistema Financiero</t>
    </r>
    <r>
      <rPr>
        <sz val="10"/>
        <color rgb="FF000000"/>
        <rFont val="Arial"/>
      </rPr>
      <t xml:space="preserve"> (ASFI)</t>
    </r>
  </si>
  <si>
    <r>
      <rPr>
        <sz val="10"/>
        <color rgb="FF000000"/>
        <rFont val="Arial"/>
      </rPr>
      <t xml:space="preserve">Bosnia and Herzegovina - </t>
    </r>
    <r>
      <rPr>
        <i/>
        <sz val="10"/>
        <color rgb="FF000000"/>
        <rFont val="Arial"/>
      </rPr>
      <t>Republika Srpska Securities Commission for Republika Srpska</t>
    </r>
  </si>
  <si>
    <r>
      <rPr>
        <sz val="10"/>
        <color rgb="FF000000"/>
        <rFont val="Arial"/>
      </rPr>
      <t>Bosnia and Herzegovina - Securities Commission of the Federation of Bosnia and Herzegovina (</t>
    </r>
    <r>
      <rPr>
        <i/>
        <sz val="10"/>
        <color rgb="FF000000"/>
        <rFont val="Arial"/>
      </rPr>
      <t>Komisiji za vrijednosne papire Federacije Bosne i Hercegovina</t>
    </r>
    <r>
      <rPr>
        <sz val="10"/>
        <color rgb="FF000000"/>
        <rFont val="Arial"/>
      </rPr>
      <t xml:space="preserve"> in Bosnian)</t>
    </r>
  </si>
  <si>
    <r>
      <rPr>
        <sz val="10"/>
        <color rgb="FF000000"/>
        <rFont val="Arial"/>
      </rPr>
      <t xml:space="preserve">Brazil - </t>
    </r>
    <r>
      <rPr>
        <i/>
        <sz val="10"/>
        <color rgb="FF000000"/>
        <rFont val="Arial"/>
      </rPr>
      <t>Comissão de Valores Mobiliários</t>
    </r>
    <r>
      <rPr>
        <sz val="10"/>
        <color rgb="FF000000"/>
        <rFont val="Arial"/>
      </rPr>
      <t xml:space="preserve"> (CVM)</t>
    </r>
  </si>
  <si>
    <r>
      <rPr>
        <sz val="10"/>
        <color rgb="FF000000"/>
        <rFont val="Arial"/>
      </rPr>
      <t xml:space="preserve">Brazil - </t>
    </r>
    <r>
      <rPr>
        <i/>
        <sz val="10"/>
        <color rgb="FF000000"/>
        <rFont val="Arial"/>
      </rPr>
      <t>Superintendência de Seguros Privados</t>
    </r>
    <r>
      <rPr>
        <sz val="10"/>
        <color rgb="FF000000"/>
        <rFont val="Arial"/>
      </rPr>
      <t xml:space="preserve"> (SUSEP)</t>
    </r>
  </si>
  <si>
    <r>
      <rPr>
        <sz val="10"/>
        <color rgb="FF000000"/>
        <rFont val="Arial"/>
      </rPr>
      <t xml:space="preserve">Canada - </t>
    </r>
    <r>
      <rPr>
        <i/>
        <sz val="10"/>
        <color rgb="FF000000"/>
        <rFont val="Arial"/>
      </rPr>
      <t>Autorité des marchés financiers</t>
    </r>
    <r>
      <rPr>
        <sz val="10"/>
        <color rgb="FF000000"/>
        <rFont val="Arial"/>
      </rPr>
      <t xml:space="preserve"> - Québec</t>
    </r>
  </si>
  <si>
    <r>
      <rPr>
        <sz val="10"/>
        <color rgb="FF000000"/>
        <rFont val="Arial"/>
      </rPr>
      <t xml:space="preserve">Chile - </t>
    </r>
    <r>
      <rPr>
        <i/>
        <sz val="10"/>
        <color rgb="FF000000"/>
        <rFont val="Arial"/>
      </rPr>
      <t>Superintendencia de Valores y Seguros</t>
    </r>
  </si>
  <si>
    <r>
      <rPr>
        <sz val="10"/>
        <color rgb="FF000000"/>
        <rFont val="Arial"/>
      </rPr>
      <t xml:space="preserve">Colombia - </t>
    </r>
    <r>
      <rPr>
        <i/>
        <sz val="10"/>
        <color rgb="FF000000"/>
        <rFont val="Arial"/>
      </rPr>
      <t>Superintendencia Financiera de Colombia</t>
    </r>
  </si>
  <si>
    <r>
      <rPr>
        <sz val="10"/>
        <color rgb="FF000000"/>
        <rFont val="Arial"/>
      </rPr>
      <t xml:space="preserve">Costa Rica - </t>
    </r>
    <r>
      <rPr>
        <i/>
        <sz val="10"/>
        <color rgb="FF000000"/>
        <rFont val="Arial"/>
      </rPr>
      <t>Superintendencia General de Valores</t>
    </r>
  </si>
  <si>
    <r>
      <rPr>
        <sz val="10"/>
        <color rgb="FF000000"/>
        <rFont val="Arial"/>
      </rPr>
      <t xml:space="preserve">Costa Rica - </t>
    </r>
    <r>
      <rPr>
        <i/>
        <sz val="10"/>
        <color rgb="FF000000"/>
        <rFont val="Arial"/>
      </rPr>
      <t>Superintendencia General de Seguros</t>
    </r>
    <r>
      <rPr>
        <sz val="10"/>
        <color rgb="FF000000"/>
        <rFont val="Arial"/>
      </rPr>
      <t xml:space="preserve"> (Costa Rica)</t>
    </r>
  </si>
  <si>
    <r>
      <rPr>
        <sz val="10"/>
        <color rgb="FF000000"/>
        <rFont val="Arial"/>
      </rPr>
      <t xml:space="preserve">Côte d'Ivoire - </t>
    </r>
    <r>
      <rPr>
        <i/>
        <sz val="10"/>
        <color rgb="FF000000"/>
        <rFont val="Arial"/>
      </rPr>
      <t>Banque Centrale des Etats de l'Afrique de l'Ouest</t>
    </r>
  </si>
  <si>
    <r>
      <rPr>
        <sz val="10"/>
        <color rgb="FF000000"/>
        <rFont val="Arial"/>
      </rPr>
      <t>Denmark - Financial Supervisory Authority (Denmark) (</t>
    </r>
    <r>
      <rPr>
        <i/>
        <sz val="10"/>
        <color rgb="FF000000"/>
        <rFont val="Arial"/>
      </rPr>
      <t>Finanstilsynet</t>
    </r>
    <r>
      <rPr>
        <sz val="10"/>
        <color rgb="FF000000"/>
        <rFont val="Arial"/>
      </rPr>
      <t xml:space="preserve"> in Danish)</t>
    </r>
  </si>
  <si>
    <r>
      <rPr>
        <sz val="10"/>
        <color rgb="FF000000"/>
        <rFont val="Arial"/>
      </rPr>
      <t xml:space="preserve">Dominican Republic - </t>
    </r>
    <r>
      <rPr>
        <i/>
        <sz val="10"/>
        <color rgb="FF000000"/>
        <rFont val="Arial"/>
      </rPr>
      <t>Banco Central de la Republica Dominica</t>
    </r>
  </si>
  <si>
    <r>
      <rPr>
        <sz val="10"/>
        <color rgb="FF000000"/>
        <rFont val="Arial"/>
      </rPr>
      <t xml:space="preserve">Dominican Republic - </t>
    </r>
    <r>
      <rPr>
        <i/>
        <sz val="10"/>
        <color rgb="FF000000"/>
        <rFont val="Arial"/>
      </rPr>
      <t>Superintendencia de Bancos de la Republica Dominicana</t>
    </r>
  </si>
  <si>
    <r>
      <rPr>
        <sz val="10"/>
        <color rgb="FF000000"/>
        <rFont val="Arial"/>
      </rPr>
      <t xml:space="preserve">Dominican Republic - </t>
    </r>
    <r>
      <rPr>
        <i/>
        <sz val="10"/>
        <color rgb="FF000000"/>
        <rFont val="Arial"/>
      </rPr>
      <t>Superintendencia del Mercado de Valores de la Republica Dominicana</t>
    </r>
  </si>
  <si>
    <r>
      <rPr>
        <sz val="10"/>
        <color rgb="FF000000"/>
        <rFont val="Arial"/>
      </rPr>
      <t xml:space="preserve">Ecuador - </t>
    </r>
    <r>
      <rPr>
        <i/>
        <sz val="10"/>
        <color rgb="FF000000"/>
        <rFont val="Arial"/>
      </rPr>
      <t>Superintendencia de Bancos</t>
    </r>
  </si>
  <si>
    <r>
      <rPr>
        <sz val="10"/>
        <color rgb="FF000000"/>
        <rFont val="Arial"/>
      </rPr>
      <t xml:space="preserve">El Salvador - </t>
    </r>
    <r>
      <rPr>
        <i/>
        <sz val="10"/>
        <color rgb="FF000000"/>
        <rFont val="Arial"/>
      </rPr>
      <t>Superintendencia del Sistema Financiero</t>
    </r>
  </si>
  <si>
    <r>
      <rPr>
        <sz val="10"/>
        <color rgb="FF000000"/>
        <rFont val="Arial"/>
      </rPr>
      <t>Estonia - Financial Supervisory Authority of Estonia (</t>
    </r>
    <r>
      <rPr>
        <i/>
        <sz val="10"/>
        <color rgb="FF000000"/>
        <rFont val="Arial"/>
      </rPr>
      <t>Finantsinspektsioon</t>
    </r>
    <r>
      <rPr>
        <sz val="10"/>
        <color rgb="FF000000"/>
        <rFont val="Arial"/>
      </rPr>
      <t xml:space="preserve"> in Estonian)</t>
    </r>
  </si>
  <si>
    <r>
      <rPr>
        <sz val="10"/>
        <color rgb="FF000000"/>
        <rFont val="Arial"/>
      </rPr>
      <t>Estonian Bank (</t>
    </r>
    <r>
      <rPr>
        <i/>
        <sz val="10"/>
        <color rgb="FF000000"/>
        <rFont val="Arial"/>
      </rPr>
      <t>Eesti Pank</t>
    </r>
    <r>
      <rPr>
        <sz val="10"/>
        <color rgb="FF000000"/>
        <rFont val="Arial"/>
      </rPr>
      <t xml:space="preserve"> in Estonian)</t>
    </r>
  </si>
  <si>
    <r>
      <rPr>
        <sz val="10"/>
        <color rgb="FF000000"/>
        <rFont val="Arial"/>
      </rPr>
      <t>Faroe Islands - Insurance Authority of the Faroe Islands (</t>
    </r>
    <r>
      <rPr>
        <i/>
        <sz val="10"/>
        <color rgb="FF000000"/>
        <rFont val="Arial"/>
      </rPr>
      <t>Tryggingareftirlitið</t>
    </r>
    <r>
      <rPr>
        <sz val="10"/>
        <color rgb="FF000000"/>
        <rFont val="Arial"/>
      </rPr>
      <t xml:space="preserve"> in Faroese)</t>
    </r>
  </si>
  <si>
    <r>
      <rPr>
        <sz val="10"/>
        <color rgb="FF000000"/>
        <rFont val="Arial"/>
      </rPr>
      <t>Finland - Financial Supervisory Authority, (FSA) (</t>
    </r>
    <r>
      <rPr>
        <i/>
        <sz val="10"/>
        <color rgb="FF000000"/>
        <rFont val="Arial"/>
      </rPr>
      <t>Finanssivalvonta</t>
    </r>
    <r>
      <rPr>
        <sz val="10"/>
        <color rgb="FF000000"/>
        <rFont val="Arial"/>
      </rPr>
      <t xml:space="preserve"> in Finnish)</t>
    </r>
  </si>
  <si>
    <r>
      <rPr>
        <sz val="10"/>
        <color rgb="FF000000"/>
        <rFont val="Arial"/>
      </rPr>
      <t xml:space="preserve">France - </t>
    </r>
    <r>
      <rPr>
        <i/>
        <sz val="10"/>
        <color rgb="FF000000"/>
        <rFont val="Arial"/>
      </rPr>
      <t>Autorité des marchés financiers</t>
    </r>
    <r>
      <rPr>
        <sz val="10"/>
        <color rgb="FF000000"/>
        <rFont val="Arial"/>
      </rPr>
      <t xml:space="preserve"> (AMF)</t>
    </r>
  </si>
  <si>
    <r>
      <rPr>
        <sz val="10"/>
        <color rgb="FF000000"/>
        <rFont val="Arial"/>
      </rPr>
      <t xml:space="preserve">France - </t>
    </r>
    <r>
      <rPr>
        <i/>
        <sz val="10"/>
        <color rgb="FF000000"/>
        <rFont val="Arial"/>
      </rPr>
      <t xml:space="preserve">Registre unique des Intermediaires en Assurance, Banque et Finance </t>
    </r>
    <r>
      <rPr>
        <sz val="10"/>
        <color rgb="FF000000"/>
        <rFont val="Arial"/>
      </rPr>
      <t>(ORIAS)</t>
    </r>
  </si>
  <si>
    <r>
      <rPr>
        <sz val="10"/>
        <color rgb="FF000000"/>
        <rFont val="Arial"/>
      </rPr>
      <t>France - French Prudential Supervision and Resolution Authority (</t>
    </r>
    <r>
      <rPr>
        <i/>
        <sz val="10"/>
        <color rgb="FF000000"/>
        <rFont val="Arial"/>
      </rPr>
      <t>Autorité de contrôle prudentiel et de résolution</t>
    </r>
    <r>
      <rPr>
        <sz val="10"/>
        <color rgb="FF000000"/>
        <rFont val="Arial"/>
      </rPr>
      <t xml:space="preserve"> - ACPR)</t>
    </r>
  </si>
  <si>
    <r>
      <rPr>
        <sz val="10"/>
        <color rgb="FF000000"/>
        <rFont val="Arial"/>
      </rPr>
      <t xml:space="preserve">Germany - Federal Financial Supervisory Authority (BaFin - </t>
    </r>
    <r>
      <rPr>
        <i/>
        <sz val="10"/>
        <color rgb="FF000000"/>
        <rFont val="Arial"/>
      </rPr>
      <t>Bundesanstalt für Finanzdienstleistungsaufsicht</t>
    </r>
    <r>
      <rPr>
        <sz val="10"/>
        <color rgb="FF000000"/>
        <rFont val="Arial"/>
      </rPr>
      <t>)</t>
    </r>
  </si>
  <si>
    <r>
      <rPr>
        <sz val="10"/>
        <color rgb="FF000000"/>
        <rFont val="Arial"/>
      </rPr>
      <t xml:space="preserve">Guatemala - </t>
    </r>
    <r>
      <rPr>
        <i/>
        <sz val="10"/>
        <color rgb="FF000000"/>
        <rFont val="Arial"/>
      </rPr>
      <t>Superintendencia de Bancos</t>
    </r>
    <r>
      <rPr>
        <sz val="10"/>
        <color rgb="FF000000"/>
        <rFont val="Arial"/>
      </rPr>
      <t xml:space="preserve"> (SB)</t>
    </r>
  </si>
  <si>
    <r>
      <rPr>
        <sz val="10"/>
        <color rgb="FF000000"/>
        <rFont val="Arial"/>
      </rPr>
      <t>Honduras - National Banks and Securities Commission (</t>
    </r>
    <r>
      <rPr>
        <i/>
        <sz val="10"/>
        <color rgb="FF000000"/>
        <rFont val="Arial"/>
      </rPr>
      <t>Comisión Nacional de Bancos y Seguros</t>
    </r>
    <r>
      <rPr>
        <sz val="10"/>
        <color rgb="FF000000"/>
        <rFont val="Arial"/>
      </rPr>
      <t xml:space="preserve"> in Spanish)</t>
    </r>
  </si>
  <si>
    <r>
      <rPr>
        <sz val="10"/>
        <color rgb="FF000000"/>
        <rFont val="Arial"/>
      </rPr>
      <t>Hungary - Hungarian National Bank (</t>
    </r>
    <r>
      <rPr>
        <i/>
        <sz val="10"/>
        <color rgb="FF000000"/>
        <rFont val="Arial"/>
      </rPr>
      <t>Magyar Nemzeti Bank</t>
    </r>
    <r>
      <rPr>
        <sz val="10"/>
        <color rgb="FF000000"/>
        <rFont val="Arial"/>
      </rPr>
      <t>) (MNB)</t>
    </r>
  </si>
  <si>
    <r>
      <rPr>
        <sz val="10"/>
        <color rgb="FF000000"/>
        <rFont val="Arial"/>
      </rPr>
      <t>Indonesia - Financial Services Authority (</t>
    </r>
    <r>
      <rPr>
        <i/>
        <sz val="10"/>
        <color rgb="FF000000"/>
        <rFont val="Arial"/>
      </rPr>
      <t>Otoritas Jasa Keuangan</t>
    </r>
    <r>
      <rPr>
        <sz val="10"/>
        <color rgb="FF000000"/>
        <rFont val="Arial"/>
      </rPr>
      <t>) (OJK)</t>
    </r>
  </si>
  <si>
    <r>
      <rPr>
        <sz val="10"/>
        <color rgb="FF000000"/>
        <rFont val="Arial"/>
      </rPr>
      <t xml:space="preserve">Italy - </t>
    </r>
    <r>
      <rPr>
        <i/>
        <sz val="10"/>
        <color rgb="FF000000"/>
        <rFont val="Arial"/>
      </rPr>
      <t>Commissione Nazionale per le Società e la Borsa</t>
    </r>
    <r>
      <rPr>
        <sz val="10"/>
        <color rgb="FF000000"/>
        <rFont val="Arial"/>
      </rPr>
      <t xml:space="preserve"> (CONSOB)</t>
    </r>
  </si>
  <si>
    <r>
      <rPr>
        <sz val="10"/>
        <color rgb="FF000000"/>
        <rFont val="Arial"/>
      </rPr>
      <t>Kazakhstan - Agency of the Republic of Kazakhstan on Regulation and Supervision of Financial Market and Financial Organizations (</t>
    </r>
    <r>
      <rPr>
        <i/>
        <sz val="10"/>
        <color rgb="FF000000"/>
        <rFont val="Arial"/>
      </rPr>
      <t>Агентство Республики Казахстан по регулированию и надзору финансового рынка и финансовых организаций</t>
    </r>
    <r>
      <rPr>
        <sz val="10"/>
        <color rgb="FF000000"/>
        <rFont val="Arial"/>
      </rPr>
      <t xml:space="preserve"> in Kazakh)</t>
    </r>
  </si>
  <si>
    <r>
      <rPr>
        <sz val="10"/>
        <color rgb="FF000000"/>
        <rFont val="Arial"/>
      </rPr>
      <t>Kuwait - Central Bank of Kuwait (CBK) (</t>
    </r>
    <r>
      <rPr>
        <i/>
        <sz val="10"/>
        <color rgb="FF000000"/>
        <rFont val="Arial"/>
      </rPr>
      <t xml:space="preserve">بنك الكويت المركزي </t>
    </r>
    <r>
      <rPr>
        <sz val="10"/>
        <color rgb="FF000000"/>
        <rFont val="Arial"/>
      </rPr>
      <t>in Arabic)</t>
    </r>
  </si>
  <si>
    <r>
      <rPr>
        <sz val="10"/>
        <color rgb="FF000000"/>
        <rFont val="Arial"/>
      </rPr>
      <t>Kuwait - Capital Markets Authority Kuwait (CMA) (</t>
    </r>
    <r>
      <rPr>
        <i/>
        <sz val="10"/>
        <color rgb="FF000000"/>
        <rFont val="Arial"/>
      </rPr>
      <t>هيئة أسواق المال - دولة الكويت</t>
    </r>
    <r>
      <rPr>
        <sz val="10"/>
        <color rgb="FF000000"/>
        <rFont val="Arial"/>
      </rPr>
      <t xml:space="preserve"> in Arabic)</t>
    </r>
  </si>
  <si>
    <r>
      <rPr>
        <sz val="10"/>
        <color rgb="FF000000"/>
        <rFont val="Arial"/>
      </rPr>
      <t xml:space="preserve">Luxembourg - </t>
    </r>
    <r>
      <rPr>
        <i/>
        <sz val="10"/>
        <color rgb="FF000000"/>
        <rFont val="Arial"/>
      </rPr>
      <t>Commission de Surveillance du Secteur Financier</t>
    </r>
    <r>
      <rPr>
        <sz val="10"/>
        <color rgb="FF000000"/>
        <rFont val="Arial"/>
      </rPr>
      <t xml:space="preserve"> (CSSF)</t>
    </r>
  </si>
  <si>
    <r>
      <rPr>
        <sz val="10"/>
        <color rgb="FF000000"/>
        <rFont val="Arial"/>
      </rPr>
      <t xml:space="preserve">Luxembourg - </t>
    </r>
    <r>
      <rPr>
        <i/>
        <sz val="10"/>
        <color rgb="FF000000"/>
        <rFont val="Arial"/>
      </rPr>
      <t>Commissariat aux Assurances</t>
    </r>
    <r>
      <rPr>
        <sz val="10"/>
        <color rgb="FF000000"/>
        <rFont val="Arial"/>
      </rPr>
      <t xml:space="preserve"> (CAA)</t>
    </r>
  </si>
  <si>
    <r>
      <rPr>
        <sz val="10"/>
        <color rgb="FF000000"/>
        <rFont val="Arial"/>
      </rPr>
      <t xml:space="preserve">Malaysia - </t>
    </r>
    <r>
      <rPr>
        <i/>
        <sz val="10"/>
        <color rgb="FF000000"/>
        <rFont val="Arial"/>
      </rPr>
      <t>Bank Negara Malaysia</t>
    </r>
    <r>
      <rPr>
        <sz val="10"/>
        <color rgb="FF000000"/>
        <rFont val="Arial"/>
      </rPr>
      <t xml:space="preserve"> (BNM)</t>
    </r>
  </si>
  <si>
    <r>
      <rPr>
        <sz val="10"/>
        <color rgb="FF000000"/>
        <rFont val="Arial"/>
      </rPr>
      <t xml:space="preserve">Mexico - </t>
    </r>
    <r>
      <rPr>
        <i/>
        <sz val="10"/>
        <color rgb="FF000000"/>
        <rFont val="Arial"/>
      </rPr>
      <t>Comisión Nacional Bancaria y de Valores</t>
    </r>
  </si>
  <si>
    <r>
      <rPr>
        <sz val="10"/>
        <color rgb="FF000000"/>
        <rFont val="Arial"/>
      </rPr>
      <t xml:space="preserve">Mexico - </t>
    </r>
    <r>
      <rPr>
        <i/>
        <sz val="10"/>
        <color rgb="FF000000"/>
        <rFont val="Arial"/>
      </rPr>
      <t>Comisión Nacional para la Protección y Defensa de los Usuarios de Servicios Financieros</t>
    </r>
  </si>
  <si>
    <r>
      <rPr>
        <sz val="10"/>
        <color rgb="FF000000"/>
        <rFont val="Arial"/>
      </rPr>
      <t xml:space="preserve">Morocco - </t>
    </r>
    <r>
      <rPr>
        <i/>
        <sz val="10"/>
        <color rgb="FF000000"/>
        <rFont val="Arial"/>
      </rPr>
      <t>Autorité Marocaine du Marché des Capitaux</t>
    </r>
    <r>
      <rPr>
        <sz val="10"/>
        <color rgb="FF000000"/>
        <rFont val="Arial"/>
      </rPr>
      <t xml:space="preserve"> (AMMC) </t>
    </r>
    <r>
      <rPr>
        <i/>
        <sz val="10"/>
        <color rgb="FF000000"/>
        <rFont val="Arial"/>
      </rPr>
      <t>Ex Conseil déontologique des valeurs mobilières</t>
    </r>
    <r>
      <rPr>
        <sz val="10"/>
        <color rgb="FF000000"/>
        <rFont val="Arial"/>
      </rPr>
      <t xml:space="preserve"> (CDVM)</t>
    </r>
  </si>
  <si>
    <r>
      <rPr>
        <sz val="10"/>
        <color rgb="FF000000"/>
        <rFont val="Arial"/>
      </rPr>
      <t xml:space="preserve">Netherlands - Netherlands Authority for the Financial Markets (AFM - </t>
    </r>
    <r>
      <rPr>
        <i/>
        <sz val="10"/>
        <color rgb="FF000000"/>
        <rFont val="Arial"/>
      </rPr>
      <t>Autoriteit Financiële Markten</t>
    </r>
    <r>
      <rPr>
        <sz val="10"/>
        <color rgb="FF000000"/>
        <rFont val="Arial"/>
      </rPr>
      <t xml:space="preserve"> in Dutch)</t>
    </r>
  </si>
  <si>
    <r>
      <rPr>
        <sz val="10"/>
        <color rgb="FF000000"/>
        <rFont val="Arial"/>
      </rPr>
      <t xml:space="preserve">Netherlands - </t>
    </r>
    <r>
      <rPr>
        <i/>
        <sz val="10"/>
        <color rgb="FF000000"/>
        <rFont val="Arial"/>
      </rPr>
      <t>De Nederlandsche Bank</t>
    </r>
    <r>
      <rPr>
        <sz val="10"/>
        <color rgb="FF000000"/>
        <rFont val="Arial"/>
      </rPr>
      <t xml:space="preserve"> (DNB)</t>
    </r>
  </si>
  <si>
    <r>
      <rPr>
        <sz val="10"/>
        <color rgb="FF000000"/>
        <rFont val="Arial"/>
      </rPr>
      <t>Norway - Financial Supervisory Authority of Norway (</t>
    </r>
    <r>
      <rPr>
        <i/>
        <sz val="10"/>
        <color rgb="FF000000"/>
        <rFont val="Arial"/>
      </rPr>
      <t>Finanstilsynet</t>
    </r>
    <r>
      <rPr>
        <sz val="10"/>
        <color rgb="FF000000"/>
        <rFont val="Arial"/>
      </rPr>
      <t xml:space="preserve"> in Norwegian)</t>
    </r>
  </si>
  <si>
    <r>
      <rPr>
        <sz val="10"/>
        <color rgb="FF000000"/>
        <rFont val="Arial"/>
      </rPr>
      <t xml:space="preserve">Panama - </t>
    </r>
    <r>
      <rPr>
        <i/>
        <sz val="10"/>
        <color rgb="FF000000"/>
        <rFont val="Arial"/>
      </rPr>
      <t>Superintendencia del Mercado de Valores</t>
    </r>
  </si>
  <si>
    <r>
      <rPr>
        <sz val="10"/>
        <color rgb="FF000000"/>
        <rFont val="Arial"/>
      </rPr>
      <t xml:space="preserve">Peru - </t>
    </r>
    <r>
      <rPr>
        <i/>
        <sz val="10"/>
        <color rgb="FF000000"/>
        <rFont val="Arial"/>
      </rPr>
      <t>Superintendencia de Banca, Seguros y AFP</t>
    </r>
    <r>
      <rPr>
        <sz val="10"/>
        <color rgb="FF000000"/>
        <rFont val="Arial"/>
      </rPr>
      <t xml:space="preserve"> (SBS)</t>
    </r>
  </si>
  <si>
    <r>
      <rPr>
        <sz val="10"/>
        <color rgb="FF000000"/>
        <rFont val="Arial"/>
      </rPr>
      <t xml:space="preserve">Peru - </t>
    </r>
    <r>
      <rPr>
        <i/>
        <sz val="10"/>
        <color rgb="FF000000"/>
        <rFont val="Arial"/>
      </rPr>
      <t>Superintendencia del Mercado de Valores</t>
    </r>
    <r>
      <rPr>
        <sz val="10"/>
        <color rgb="FF000000"/>
        <rFont val="Arial"/>
      </rPr>
      <t xml:space="preserve"> (SMV)</t>
    </r>
  </si>
  <si>
    <r>
      <rPr>
        <sz val="10"/>
        <color rgb="FF000000"/>
        <rFont val="Arial"/>
      </rPr>
      <t>Phillippines - Insurance Commission (</t>
    </r>
    <r>
      <rPr>
        <i/>
        <sz val="10"/>
        <color rgb="FF000000"/>
        <rFont val="Arial"/>
      </rPr>
      <t>Komisyon ng Seguro</t>
    </r>
    <r>
      <rPr>
        <sz val="10"/>
        <color rgb="FF000000"/>
        <rFont val="Arial"/>
      </rPr>
      <t>)</t>
    </r>
  </si>
  <si>
    <r>
      <rPr>
        <sz val="10"/>
        <color rgb="FF000000"/>
        <rFont val="Arial"/>
      </rPr>
      <t xml:space="preserve">Phillippines - </t>
    </r>
    <r>
      <rPr>
        <i/>
        <sz val="10"/>
        <color rgb="FF000000"/>
        <rFont val="Arial"/>
      </rPr>
      <t>Bangko Sentral ng Pilipinas</t>
    </r>
    <r>
      <rPr>
        <sz val="10"/>
        <color rgb="FF000000"/>
        <rFont val="Arial"/>
      </rPr>
      <t xml:space="preserve"> (Central Bank of the Philippines)</t>
    </r>
  </si>
  <si>
    <r>
      <rPr>
        <sz val="10"/>
        <color rgb="FF000000"/>
        <rFont val="Arial"/>
      </rPr>
      <t>Saudi Arabia - Saudi Arabian Monetary Agency (SAMA) (</t>
    </r>
    <r>
      <rPr>
        <i/>
        <sz val="10"/>
        <color rgb="FF000000"/>
        <rFont val="Arial"/>
      </rPr>
      <t>مؤسسة النقد العربي السعودي</t>
    </r>
    <r>
      <rPr>
        <sz val="10"/>
        <color rgb="FF000000"/>
        <rFont val="Arial"/>
      </rPr>
      <t xml:space="preserve"> in Arabic)</t>
    </r>
  </si>
  <si>
    <r>
      <rPr>
        <sz val="10"/>
        <color rgb="FF000000"/>
        <rFont val="Arial"/>
      </rPr>
      <t>Saudi Arabia - Capital Market Authority (Saudi Arabia) (CMA) (</t>
    </r>
    <r>
      <rPr>
        <i/>
        <sz val="10"/>
        <color rgb="FF000000"/>
        <rFont val="Arial"/>
      </rPr>
      <t>هيئة السوق المالية</t>
    </r>
    <r>
      <rPr>
        <sz val="10"/>
        <color rgb="FF000000"/>
        <rFont val="Arial"/>
      </rPr>
      <t xml:space="preserve"> in Arabic)</t>
    </r>
  </si>
  <si>
    <r>
      <rPr>
        <sz val="10"/>
        <color rgb="FF000000"/>
        <rFont val="Arial"/>
      </rPr>
      <t>Slovenia - Securities Market Agency (</t>
    </r>
    <r>
      <rPr>
        <i/>
        <sz val="10"/>
        <color rgb="FF000000"/>
        <rFont val="Arial"/>
      </rPr>
      <t>ATVP Agencija za Trg Vrednostnih Papirjev</t>
    </r>
    <r>
      <rPr>
        <sz val="10"/>
        <color rgb="FF000000"/>
        <rFont val="Arial"/>
      </rPr>
      <t>)</t>
    </r>
  </si>
  <si>
    <r>
      <rPr>
        <sz val="10"/>
        <color rgb="FF000000"/>
        <rFont val="Arial"/>
      </rPr>
      <t xml:space="preserve">Spain - </t>
    </r>
    <r>
      <rPr>
        <i/>
        <sz val="10"/>
        <color rgb="FF000000"/>
        <rFont val="Arial"/>
      </rPr>
      <t>Banco de España (BdE)</t>
    </r>
  </si>
  <si>
    <r>
      <rPr>
        <sz val="10"/>
        <color rgb="FF000000"/>
        <rFont val="Arial"/>
      </rPr>
      <t xml:space="preserve">Spain - </t>
    </r>
    <r>
      <rPr>
        <i/>
        <sz val="10"/>
        <color rgb="FF000000"/>
        <rFont val="Arial"/>
      </rPr>
      <t>Direccion General de Seguros y Fondos de Pensiones</t>
    </r>
    <r>
      <rPr>
        <sz val="10"/>
        <color rgb="FF000000"/>
        <rFont val="Arial"/>
      </rPr>
      <t xml:space="preserve"> (DGSFP)</t>
    </r>
  </si>
  <si>
    <r>
      <rPr>
        <sz val="10"/>
        <color rgb="FF000000"/>
        <rFont val="Arial"/>
      </rPr>
      <t xml:space="preserve">Spain - </t>
    </r>
    <r>
      <rPr>
        <i/>
        <sz val="10"/>
        <color rgb="FF000000"/>
        <rFont val="Arial"/>
      </rPr>
      <t>Comision Nacional del Mercado de Valores</t>
    </r>
    <r>
      <rPr>
        <sz val="10"/>
        <color rgb="FF000000"/>
        <rFont val="Arial"/>
      </rPr>
      <t xml:space="preserve"> (CNMV)</t>
    </r>
  </si>
  <si>
    <r>
      <rPr>
        <sz val="10"/>
        <color rgb="FF000000"/>
        <rFont val="Arial"/>
      </rPr>
      <t>Sweden - Financial Supervisory Authority (Sweden) (</t>
    </r>
    <r>
      <rPr>
        <i/>
        <sz val="10"/>
        <color rgb="FF000000"/>
        <rFont val="Arial"/>
      </rPr>
      <t>Finansinspektionen</t>
    </r>
    <r>
      <rPr>
        <sz val="10"/>
        <color rgb="FF000000"/>
        <rFont val="Arial"/>
      </rPr>
      <t>, FI)</t>
    </r>
  </si>
  <si>
    <r>
      <rPr>
        <sz val="10"/>
        <color rgb="FF000000"/>
        <rFont val="Arial"/>
      </rPr>
      <t xml:space="preserve">Tunisia - </t>
    </r>
    <r>
      <rPr>
        <i/>
        <sz val="10"/>
        <color rgb="FF000000"/>
        <rFont val="Arial"/>
      </rPr>
      <t>Conseil du marché financier</t>
    </r>
  </si>
  <si>
    <r>
      <rPr>
        <sz val="10"/>
        <color rgb="FF000000"/>
        <rFont val="Arial"/>
      </rPr>
      <t xml:space="preserve">Uruguay - </t>
    </r>
    <r>
      <rPr>
        <i/>
        <sz val="10"/>
        <color rgb="FF000000"/>
        <rFont val="Arial"/>
      </rPr>
      <t>Banco Central del Uruguay</t>
    </r>
  </si>
  <si>
    <r>
      <rPr>
        <sz val="10"/>
        <color rgb="FF000000"/>
        <rFont val="Arial"/>
      </rPr>
      <t xml:space="preserve">Venezuela - </t>
    </r>
    <r>
      <rPr>
        <i/>
        <sz val="10"/>
        <color rgb="FF000000"/>
        <rFont val="Arial"/>
      </rPr>
      <t>Superintendencia Nacional de Valores</t>
    </r>
    <r>
      <rPr>
        <sz val="10"/>
        <color rgb="FF000000"/>
        <rFont val="Arial"/>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</si>
  <si>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</si>
  <si>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</si>
  <si>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</si>
  <si>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</si>
  <si>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</si>
  <si>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</si>
  <si>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</si>
  <si>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</si>
  <si>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</si>
  <si>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</si>
  <si>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</si>
  <si>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</si>
  <si>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</si>
  <si>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</si>
  <si>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</si>
  <si>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</si>
  <si>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</si>
  <si>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</si>
  <si>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</si>
  <si>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</si>
  <si>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</si>
  <si>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</si>
  <si>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</si>
  <si>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</si>
  <si>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</si>
  <si>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</si>
  <si>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</si>
  <si>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</si>
  <si>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</si>
  <si>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</si>
  <si>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</si>
  <si>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</si>
  <si>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</si>
  <si>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</si>
  <si>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</si>
  <si>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</si>
  <si>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</si>
  <si>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</si>
  <si>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</si>
  <si>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</si>
  <si>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</si>
  <si>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</si>
  <si>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</si>
  <si>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</si>
  <si>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</si>
  <si>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</si>
  <si>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</si>
  <si>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</si>
  <si>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</si>
  <si>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</si>
  <si>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</si>
  <si>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</si>
  <si>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</si>
  <si>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</si>
  <si>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</si>
  <si>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</si>
  <si>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</si>
  <si>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</si>
  <si>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</si>
  <si>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</si>
  <si>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</si>
  <si>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</si>
  <si>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</si>
  <si>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</si>
  <si>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</si>
  <si>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</si>
  <si>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</si>
  <si>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</si>
  <si>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</si>
  <si>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</si>
  <si>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</si>
  <si>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r>
      <rPr>
        <b/>
        <sz val="14"/>
        <rFont val="Arial"/>
      </rPr>
      <t xml:space="preserve">1 - Select 'File &gt; Make a Copy' to prepare your submission using Google Sheets. See completed sample </t>
    </r>
    <r>
      <rPr>
        <b/>
        <u/>
        <sz val="14"/>
        <color rgb="FF1155CC"/>
        <rFont val="Arial"/>
      </rPr>
      <t>here</t>
    </r>
    <r>
      <rPr>
        <b/>
        <sz val="14"/>
        <rFont val="Arial"/>
      </rPr>
      <t xml:space="preserve">.
2 - Input data into the </t>
    </r>
    <r>
      <rPr>
        <b/>
        <u/>
        <sz val="14"/>
        <color rgb="FF0563C1"/>
        <rFont val="Arial"/>
      </rPr>
      <t>yellow</t>
    </r>
    <r>
      <rPr>
        <b/>
        <sz val="14"/>
        <rFont val="Arial"/>
      </rPr>
      <t xml:space="preserve"> cells. 
3 - Please adhere to the format. Do </t>
    </r>
    <r>
      <rPr>
        <b/>
        <u/>
        <sz val="14"/>
        <color rgb="FFFF0000"/>
        <rFont val="Arial"/>
      </rPr>
      <t>NOT</t>
    </r>
    <r>
      <rPr>
        <b/>
        <sz val="14"/>
        <rFont val="Arial"/>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</si>
  <si>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</si>
  <si>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</si>
  <si>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</si>
  <si>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</si>
  <si>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</si>
  <si>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</si>
  <si>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</si>
  <si>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</si>
  <si>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</si>
  <si>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</si>
  <si>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</si>
  <si>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</si>
  <si>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rPr>
      <t xml:space="preserve">Ticket Number </t>
    </r>
    <r>
      <rPr>
        <u/>
        <sz val="12"/>
        <color rgb="FFFFFFFF"/>
        <rFont val="Calibri"/>
      </rPr>
      <t>OR</t>
    </r>
    <r>
      <rPr>
        <b/>
        <sz val="12"/>
        <color rgb="FFFFFFFF"/>
        <rFont val="Calibri"/>
      </rPr>
      <t xml:space="preserve"> email used to submit ticket</t>
    </r>
  </si>
  <si>
    <t>Status</t>
  </si>
  <si>
    <t>Cash.tech</t>
  </si>
  <si>
    <t>https://coinmarketcap.com/currencies/cash-tech/</t>
  </si>
  <si>
    <t>Duckstarter</t>
  </si>
  <si>
    <t>Insert name</t>
  </si>
  <si>
    <t>Insert CMC URL</t>
  </si>
  <si>
    <t>Insert Category tag</t>
  </si>
  <si>
    <t>Insert ticket number</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</si>
  <si>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</si>
  <si>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</si>
  <si>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</si>
  <si>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</si>
  <si>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</si>
  <si>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</si>
  <si>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</si>
  <si>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</si>
  <si>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</si>
  <si>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</si>
  <si>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</si>
  <si>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</si>
  <si>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</si>
  <si>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</si>
  <si>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</si>
  <si>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</si>
  <si>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</si>
  <si>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</si>
  <si>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</si>
  <si>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</si>
  <si>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</si>
  <si>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</si>
  <si>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</si>
  <si>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</si>
  <si>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</si>
  <si>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</si>
  <si>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</si>
  <si>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</si>
  <si>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</si>
  <si>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</si>
  <si>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</si>
  <si>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</si>
  <si>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</si>
  <si>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</si>
  <si>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</si>
  <si>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</si>
  <si>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</si>
  <si>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</si>
  <si>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</si>
  <si>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</si>
  <si>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</si>
  <si>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</si>
  <si>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</si>
  <si>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</si>
  <si>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</si>
  <si>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</si>
  <si>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</si>
  <si>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</si>
  <si>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</si>
  <si>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</si>
  <si>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</si>
  <si>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</si>
  <si>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</si>
  <si>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</si>
  <si>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</si>
  <si>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</si>
  <si>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</si>
  <si>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</si>
  <si>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</si>
  <si>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</si>
  <si>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</si>
  <si>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</si>
  <si>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</si>
  <si>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</si>
  <si>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</si>
  <si>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</si>
  <si>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</si>
  <si>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</si>
  <si>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</si>
  <si>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</si>
  <si>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</si>
  <si>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</si>
  <si>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</si>
  <si>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</si>
  <si>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</si>
  <si>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</si>
  <si>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</si>
  <si>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</si>
  <si>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Public (e.g. miner, ICO, trader)</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</si>
  <si>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</si>
  <si>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</si>
  <si>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</si>
  <si>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</si>
  <si>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</si>
  <si>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</si>
  <si>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</si>
  <si>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</si>
  <si>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</si>
  <si>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</si>
  <si>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</si>
  <si>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</si>
  <si>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</si>
  <si>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</si>
  <si>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</si>
  <si>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</si>
  <si>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</si>
  <si>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</si>
  <si>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</si>
  <si>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</si>
  <si>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</si>
  <si>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</si>
  <si>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</si>
  <si>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</si>
  <si>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</si>
  <si>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</si>
  <si>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</si>
  <si>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</si>
  <si>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</si>
  <si>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</si>
  <si>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</si>
  <si>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</si>
  <si>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</si>
  <si>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</si>
  <si>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</si>
  <si>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</si>
  <si>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</si>
  <si>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</si>
  <si>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</si>
  <si>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</si>
  <si>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</si>
  <si>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</si>
  <si>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</si>
  <si>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</si>
  <si>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</si>
  <si>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</si>
  <si>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</si>
  <si>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</si>
  <si>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</si>
  <si>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</si>
  <si>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</si>
  <si>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</si>
  <si>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</si>
  <si>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</si>
  <si>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</si>
  <si>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</si>
  <si>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</si>
  <si>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</si>
  <si>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</si>
  <si>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</si>
  <si>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</si>
  <si>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</si>
  <si>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</si>
  <si>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</si>
  <si>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</si>
  <si>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</si>
  <si>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</si>
  <si>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</si>
  <si>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</si>
  <si>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</si>
  <si>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</si>
  <si>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</si>
  <si>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</si>
  <si>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</si>
  <si>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</si>
  <si>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</si>
  <si>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</si>
  <si>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</si>
  <si>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</si>
  <si>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</si>
  <si>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</si>
  <si>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</si>
  <si>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</si>
  <si>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</si>
  <si>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</si>
  <si>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</si>
  <si>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</si>
  <si>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</si>
  <si>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</si>
  <si>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</si>
  <si>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</si>
  <si>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</si>
  <si>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</si>
  <si>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</si>
  <si>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</si>
  <si>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</si>
  <si>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</si>
  <si>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</si>
  <si>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</si>
  <si>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</si>
  <si>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</si>
  <si>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</si>
  <si>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</si>
  <si>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</si>
  <si>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</si>
  <si>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</si>
  <si>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</si>
  <si>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</si>
  <si>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</si>
  <si>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</si>
  <si>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</si>
  <si>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</si>
  <si>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</si>
  <si>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</si>
  <si>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</si>
  <si>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</si>
  <si>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</si>
  <si>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</si>
  <si>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</si>
  <si>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</si>
  <si>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</si>
  <si>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</si>
  <si>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</si>
  <si>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</si>
  <si>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</si>
  <si>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</si>
  <si>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</si>
  <si>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</si>
  <si>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</si>
  <si>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</si>
  <si>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</si>
  <si>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</si>
  <si>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</si>
  <si>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</si>
  <si>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</si>
  <si>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</si>
  <si>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</si>
  <si>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</si>
  <si>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</si>
  <si>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</si>
  <si>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</si>
  <si>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</si>
  <si>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</si>
  <si>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</si>
  <si>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</si>
  <si>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</si>
  <si>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</si>
  <si>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</si>
  <si>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</si>
  <si>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</si>
  <si>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</si>
  <si>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</si>
  <si>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</si>
  <si>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</si>
  <si>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</si>
  <si>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</si>
  <si>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</si>
  <si>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</si>
  <si>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</si>
  <si>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</si>
  <si>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</si>
  <si>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</si>
  <si>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</si>
  <si>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</si>
  <si>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</si>
  <si>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</si>
  <si>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</si>
  <si>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</si>
  <si>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</si>
  <si>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</si>
  <si>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</si>
  <si>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</si>
  <si>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</si>
  <si>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</si>
  <si>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</si>
  <si>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</si>
  <si>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</si>
  <si>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</si>
  <si>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</si>
  <si>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</si>
  <si>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</si>
  <si>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</si>
  <si>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</si>
  <si>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</si>
  <si>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</si>
  <si>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</si>
  <si>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</si>
  <si>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</si>
  <si>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</si>
  <si>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</si>
  <si>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</si>
  <si>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</si>
  <si>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</si>
  <si>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</si>
  <si>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</si>
  <si>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</si>
  <si>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</si>
  <si>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</si>
  <si>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</si>
  <si>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</si>
  <si>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</si>
  <si>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</si>
  <si>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</si>
  <si>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</si>
  <si>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</si>
  <si>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</si>
  <si>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</si>
  <si>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</si>
  <si>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</si>
  <si>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</si>
  <si>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</si>
  <si>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</si>
  <si>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</si>
  <si>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</si>
  <si>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</si>
  <si>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</si>
  <si>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</si>
  <si>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</si>
  <si>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</si>
  <si>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</si>
  <si>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</si>
  <si>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</si>
  <si>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</si>
  <si>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</si>
  <si>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</si>
  <si>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</si>
  <si>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</si>
  <si>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</si>
  <si>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</si>
  <si>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</si>
  <si>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</si>
  <si>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</si>
  <si>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</si>
  <si>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</si>
  <si>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</si>
  <si>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</si>
  <si>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</si>
  <si>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</si>
  <si>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</si>
  <si>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</si>
  <si>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</si>
  <si>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</si>
  <si>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</si>
  <si>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</si>
  <si>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</si>
  <si>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</si>
  <si>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</si>
  <si>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</si>
  <si>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</si>
  <si>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</si>
  <si>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</si>
  <si>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</si>
  <si>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</si>
  <si>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</si>
  <si>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</si>
  <si>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</si>
  <si>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</si>
  <si>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</si>
  <si>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</si>
  <si>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</si>
  <si>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</si>
  <si>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</si>
  <si>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</si>
  <si>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</si>
  <si>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</si>
  <si>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</si>
  <si>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</si>
  <si>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</si>
  <si>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</si>
  <si>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</si>
  <si>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</si>
  <si>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</si>
  <si>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</si>
  <si>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</si>
  <si>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</si>
  <si>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</si>
  <si>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</si>
  <si>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</si>
  <si>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</si>
  <si>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</si>
  <si>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</si>
  <si>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</si>
  <si>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</si>
  <si>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</si>
  <si>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</si>
  <si>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</si>
  <si>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</si>
  <si>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</si>
  <si>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</si>
  <si>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</si>
  <si>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</si>
  <si>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</si>
  <si>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</si>
  <si>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</si>
  <si>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</si>
  <si>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</si>
  <si>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</si>
  <si>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</si>
  <si>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</si>
  <si>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</si>
  <si>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</si>
  <si>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</si>
  <si>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</si>
  <si>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</si>
  <si>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</si>
  <si>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</si>
  <si>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</si>
  <si>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</si>
  <si>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</si>
  <si>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</si>
  <si>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</si>
  <si>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</si>
  <si>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</si>
  <si>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</si>
  <si>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</si>
  <si>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</si>
  <si>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</si>
  <si>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</si>
  <si>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</si>
  <si>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</si>
  <si>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</si>
  <si>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</si>
  <si>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</si>
  <si>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</si>
  <si>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</si>
  <si>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</si>
  <si>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</si>
  <si>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</si>
  <si>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</si>
  <si>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</si>
  <si>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</si>
  <si>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</si>
  <si>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</si>
  <si>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</si>
  <si>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</si>
  <si>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</si>
  <si>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</si>
  <si>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</si>
  <si>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</si>
  <si>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</si>
  <si>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</si>
  <si>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</si>
  <si>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</si>
  <si>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</si>
  <si>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</si>
  <si>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</si>
  <si>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</si>
  <si>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</si>
  <si>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</si>
  <si>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</si>
  <si>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</si>
  <si>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</si>
  <si>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</si>
  <si>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</si>
  <si>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</si>
  <si>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</si>
  <si>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</si>
  <si>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</si>
  <si>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</si>
  <si>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</si>
  <si>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</si>
  <si>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</si>
  <si>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</si>
  <si>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</si>
  <si>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</si>
  <si>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</si>
  <si>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</si>
  <si>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</si>
  <si>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</si>
  <si>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</si>
  <si>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</si>
  <si>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</si>
  <si>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</si>
  <si>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</si>
  <si>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</si>
  <si>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</si>
  <si>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</si>
  <si>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</si>
  <si>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</si>
  <si>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</si>
  <si>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</si>
  <si>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</si>
  <si>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</si>
  <si>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</si>
  <si>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</si>
  <si>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</si>
  <si>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</si>
  <si>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</si>
  <si>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</si>
  <si>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</si>
  <si>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</si>
  <si>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</si>
  <si>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</si>
  <si>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</si>
  <si>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</si>
  <si>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</si>
  <si>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</si>
  <si>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</si>
  <si>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</si>
  <si>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</si>
  <si>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</si>
  <si>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</si>
  <si>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</si>
  <si>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</si>
  <si>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</si>
  <si>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</si>
  <si>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</si>
  <si>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</si>
  <si>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</si>
  <si>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</si>
  <si>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</si>
  <si>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</si>
  <si>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</si>
  <si>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</si>
  <si>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</si>
  <si>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</si>
  <si>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</si>
  <si>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</si>
  <si>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</si>
  <si>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</si>
  <si>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</si>
  <si>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</si>
  <si>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</si>
  <si>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</si>
  <si>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</si>
  <si>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</si>
  <si>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</si>
  <si>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</si>
  <si>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</si>
  <si>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</si>
  <si>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</si>
  <si>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</si>
  <si>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</si>
  <si>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</si>
  <si>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</si>
  <si>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</si>
  <si>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</si>
  <si>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</si>
  <si>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</si>
  <si>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</si>
  <si>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</si>
  <si>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</si>
  <si>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</si>
  <si>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</si>
  <si>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</si>
  <si>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</si>
  <si>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</si>
  <si>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</si>
  <si>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</si>
  <si>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</si>
  <si>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</si>
  <si>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</si>
  <si>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</si>
  <si>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</si>
  <si>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</si>
  <si>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</si>
  <si>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</si>
  <si>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</si>
  <si>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</si>
  <si>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</si>
  <si>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</si>
  <si>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</si>
  <si>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</si>
  <si>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</si>
  <si>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</si>
  <si>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</si>
  <si>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</si>
  <si>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</si>
  <si>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</si>
  <si>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</si>
  <si>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</si>
  <si>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</si>
  <si>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</si>
  <si>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</si>
  <si>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</si>
  <si>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</si>
  <si>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</si>
  <si>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</si>
  <si>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</si>
  <si>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</si>
  <si>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</si>
  <si>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color rgb="FF00FFFF"/>
        <rFont val="Arial"/>
      </rPr>
      <t xml:space="preserve">1 - Select 'File &gt; Make a Copy' to prepare your submission using Google Sheets. 
2 - Input data into the </t>
    </r>
    <r>
      <rPr>
        <b/>
        <u/>
        <sz val="14"/>
        <color rgb="FF00FFFF"/>
        <rFont val="Arial"/>
      </rPr>
      <t>yellow</t>
    </r>
    <r>
      <rPr>
        <b/>
        <sz val="14"/>
        <color rgb="FF00FFFF"/>
        <rFont val="Arial"/>
      </rPr>
      <t xml:space="preserve"> cells. 
3 - Please adhere to the format. Do </t>
    </r>
    <r>
      <rPr>
        <b/>
        <u/>
        <sz val="14"/>
        <color rgb="FF00FFFF"/>
        <rFont val="Arial"/>
      </rPr>
      <t>NOT</t>
    </r>
    <r>
      <rPr>
        <b/>
        <sz val="14"/>
        <color rgb="FF00FFFF"/>
        <rFont val="Arial"/>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</si>
  <si>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</si>
  <si>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</si>
  <si>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rPr>
      <t xml:space="preserve">Platforms (e.g. EOS, NEO, Ethereum, proprietary blockchain). Please specify </t>
    </r>
    <r>
      <rPr>
        <b/>
        <u/>
        <sz val="12"/>
        <color rgb="FF000000"/>
        <rFont val="Arial"/>
      </rPr>
      <t>all</t>
    </r>
    <r>
      <rPr>
        <sz val="12"/>
        <color rgb="FF000000"/>
        <rFont val="Arial"/>
      </rPr>
      <t xml:space="preserve"> platforms that your asset is currently on. </t>
    </r>
  </si>
  <si>
    <r>
      <rPr>
        <sz val="12"/>
        <color rgb="FF000000"/>
        <rFont val="Arial"/>
      </rPr>
      <t xml:space="preserve">Chain Fork (e.g. Bitcoin Cash was </t>
    </r>
    <r>
      <rPr>
        <b/>
        <u/>
        <sz val="12"/>
        <color rgb="FF000000"/>
        <rFont val="Arial"/>
      </rPr>
      <t>chain forked</t>
    </r>
    <r>
      <rPr>
        <sz val="12"/>
        <color rgb="FF000000"/>
        <rFont val="Arial"/>
      </rPr>
      <t xml:space="preserve"> from Bitcoin and had the same </t>
    </r>
    <r>
      <rPr>
        <b/>
        <u/>
        <sz val="12"/>
        <color rgb="FF000000"/>
        <rFont val="Arial"/>
      </rPr>
      <t>block history</t>
    </r>
    <r>
      <rPr>
        <sz val="12"/>
        <color rgb="FF000000"/>
        <rFont val="Arial"/>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</si>
  <si>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</si>
  <si>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</si>
  <si>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</si>
  <si>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</si>
  <si>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</si>
  <si>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</si>
  <si>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</si>
  <si>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</si>
  <si>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</si>
  <si>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</si>
  <si>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</si>
  <si>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</si>
  <si>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</si>
  <si>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</si>
  <si>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</si>
  <si>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</si>
  <si>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</si>
  <si>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</si>
  <si>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</si>
  <si>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</si>
  <si>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</si>
  <si>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</si>
  <si>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</si>
  <si>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</si>
  <si>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</si>
  <si>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</si>
  <si>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</si>
  <si>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rPr>
      <t xml:space="preserve">Select 'File &gt; Make a Copy' to prepare your submission. 
Insert as many rows as required 
Input data into the </t>
    </r>
    <r>
      <rPr>
        <b/>
        <u/>
        <sz val="14"/>
        <color rgb="FF00FFFF"/>
        <rFont val="Arial"/>
      </rPr>
      <t>yellow</t>
    </r>
    <r>
      <rPr>
        <b/>
        <sz val="14"/>
        <color rgb="FF00FFFF"/>
        <rFont val="Arial"/>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</si>
  <si>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</si>
  <si>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</si>
  <si>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</si>
  <si>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</si>
  <si>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</si>
  <si>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</si>
  <si>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</si>
  <si>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</si>
  <si>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</si>
  <si>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</si>
  <si>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</si>
  <si>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</si>
  <si>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</si>
  <si>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</si>
  <si>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Liquidity Provisioning</t>
  </si>
  <si>
    <t>0xd8615588398bd105b7fd60c5d400426b1e28892a</t>
  </si>
  <si>
    <t>0x60c6335f9382574fa0e2d541da1a4c52479b849d</t>
  </si>
  <si>
    <t>0x577c26222783186dd0b2fbec5da84eba740041f2</t>
  </si>
  <si>
    <t>0xd7dbdbcae5790ff4d873346b09df11cebe85e3f7</t>
  </si>
  <si>
    <t>0xf70b5f4f8130c5fcabe247e59873b9d5bd18c5fb</t>
  </si>
  <si>
    <t>0xf18d1882fc17a3a0b06db44a2a14909c13b88145</t>
  </si>
  <si>
    <t>0x5ec1a0b57fd39c109487385e9111b5235bfdc3ca</t>
  </si>
  <si>
    <t>0x264e9de84594891207f73168ca55f09b8628d1a1</t>
  </si>
  <si>
    <t>0x4e9b99ab115136cf1b9d6b63fc106b29e00086db</t>
  </si>
  <si>
    <t>0xc11f5f1e00232a96986dbc7241ad05573e1ee4a5</t>
  </si>
  <si>
    <t>0xbfcfd5f9ce9cf694059729303c73b08ac9416b27</t>
  </si>
  <si>
    <t>0xd1edf2fca7363549c318709fbdae9b83c62bc925</t>
  </si>
  <si>
    <t>0x11910db99111e1e968c336c946395d71f15a8142</t>
  </si>
  <si>
    <t>0x08ff414bc938bb063a0e0040df93d170303edde0</t>
  </si>
  <si>
    <t>0x24e70b286513300a8a89a6d6433cee18412b6ace</t>
  </si>
  <si>
    <t>0x02300ea16cb9bb2fcdfb3c7925cd50771736dabb</t>
  </si>
  <si>
    <t>0x989bee84cfaa0326c2a43cf789fb60606cbadbdc</t>
  </si>
  <si>
    <t>0xede634ec4353c8afd3d895b7cbd783e45d9fc8a9</t>
  </si>
  <si>
    <t>0x3ee5f556f99b6eba742a5d86e9df695b8f4d67aa</t>
  </si>
  <si>
    <r>
      <t> </t>
    </r>
    <r>
      <rPr>
        <u/>
        <sz val="10"/>
        <color theme="0"/>
        <rFont val="Arial"/>
        <family val="2"/>
      </rPr>
      <t>0xdec4bc1a9cc368cfc2e48a6bf8225d1ba8da7e92</t>
    </r>
  </si>
  <si>
    <t>https://shibainutwo.com/shibainu2-whitepaper.pdf</t>
  </si>
  <si>
    <t>https://onix-promotions.com/Projects/directory/SHIB/api/?q=totalcoins</t>
  </si>
  <si>
    <t>https://bscscan.com/token/0x0a5234d02ed56b8957190e50634a615124c47925#balances</t>
  </si>
  <si>
    <t>https://bscscan.com/token/0x0a5234d02ed56b8957190e50634a615124c47925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</si>
</sst>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5">
    <font>
      <sz val="10"/>
      <color rgb="FF000000"/>
      <name val="Arial"/>
    </font>
    <font>
      <b/>
      <u/>
      <sz val="14"/>
      <color rgb="FF0000FF"/>
      <name val="Arial"/>
    </font>
    <font>
      <sz val="10"/>
      <name val="Arial"/>
    </font>
    <font>
      <b/>
      <sz val="18"/>
      <name val="Arial"/>
    </font>
    <font>
      <b/>
      <sz val="12"/>
      <color rgb="FF000000"/>
      <name val="Helvetica"/>
    </font>
    <font>
      <b/>
      <sz val="12"/>
      <color rgb="FF000000"/>
      <name val="Arial"/>
    </font>
    <font>
      <sz val="12"/>
      <color rgb="FF1E2022"/>
      <name val="Helvetica"/>
    </font>
    <font>
      <sz val="12"/>
      <name val="Arial"/>
    </font>
    <font>
      <sz val="12"/>
      <name val="Arial"/>
    </font>
    <font>
      <sz val="12"/>
      <color rgb="FF1E2022"/>
      <name val="Arial"/>
    </font>
    <font>
      <b/>
      <u/>
      <sz val="12"/>
      <color rgb="FF0563C1"/>
      <name val="Arial"/>
    </font>
    <font>
      <sz val="12"/>
      <color rgb="FF000000"/>
      <name val="Arial"/>
    </font>
    <font>
      <u/>
      <sz val="12"/>
      <color rgb="FF1155CC"/>
      <name val="Arial"/>
    </font>
    <font>
      <b/>
      <sz val="12"/>
      <name val="Arial"/>
    </font>
    <font>
      <b/>
      <sz val="14"/>
      <name val="Arial"/>
    </font>
    <font>
      <b/>
      <sz val="10"/>
      <color rgb="FFFF0000"/>
      <name val="Arial"/>
    </font>
    <font>
      <u/>
      <sz val="12"/>
      <color rgb="FF0000FF"/>
      <name val="Arial"/>
    </font>
    <font>
      <u/>
      <sz val="12"/>
      <color rgb="FF1155CC"/>
      <name val="Arial"/>
    </font>
    <font>
      <u/>
      <sz val="12"/>
      <color rgb="FF0000FF"/>
      <name val="Arial"/>
    </font>
    <font>
      <u/>
      <sz val="12"/>
      <color rgb="FF1155CC"/>
      <name val="Arial"/>
    </font>
    <font>
      <sz val="12"/>
      <color rgb="FF000000"/>
      <name val="Arial"/>
    </font>
    <font>
      <u/>
      <sz val="12"/>
      <color rgb="FF0000FF"/>
      <name val="Arial"/>
    </font>
    <font>
      <sz val="10"/>
      <color rgb="FFFFFFFF"/>
      <name val="Arial"/>
    </font>
    <font>
      <b/>
      <sz val="10"/>
      <color rgb="FF4A86E8"/>
      <name val="Arial"/>
    </font>
    <font>
      <sz val="10"/>
      <color rgb="FF000000"/>
      <name val="Calibri"/>
    </font>
    <font>
      <sz val="11"/>
      <name val="Calibri"/>
    </font>
    <font>
      <b/>
      <sz val="10"/>
      <color rgb="FFFF0000"/>
      <name val="Arial"/>
    </font>
    <font>
      <sz val="10"/>
      <color rgb="FFFF0000"/>
      <name val="Arial"/>
    </font>
    <font>
      <sz val="10"/>
      <color rgb="FF233A4F"/>
      <name val="Calibri"/>
    </font>
    <font>
      <sz val="11"/>
      <color rgb="FF000000"/>
      <name val="Calibri"/>
    </font>
    <font>
      <b/>
      <sz val="16"/>
      <name val="Arial"/>
    </font>
    <font>
      <sz val="10"/>
      <color rgb="FF000000"/>
      <name val="&quot;Source Sans Pro&quot;"/>
    </font>
    <font>
      <sz val="10"/>
      <name val="Arial"/>
    </font>
    <font>
      <sz val="10"/>
      <color rgb="FF000000"/>
      <name val="Roboto"/>
    </font>
    <font>
      <sz val="10"/>
      <color rgb="FF000000"/>
      <name val="Arial"/>
    </font>
    <font>
      <u/>
      <sz val="10"/>
      <color rgb="FF000000"/>
      <name val="Arial"/>
    </font>
    <font>
      <i/>
      <sz val="10"/>
      <color rgb="FF000000"/>
      <name val="Arial"/>
    </font>
    <font>
      <sz val="10"/>
      <color rgb="FF0271E1"/>
      <name val="&quot;Source Sans Pro&quot;"/>
    </font>
    <font>
      <u/>
      <sz val="10"/>
      <color rgb="FF222222"/>
      <name val="Arial"/>
    </font>
    <font>
      <sz val="10"/>
      <color rgb="FF222222"/>
      <name val="Arial"/>
    </font>
    <font>
      <sz val="11"/>
      <color rgb="FF000000"/>
      <name val="Arial"/>
    </font>
    <font>
      <i/>
      <sz val="11"/>
      <color rgb="FF000000"/>
      <name val="Calibri"/>
    </font>
    <font>
      <b/>
      <sz val="12"/>
      <color rgb="FFFFFFFF"/>
      <name val="Calibri"/>
    </font>
    <font>
      <b/>
      <sz val="12"/>
      <color rgb="FF00FFFF"/>
      <name val="Calibri"/>
    </font>
    <font>
      <b/>
      <u/>
      <sz val="12"/>
      <color rgb="FF00FFFF"/>
      <name val="Calibri"/>
    </font>
    <font>
      <sz val="12"/>
      <name val="Calibri"/>
    </font>
    <font>
      <u/>
      <sz val="12"/>
      <color rgb="FF1155CC"/>
      <name val="Calibri"/>
    </font>
    <font>
      <b/>
      <u/>
      <sz val="12"/>
      <color rgb="FFFFFFFF"/>
      <name val="Calibri"/>
    </font>
    <font>
      <u/>
      <sz val="12"/>
      <color rgb="FF1155CC"/>
      <name val="Calibri"/>
    </font>
    <font>
      <u/>
      <sz val="10"/>
      <color rgb="FF1155CC"/>
      <name val="Arial"/>
    </font>
    <font>
      <u/>
      <sz val="12"/>
      <color rgb="FF1155CC"/>
      <name val="Arial"/>
    </font>
    <font>
      <u/>
      <sz val="12"/>
      <color rgb="FFFFFFFF"/>
      <name val="Arial"/>
    </font>
    <font>
      <u/>
      <sz val="12"/>
      <color rgb="FF1155CC"/>
      <name val="Arial"/>
    </font>
    <font>
      <u/>
      <sz val="12"/>
      <color rgb="FFFFFFFF"/>
      <name val="Arial"/>
    </font>
    <font>
      <u/>
      <sz val="11"/>
      <color rgb="FF3498DB"/>
      <name val="Helvetica"/>
    </font>
    <font>
      <sz val="10"/>
      <name val="Arial"/>
    </font>
    <font>
      <u/>
      <sz val="11"/>
      <color rgb="FF12161C"/>
      <name val="Helvetica"/>
    </font>
    <font>
      <u/>
      <sz val="12"/>
      <color rgb="FF0000FF"/>
      <name val="Arial"/>
    </font>
    <font>
      <u/>
      <sz val="12"/>
      <color rgb="FF1155CC"/>
      <name val="Arial"/>
    </font>
    <font>
      <u/>
      <sz val="12"/>
      <color rgb="FF1155CC"/>
      <name val="Arial"/>
    </font>
    <font>
      <u/>
      <sz val="12"/>
      <color rgb="FF1155CC"/>
      <name val="Arial"/>
    </font>
    <font>
      <u/>
      <sz val="12"/>
      <color rgb="FF1155CC"/>
      <name val="Arial"/>
    </font>
    <font>
      <u/>
      <sz val="11"/>
      <color rgb="FF0563C1"/>
      <name val="Calibri"/>
    </font>
    <font>
      <u/>
      <sz val="11"/>
      <color rgb="FF800080"/>
      <name val="Calibri"/>
    </font>
    <font>
      <u/>
      <sz val="11"/>
      <color rgb="FF1155CC"/>
      <name val="Calibri"/>
    </font>
    <font>
      <u/>
      <sz val="12"/>
      <color rgb="FF1155CC"/>
      <name val="Calibri"/>
    </font>
    <font>
      <b/>
      <sz val="12"/>
      <color rgb="FF000000"/>
      <name val="Calibri"/>
    </font>
    <font>
      <b/>
      <sz val="12"/>
      <name val="Calibri"/>
    </font>
    <font>
      <b/>
      <sz val="10"/>
      <name val="Arial"/>
    </font>
    <font>
      <u/>
      <sz val="10"/>
      <color rgb="FF1155CC"/>
      <name val="Arial"/>
    </font>
    <font>
      <sz val="6"/>
      <name val="Arial"/>
    </font>
    <font>
      <b/>
      <u/>
      <sz val="12"/>
      <color rgb="FF00FFFF"/>
      <name val="Calibri"/>
    </font>
    <font>
      <u/>
      <sz val="12"/>
      <color rgb="FF1155CC"/>
      <name val="Calibri"/>
    </font>
    <font>
      <sz val="10"/>
      <color rgb="FFFFFFFF"/>
      <name val="Calibri"/>
    </font>
    <font>
      <sz val="10"/>
      <color rgb="FFFFFFFF"/>
      <name val="Calibri"/>
    </font>
    <font>
      <sz val="10"/>
      <name val="Calibri"/>
    </font>
    <font>
      <u/>
      <sz val="10"/>
      <color rgb="FF222222"/>
      <name val="Calibri"/>
    </font>
    <font>
      <u/>
      <sz val="11"/>
      <color rgb="FF1155CC"/>
      <name val="Calibri"/>
    </font>
    <font>
      <sz val="11"/>
      <color rgb="FF222222"/>
      <name val="Sans-serif"/>
    </font>
    <font>
      <sz val="10"/>
      <color rgb="FF172B4D"/>
      <name val="Calibri"/>
    </font>
    <font>
      <u/>
      <sz val="11"/>
      <color rgb="FF1155CC"/>
      <name val="Calibri"/>
    </font>
    <font>
      <u/>
      <sz val="10"/>
      <color rgb="FF222222"/>
      <name val="Calibri"/>
    </font>
    <font>
      <i/>
      <sz val="11"/>
      <color rgb="FF222222"/>
      <name val="Arial"/>
    </font>
    <font>
      <sz val="10"/>
      <color rgb="FF222222"/>
      <name val="Calibri"/>
    </font>
    <font>
      <b/>
      <sz val="14"/>
      <color rgb="FF00FFFF"/>
      <name val="Arial"/>
    </font>
    <font>
      <sz val="10"/>
      <color rgb="FF00FFFF"/>
      <name val="Arial"/>
    </font>
    <font>
      <b/>
      <sz val="24"/>
      <name val="Arial"/>
    </font>
    <font>
      <sz val="12"/>
      <color rgb="FF000000"/>
      <name val="System-ui"/>
    </font>
    <font>
      <b/>
      <u/>
      <sz val="12"/>
      <color rgb="FF4A86E8"/>
      <name val="Arial"/>
    </font>
    <font>
      <u/>
      <sz val="12"/>
      <color rgb="FF4A86E8"/>
      <name val="Arial"/>
    </font>
    <font>
      <b/>
      <u/>
      <sz val="14"/>
      <color rgb="FF1155CC"/>
      <name val="Arial"/>
    </font>
    <font>
      <b/>
      <sz val="14"/>
      <color rgb="FFFF0000"/>
      <name val="Arial"/>
    </font>
    <font>
      <b/>
      <u/>
      <sz val="14"/>
      <color rgb="FF0563C1"/>
      <name val="Arial"/>
    </font>
    <font>
      <b/>
      <u/>
      <sz val="12"/>
      <name val="Arial"/>
    </font>
    <font>
      <sz val="12"/>
      <name val="arial,sans,sans-serif"/>
    </font>
    <font>
      <b/>
      <u/>
      <sz val="12"/>
      <color rgb="FF4A86E8"/>
      <name val="arial,sans,sans-serif"/>
    </font>
    <font>
      <b/>
      <sz val="12"/>
      <color rgb="FFFF0000"/>
      <name val="Arial"/>
    </font>
    <font>
      <b/>
      <u/>
      <sz val="12"/>
      <color rgb="FF000000"/>
      <name val="Arial"/>
    </font>
    <font>
      <u/>
      <sz val="12"/>
      <color rgb="FF000000"/>
      <name val="Arial"/>
    </font>
    <font>
      <b/>
      <sz val="14"/>
      <color rgb="FF980000"/>
      <name val="Arial"/>
    </font>
    <font>
      <b/>
      <u/>
      <sz val="14"/>
      <color rgb="FF4A86E8"/>
      <name val="Arial"/>
    </font>
    <font>
      <b/>
      <sz val="12"/>
      <color rgb="FF0563C1"/>
      <name val="Arial"/>
    </font>
    <font>
      <b/>
      <sz val="12"/>
      <color rgb="FF4A86E8"/>
      <name val="Arial"/>
    </font>
    <font>
      <b/>
      <u/>
      <sz val="14"/>
      <color rgb="FFFF0000"/>
      <name val="Arial"/>
    </font>
    <font>
      <b/>
      <u/>
      <sz val="12"/>
      <name val="arial,sans,sans-serif"/>
    </font>
    <font>
      <b/>
      <sz val="12"/>
      <name val="arial,sans,sans-serif"/>
    </font>
    <font>
      <b/>
      <u/>
      <sz val="14"/>
      <name val="Arial"/>
    </font>
    <font>
      <b/>
      <sz val="10"/>
      <color rgb="FF000000"/>
      <name val="Arial"/>
    </font>
    <font>
      <b/>
      <u/>
      <sz val="10"/>
      <color rgb="FF000000"/>
      <name val="Arial"/>
    </font>
    <font>
      <b/>
      <sz val="12"/>
      <color rgb="FFFFFFFF"/>
      <name val="Arial"/>
    </font>
    <font>
      <b/>
      <u/>
      <sz val="12"/>
      <color rgb="FFFFFFFF"/>
      <name val="Arial"/>
    </font>
    <font>
      <b/>
      <u/>
      <sz val="16"/>
      <name val="Arial"/>
    </font>
    <font>
      <b/>
      <u/>
      <sz val="12"/>
      <color rgb="FFFF0000"/>
      <name val="Arial"/>
    </font>
    <font>
      <b/>
      <sz val="18"/>
      <color rgb="FFFF00FF"/>
      <name val="Arial"/>
    </font>
    <font>
      <b/>
      <u/>
      <sz val="18"/>
      <color rgb="FFFF00FF"/>
      <name val="Arial"/>
    </font>
    <font>
      <u/>
      <sz val="12"/>
      <color rgb="FF1155CC"/>
      <name val="arial,sans,sans-serif"/>
    </font>
    <font>
      <b/>
      <sz val="12"/>
      <color rgb="FF980000"/>
      <name val="Arial"/>
    </font>
    <font>
      <b/>
      <sz val="16"/>
      <color rgb="FFFF00FF"/>
      <name val="Arial"/>
    </font>
    <font>
      <u/>
      <sz val="12"/>
      <color rgb="FFFFFFFF"/>
      <name val="Calibri"/>
    </font>
    <font>
      <b/>
      <u/>
      <sz val="14"/>
      <color rgb="FF00FFFF"/>
      <name val="Arial"/>
    </font>
    <font>
      <u/>
      <sz val="10"/>
      <color theme="10"/>
      <name val="Arial"/>
    </font>
    <font>
      <u/>
      <sz val="12"/>
      <color theme="0" tint="-4.9989318521683403E-2"/>
      <name val="Arial"/>
      <family val="2"/>
    </font>
    <font>
      <sz val="12"/>
      <color rgb="FF000000"/>
      <name val="Arial"/>
      <family val="2"/>
    </font>
    <font>
      <u/>
      <sz val="12"/>
      <color theme="0"/>
      <name val="Arial"/>
      <family val="2"/>
    </font>
    <font>
      <u/>
      <sz val="10"/>
      <color theme="0"/>
      <name val="Arial"/>
      <family val="2"/>
    </font>
  </fonts>
  <fills count="22">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CCCCCC"/>
        <bgColor rgb="FFCCCCCC"/>
      </patternFill>
    </fill>
    <fill>
      <patternFill patternType="solid">
        <fgColor rgb="FFFFFFCC"/>
        <bgColor rgb="FFFFFFCC"/>
      </patternFill>
    </fill>
    <fill>
      <patternFill patternType="solid">
        <fgColor rgb="FFFFFF0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20" fillId="0" borderId="0" applyNumberFormat="0" applyFill="0" applyBorder="0" applyAlignment="0" applyProtection="0"/>
  </cellStyleXfs>
  <cellXfs count="319">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1" xfId="0" applyFont="1" applyFill="1" applyBorder="1" applyAlignment="1">
      <alignment horizontal="center"/>
    </xf>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10" fillId="4" borderId="1" xfId="0" applyFont="1" applyFill="1" applyBorder="1" applyAlignment="1">
      <alignment vertical="top"/>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4" borderId="2" xfId="0" applyFont="1" applyFill="1" applyBorder="1" applyAlignment="1">
      <alignment horizontal="center" vertical="center"/>
    </xf>
    <xf numFmtId="0" fontId="20" fillId="4" borderId="1" xfId="0" applyFont="1" applyFill="1" applyBorder="1" applyAlignment="1">
      <alignment horizontal="center" vertical="center"/>
    </xf>
    <xf numFmtId="0" fontId="51" fillId="14" borderId="0" xfId="0" applyFont="1" applyFill="1" applyAlignment="1">
      <alignment horizontal="center" vertical="top"/>
    </xf>
    <xf numFmtId="4" fontId="7" fillId="4" borderId="1" xfId="0" applyNumberFormat="1" applyFont="1" applyFill="1" applyBorder="1" applyAlignment="1">
      <alignment horizontal="center"/>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2" fillId="4" borderId="1" xfId="0" applyFont="1" applyFill="1" applyBorder="1" applyAlignment="1">
      <alignment horizontal="center" vertical="top"/>
    </xf>
    <xf numFmtId="0" fontId="53"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0" fontId="54" fillId="4" borderId="1" xfId="0" applyFont="1" applyFill="1" applyBorder="1" applyAlignment="1">
      <alignment horizontal="left" vertical="top"/>
    </xf>
    <xf numFmtId="0" fontId="55" fillId="4" borderId="1" xfId="0" applyFont="1" applyFill="1" applyBorder="1" applyAlignment="1">
      <alignment vertical="top"/>
    </xf>
    <xf numFmtId="0" fontId="56" fillId="4" borderId="1" xfId="0" applyFont="1" applyFill="1" applyBorder="1" applyAlignment="1">
      <alignment horizontal="left" vertical="top"/>
    </xf>
    <xf numFmtId="49" fontId="7" fillId="0" borderId="0" xfId="0" applyNumberFormat="1" applyFont="1" applyAlignment="1">
      <alignment horizontal="center"/>
    </xf>
    <xf numFmtId="49" fontId="55" fillId="0" borderId="0" xfId="0" applyNumberFormat="1" applyFont="1" applyAlignment="1">
      <alignment horizontal="center"/>
    </xf>
    <xf numFmtId="0" fontId="4" fillId="3" borderId="2" xfId="0" applyFont="1" applyFill="1" applyBorder="1" applyAlignment="1">
      <alignment horizontal="center" wrapText="1"/>
    </xf>
    <xf numFmtId="0" fontId="57"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8" fillId="4" borderId="2" xfId="0" applyFont="1" applyFill="1" applyBorder="1" applyAlignment="1">
      <alignment horizontal="center" vertical="center" wrapText="1"/>
    </xf>
    <xf numFmtId="0" fontId="59"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60"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61"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62" fillId="0" borderId="0" xfId="0" applyFont="1"/>
    <xf numFmtId="0" fontId="63" fillId="0" borderId="0" xfId="0" applyFont="1"/>
    <xf numFmtId="0" fontId="45" fillId="0" borderId="0" xfId="0" applyFont="1" applyAlignment="1">
      <alignment horizontal="center"/>
    </xf>
    <xf numFmtId="0" fontId="64" fillId="0" borderId="0" xfId="0" applyFont="1"/>
    <xf numFmtId="0" fontId="45" fillId="0" borderId="0" xfId="0" applyFont="1"/>
    <xf numFmtId="0" fontId="65" fillId="0" borderId="0" xfId="0" applyFont="1"/>
    <xf numFmtId="0" fontId="26" fillId="0" borderId="0" xfId="0" applyFont="1" applyAlignment="1">
      <alignment horizontal="left"/>
    </xf>
    <xf numFmtId="0" fontId="66" fillId="0" borderId="0" xfId="0" applyFont="1" applyAlignment="1">
      <alignment horizontal="center"/>
    </xf>
    <xf numFmtId="0" fontId="67" fillId="15" borderId="0" xfId="0" applyFont="1" applyFill="1" applyAlignment="1">
      <alignment horizontal="center"/>
    </xf>
    <xf numFmtId="0" fontId="68" fillId="0" borderId="0" xfId="0" applyFont="1" applyAlignment="1"/>
    <xf numFmtId="0" fontId="13" fillId="0" borderId="0" xfId="0" applyFont="1" applyAlignment="1"/>
    <xf numFmtId="0" fontId="69" fillId="0" borderId="0" xfId="0" applyFont="1" applyAlignment="1"/>
    <xf numFmtId="0" fontId="45" fillId="16" borderId="0" xfId="0" applyFont="1" applyFill="1" applyAlignment="1">
      <alignment horizontal="center"/>
    </xf>
    <xf numFmtId="0" fontId="45" fillId="17" borderId="0" xfId="0" applyFont="1" applyFill="1" applyAlignment="1">
      <alignment horizontal="center"/>
    </xf>
    <xf numFmtId="0" fontId="55" fillId="0" borderId="0" xfId="0" applyFont="1" applyAlignment="1">
      <alignment horizontal="center"/>
    </xf>
    <xf numFmtId="0" fontId="70" fillId="0" borderId="0" xfId="0" applyFont="1" applyAlignment="1"/>
    <xf numFmtId="0" fontId="45" fillId="18" borderId="0" xfId="0" applyFont="1" applyFill="1" applyAlignment="1">
      <alignment horizontal="center"/>
    </xf>
    <xf numFmtId="0" fontId="71"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72" fillId="0" borderId="0" xfId="0" applyFont="1" applyAlignment="1"/>
    <xf numFmtId="0" fontId="45" fillId="0" borderId="0" xfId="0" applyFont="1" applyAlignment="1">
      <alignment horizontal="center"/>
    </xf>
    <xf numFmtId="0" fontId="45" fillId="0" borderId="0" xfId="0" applyFont="1" applyAlignment="1">
      <alignment horizontal="center"/>
    </xf>
    <xf numFmtId="0" fontId="55" fillId="4" borderId="0" xfId="0" applyFont="1" applyFill="1" applyAlignment="1"/>
    <xf numFmtId="0" fontId="45" fillId="4" borderId="0" xfId="0" applyFont="1" applyFill="1" applyAlignment="1">
      <alignment horizontal="center"/>
    </xf>
    <xf numFmtId="0" fontId="73" fillId="8" borderId="0" xfId="0" applyFont="1" applyFill="1" applyAlignment="1"/>
    <xf numFmtId="0" fontId="74" fillId="8" borderId="0" xfId="0" applyFont="1" applyFill="1" applyAlignment="1"/>
    <xf numFmtId="0" fontId="74" fillId="8" borderId="0" xfId="0" applyFont="1" applyFill="1" applyAlignment="1"/>
    <xf numFmtId="0" fontId="74" fillId="8" borderId="0" xfId="0" applyFont="1" applyFill="1" applyAlignment="1">
      <alignment horizontal="center"/>
    </xf>
    <xf numFmtId="0" fontId="55" fillId="19"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75" fillId="0" borderId="0" xfId="0" applyFont="1" applyAlignment="1"/>
    <xf numFmtId="0" fontId="76" fillId="13" borderId="0" xfId="0" applyFont="1" applyFill="1" applyAlignment="1"/>
    <xf numFmtId="0" fontId="77" fillId="0" borderId="0" xfId="0" applyFont="1" applyAlignment="1"/>
    <xf numFmtId="0" fontId="78" fillId="20"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78" fillId="13" borderId="0" xfId="0" applyFont="1" applyFill="1" applyAlignment="1"/>
    <xf numFmtId="0" fontId="55" fillId="19" borderId="0" xfId="0" applyFont="1" applyFill="1" applyAlignment="1"/>
    <xf numFmtId="10" fontId="2" fillId="0" borderId="0" xfId="0" applyNumberFormat="1" applyFont="1"/>
    <xf numFmtId="0" fontId="28" fillId="2" borderId="0" xfId="0" applyFont="1" applyFill="1" applyAlignment="1"/>
    <xf numFmtId="0" fontId="79" fillId="2" borderId="0" xfId="0" applyFont="1" applyFill="1" applyAlignment="1"/>
    <xf numFmtId="10" fontId="80" fillId="0" borderId="0" xfId="0" applyNumberFormat="1" applyFont="1" applyAlignment="1"/>
    <xf numFmtId="0" fontId="78" fillId="13" borderId="0" xfId="0" applyFont="1" applyFill="1" applyAlignment="1"/>
    <xf numFmtId="0" fontId="55" fillId="19" borderId="0" xfId="0" applyFont="1" applyFill="1" applyAlignment="1"/>
    <xf numFmtId="0" fontId="81" fillId="13" borderId="1" xfId="0" applyFont="1" applyFill="1" applyBorder="1" applyAlignment="1"/>
    <xf numFmtId="0" fontId="82" fillId="20" borderId="0" xfId="0" applyFont="1" applyFill="1" applyAlignment="1"/>
    <xf numFmtId="0" fontId="75" fillId="2" borderId="0" xfId="0" applyFont="1" applyFill="1" applyAlignment="1"/>
    <xf numFmtId="0" fontId="82" fillId="13" borderId="0" xfId="0" applyFont="1" applyFill="1" applyAlignment="1"/>
    <xf numFmtId="0" fontId="83" fillId="13" borderId="0" xfId="0" applyFont="1" applyFill="1" applyAlignment="1"/>
    <xf numFmtId="0" fontId="83" fillId="13" borderId="1" xfId="0" applyFont="1" applyFill="1" applyBorder="1" applyAlignment="1"/>
    <xf numFmtId="0" fontId="84" fillId="2" borderId="0" xfId="0" applyFont="1" applyFill="1" applyAlignment="1"/>
    <xf numFmtId="0" fontId="85" fillId="2" borderId="0" xfId="0" applyFont="1" applyFill="1"/>
    <xf numFmtId="0" fontId="85" fillId="2" borderId="0" xfId="0" applyFont="1" applyFill="1" applyAlignment="1">
      <alignment wrapText="1"/>
    </xf>
    <xf numFmtId="0" fontId="86" fillId="0" borderId="13" xfId="0" applyFont="1" applyBorder="1" applyAlignment="1"/>
    <xf numFmtId="0" fontId="55" fillId="0" borderId="13" xfId="0" applyFont="1" applyBorder="1" applyAlignment="1"/>
    <xf numFmtId="0" fontId="55"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7"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7" fillId="10" borderId="3" xfId="0" applyFont="1" applyFill="1" applyBorder="1" applyAlignment="1"/>
    <xf numFmtId="0" fontId="11" fillId="10" borderId="3" xfId="0" applyFont="1" applyFill="1" applyBorder="1" applyAlignment="1"/>
    <xf numFmtId="0" fontId="87"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8" fillId="0" borderId="3" xfId="0" applyFont="1" applyBorder="1" applyAlignment="1"/>
    <xf numFmtId="0" fontId="11" fillId="0" borderId="3" xfId="0" applyFont="1" applyBorder="1" applyAlignment="1"/>
    <xf numFmtId="0" fontId="89" fillId="0" borderId="3" xfId="0" applyFont="1" applyBorder="1" applyAlignment="1"/>
    <xf numFmtId="0" fontId="7" fillId="4" borderId="3" xfId="0" applyFont="1" applyFill="1" applyBorder="1" applyAlignment="1">
      <alignment horizontal="center" wrapText="1"/>
    </xf>
    <xf numFmtId="0" fontId="55" fillId="0" borderId="13" xfId="0" applyFont="1" applyBorder="1" applyAlignment="1"/>
    <xf numFmtId="0" fontId="55"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20" fillId="4" borderId="1" xfId="1" applyFill="1" applyBorder="1" applyAlignment="1">
      <alignment horizontal="center" vertical="center"/>
    </xf>
    <xf numFmtId="0" fontId="122" fillId="4" borderId="1" xfId="0" applyFont="1" applyFill="1" applyBorder="1" applyAlignment="1">
      <alignment vertical="top"/>
    </xf>
    <xf numFmtId="4" fontId="7" fillId="4" borderId="2" xfId="0" applyNumberFormat="1" applyFont="1" applyFill="1" applyBorder="1" applyAlignment="1">
      <alignment horizontal="center"/>
    </xf>
    <xf numFmtId="0" fontId="53" fillId="14" borderId="4" xfId="0" applyFont="1" applyFill="1" applyBorder="1" applyAlignment="1">
      <alignment horizontal="center" vertical="top"/>
    </xf>
    <xf numFmtId="0" fontId="121" fillId="14" borderId="14" xfId="0" applyFont="1" applyFill="1" applyBorder="1" applyAlignment="1">
      <alignment horizontal="center" vertical="top"/>
    </xf>
    <xf numFmtId="0" fontId="53" fillId="14" borderId="14" xfId="0" applyFont="1" applyFill="1" applyBorder="1" applyAlignment="1">
      <alignment horizontal="center" vertical="top"/>
    </xf>
    <xf numFmtId="0" fontId="8" fillId="0" borderId="6" xfId="0" applyFont="1" applyBorder="1" applyAlignment="1">
      <alignment horizontal="center" vertical="top"/>
    </xf>
    <xf numFmtId="0" fontId="10" fillId="4" borderId="11" xfId="0" applyFont="1" applyFill="1" applyBorder="1" applyAlignment="1">
      <alignment vertical="top"/>
    </xf>
    <xf numFmtId="0" fontId="123" fillId="14" borderId="14" xfId="0" applyFont="1" applyFill="1" applyBorder="1" applyAlignment="1">
      <alignment horizontal="center" vertical="top"/>
    </xf>
    <xf numFmtId="0" fontId="8" fillId="4" borderId="4" xfId="0" applyFont="1" applyFill="1" applyBorder="1" applyAlignment="1">
      <alignment vertical="top"/>
    </xf>
    <xf numFmtId="0" fontId="120" fillId="21" borderId="14" xfId="1" applyFill="1" applyBorder="1" applyAlignment="1">
      <alignment vertical="top" wrapText="1"/>
    </xf>
  </cellXfs>
  <cellStyles count="2">
    <cellStyle name="Hyperlink" xfId="1" builtinId="8"/>
    <cellStyle name="Normal" xfId="0" builtinId="0"/>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scscan.com/token/0x0a5234d02ed56b8957190e50634a615124c47925?a=0x5ec1a0b57fd39c109487385e9111b5235bfdc3ca" TargetMode="External"/><Relationship Id="rId13" Type="http://schemas.openxmlformats.org/officeDocument/2006/relationships/hyperlink" Target="https://bscscan.com/token/0x0a5234d02ed56b8957190e50634a615124c47925?a=0xd1edf2fca7363549c318709fbdae9b83c62bc925" TargetMode="External"/><Relationship Id="rId18" Type="http://schemas.openxmlformats.org/officeDocument/2006/relationships/hyperlink" Target="https://bscscan.com/token/0x0a5234d02ed56b8957190e50634a615124c47925?a=0x989bee84cfaa0326c2a43cf789fb60606cbadbdc" TargetMode="External"/><Relationship Id="rId3" Type="http://schemas.openxmlformats.org/officeDocument/2006/relationships/hyperlink" Target="https://bscscan.com/token/0x0a5234d02ed56b8957190e50634a615124c47925?a=0x60c6335f9382574fa0e2d541da1a4c52479b849d" TargetMode="External"/><Relationship Id="rId21" Type="http://schemas.openxmlformats.org/officeDocument/2006/relationships/hyperlink" Target="https://bscscan.com/token/0x0a5234d02ed56b8957190e50634a615124c47925?a=0xdec4bc1a9cc368cfc2e48a6bf8225d1ba8da7e92" TargetMode="External"/><Relationship Id="rId7" Type="http://schemas.openxmlformats.org/officeDocument/2006/relationships/hyperlink" Target="https://bscscan.com/token/0x0a5234d02ed56b8957190e50634a615124c47925?a=0xf18d1882fc17a3a0b06db44a2a14909c13b88145" TargetMode="External"/><Relationship Id="rId12" Type="http://schemas.openxmlformats.org/officeDocument/2006/relationships/hyperlink" Target="https://bscscan.com/token/0x0a5234d02ed56b8957190e50634a615124c47925?a=0xbfcfd5f9ce9cf694059729303c73b08ac9416b27" TargetMode="External"/><Relationship Id="rId17" Type="http://schemas.openxmlformats.org/officeDocument/2006/relationships/hyperlink" Target="https://bscscan.com/token/0x0a5234d02ed56b8957190e50634a615124c47925?a=0x02300ea16cb9bb2fcdfb3c7925cd50771736dabb" TargetMode="External"/><Relationship Id="rId2" Type="http://schemas.openxmlformats.org/officeDocument/2006/relationships/hyperlink" Target="https://bscscan.com/token/0x0a5234d02ed56b8957190e50634a615124c47925?a=0xd8615588398bd105b7fd60c5d400426b1e28892a" TargetMode="External"/><Relationship Id="rId16" Type="http://schemas.openxmlformats.org/officeDocument/2006/relationships/hyperlink" Target="https://bscscan.com/token/0x0a5234d02ed56b8957190e50634a615124c47925?a=0x24e70b286513300a8a89a6d6433cee18412b6ace" TargetMode="External"/><Relationship Id="rId20" Type="http://schemas.openxmlformats.org/officeDocument/2006/relationships/hyperlink" Target="https://bscscan.com/token/0x0a5234d02ed56b8957190e50634a615124c47925?a=0x3ee5f556f99b6eba742a5d86e9df695b8f4d67aa" TargetMode="External"/><Relationship Id="rId1" Type="http://schemas.openxmlformats.org/officeDocument/2006/relationships/hyperlink" Target="https://bscscan.com/token/0x0a5234d02ed56b8957190e50634a615124c47925?a=0xdec4bc1a9cc368cfc2e48a6bf8225d1ba8da7e92" TargetMode="External"/><Relationship Id="rId6" Type="http://schemas.openxmlformats.org/officeDocument/2006/relationships/hyperlink" Target="https://bscscan.com/token/0x0a5234d02ed56b8957190e50634a615124c47925?a=0xf70b5f4f8130c5fcabe247e59873b9d5bd18c5fb" TargetMode="External"/><Relationship Id="rId11" Type="http://schemas.openxmlformats.org/officeDocument/2006/relationships/hyperlink" Target="https://bscscan.com/token/0x0a5234d02ed56b8957190e50634a615124c47925?a=0xc11f5f1e00232a96986dbc7241ad05573e1ee4a5" TargetMode="External"/><Relationship Id="rId5" Type="http://schemas.openxmlformats.org/officeDocument/2006/relationships/hyperlink" Target="https://bscscan.com/token/0x0a5234d02ed56b8957190e50634a615124c47925?a=0xd7dbdbcae5790ff4d873346b09df11cebe85e3f7" TargetMode="External"/><Relationship Id="rId15" Type="http://schemas.openxmlformats.org/officeDocument/2006/relationships/hyperlink" Target="https://bscscan.com/token/0x0a5234d02ed56b8957190e50634a615124c47925?a=0x08ff414bc938bb063a0e0040df93d170303edde0" TargetMode="External"/><Relationship Id="rId10" Type="http://schemas.openxmlformats.org/officeDocument/2006/relationships/hyperlink" Target="https://bscscan.com/token/0x0a5234d02ed56b8957190e50634a615124c47925?a=0x4e9b99ab115136cf1b9d6b63fc106b29e00086db" TargetMode="External"/><Relationship Id="rId19" Type="http://schemas.openxmlformats.org/officeDocument/2006/relationships/hyperlink" Target="https://bscscan.com/token/0x0a5234d02ed56b8957190e50634a615124c47925?a=0xede634ec4353c8afd3d895b7cbd783e45d9fc8a9" TargetMode="External"/><Relationship Id="rId4" Type="http://schemas.openxmlformats.org/officeDocument/2006/relationships/hyperlink" Target="https://bscscan.com/token/0x0a5234d02ed56b8957190e50634a615124c47925?a=0x577c26222783186dd0b2fbec5da84eba740041f2" TargetMode="External"/><Relationship Id="rId9" Type="http://schemas.openxmlformats.org/officeDocument/2006/relationships/hyperlink" Target="https://bscscan.com/token/0x0a5234d02ed56b8957190e50634a615124c47925?a=0x264e9de84594891207f73168ca55f09b8628d1a1" TargetMode="External"/><Relationship Id="rId14" Type="http://schemas.openxmlformats.org/officeDocument/2006/relationships/hyperlink" Target="https://bscscan.com/token/0x0a5234d02ed56b8957190e50634a615124c47925?a=0x11910db99111e1e968c336c946395d71f15a8142" TargetMode="External"/><Relationship Id="rId22" Type="http://schemas.openxmlformats.org/officeDocument/2006/relationships/hyperlink" Target="https://bscscan.com/token/0x0a5234d02ed56b8957190e50634a615124c47925?a=0xd8615588398bd105b7fd60c5d400426b1e28892a"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medium.com/theecosystem/sparkdefi-innovative-cryptocurrency-based-fintech-platform-64ca71c9e71d" TargetMode="External"/><Relationship Id="rId18" Type="http://schemas.openxmlformats.org/officeDocument/2006/relationships/hyperlink" Target="https://bscscan.com/token/0x37ac4d6140e54304d77437a5c11924f61a2d976f?a=0x2a3d75bf95f6ca98d63b66e7490d2045e110a8ed" TargetMode="External"/><Relationship Id="rId26" Type="http://schemas.openxmlformats.org/officeDocument/2006/relationships/hyperlink" Target="https://bscscan.com/token/0x37ac4d6140e54304d77437a5c11924f61a2d976f?a=0xff0065d6efbb1653a880f61e5be46dd20e78b8bc" TargetMode="External"/><Relationship Id="rId39" Type="http://schemas.openxmlformats.org/officeDocument/2006/relationships/hyperlink" Target="https://bscscan.com/token/0x37ac4d6140e54304d77437a5c11924f61a2d976f?a=0x6cc60846243d6ffec5478c50eed3623d7ff60b4c" TargetMode="External"/><Relationship Id="rId21" Type="http://schemas.openxmlformats.org/officeDocument/2006/relationships/hyperlink" Target="https://bscscan.com/token/0x37ac4d6140e54304d77437a5c11924f61a2d976f?a=0xb4a23fc1aaf41ad2f1548299ffb2220a4a791871" TargetMode="External"/><Relationship Id="rId34" Type="http://schemas.openxmlformats.org/officeDocument/2006/relationships/hyperlink" Target="https://medium.com/theecosystem/sparkdefi-innovative-cryptocurrency-based-fintech-platform-64ca71c9e71d" TargetMode="External"/><Relationship Id="rId42" Type="http://schemas.openxmlformats.org/officeDocument/2006/relationships/hyperlink" Target="https://medium.com/theecosystem/sparkdefi-innovative-cryptocurrency-based-fintech-platform-64ca71c9e71d" TargetMode="External"/><Relationship Id="rId7" Type="http://schemas.openxmlformats.org/officeDocument/2006/relationships/hyperlink" Target="https://medium.com/theecosystem/sparkdefi-innovative-cryptocurrency-based-fintech-platform-64ca71c9e71d" TargetMode="External"/><Relationship Id="rId2" Type="http://schemas.openxmlformats.org/officeDocument/2006/relationships/hyperlink" Target="https://bscscan.com/token/0x37ac4d6140e54304d77437a5c11924f61a2d976f?a=0x59f0f7caaaf4d08c3c1d919b6ee0e8de11d40f67" TargetMode="External"/><Relationship Id="rId16" Type="http://schemas.openxmlformats.org/officeDocument/2006/relationships/hyperlink" Target="https://bscscan.com/token/0x37ac4d6140e54304d77437a5c11924f61a2d976f?a=0x8c128dba2cb66399341aa877315be1054be75da8" TargetMode="External"/><Relationship Id="rId20" Type="http://schemas.openxmlformats.org/officeDocument/2006/relationships/hyperlink" Target="https://bscscan.com/token/0x37ac4d6140e54304d77437a5c11924f61a2d976f?a=0x0f105b57c4aa5e288a9d291de7c37ad511570e3a" TargetMode="External"/><Relationship Id="rId29" Type="http://schemas.openxmlformats.org/officeDocument/2006/relationships/hyperlink" Target="https://bscscan.com/token/0x37ac4d6140e54304d77437a5c11924f61a2d976f?a=0x59f0f7caaaf4d08c3c1d919b6ee0e8de11d40f67" TargetMode="External"/><Relationship Id="rId41" Type="http://schemas.openxmlformats.org/officeDocument/2006/relationships/hyperlink" Target="https://bscscan.com/token/0x37ac4d6140e54304d77437a5c11924f61a2d976f?a=0x6F156dF2E6270a3E9340672496F78e3A992e0Cd5"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bscscan.com/token/0x37ac4d6140e54304d77437a5c11924f61a2d976f?a=++++++++0x8e6bba769b257b2ca52a0bca95c8ec61362bbaea" TargetMode="External"/><Relationship Id="rId11" Type="http://schemas.openxmlformats.org/officeDocument/2006/relationships/hyperlink" Target="https://medium.com/theecosystem/sparkdefi-innovative-cryptocurrency-based-fintech-platform-64ca71c9e71d" TargetMode="External"/><Relationship Id="rId24" Type="http://schemas.openxmlformats.org/officeDocument/2006/relationships/hyperlink" Target="https://bscscan.com/token/0x37ac4d6140e54304d77437a5c11924f61a2d976f?a=0x5bb88ade02e4922a44380ff59f1ba855564cda98" TargetMode="External"/><Relationship Id="rId32" Type="http://schemas.openxmlformats.org/officeDocument/2006/relationships/hyperlink" Target="https://medium.com/theecosystem/sparkdefi-innovative-cryptocurrency-based-fintech-platform-64ca71c9e71d" TargetMode="External"/><Relationship Id="rId37" Type="http://schemas.openxmlformats.org/officeDocument/2006/relationships/hyperlink" Target="https://bscscan.com/token/0x37ac4d6140e54304d77437a5c11924f61a2d976f?a=0x172b26a707d08f3169424478e3ea0c721cdf2a8c" TargetMode="External"/><Relationship Id="rId40" Type="http://schemas.openxmlformats.org/officeDocument/2006/relationships/hyperlink" Target="https://medium.com/theecosystem/sparkdefi-innovative-cryptocurrency-based-fintech-platform-64ca71c9e71d" TargetMode="External"/><Relationship Id="rId5" Type="http://schemas.openxmlformats.org/officeDocument/2006/relationships/hyperlink" Target="https://medium.com/theecosystem/sparkdefi-innovative-cryptocurrency-based-fintech-platform-64ca71c9e71d" TargetMode="External"/><Relationship Id="rId15" Type="http://schemas.openxmlformats.org/officeDocument/2006/relationships/hyperlink" Target="https://medium.com/theecosystem/sparkdefi-innovative-cryptocurrency-based-fintech-platform-64ca71c9e71d" TargetMode="External"/><Relationship Id="rId23" Type="http://schemas.openxmlformats.org/officeDocument/2006/relationships/hyperlink" Target="https://bscscan.com/token/0x37ac4d6140e54304d77437a5c11924f61a2d976f?a=0xcee77539f8b3faaeb9e4b3982f202653ee2e9a8f" TargetMode="External"/><Relationship Id="rId28" Type="http://schemas.openxmlformats.org/officeDocument/2006/relationships/hyperlink" Target="https://bscscan.com/token/0x37ac4d6140e54304d77437a5c11924f61a2d976f?a=0x6a5659ff57345460b82aea78966a26801de45304" TargetMode="External"/><Relationship Id="rId36" Type="http://schemas.openxmlformats.org/officeDocument/2006/relationships/hyperlink" Target="https://medium.com/theecosystem/sparkdefi-innovative-cryptocurrency-based-fintech-platform-64ca71c9e71d" TargetMode="External"/><Relationship Id="rId10" Type="http://schemas.openxmlformats.org/officeDocument/2006/relationships/hyperlink" Target="https://bscscan.com/token/0x37ac4d6140e54304d77437a5c11924f61a2d976f?a=0x172b26a707d08f3169424478e3ea0c721cdf2a8c" TargetMode="External"/><Relationship Id="rId19" Type="http://schemas.openxmlformats.org/officeDocument/2006/relationships/hyperlink" Target="https://bscscan.com/token/0x37ac4d6140e54304d77437a5c11924f61a2d976f?a=0xbd84fe9f79d8ea67015836520fb63031ee0a1c8e" TargetMode="External"/><Relationship Id="rId31" Type="http://schemas.openxmlformats.org/officeDocument/2006/relationships/hyperlink" Target="https://bscscan.com/token/0x37ac4d6140e54304d77437a5c11924f61a2d976f?a=0x77025b52b2d811b3d0911f03432bdaf452387c3f" TargetMode="External"/><Relationship Id="rId4" Type="http://schemas.openxmlformats.org/officeDocument/2006/relationships/hyperlink" Target="https://bscscan.com/token/0x37ac4d6140e54304d77437a5c11924f61a2d976f?a=0x77025b52b2d811b3d0911f03432bdaf452387c3f" TargetMode="External"/><Relationship Id="rId9" Type="http://schemas.openxmlformats.org/officeDocument/2006/relationships/hyperlink" Target="https://medium.com/theecosystem/sparkdefi-innovative-cryptocurrency-based-fintech-platform-64ca71c9e71d" TargetMode="External"/><Relationship Id="rId14" Type="http://schemas.openxmlformats.org/officeDocument/2006/relationships/hyperlink" Target="https://bscscan.com/token/0x37ac4d6140e54304d77437a5c11924f61a2d976f?a=0x6F156dF2E6270a3E9340672496F78e3A992e0Cd5" TargetMode="External"/><Relationship Id="rId22" Type="http://schemas.openxmlformats.org/officeDocument/2006/relationships/hyperlink" Target="https://bscscan.com/token/0x37ac4d6140e54304d77437a5c11924f61a2d976f?a=0xdfcf998ed49f1dcba07cdf565ed63018f22dbc59" TargetMode="External"/><Relationship Id="rId27" Type="http://schemas.openxmlformats.org/officeDocument/2006/relationships/hyperlink" Target="https://bscscan.com/token/0x37ac4d6140e54304d77437a5c11924f61a2d976f?a=0xfdc9de9f1b630ab9290bfd39f24e29744e407a75" TargetMode="External"/><Relationship Id="rId30" Type="http://schemas.openxmlformats.org/officeDocument/2006/relationships/hyperlink" Target="https://medium.com/theecosystem/sparkdefi-innovative-cryptocurrency-based-fintech-platform-64ca71c9e71d" TargetMode="External"/><Relationship Id="rId35" Type="http://schemas.openxmlformats.org/officeDocument/2006/relationships/hyperlink" Target="https://bscscan.com/token/0x37ac4d6140e54304d77437a5c11924f61a2d976f?a=0x1238a880764d0aa2ee0b92cfca469fb24bd41fb0" TargetMode="External"/><Relationship Id="rId8" Type="http://schemas.openxmlformats.org/officeDocument/2006/relationships/hyperlink" Target="https://bscscan.com/token/0x37ac4d6140e54304d77437a5c11924f61a2d976f?a=0x1238a880764d0aa2ee0b92cfca469fb24bd41fb0" TargetMode="External"/><Relationship Id="rId3" Type="http://schemas.openxmlformats.org/officeDocument/2006/relationships/hyperlink" Target="https://medium.com/theecosystem/sparkdefi-innovative-cryptocurrency-based-fintech-platform-64ca71c9e71d" TargetMode="External"/><Relationship Id="rId12" Type="http://schemas.openxmlformats.org/officeDocument/2006/relationships/hyperlink" Target="https://bscscan.com/token/0x37ac4d6140e54304d77437a5c11924f61a2d976f?a=0x6cc60846243d6ffec5478c50eed3623d7ff60b4c" TargetMode="External"/><Relationship Id="rId17" Type="http://schemas.openxmlformats.org/officeDocument/2006/relationships/hyperlink" Target="https://bscscan.com/token/0x37ac4d6140e54304d77437a5c11924f61a2d976f?a=0xe890444ac7ca864975877b61068edaf92ba6090c" TargetMode="External"/><Relationship Id="rId25" Type="http://schemas.openxmlformats.org/officeDocument/2006/relationships/hyperlink" Target="https://bscscan.com/token/0x37ac4d6140e54304d77437a5c11924f61a2d976f?a=0xd75c64f5965eb937b02a1232d97a191915f9139f" TargetMode="External"/><Relationship Id="rId33" Type="http://schemas.openxmlformats.org/officeDocument/2006/relationships/hyperlink" Target="https://bscscan.com/token/0x37ac4d6140e54304d77437a5c11924f61a2d976f?a=++++++++0x8e6bba769b257b2ca52a0bca95c8ec61362bbaea" TargetMode="External"/><Relationship Id="rId38" Type="http://schemas.openxmlformats.org/officeDocument/2006/relationships/hyperlink" Target="https://medium.com/theecosystem/sparkdefi-innovative-cryptocurrency-based-fintech-platform-64ca71c9e71d"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6.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DAF62-792A-476A-978C-FD971F8042A9}">
  <sheetPr>
    <outlinePr summaryBelow="0" summaryRight="0"/>
  </sheetPr>
  <dimension ref="A1:J40"/>
  <sheetViews>
    <sheetView tabSelected="1" zoomScale="60" zoomScaleNormal="60" workbookViewId="0">
      <pane ySplit="4" topLeftCell="A5" activePane="bottomLeft" state="frozen"/>
      <selection pane="bottomLeft" activeCell="G24" sqref="G24"/>
    </sheetView>
  </sheetViews>
  <sheetFormatPr defaultColWidth="12.6640625" defaultRowHeight="15.75" customHeight="1"/>
  <cols>
    <col min="1" max="1" width="14.6640625" style="135" customWidth="1"/>
    <col min="2" max="2" width="109.33203125" style="135" customWidth="1"/>
    <col min="3" max="3" width="34.77734375" style="135" customWidth="1"/>
    <col min="4" max="4" width="34.6640625" style="135" customWidth="1"/>
    <col min="5" max="5" width="28.6640625" style="135" customWidth="1"/>
    <col min="6" max="6" width="32.109375" style="135" customWidth="1"/>
    <col min="7" max="7" width="37.88671875" style="135" customWidth="1"/>
    <col min="8" max="8" width="26.109375" style="135" customWidth="1"/>
    <col min="9" max="9" width="25.44140625" style="135" customWidth="1"/>
    <col min="10" max="10" width="25.33203125" style="135" customWidth="1"/>
    <col min="11" max="16384" width="12.6640625" style="135"/>
  </cols>
  <sheetData>
    <row r="1" spans="1:10" ht="17.399999999999999">
      <c r="A1" s="1" t="s">
        <v>1010</v>
      </c>
      <c r="B1" s="2"/>
      <c r="C1" s="2"/>
      <c r="D1" s="2"/>
      <c r="E1" s="2"/>
      <c r="F1" s="2"/>
    </row>
    <row r="2" spans="1:10" ht="15.75" customHeight="1">
      <c r="D2" s="166">
        <f>C7-D3</f>
        <v>62958209.856784999</v>
      </c>
      <c r="F2" s="166">
        <f>SUM(D2,C6)</f>
        <v>162958209.856785</v>
      </c>
    </row>
    <row r="3" spans="1:10" ht="15.75" customHeight="1">
      <c r="A3" s="3" t="s">
        <v>0</v>
      </c>
      <c r="D3" s="167">
        <f>SUM(C13:C32)</f>
        <v>37041790.143215001</v>
      </c>
      <c r="F3" s="167">
        <f>SUM(C13,F2)</f>
        <v>178982490.56698421</v>
      </c>
    </row>
    <row r="4" spans="1:10" ht="15.75" customHeight="1">
      <c r="A4" s="3"/>
    </row>
    <row r="5" spans="1:10" ht="15.6">
      <c r="A5" s="32" t="s">
        <v>1</v>
      </c>
      <c r="B5" s="33" t="s">
        <v>2</v>
      </c>
      <c r="C5" s="33" t="s">
        <v>3</v>
      </c>
      <c r="D5" s="33" t="s">
        <v>4</v>
      </c>
      <c r="E5" s="6" t="s">
        <v>5</v>
      </c>
      <c r="F5" s="33" t="s">
        <v>6</v>
      </c>
      <c r="G5" s="6" t="s">
        <v>7</v>
      </c>
      <c r="H5" s="33" t="s">
        <v>8</v>
      </c>
      <c r="I5" s="6" t="s">
        <v>9</v>
      </c>
      <c r="J5" s="6" t="s">
        <v>10</v>
      </c>
    </row>
    <row r="6" spans="1:10" ht="15.75" customHeight="1">
      <c r="A6" s="7">
        <v>1</v>
      </c>
      <c r="B6" s="305" t="s">
        <v>11</v>
      </c>
      <c r="C6" s="168">
        <v>100000000</v>
      </c>
      <c r="D6" s="169" t="s">
        <v>13</v>
      </c>
      <c r="E6" s="170" t="s">
        <v>13</v>
      </c>
      <c r="F6" s="170" t="s">
        <v>13</v>
      </c>
      <c r="G6" s="170" t="s">
        <v>13</v>
      </c>
      <c r="H6" s="170" t="s">
        <v>13</v>
      </c>
      <c r="I6" s="170" t="s">
        <v>13</v>
      </c>
      <c r="J6" s="11"/>
    </row>
    <row r="7" spans="1:10" ht="15.75" customHeight="1">
      <c r="A7" s="7">
        <v>2</v>
      </c>
      <c r="B7" s="305" t="s">
        <v>14</v>
      </c>
      <c r="C7" s="168">
        <v>100000000</v>
      </c>
      <c r="D7" s="169" t="s">
        <v>13</v>
      </c>
      <c r="E7" s="170" t="s">
        <v>13</v>
      </c>
      <c r="F7" s="170" t="s">
        <v>13</v>
      </c>
      <c r="G7" s="170" t="s">
        <v>13</v>
      </c>
      <c r="H7" s="170" t="s">
        <v>13</v>
      </c>
      <c r="I7" s="170" t="s">
        <v>13</v>
      </c>
      <c r="J7" s="11"/>
    </row>
    <row r="8" spans="1:10" ht="15.75" customHeight="1">
      <c r="A8" s="7">
        <v>3</v>
      </c>
      <c r="B8" s="305" t="s">
        <v>15</v>
      </c>
      <c r="C8" s="168">
        <v>100000000</v>
      </c>
      <c r="D8" s="169" t="s">
        <v>13</v>
      </c>
      <c r="E8" s="170" t="s">
        <v>13</v>
      </c>
      <c r="F8" s="170" t="s">
        <v>13</v>
      </c>
      <c r="G8" s="170" t="s">
        <v>13</v>
      </c>
      <c r="H8" s="170" t="s">
        <v>13</v>
      </c>
      <c r="I8" s="170" t="s">
        <v>13</v>
      </c>
      <c r="J8" s="11"/>
    </row>
    <row r="9" spans="1:10" ht="15.6">
      <c r="A9" s="7">
        <v>4</v>
      </c>
      <c r="B9" s="305" t="s">
        <v>16</v>
      </c>
      <c r="C9" s="171" t="s">
        <v>1963</v>
      </c>
      <c r="D9" s="169" t="s">
        <v>13</v>
      </c>
      <c r="E9" s="170" t="s">
        <v>13</v>
      </c>
      <c r="F9" s="170" t="s">
        <v>13</v>
      </c>
      <c r="G9" s="170" t="s">
        <v>13</v>
      </c>
      <c r="H9" s="170" t="s">
        <v>13</v>
      </c>
      <c r="I9" s="170" t="s">
        <v>13</v>
      </c>
      <c r="J9" s="11"/>
    </row>
    <row r="10" spans="1:10" ht="15.75" customHeight="1">
      <c r="A10" s="7">
        <v>5</v>
      </c>
      <c r="B10" s="38" t="s">
        <v>18</v>
      </c>
      <c r="C10" s="308" t="s">
        <v>1965</v>
      </c>
      <c r="D10" s="169" t="s">
        <v>13</v>
      </c>
      <c r="E10" s="170" t="s">
        <v>13</v>
      </c>
      <c r="F10" s="170" t="s">
        <v>13</v>
      </c>
      <c r="G10" s="170" t="s">
        <v>13</v>
      </c>
      <c r="H10" s="170" t="s">
        <v>13</v>
      </c>
      <c r="I10" s="170" t="s">
        <v>13</v>
      </c>
      <c r="J10" s="11" t="s">
        <v>20</v>
      </c>
    </row>
    <row r="11" spans="1:10" ht="15.75" customHeight="1">
      <c r="A11" s="7">
        <v>6</v>
      </c>
      <c r="B11" s="38" t="s">
        <v>21</v>
      </c>
      <c r="C11" s="308" t="s">
        <v>1964</v>
      </c>
      <c r="D11" s="169" t="s">
        <v>13</v>
      </c>
      <c r="E11" s="170" t="s">
        <v>13</v>
      </c>
      <c r="F11" s="170" t="s">
        <v>13</v>
      </c>
      <c r="G11" s="170" t="s">
        <v>13</v>
      </c>
      <c r="H11" s="170" t="s">
        <v>13</v>
      </c>
      <c r="I11" s="170" t="s">
        <v>13</v>
      </c>
      <c r="J11" s="11" t="s">
        <v>20</v>
      </c>
    </row>
    <row r="12" spans="1:10" ht="15.75" customHeight="1">
      <c r="A12" s="7" t="s">
        <v>22</v>
      </c>
      <c r="B12" s="315" t="s">
        <v>1014</v>
      </c>
      <c r="C12" s="9" t="s">
        <v>12</v>
      </c>
      <c r="D12" s="16" t="s">
        <v>23</v>
      </c>
      <c r="E12" s="176"/>
      <c r="F12" s="176"/>
      <c r="G12" s="176"/>
      <c r="H12" s="176"/>
      <c r="I12" s="19" t="s">
        <v>24</v>
      </c>
      <c r="J12" s="11" t="s">
        <v>20</v>
      </c>
    </row>
    <row r="13" spans="1:10" ht="15.75" customHeight="1">
      <c r="A13" s="314">
        <v>1</v>
      </c>
      <c r="B13" s="316" t="s">
        <v>1961</v>
      </c>
      <c r="C13" s="310">
        <v>16024280.7101992</v>
      </c>
      <c r="D13" s="175">
        <v>0.160243</v>
      </c>
      <c r="E13" s="309" t="s">
        <v>1941</v>
      </c>
      <c r="F13" s="176" t="s">
        <v>27</v>
      </c>
      <c r="G13" s="176" t="s">
        <v>27</v>
      </c>
      <c r="H13" s="309" t="s">
        <v>1941</v>
      </c>
      <c r="I13" s="177" t="s">
        <v>13</v>
      </c>
      <c r="J13" s="178" t="s">
        <v>1962</v>
      </c>
    </row>
    <row r="14" spans="1:10" ht="15.75" customHeight="1">
      <c r="A14" s="314">
        <v>2</v>
      </c>
      <c r="B14" s="316" t="s">
        <v>1942</v>
      </c>
      <c r="C14" s="310">
        <v>1818392.02379221</v>
      </c>
      <c r="D14" s="175">
        <v>1.8183999999999999E-2</v>
      </c>
      <c r="E14" s="309" t="s">
        <v>1027</v>
      </c>
      <c r="F14" s="309" t="s">
        <v>1035</v>
      </c>
      <c r="G14" s="176" t="s">
        <v>1019</v>
      </c>
      <c r="H14" s="309" t="s">
        <v>1027</v>
      </c>
      <c r="I14" s="177" t="s">
        <v>13</v>
      </c>
      <c r="J14" s="178" t="s">
        <v>1962</v>
      </c>
    </row>
    <row r="15" spans="1:10" ht="15.75" customHeight="1">
      <c r="A15" s="314">
        <v>3</v>
      </c>
      <c r="B15" s="318" t="s">
        <v>1943</v>
      </c>
      <c r="C15" s="310">
        <v>1372462.4697344601</v>
      </c>
      <c r="D15" s="175">
        <v>1.3724999999999999E-2</v>
      </c>
      <c r="E15" s="176" t="s">
        <v>1038</v>
      </c>
      <c r="F15" s="176" t="s">
        <v>1035</v>
      </c>
      <c r="G15" s="176" t="s">
        <v>28</v>
      </c>
      <c r="H15" s="176" t="s">
        <v>1038</v>
      </c>
      <c r="I15" s="177" t="s">
        <v>13</v>
      </c>
      <c r="J15" s="178"/>
    </row>
    <row r="16" spans="1:10" ht="15.75" customHeight="1">
      <c r="A16" s="314">
        <v>4</v>
      </c>
      <c r="B16" s="318" t="s">
        <v>1944</v>
      </c>
      <c r="C16" s="310">
        <v>1282818.5972740499</v>
      </c>
      <c r="D16" s="175">
        <v>1.2828000000000001E-2</v>
      </c>
      <c r="E16" s="176" t="s">
        <v>1038</v>
      </c>
      <c r="F16" s="176" t="s">
        <v>1035</v>
      </c>
      <c r="G16" s="176" t="s">
        <v>28</v>
      </c>
      <c r="H16" s="176" t="s">
        <v>1038</v>
      </c>
      <c r="I16" s="177" t="s">
        <v>13</v>
      </c>
      <c r="J16" s="178"/>
    </row>
    <row r="17" spans="1:10" ht="15.75" customHeight="1">
      <c r="A17" s="314">
        <v>5</v>
      </c>
      <c r="B17" s="318" t="s">
        <v>1945</v>
      </c>
      <c r="C17" s="310">
        <v>1273968.08092113</v>
      </c>
      <c r="D17" s="175">
        <v>1.274E-2</v>
      </c>
      <c r="E17" s="176" t="s">
        <v>1038</v>
      </c>
      <c r="F17" s="176" t="s">
        <v>1035</v>
      </c>
      <c r="G17" s="176" t="s">
        <v>28</v>
      </c>
      <c r="H17" s="176" t="s">
        <v>1038</v>
      </c>
      <c r="I17" s="182"/>
      <c r="J17" s="178"/>
    </row>
    <row r="18" spans="1:10" ht="15.75" customHeight="1">
      <c r="A18" s="314">
        <v>6</v>
      </c>
      <c r="B18" s="318" t="s">
        <v>1946</v>
      </c>
      <c r="C18" s="310">
        <v>1239502.70569994</v>
      </c>
      <c r="D18" s="175">
        <v>1.2395E-2</v>
      </c>
      <c r="E18" s="176" t="s">
        <v>1038</v>
      </c>
      <c r="F18" s="176" t="s">
        <v>1035</v>
      </c>
      <c r="G18" s="176" t="s">
        <v>28</v>
      </c>
      <c r="H18" s="176" t="s">
        <v>1038</v>
      </c>
      <c r="I18" s="177"/>
      <c r="J18" s="178"/>
    </row>
    <row r="19" spans="1:10" ht="15.75" customHeight="1">
      <c r="A19" s="314">
        <v>7</v>
      </c>
      <c r="B19" s="318" t="s">
        <v>1947</v>
      </c>
      <c r="C19" s="310">
        <v>1162382.78062803</v>
      </c>
      <c r="D19" s="175">
        <v>1.1624000000000001E-2</v>
      </c>
      <c r="E19" s="176" t="s">
        <v>1038</v>
      </c>
      <c r="F19" s="176" t="s">
        <v>1035</v>
      </c>
      <c r="G19" s="176" t="s">
        <v>28</v>
      </c>
      <c r="H19" s="176" t="s">
        <v>1038</v>
      </c>
      <c r="I19" s="182"/>
      <c r="J19" s="178"/>
    </row>
    <row r="20" spans="1:10" ht="15.75" customHeight="1">
      <c r="A20" s="314">
        <v>8</v>
      </c>
      <c r="B20" s="318" t="s">
        <v>1948</v>
      </c>
      <c r="C20" s="310">
        <v>1155867.77347031</v>
      </c>
      <c r="D20" s="175">
        <v>1.1559E-2</v>
      </c>
      <c r="E20" s="176" t="s">
        <v>1038</v>
      </c>
      <c r="F20" s="176" t="s">
        <v>1035</v>
      </c>
      <c r="G20" s="176" t="s">
        <v>28</v>
      </c>
      <c r="H20" s="176" t="s">
        <v>1038</v>
      </c>
      <c r="I20" s="185"/>
      <c r="J20" s="28"/>
    </row>
    <row r="21" spans="1:10" ht="15.75" customHeight="1">
      <c r="A21" s="314">
        <v>9</v>
      </c>
      <c r="B21" s="318" t="s">
        <v>1949</v>
      </c>
      <c r="C21" s="310">
        <v>1117601.34136737</v>
      </c>
      <c r="D21" s="175">
        <v>1.1176E-2</v>
      </c>
      <c r="E21" s="176" t="s">
        <v>1038</v>
      </c>
      <c r="F21" s="176" t="s">
        <v>1035</v>
      </c>
      <c r="G21" s="176" t="s">
        <v>28</v>
      </c>
      <c r="H21" s="176" t="s">
        <v>1038</v>
      </c>
      <c r="I21" s="185"/>
      <c r="J21" s="28"/>
    </row>
    <row r="22" spans="1:10" ht="15.75" customHeight="1">
      <c r="A22" s="314">
        <v>10</v>
      </c>
      <c r="B22" s="318" t="s">
        <v>1950</v>
      </c>
      <c r="C22" s="310">
        <v>1076191.1844118999</v>
      </c>
      <c r="D22" s="175">
        <v>1.0762000000000001E-2</v>
      </c>
      <c r="E22" s="176" t="s">
        <v>1038</v>
      </c>
      <c r="F22" s="176" t="s">
        <v>1035</v>
      </c>
      <c r="G22" s="176" t="s">
        <v>28</v>
      </c>
      <c r="H22" s="176" t="s">
        <v>1038</v>
      </c>
      <c r="I22" s="185"/>
      <c r="J22" s="28"/>
    </row>
    <row r="23" spans="1:10" ht="15.75" customHeight="1">
      <c r="A23" s="314">
        <v>11</v>
      </c>
      <c r="B23" s="318" t="s">
        <v>1951</v>
      </c>
      <c r="C23" s="310">
        <v>1050141.71351779</v>
      </c>
      <c r="D23" s="175">
        <v>1.0501E-2</v>
      </c>
      <c r="E23" s="176" t="s">
        <v>1038</v>
      </c>
      <c r="F23" s="176" t="s">
        <v>1035</v>
      </c>
      <c r="G23" s="176" t="s">
        <v>28</v>
      </c>
      <c r="H23" s="176" t="s">
        <v>1038</v>
      </c>
      <c r="I23" s="185"/>
      <c r="J23" s="28"/>
    </row>
    <row r="24" spans="1:10" ht="15.75" customHeight="1">
      <c r="A24" s="314">
        <v>12</v>
      </c>
      <c r="B24" s="318" t="s">
        <v>1952</v>
      </c>
      <c r="C24" s="310">
        <v>1040527.30960218</v>
      </c>
      <c r="D24" s="175">
        <v>1.0404999999999999E-2</v>
      </c>
      <c r="E24" s="176" t="s">
        <v>1038</v>
      </c>
      <c r="F24" s="176" t="s">
        <v>1035</v>
      </c>
      <c r="G24" s="176" t="s">
        <v>28</v>
      </c>
      <c r="H24" s="176" t="s">
        <v>1038</v>
      </c>
      <c r="I24" s="185"/>
      <c r="J24" s="28"/>
    </row>
    <row r="25" spans="1:10" ht="15.75" customHeight="1">
      <c r="A25" s="314">
        <v>13</v>
      </c>
      <c r="B25" s="318" t="s">
        <v>1953</v>
      </c>
      <c r="C25" s="310">
        <v>1021576.29057343</v>
      </c>
      <c r="D25" s="175">
        <v>1.0215999999999999E-2</v>
      </c>
      <c r="E25" s="176" t="s">
        <v>1038</v>
      </c>
      <c r="F25" s="176" t="s">
        <v>1035</v>
      </c>
      <c r="G25" s="176" t="s">
        <v>28</v>
      </c>
      <c r="H25" s="176" t="s">
        <v>1038</v>
      </c>
      <c r="I25" s="185"/>
      <c r="J25" s="28"/>
    </row>
    <row r="26" spans="1:10" ht="15.75" customHeight="1">
      <c r="A26" s="314">
        <v>14</v>
      </c>
      <c r="B26" s="318" t="s">
        <v>1954</v>
      </c>
      <c r="C26" s="310">
        <v>1012381.48120023</v>
      </c>
      <c r="D26" s="175">
        <v>1.0123999999999999E-2</v>
      </c>
      <c r="E26" s="176" t="s">
        <v>1038</v>
      </c>
      <c r="F26" s="176" t="s">
        <v>1035</v>
      </c>
      <c r="G26" s="176" t="s">
        <v>28</v>
      </c>
      <c r="H26" s="176" t="s">
        <v>1038</v>
      </c>
      <c r="I26" s="185"/>
      <c r="J26" s="28"/>
    </row>
    <row r="27" spans="1:10" ht="15.75" customHeight="1">
      <c r="A27" s="314">
        <v>15</v>
      </c>
      <c r="B27" s="318" t="s">
        <v>1955</v>
      </c>
      <c r="C27" s="310">
        <v>939954.78762332594</v>
      </c>
      <c r="D27" s="175">
        <v>9.4000000000000004E-3</v>
      </c>
      <c r="E27" s="176" t="s">
        <v>1038</v>
      </c>
      <c r="F27" s="176" t="s">
        <v>1035</v>
      </c>
      <c r="G27" s="176" t="s">
        <v>28</v>
      </c>
      <c r="H27" s="176" t="s">
        <v>1038</v>
      </c>
      <c r="I27" s="185"/>
      <c r="J27" s="28"/>
    </row>
    <row r="28" spans="1:10" ht="15.75" customHeight="1">
      <c r="A28" s="314">
        <v>16</v>
      </c>
      <c r="B28" s="318" t="s">
        <v>1956</v>
      </c>
      <c r="C28" s="310">
        <v>928270.69769085397</v>
      </c>
      <c r="D28" s="175">
        <v>9.2829999999999996E-3</v>
      </c>
      <c r="E28" s="176" t="s">
        <v>1038</v>
      </c>
      <c r="F28" s="176" t="s">
        <v>1035</v>
      </c>
      <c r="G28" s="176" t="s">
        <v>28</v>
      </c>
      <c r="H28" s="176" t="s">
        <v>1038</v>
      </c>
      <c r="I28" s="185"/>
      <c r="J28" s="28"/>
    </row>
    <row r="29" spans="1:10" ht="15.75" customHeight="1">
      <c r="A29" s="314">
        <v>17</v>
      </c>
      <c r="B29" s="318" t="s">
        <v>1957</v>
      </c>
      <c r="C29" s="310">
        <v>901753.49514291401</v>
      </c>
      <c r="D29" s="175">
        <v>9.018E-3</v>
      </c>
      <c r="E29" s="176" t="s">
        <v>1038</v>
      </c>
      <c r="F29" s="176" t="s">
        <v>1035</v>
      </c>
      <c r="G29" s="176" t="s">
        <v>28</v>
      </c>
      <c r="H29" s="176" t="s">
        <v>1038</v>
      </c>
      <c r="I29" s="185"/>
      <c r="J29" s="28"/>
    </row>
    <row r="30" spans="1:10" ht="15">
      <c r="A30" s="314">
        <v>18</v>
      </c>
      <c r="B30" s="318" t="s">
        <v>1958</v>
      </c>
      <c r="C30" s="310">
        <v>899547.86755427602</v>
      </c>
      <c r="D30" s="175">
        <v>8.9949999999999995E-3</v>
      </c>
      <c r="E30" s="176" t="s">
        <v>1038</v>
      </c>
      <c r="F30" s="176" t="s">
        <v>1035</v>
      </c>
      <c r="G30" s="176" t="s">
        <v>28</v>
      </c>
      <c r="H30" s="176" t="s">
        <v>1038</v>
      </c>
      <c r="I30" s="185"/>
      <c r="J30" s="28"/>
    </row>
    <row r="31" spans="1:10" ht="15">
      <c r="A31" s="314">
        <v>19</v>
      </c>
      <c r="B31" s="318" t="s">
        <v>1959</v>
      </c>
      <c r="C31" s="310">
        <v>886147.77038729505</v>
      </c>
      <c r="D31" s="175">
        <v>8.8610000000000008E-3</v>
      </c>
      <c r="E31" s="176" t="s">
        <v>1038</v>
      </c>
      <c r="F31" s="176" t="s">
        <v>1035</v>
      </c>
      <c r="G31" s="176" t="s">
        <v>28</v>
      </c>
      <c r="H31" s="176" t="s">
        <v>1038</v>
      </c>
      <c r="I31" s="19"/>
      <c r="J31" s="28"/>
    </row>
    <row r="32" spans="1:10" ht="15">
      <c r="A32" s="314">
        <v>20</v>
      </c>
      <c r="B32" s="318" t="s">
        <v>1960</v>
      </c>
      <c r="C32" s="310">
        <v>838021.06242411304</v>
      </c>
      <c r="D32" s="175">
        <v>8.3800000000000003E-3</v>
      </c>
      <c r="E32" s="176" t="s">
        <v>1038</v>
      </c>
      <c r="F32" s="176" t="s">
        <v>1035</v>
      </c>
      <c r="G32" s="176" t="s">
        <v>28</v>
      </c>
      <c r="H32" s="176" t="s">
        <v>1038</v>
      </c>
      <c r="I32" s="19"/>
      <c r="J32" s="28"/>
    </row>
    <row r="33" spans="1:10" ht="15.6">
      <c r="A33" s="20" t="s">
        <v>25</v>
      </c>
      <c r="B33" s="317" t="s">
        <v>1064</v>
      </c>
      <c r="C33" s="9" t="s">
        <v>12</v>
      </c>
      <c r="D33" s="16" t="s">
        <v>23</v>
      </c>
      <c r="E33" s="176"/>
      <c r="F33" s="176"/>
      <c r="G33" s="176"/>
      <c r="H33" s="176"/>
      <c r="I33" s="19" t="s">
        <v>24</v>
      </c>
      <c r="J33" s="11" t="s">
        <v>20</v>
      </c>
    </row>
    <row r="34" spans="1:10" ht="15">
      <c r="A34" s="187" t="s">
        <v>1066</v>
      </c>
      <c r="B34" s="316" t="s">
        <v>1961</v>
      </c>
      <c r="C34" s="310">
        <v>16024280.7101992</v>
      </c>
      <c r="D34" s="175">
        <v>0.160243</v>
      </c>
      <c r="E34" s="309" t="s">
        <v>1941</v>
      </c>
      <c r="F34" s="176" t="s">
        <v>27</v>
      </c>
      <c r="G34" s="176" t="s">
        <v>27</v>
      </c>
      <c r="H34" s="309" t="s">
        <v>1941</v>
      </c>
      <c r="I34" s="177" t="s">
        <v>13</v>
      </c>
      <c r="J34" s="178" t="s">
        <v>1962</v>
      </c>
    </row>
    <row r="35" spans="1:10" ht="15">
      <c r="A35" s="188" t="s">
        <v>1067</v>
      </c>
      <c r="B35" s="316" t="s">
        <v>1942</v>
      </c>
      <c r="C35" s="310">
        <v>1818392.02379221</v>
      </c>
      <c r="D35" s="175">
        <v>1.8183999999999999E-2</v>
      </c>
      <c r="E35" s="309" t="s">
        <v>1027</v>
      </c>
      <c r="F35" s="309" t="s">
        <v>1035</v>
      </c>
      <c r="G35" s="176" t="s">
        <v>1019</v>
      </c>
      <c r="H35" s="309" t="s">
        <v>1027</v>
      </c>
      <c r="I35" s="177" t="s">
        <v>13</v>
      </c>
      <c r="J35" s="178" t="s">
        <v>1962</v>
      </c>
    </row>
    <row r="36" spans="1:10" ht="15">
      <c r="A36" s="187" t="s">
        <v>1068</v>
      </c>
      <c r="B36" s="312"/>
      <c r="C36" s="310"/>
      <c r="D36" s="175"/>
      <c r="E36" s="309"/>
      <c r="F36" s="309"/>
      <c r="G36" s="176"/>
      <c r="H36" s="309"/>
      <c r="I36" s="177"/>
      <c r="J36" s="178"/>
    </row>
    <row r="37" spans="1:10" ht="15">
      <c r="A37" s="188" t="s">
        <v>1069</v>
      </c>
      <c r="B37" s="312"/>
      <c r="C37" s="310"/>
      <c r="D37" s="175"/>
      <c r="E37" s="309"/>
      <c r="F37" s="309"/>
      <c r="G37" s="176"/>
      <c r="H37" s="309"/>
      <c r="I37" s="177"/>
      <c r="J37" s="178"/>
    </row>
    <row r="38" spans="1:10" ht="15">
      <c r="A38" s="188" t="s">
        <v>1070</v>
      </c>
      <c r="B38" s="313"/>
      <c r="C38" s="310"/>
      <c r="D38" s="175"/>
      <c r="E38" s="176"/>
      <c r="F38" s="176"/>
      <c r="G38" s="176"/>
      <c r="H38" s="176"/>
      <c r="I38" s="182"/>
      <c r="J38" s="178"/>
    </row>
    <row r="39" spans="1:10" ht="15">
      <c r="A39" s="187" t="s">
        <v>1071</v>
      </c>
      <c r="B39" s="311"/>
      <c r="C39" s="180"/>
      <c r="D39" s="175"/>
      <c r="E39" s="176"/>
      <c r="F39" s="176"/>
      <c r="G39" s="176"/>
      <c r="H39" s="176"/>
      <c r="I39" s="177"/>
      <c r="J39" s="178"/>
    </row>
    <row r="40" spans="1:10" ht="15">
      <c r="A40" s="188" t="s">
        <v>1072</v>
      </c>
      <c r="B40" s="179"/>
      <c r="C40" s="180"/>
      <c r="D40" s="181"/>
      <c r="E40" s="176"/>
      <c r="F40" s="176"/>
      <c r="G40" s="176"/>
      <c r="H40" s="176"/>
      <c r="I40" s="182"/>
      <c r="J40" s="178"/>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F0BB3F74-86DA-40B4-869B-9143AD3B2870}"/>
    <hyperlink ref="B13" r:id="rId1" display="https://bscscan.com/token/0x0a5234d02ed56b8957190e50634a615124c47925?a=0xdec4bc1a9cc368cfc2e48a6bf8225d1ba8da7e92" xr:uid="{36199040-AE9C-4E59-B6EE-F675D3EF442D}"/>
    <hyperlink ref="B14" r:id="rId2" display="https://bscscan.com/token/0x0a5234d02ed56b8957190e50634a615124c47925?a=0xd8615588398bd105b7fd60c5d400426b1e28892a" xr:uid="{6E8A9A2A-B827-474E-9B19-85536DB7BAC4}"/>
    <hyperlink ref="B15" r:id="rId3" display="https://bscscan.com/token/0x0a5234d02ed56b8957190e50634a615124c47925?a=0x60c6335f9382574fa0e2d541da1a4c52479b849d" xr:uid="{21F5E6B0-D045-427E-BD82-4485168EABC8}"/>
    <hyperlink ref="B16" r:id="rId4" display="https://bscscan.com/token/0x0a5234d02ed56b8957190e50634a615124c47925?a=0x577c26222783186dd0b2fbec5da84eba740041f2" xr:uid="{E838FB87-88B5-4D58-B83A-A97E89429A03}"/>
    <hyperlink ref="B17" r:id="rId5" display="https://bscscan.com/token/0x0a5234d02ed56b8957190e50634a615124c47925?a=0xd7dbdbcae5790ff4d873346b09df11cebe85e3f7" xr:uid="{5ACF02AE-7C75-4D74-BDE3-150A7EE039CE}"/>
    <hyperlink ref="B18" r:id="rId6" display="https://bscscan.com/token/0x0a5234d02ed56b8957190e50634a615124c47925?a=0xf70b5f4f8130c5fcabe247e59873b9d5bd18c5fb" xr:uid="{1F9B6E62-279E-4D40-A0D0-72842208C94F}"/>
    <hyperlink ref="B19" r:id="rId7" display="https://bscscan.com/token/0x0a5234d02ed56b8957190e50634a615124c47925?a=0xf18d1882fc17a3a0b06db44a2a14909c13b88145" xr:uid="{7448F45B-C32B-4B61-A071-35A1C7A0E7D6}"/>
    <hyperlink ref="B20" r:id="rId8" display="https://bscscan.com/token/0x0a5234d02ed56b8957190e50634a615124c47925?a=0x5ec1a0b57fd39c109487385e9111b5235bfdc3ca" xr:uid="{17AEC100-1265-4DBA-A82A-AA417F630BE9}"/>
    <hyperlink ref="B21" r:id="rId9" display="https://bscscan.com/token/0x0a5234d02ed56b8957190e50634a615124c47925?a=0x264e9de84594891207f73168ca55f09b8628d1a1" xr:uid="{B3B2FE5E-F098-4D96-A670-8A781B88C630}"/>
    <hyperlink ref="B22" r:id="rId10" display="https://bscscan.com/token/0x0a5234d02ed56b8957190e50634a615124c47925?a=0x4e9b99ab115136cf1b9d6b63fc106b29e00086db" xr:uid="{F999DA3F-838B-4757-8BCF-1507B9A7C666}"/>
    <hyperlink ref="B23" r:id="rId11" display="https://bscscan.com/token/0x0a5234d02ed56b8957190e50634a615124c47925?a=0xc11f5f1e00232a96986dbc7241ad05573e1ee4a5" xr:uid="{53F8ECF4-9B66-475E-B396-52EF35AEAAA7}"/>
    <hyperlink ref="B24" r:id="rId12" display="https://bscscan.com/token/0x0a5234d02ed56b8957190e50634a615124c47925?a=0xbfcfd5f9ce9cf694059729303c73b08ac9416b27" xr:uid="{43E5C68F-C065-4CCE-929E-621BBC00C504}"/>
    <hyperlink ref="B25" r:id="rId13" display="https://bscscan.com/token/0x0a5234d02ed56b8957190e50634a615124c47925?a=0xd1edf2fca7363549c318709fbdae9b83c62bc925" xr:uid="{ABDA646F-2DAC-4343-91F8-8811AF45076E}"/>
    <hyperlink ref="B26" r:id="rId14" display="https://bscscan.com/token/0x0a5234d02ed56b8957190e50634a615124c47925?a=0x11910db99111e1e968c336c946395d71f15a8142" xr:uid="{75D0781D-ED85-4FCD-BD9A-C405353D7F19}"/>
    <hyperlink ref="B27" r:id="rId15" display="https://bscscan.com/token/0x0a5234d02ed56b8957190e50634a615124c47925?a=0x08ff414bc938bb063a0e0040df93d170303edde0" xr:uid="{68261026-75EE-4890-825E-4A03E8490552}"/>
    <hyperlink ref="B28" r:id="rId16" display="https://bscscan.com/token/0x0a5234d02ed56b8957190e50634a615124c47925?a=0x24e70b286513300a8a89a6d6433cee18412b6ace" xr:uid="{310380F9-E953-4D4E-A71F-F9F033A8529D}"/>
    <hyperlink ref="B29" r:id="rId17" display="https://bscscan.com/token/0x0a5234d02ed56b8957190e50634a615124c47925?a=0x02300ea16cb9bb2fcdfb3c7925cd50771736dabb" xr:uid="{978DF805-B5BE-4696-8F05-B7CBEDB90374}"/>
    <hyperlink ref="B30" r:id="rId18" display="https://bscscan.com/token/0x0a5234d02ed56b8957190e50634a615124c47925?a=0x989bee84cfaa0326c2a43cf789fb60606cbadbdc" xr:uid="{57C471D1-B622-4CEE-BE22-CA013FF5A9A2}"/>
    <hyperlink ref="B31" r:id="rId19" display="https://bscscan.com/token/0x0a5234d02ed56b8957190e50634a615124c47925?a=0xede634ec4353c8afd3d895b7cbd783e45d9fc8a9" xr:uid="{00A45E56-09E0-4486-A8AD-F84CFDFD6CAA}"/>
    <hyperlink ref="B32" r:id="rId20" display="https://bscscan.com/token/0x0a5234d02ed56b8957190e50634a615124c47925?a=0x3ee5f556f99b6eba742a5d86e9df695b8f4d67aa" xr:uid="{0ADF598F-0A45-4E7A-BD46-B5E5E17E8489}"/>
    <hyperlink ref="B34" r:id="rId21" display="https://bscscan.com/token/0x0a5234d02ed56b8957190e50634a615124c47925?a=0xdec4bc1a9cc368cfc2e48a6bf8225d1ba8da7e92" xr:uid="{457D8B46-A824-403E-8402-1899DC841743}"/>
    <hyperlink ref="B35" r:id="rId22" display="https://bscscan.com/token/0x0a5234d02ed56b8957190e50634a615124c47925?a=0xd8615588398bd105b7fd60c5d400426b1e28892a" xr:uid="{330DCF63-C625-4C35-A22A-FB7F39DD7858}"/>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47C93E78-1B97-4B0D-B424-FC381B1C04A2}">
          <x14:formula1>
            <xm:f>'Data Validation'!$D$5:$D$7</xm:f>
          </x14:formula1>
          <xm:sqref>G12 G33</xm:sqref>
        </x14:dataValidation>
        <x14:dataValidation type="list" allowBlank="1" showErrorMessage="1" xr:uid="{D585154A-4FCC-4B0F-820F-F8B8A631E9D5}">
          <x14:formula1>
            <xm:f>'Data Validation'!$B$5:$B$18</xm:f>
          </x14:formula1>
          <xm:sqref>E12 H12 E15:E33 H15:H33</xm:sqref>
        </x14:dataValidation>
        <x14:dataValidation type="list" allowBlank="1" showErrorMessage="1" xr:uid="{B3B1945A-6135-48E9-B359-3D7F6095ED42}">
          <x14:formula1>
            <xm:f>'Data Validation'!$C$5:$C$6</xm:f>
          </x14:formula1>
          <xm:sqref>G13 G34 F12:F37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40"/>
  <sheetViews>
    <sheetView workbookViewId="0">
      <pane ySplit="4" topLeftCell="A17" activePane="bottomLeft" state="frozen"/>
      <selection pane="bottomLeft" activeCell="B33" sqref="B33:D33"/>
    </sheetView>
  </sheetViews>
  <sheetFormatPr defaultColWidth="12.6640625" defaultRowHeight="15.75" customHeight="1"/>
  <cols>
    <col min="1" max="1" width="14.6640625" customWidth="1"/>
    <col min="2" max="2" width="109.33203125" customWidth="1"/>
    <col min="3" max="3" width="34.77734375" customWidth="1"/>
    <col min="4" max="4" width="34.6640625" customWidth="1"/>
    <col min="5" max="5" width="28.6640625" customWidth="1"/>
    <col min="6" max="6" width="32.109375" customWidth="1"/>
    <col min="7" max="7" width="37.88671875" customWidth="1"/>
    <col min="8" max="8" width="26.109375" customWidth="1"/>
    <col min="9" max="9" width="25.44140625" customWidth="1"/>
    <col min="10" max="10" width="25.33203125" customWidth="1"/>
  </cols>
  <sheetData>
    <row r="1" spans="1:10" ht="17.399999999999999">
      <c r="A1" s="1" t="s">
        <v>1010</v>
      </c>
      <c r="B1" s="2"/>
      <c r="C1" s="2"/>
      <c r="D1" s="2"/>
      <c r="E1" s="2"/>
      <c r="F1" s="2"/>
    </row>
    <row r="2" spans="1:10" ht="15.75" customHeight="1">
      <c r="D2" s="166">
        <f>C7-D3</f>
        <v>-106247560.59684922</v>
      </c>
      <c r="F2" s="166">
        <f>SUM(D2,C6)</f>
        <v>-106234190.59684922</v>
      </c>
    </row>
    <row r="3" spans="1:10" ht="15.75" customHeight="1">
      <c r="A3" s="3" t="s">
        <v>0</v>
      </c>
      <c r="D3" s="167">
        <f>SUM(C13:C32)</f>
        <v>107584560.59684922</v>
      </c>
      <c r="F3" s="167">
        <f>SUM(C13,F2)</f>
        <v>-53117095.296849221</v>
      </c>
    </row>
    <row r="4" spans="1:10" ht="15.75" customHeight="1">
      <c r="A4" s="3"/>
    </row>
    <row r="5" spans="1:10" ht="15.6">
      <c r="A5" s="4" t="s">
        <v>1</v>
      </c>
      <c r="B5" s="5" t="s">
        <v>2</v>
      </c>
      <c r="C5" s="5" t="s">
        <v>3</v>
      </c>
      <c r="D5" s="5" t="s">
        <v>4</v>
      </c>
      <c r="E5" s="6" t="s">
        <v>5</v>
      </c>
      <c r="F5" s="5" t="s">
        <v>6</v>
      </c>
      <c r="G5" s="6" t="s">
        <v>7</v>
      </c>
      <c r="H5" s="5" t="s">
        <v>8</v>
      </c>
      <c r="I5" s="6" t="s">
        <v>9</v>
      </c>
      <c r="J5" s="6" t="s">
        <v>10</v>
      </c>
    </row>
    <row r="6" spans="1:10" ht="15.75" customHeight="1">
      <c r="A6" s="7">
        <v>1</v>
      </c>
      <c r="B6" s="8" t="s">
        <v>11</v>
      </c>
      <c r="C6" s="168">
        <v>13370</v>
      </c>
      <c r="D6" s="169" t="s">
        <v>13</v>
      </c>
      <c r="E6" s="170" t="s">
        <v>13</v>
      </c>
      <c r="F6" s="170" t="s">
        <v>13</v>
      </c>
      <c r="G6" s="170" t="s">
        <v>13</v>
      </c>
      <c r="H6" s="170" t="s">
        <v>13</v>
      </c>
      <c r="I6" s="170" t="s">
        <v>13</v>
      </c>
      <c r="J6" s="11"/>
    </row>
    <row r="7" spans="1:10" ht="15.75" customHeight="1">
      <c r="A7" s="7">
        <v>2</v>
      </c>
      <c r="B7" s="8" t="s">
        <v>14</v>
      </c>
      <c r="C7" s="168">
        <v>1337000</v>
      </c>
      <c r="D7" s="169" t="s">
        <v>13</v>
      </c>
      <c r="E7" s="170" t="s">
        <v>13</v>
      </c>
      <c r="F7" s="170" t="s">
        <v>13</v>
      </c>
      <c r="G7" s="170" t="s">
        <v>13</v>
      </c>
      <c r="H7" s="170" t="s">
        <v>13</v>
      </c>
      <c r="I7" s="170" t="s">
        <v>13</v>
      </c>
      <c r="J7" s="11"/>
    </row>
    <row r="8" spans="1:10" ht="15.75" customHeight="1">
      <c r="A8" s="7">
        <v>3</v>
      </c>
      <c r="B8" s="8" t="s">
        <v>15</v>
      </c>
      <c r="C8" s="168">
        <v>13370000000</v>
      </c>
      <c r="D8" s="169" t="s">
        <v>13</v>
      </c>
      <c r="E8" s="170" t="s">
        <v>13</v>
      </c>
      <c r="F8" s="170" t="s">
        <v>13</v>
      </c>
      <c r="G8" s="170" t="s">
        <v>13</v>
      </c>
      <c r="H8" s="170" t="s">
        <v>13</v>
      </c>
      <c r="I8" s="170" t="s">
        <v>13</v>
      </c>
      <c r="J8" s="11"/>
    </row>
    <row r="9" spans="1:10" ht="15.6">
      <c r="A9" s="7">
        <v>4</v>
      </c>
      <c r="B9" s="12" t="s">
        <v>1011</v>
      </c>
      <c r="C9" s="171" t="s">
        <v>1012</v>
      </c>
      <c r="D9" s="169" t="s">
        <v>13</v>
      </c>
      <c r="E9" s="170" t="s">
        <v>13</v>
      </c>
      <c r="F9" s="170" t="s">
        <v>13</v>
      </c>
      <c r="G9" s="170" t="s">
        <v>13</v>
      </c>
      <c r="H9" s="170" t="s">
        <v>13</v>
      </c>
      <c r="I9" s="170" t="s">
        <v>13</v>
      </c>
      <c r="J9" s="11"/>
    </row>
    <row r="10" spans="1:10" ht="15.75" customHeight="1">
      <c r="A10" s="7">
        <v>5</v>
      </c>
      <c r="B10" s="13" t="s">
        <v>18</v>
      </c>
      <c r="C10" s="172" t="s">
        <v>1013</v>
      </c>
      <c r="D10" s="169" t="s">
        <v>13</v>
      </c>
      <c r="E10" s="170" t="s">
        <v>13</v>
      </c>
      <c r="F10" s="170" t="s">
        <v>13</v>
      </c>
      <c r="G10" s="170" t="s">
        <v>13</v>
      </c>
      <c r="H10" s="170" t="s">
        <v>13</v>
      </c>
      <c r="I10" s="170" t="s">
        <v>13</v>
      </c>
      <c r="J10" s="11" t="s">
        <v>20</v>
      </c>
    </row>
    <row r="11" spans="1:10" ht="15.75" customHeight="1">
      <c r="A11" s="7">
        <v>6</v>
      </c>
      <c r="B11" s="13" t="s">
        <v>21</v>
      </c>
      <c r="C11" s="172" t="s">
        <v>1013</v>
      </c>
      <c r="D11" s="169" t="s">
        <v>13</v>
      </c>
      <c r="E11" s="170" t="s">
        <v>13</v>
      </c>
      <c r="F11" s="170" t="s">
        <v>13</v>
      </c>
      <c r="G11" s="170" t="s">
        <v>13</v>
      </c>
      <c r="H11" s="170" t="s">
        <v>13</v>
      </c>
      <c r="I11" s="170" t="s">
        <v>13</v>
      </c>
      <c r="J11" s="11" t="s">
        <v>20</v>
      </c>
    </row>
    <row r="12" spans="1:10" ht="15.75" customHeight="1">
      <c r="A12" s="7" t="s">
        <v>22</v>
      </c>
      <c r="B12" s="15" t="s">
        <v>1014</v>
      </c>
      <c r="C12" s="9" t="s">
        <v>1015</v>
      </c>
      <c r="D12" s="16" t="s">
        <v>23</v>
      </c>
      <c r="E12" s="17"/>
      <c r="F12" s="18"/>
      <c r="G12" s="18"/>
      <c r="H12" s="17"/>
      <c r="I12" s="19" t="s">
        <v>24</v>
      </c>
      <c r="J12" s="11" t="s">
        <v>20</v>
      </c>
    </row>
    <row r="13" spans="1:10" ht="15.75" customHeight="1">
      <c r="A13" s="20" t="s">
        <v>1016</v>
      </c>
      <c r="B13" s="173" t="s">
        <v>1017</v>
      </c>
      <c r="C13" s="174">
        <v>53117095.299999997</v>
      </c>
      <c r="D13" s="175">
        <v>0.540238</v>
      </c>
      <c r="E13" s="176" t="s">
        <v>1018</v>
      </c>
      <c r="F13" s="17" t="s">
        <v>27</v>
      </c>
      <c r="G13" s="18" t="s">
        <v>1019</v>
      </c>
      <c r="H13" s="176" t="s">
        <v>1018</v>
      </c>
      <c r="I13" s="177" t="s">
        <v>13</v>
      </c>
      <c r="J13" s="178" t="s">
        <v>1020</v>
      </c>
    </row>
    <row r="14" spans="1:10" ht="15.75" customHeight="1">
      <c r="A14" s="20" t="s">
        <v>1021</v>
      </c>
      <c r="B14" s="179" t="s">
        <v>1022</v>
      </c>
      <c r="C14" s="180">
        <v>15000010</v>
      </c>
      <c r="D14" s="181">
        <v>0.1</v>
      </c>
      <c r="E14" s="176" t="s">
        <v>26</v>
      </c>
      <c r="F14" s="17" t="s">
        <v>27</v>
      </c>
      <c r="G14" s="18" t="s">
        <v>1019</v>
      </c>
      <c r="H14" s="176" t="s">
        <v>26</v>
      </c>
      <c r="I14" s="182">
        <v>46011</v>
      </c>
      <c r="J14" s="178" t="s">
        <v>1020</v>
      </c>
    </row>
    <row r="15" spans="1:10" ht="15.75" customHeight="1">
      <c r="A15" s="20" t="s">
        <v>1023</v>
      </c>
      <c r="B15" s="179" t="s">
        <v>1024</v>
      </c>
      <c r="C15" s="180">
        <v>15000005</v>
      </c>
      <c r="D15" s="181">
        <v>0.1</v>
      </c>
      <c r="E15" s="176" t="s">
        <v>1018</v>
      </c>
      <c r="F15" s="17" t="s">
        <v>27</v>
      </c>
      <c r="G15" s="18" t="s">
        <v>1019</v>
      </c>
      <c r="H15" s="176" t="s">
        <v>1018</v>
      </c>
      <c r="I15" s="182">
        <v>44915</v>
      </c>
      <c r="J15" s="178" t="s">
        <v>1020</v>
      </c>
    </row>
    <row r="16" spans="1:10" ht="15.75" customHeight="1">
      <c r="A16" s="20" t="s">
        <v>1025</v>
      </c>
      <c r="B16" s="179" t="s">
        <v>1026</v>
      </c>
      <c r="C16" s="183">
        <v>8466879.1190724093</v>
      </c>
      <c r="D16" s="175">
        <v>5.6094999999999999E-2</v>
      </c>
      <c r="E16" s="176" t="s">
        <v>1027</v>
      </c>
      <c r="F16" s="17" t="s">
        <v>27</v>
      </c>
      <c r="G16" s="18" t="s">
        <v>1019</v>
      </c>
      <c r="H16" s="176" t="s">
        <v>1027</v>
      </c>
      <c r="I16" s="177" t="s">
        <v>13</v>
      </c>
      <c r="J16" s="178" t="s">
        <v>1020</v>
      </c>
    </row>
    <row r="17" spans="1:10" ht="15.75" customHeight="1">
      <c r="A17" s="20" t="s">
        <v>1028</v>
      </c>
      <c r="B17" s="179" t="s">
        <v>1029</v>
      </c>
      <c r="C17" s="183">
        <v>2848690.049716</v>
      </c>
      <c r="D17" s="175">
        <v>1.8991000000000001E-2</v>
      </c>
      <c r="E17" s="176" t="s">
        <v>1030</v>
      </c>
      <c r="F17" s="17" t="s">
        <v>27</v>
      </c>
      <c r="G17" s="18" t="s">
        <v>28</v>
      </c>
      <c r="H17" s="176" t="s">
        <v>1030</v>
      </c>
      <c r="I17" s="182">
        <v>44216</v>
      </c>
      <c r="J17" s="178" t="s">
        <v>1020</v>
      </c>
    </row>
    <row r="18" spans="1:10" ht="15.75" customHeight="1">
      <c r="A18" s="20" t="s">
        <v>1031</v>
      </c>
      <c r="B18" s="179" t="s">
        <v>1032</v>
      </c>
      <c r="C18" s="180">
        <v>2500000</v>
      </c>
      <c r="D18" s="175">
        <v>1.6667000000000001E-2</v>
      </c>
      <c r="E18" s="176" t="s">
        <v>1018</v>
      </c>
      <c r="F18" s="17" t="s">
        <v>27</v>
      </c>
      <c r="G18" s="18" t="s">
        <v>1019</v>
      </c>
      <c r="H18" s="176" t="s">
        <v>1018</v>
      </c>
      <c r="I18" s="177" t="s">
        <v>13</v>
      </c>
      <c r="J18" s="178" t="s">
        <v>1020</v>
      </c>
    </row>
    <row r="19" spans="1:10" ht="15.75" customHeight="1">
      <c r="A19" s="20" t="s">
        <v>1033</v>
      </c>
      <c r="B19" s="179" t="s">
        <v>1034</v>
      </c>
      <c r="C19" s="183">
        <v>0</v>
      </c>
      <c r="D19" s="181">
        <v>0</v>
      </c>
      <c r="E19" s="176" t="s">
        <v>1030</v>
      </c>
      <c r="F19" s="17" t="s">
        <v>1035</v>
      </c>
      <c r="G19" s="18" t="s">
        <v>28</v>
      </c>
      <c r="H19" s="176" t="s">
        <v>1030</v>
      </c>
      <c r="I19" s="182">
        <v>44216</v>
      </c>
      <c r="J19" s="178" t="s">
        <v>1020</v>
      </c>
    </row>
    <row r="20" spans="1:10" ht="15.75" customHeight="1">
      <c r="A20" s="20" t="s">
        <v>1036</v>
      </c>
      <c r="B20" s="184" t="s">
        <v>1037</v>
      </c>
      <c r="C20" s="183">
        <v>1610496.8559850201</v>
      </c>
      <c r="D20" s="175">
        <v>1.0737E-2</v>
      </c>
      <c r="E20" s="17" t="s">
        <v>1038</v>
      </c>
      <c r="F20" s="17" t="s">
        <v>1035</v>
      </c>
      <c r="G20" s="17" t="s">
        <v>1039</v>
      </c>
      <c r="H20" s="17" t="s">
        <v>1038</v>
      </c>
      <c r="I20" s="185"/>
      <c r="J20" s="28"/>
    </row>
    <row r="21" spans="1:10" ht="15.75" customHeight="1">
      <c r="A21" s="20" t="s">
        <v>1040</v>
      </c>
      <c r="B21" s="186" t="s">
        <v>1041</v>
      </c>
      <c r="C21" s="183">
        <v>1351665.9774555101</v>
      </c>
      <c r="D21" s="175">
        <v>9.0109999999999999E-3</v>
      </c>
      <c r="E21" s="17" t="s">
        <v>1038</v>
      </c>
      <c r="F21" s="17" t="s">
        <v>1035</v>
      </c>
      <c r="G21" s="17" t="s">
        <v>1039</v>
      </c>
      <c r="H21" s="17" t="s">
        <v>1038</v>
      </c>
      <c r="I21" s="185"/>
      <c r="J21" s="28"/>
    </row>
    <row r="22" spans="1:10" ht="15.75" customHeight="1">
      <c r="A22" s="20" t="s">
        <v>1042</v>
      </c>
      <c r="B22" s="184" t="s">
        <v>1043</v>
      </c>
      <c r="C22" s="183">
        <v>1120970.4488727001</v>
      </c>
      <c r="D22" s="175">
        <v>7.4729999999999996E-3</v>
      </c>
      <c r="E22" s="17" t="s">
        <v>1038</v>
      </c>
      <c r="F22" s="17" t="s">
        <v>1035</v>
      </c>
      <c r="G22" s="17" t="s">
        <v>1039</v>
      </c>
      <c r="H22" s="17" t="s">
        <v>1038</v>
      </c>
      <c r="I22" s="185"/>
      <c r="J22" s="28"/>
    </row>
    <row r="23" spans="1:10" ht="15.75" customHeight="1">
      <c r="A23" s="20" t="s">
        <v>1044</v>
      </c>
      <c r="B23" s="184" t="s">
        <v>1045</v>
      </c>
      <c r="C23" s="183">
        <v>1034111.1112</v>
      </c>
      <c r="D23" s="175">
        <v>6.894E-3</v>
      </c>
      <c r="E23" s="17" t="s">
        <v>1038</v>
      </c>
      <c r="F23" s="17" t="s">
        <v>1035</v>
      </c>
      <c r="G23" s="17" t="s">
        <v>1039</v>
      </c>
      <c r="H23" s="17" t="s">
        <v>1038</v>
      </c>
      <c r="I23" s="185"/>
      <c r="J23" s="28"/>
    </row>
    <row r="24" spans="1:10" ht="15.75" customHeight="1">
      <c r="A24" s="20" t="s">
        <v>1046</v>
      </c>
      <c r="B24" s="186" t="s">
        <v>1047</v>
      </c>
      <c r="C24" s="183">
        <v>971677.76690676401</v>
      </c>
      <c r="D24" s="175">
        <v>6.4780000000000003E-3</v>
      </c>
      <c r="E24" s="17" t="s">
        <v>1038</v>
      </c>
      <c r="F24" s="17" t="s">
        <v>1035</v>
      </c>
      <c r="G24" s="17" t="s">
        <v>1039</v>
      </c>
      <c r="H24" s="17" t="s">
        <v>1038</v>
      </c>
      <c r="I24" s="185"/>
      <c r="J24" s="28"/>
    </row>
    <row r="25" spans="1:10" ht="15.75" customHeight="1">
      <c r="A25" s="20" t="s">
        <v>1048</v>
      </c>
      <c r="B25" s="184" t="s">
        <v>1049</v>
      </c>
      <c r="C25" s="183">
        <v>791341.56751666695</v>
      </c>
      <c r="D25" s="175">
        <v>5.2760000000000003E-3</v>
      </c>
      <c r="E25" s="17" t="s">
        <v>1038</v>
      </c>
      <c r="F25" s="17" t="s">
        <v>1035</v>
      </c>
      <c r="G25" s="17" t="s">
        <v>1039</v>
      </c>
      <c r="H25" s="17" t="s">
        <v>1038</v>
      </c>
      <c r="I25" s="185"/>
      <c r="J25" s="28"/>
    </row>
    <row r="26" spans="1:10" ht="15.75" customHeight="1">
      <c r="A26" s="20" t="s">
        <v>1050</v>
      </c>
      <c r="B26" s="184" t="s">
        <v>1051</v>
      </c>
      <c r="C26" s="183">
        <v>751887.29746000003</v>
      </c>
      <c r="D26" s="175">
        <v>5.0130000000000001E-3</v>
      </c>
      <c r="E26" s="17" t="s">
        <v>1038</v>
      </c>
      <c r="F26" s="17" t="s">
        <v>1035</v>
      </c>
      <c r="G26" s="17" t="s">
        <v>1039</v>
      </c>
      <c r="H26" s="17" t="s">
        <v>1038</v>
      </c>
      <c r="I26" s="185"/>
      <c r="J26" s="28"/>
    </row>
    <row r="27" spans="1:10" ht="15.75" customHeight="1">
      <c r="A27" s="20" t="s">
        <v>1052</v>
      </c>
      <c r="B27" s="184" t="s">
        <v>1053</v>
      </c>
      <c r="C27" s="183">
        <v>750000.47676842997</v>
      </c>
      <c r="D27" s="175">
        <v>5.0000000000000001E-3</v>
      </c>
      <c r="E27" s="17" t="s">
        <v>1038</v>
      </c>
      <c r="F27" s="17" t="s">
        <v>1035</v>
      </c>
      <c r="G27" s="17" t="s">
        <v>1039</v>
      </c>
      <c r="H27" s="17" t="s">
        <v>1038</v>
      </c>
      <c r="I27" s="185"/>
      <c r="J27" s="28"/>
    </row>
    <row r="28" spans="1:10" ht="15.75" customHeight="1">
      <c r="A28" s="20" t="s">
        <v>1054</v>
      </c>
      <c r="B28" s="184" t="s">
        <v>1055</v>
      </c>
      <c r="C28" s="183">
        <v>646670.61668272002</v>
      </c>
      <c r="D28" s="175">
        <v>4.3109999999999997E-3</v>
      </c>
      <c r="E28" s="17" t="s">
        <v>1038</v>
      </c>
      <c r="F28" s="17" t="s">
        <v>1035</v>
      </c>
      <c r="G28" s="17" t="s">
        <v>1039</v>
      </c>
      <c r="H28" s="17" t="s">
        <v>1038</v>
      </c>
      <c r="I28" s="185"/>
      <c r="J28" s="28"/>
    </row>
    <row r="29" spans="1:10" ht="15.75" customHeight="1">
      <c r="A29" s="20" t="s">
        <v>1056</v>
      </c>
      <c r="B29" s="184" t="s">
        <v>1057</v>
      </c>
      <c r="C29" s="183">
        <v>508896.79715300002</v>
      </c>
      <c r="D29" s="175">
        <v>3.3930000000000002E-3</v>
      </c>
      <c r="E29" s="17" t="s">
        <v>1038</v>
      </c>
      <c r="F29" s="17" t="s">
        <v>1035</v>
      </c>
      <c r="G29" s="17" t="s">
        <v>1039</v>
      </c>
      <c r="H29" s="17" t="s">
        <v>1038</v>
      </c>
      <c r="I29" s="185"/>
      <c r="J29" s="28"/>
    </row>
    <row r="30" spans="1:10" ht="15">
      <c r="A30" s="20" t="s">
        <v>1058</v>
      </c>
      <c r="B30" s="184" t="s">
        <v>1059</v>
      </c>
      <c r="C30" s="183">
        <v>414715.24359999999</v>
      </c>
      <c r="D30" s="175">
        <v>2.7650000000000001E-3</v>
      </c>
      <c r="E30" s="17" t="s">
        <v>1038</v>
      </c>
      <c r="F30" s="17" t="s">
        <v>1035</v>
      </c>
      <c r="G30" s="17" t="s">
        <v>1039</v>
      </c>
      <c r="H30" s="17" t="s">
        <v>1038</v>
      </c>
      <c r="I30" s="185"/>
      <c r="J30" s="28"/>
    </row>
    <row r="31" spans="1:10" ht="15">
      <c r="A31" s="20" t="s">
        <v>1060</v>
      </c>
      <c r="B31" s="184" t="s">
        <v>1061</v>
      </c>
      <c r="C31" s="183">
        <v>400000</v>
      </c>
      <c r="D31" s="175">
        <v>2.6670000000000001E-3</v>
      </c>
      <c r="E31" s="17" t="s">
        <v>1038</v>
      </c>
      <c r="F31" s="17" t="s">
        <v>1035</v>
      </c>
      <c r="G31" s="17" t="s">
        <v>1039</v>
      </c>
      <c r="H31" s="17" t="s">
        <v>1038</v>
      </c>
      <c r="I31" s="19"/>
      <c r="J31" s="28"/>
    </row>
    <row r="32" spans="1:10" ht="15">
      <c r="A32" s="20" t="s">
        <v>1062</v>
      </c>
      <c r="B32" s="184" t="s">
        <v>1063</v>
      </c>
      <c r="C32" s="183">
        <v>299446.96846</v>
      </c>
      <c r="D32" s="175">
        <v>1.9959999999999999E-3</v>
      </c>
      <c r="E32" s="17" t="s">
        <v>1038</v>
      </c>
      <c r="F32" s="17" t="s">
        <v>1035</v>
      </c>
      <c r="G32" s="17" t="s">
        <v>1039</v>
      </c>
      <c r="H32" s="17" t="s">
        <v>1038</v>
      </c>
      <c r="I32" s="19"/>
      <c r="J32" s="28"/>
    </row>
    <row r="33" spans="1:10" ht="15.6">
      <c r="A33" s="20" t="s">
        <v>25</v>
      </c>
      <c r="B33" s="21" t="s">
        <v>1064</v>
      </c>
      <c r="C33" s="9" t="s">
        <v>1065</v>
      </c>
      <c r="D33" s="16" t="s">
        <v>23</v>
      </c>
      <c r="E33" s="17"/>
      <c r="F33" s="18"/>
      <c r="G33" s="18"/>
      <c r="H33" s="17"/>
      <c r="I33" s="19" t="s">
        <v>24</v>
      </c>
      <c r="J33" s="11" t="s">
        <v>20</v>
      </c>
    </row>
    <row r="34" spans="1:10" ht="15">
      <c r="A34" s="187" t="s">
        <v>1066</v>
      </c>
      <c r="B34" s="173" t="s">
        <v>1017</v>
      </c>
      <c r="C34" s="183">
        <v>81035700.279325098</v>
      </c>
      <c r="D34" s="175">
        <v>0.540238</v>
      </c>
      <c r="E34" s="176" t="s">
        <v>1018</v>
      </c>
      <c r="F34" s="176" t="s">
        <v>27</v>
      </c>
      <c r="G34" s="176" t="s">
        <v>1019</v>
      </c>
      <c r="H34" s="176" t="s">
        <v>1018</v>
      </c>
      <c r="I34" s="177" t="s">
        <v>13</v>
      </c>
      <c r="J34" s="178" t="s">
        <v>1020</v>
      </c>
    </row>
    <row r="35" spans="1:10" ht="15">
      <c r="A35" s="188" t="s">
        <v>1067</v>
      </c>
      <c r="B35" s="179" t="s">
        <v>1022</v>
      </c>
      <c r="C35" s="180">
        <v>15000010</v>
      </c>
      <c r="D35" s="181">
        <v>0.1</v>
      </c>
      <c r="E35" s="176" t="s">
        <v>26</v>
      </c>
      <c r="F35" s="176" t="s">
        <v>27</v>
      </c>
      <c r="G35" s="176" t="s">
        <v>1019</v>
      </c>
      <c r="H35" s="176" t="s">
        <v>26</v>
      </c>
      <c r="I35" s="182">
        <v>46011</v>
      </c>
      <c r="J35" s="178" t="s">
        <v>1020</v>
      </c>
    </row>
    <row r="36" spans="1:10" ht="15">
      <c r="A36" s="187" t="s">
        <v>1068</v>
      </c>
      <c r="B36" s="179" t="s">
        <v>1024</v>
      </c>
      <c r="C36" s="180">
        <v>15000005</v>
      </c>
      <c r="D36" s="181">
        <v>0.1</v>
      </c>
      <c r="E36" s="176" t="s">
        <v>1018</v>
      </c>
      <c r="F36" s="176" t="s">
        <v>27</v>
      </c>
      <c r="G36" s="176" t="s">
        <v>1019</v>
      </c>
      <c r="H36" s="176" t="s">
        <v>1018</v>
      </c>
      <c r="I36" s="182">
        <v>44915</v>
      </c>
      <c r="J36" s="178" t="s">
        <v>1020</v>
      </c>
    </row>
    <row r="37" spans="1:10" ht="15">
      <c r="A37" s="188" t="s">
        <v>1069</v>
      </c>
      <c r="B37" s="179" t="s">
        <v>1026</v>
      </c>
      <c r="C37" s="183">
        <v>8466879.1190724093</v>
      </c>
      <c r="D37" s="175">
        <v>5.6094999999999999E-2</v>
      </c>
      <c r="E37" s="176" t="s">
        <v>1027</v>
      </c>
      <c r="F37" s="176" t="s">
        <v>1035</v>
      </c>
      <c r="G37" s="176" t="s">
        <v>1019</v>
      </c>
      <c r="H37" s="176" t="s">
        <v>1027</v>
      </c>
      <c r="I37" s="177" t="s">
        <v>13</v>
      </c>
      <c r="J37" s="178" t="s">
        <v>1020</v>
      </c>
    </row>
    <row r="38" spans="1:10" ht="15">
      <c r="A38" s="188" t="s">
        <v>1070</v>
      </c>
      <c r="B38" s="179" t="s">
        <v>1029</v>
      </c>
      <c r="C38" s="183">
        <v>2848690.049716</v>
      </c>
      <c r="D38" s="175">
        <v>1.8991000000000001E-2</v>
      </c>
      <c r="E38" s="176" t="s">
        <v>1030</v>
      </c>
      <c r="F38" s="176" t="s">
        <v>1035</v>
      </c>
      <c r="G38" s="176" t="s">
        <v>28</v>
      </c>
      <c r="H38" s="176" t="s">
        <v>1030</v>
      </c>
      <c r="I38" s="182">
        <v>44216</v>
      </c>
      <c r="J38" s="178" t="s">
        <v>1020</v>
      </c>
    </row>
    <row r="39" spans="1:10" ht="15">
      <c r="A39" s="187" t="s">
        <v>1071</v>
      </c>
      <c r="B39" s="179" t="s">
        <v>1032</v>
      </c>
      <c r="C39" s="180">
        <v>2500000</v>
      </c>
      <c r="D39" s="175">
        <v>1.6667000000000001E-2</v>
      </c>
      <c r="E39" s="176" t="s">
        <v>1018</v>
      </c>
      <c r="F39" s="176" t="s">
        <v>27</v>
      </c>
      <c r="G39" s="176" t="s">
        <v>1019</v>
      </c>
      <c r="H39" s="176" t="s">
        <v>1018</v>
      </c>
      <c r="I39" s="177" t="s">
        <v>13</v>
      </c>
      <c r="J39" s="178" t="s">
        <v>1020</v>
      </c>
    </row>
    <row r="40" spans="1:10" ht="15">
      <c r="A40" s="188" t="s">
        <v>1072</v>
      </c>
      <c r="B40" s="179" t="s">
        <v>1073</v>
      </c>
      <c r="C40" s="180">
        <v>0</v>
      </c>
      <c r="D40" s="181">
        <v>0</v>
      </c>
      <c r="E40" s="176" t="s">
        <v>1030</v>
      </c>
      <c r="F40" s="176" t="s">
        <v>1035</v>
      </c>
      <c r="G40" s="176" t="s">
        <v>28</v>
      </c>
      <c r="H40" s="176" t="s">
        <v>1030</v>
      </c>
      <c r="I40" s="182">
        <v>44216</v>
      </c>
      <c r="J40" s="178" t="s">
        <v>1020</v>
      </c>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900-000000000000}"/>
    <hyperlink ref="C9" r:id="rId1" xr:uid="{00000000-0004-0000-0900-000001000000}"/>
    <hyperlink ref="B13" r:id="rId2" xr:uid="{00000000-0004-0000-0900-000002000000}"/>
    <hyperlink ref="J13" r:id="rId3" xr:uid="{00000000-0004-0000-0900-000003000000}"/>
    <hyperlink ref="B14" r:id="rId4" xr:uid="{00000000-0004-0000-0900-000004000000}"/>
    <hyperlink ref="J14" r:id="rId5" xr:uid="{00000000-0004-0000-0900-000005000000}"/>
    <hyperlink ref="B15" r:id="rId6" xr:uid="{00000000-0004-0000-0900-000006000000}"/>
    <hyperlink ref="J15" r:id="rId7" xr:uid="{00000000-0004-0000-0900-000007000000}"/>
    <hyperlink ref="B16" r:id="rId8" xr:uid="{00000000-0004-0000-0900-000008000000}"/>
    <hyperlink ref="J16" r:id="rId9" xr:uid="{00000000-0004-0000-0900-000009000000}"/>
    <hyperlink ref="B17" r:id="rId10" xr:uid="{00000000-0004-0000-0900-00000A000000}"/>
    <hyperlink ref="J17" r:id="rId11" xr:uid="{00000000-0004-0000-0900-00000B000000}"/>
    <hyperlink ref="B18" r:id="rId12" xr:uid="{00000000-0004-0000-0900-00000C000000}"/>
    <hyperlink ref="J18" r:id="rId13" xr:uid="{00000000-0004-0000-0900-00000D000000}"/>
    <hyperlink ref="B19" r:id="rId14" xr:uid="{00000000-0004-0000-0900-00000E000000}"/>
    <hyperlink ref="J19" r:id="rId15" xr:uid="{00000000-0004-0000-0900-00000F000000}"/>
    <hyperlink ref="B20" r:id="rId16" xr:uid="{00000000-0004-0000-0900-000010000000}"/>
    <hyperlink ref="B21" r:id="rId17" xr:uid="{00000000-0004-0000-0900-000011000000}"/>
    <hyperlink ref="B22" r:id="rId18" xr:uid="{00000000-0004-0000-0900-000012000000}"/>
    <hyperlink ref="B23" r:id="rId19" xr:uid="{00000000-0004-0000-0900-000013000000}"/>
    <hyperlink ref="B24" r:id="rId20" xr:uid="{00000000-0004-0000-0900-000014000000}"/>
    <hyperlink ref="B25" r:id="rId21" xr:uid="{00000000-0004-0000-0900-000015000000}"/>
    <hyperlink ref="B26" r:id="rId22" xr:uid="{00000000-0004-0000-0900-000016000000}"/>
    <hyperlink ref="B27" r:id="rId23" xr:uid="{00000000-0004-0000-0900-000017000000}"/>
    <hyperlink ref="B28" r:id="rId24" xr:uid="{00000000-0004-0000-0900-000018000000}"/>
    <hyperlink ref="B29" r:id="rId25" xr:uid="{00000000-0004-0000-0900-000019000000}"/>
    <hyperlink ref="B30" r:id="rId26" xr:uid="{00000000-0004-0000-0900-00001A000000}"/>
    <hyperlink ref="B31" r:id="rId27" xr:uid="{00000000-0004-0000-0900-00001B000000}"/>
    <hyperlink ref="B32" r:id="rId28" xr:uid="{00000000-0004-0000-0900-00001C000000}"/>
    <hyperlink ref="B34" r:id="rId29" xr:uid="{00000000-0004-0000-0900-00001D000000}"/>
    <hyperlink ref="J34" r:id="rId30" xr:uid="{00000000-0004-0000-0900-00001E000000}"/>
    <hyperlink ref="B35" r:id="rId31" xr:uid="{00000000-0004-0000-0900-00001F000000}"/>
    <hyperlink ref="J35" r:id="rId32" xr:uid="{00000000-0004-0000-0900-000020000000}"/>
    <hyperlink ref="B36" r:id="rId33" xr:uid="{00000000-0004-0000-0900-000021000000}"/>
    <hyperlink ref="J36" r:id="rId34" xr:uid="{00000000-0004-0000-0900-000022000000}"/>
    <hyperlink ref="B37" r:id="rId35" xr:uid="{00000000-0004-0000-0900-000023000000}"/>
    <hyperlink ref="J37" r:id="rId36" xr:uid="{00000000-0004-0000-0900-000024000000}"/>
    <hyperlink ref="B38" r:id="rId37" xr:uid="{00000000-0004-0000-0900-000025000000}"/>
    <hyperlink ref="J38" r:id="rId38" xr:uid="{00000000-0004-0000-0900-000026000000}"/>
    <hyperlink ref="B39" r:id="rId39" xr:uid="{00000000-0004-0000-0900-000027000000}"/>
    <hyperlink ref="J39" r:id="rId40" xr:uid="{00000000-0004-0000-0900-000028000000}"/>
    <hyperlink ref="B40" r:id="rId41" xr:uid="{00000000-0004-0000-0900-000029000000}"/>
    <hyperlink ref="J40" r:id="rId42" xr:uid="{00000000-0004-0000-0900-00002A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900-000000000000}">
          <x14:formula1>
            <xm:f>'Data Validation'!$C$5:$C$6</xm:f>
          </x14:formula1>
          <xm:sqref>F12:F33</xm:sqref>
        </x14:dataValidation>
        <x14:dataValidation type="list" allowBlank="1" showErrorMessage="1" xr:uid="{00000000-0002-0000-0900-000001000000}">
          <x14:formula1>
            <xm:f>'Data Validation'!$B$5:$B$18</xm:f>
          </x14:formula1>
          <xm:sqref>E12 H12 E20:E33 H20:H33</xm:sqref>
        </x14:dataValidation>
        <x14:dataValidation type="list" allowBlank="1" showErrorMessage="1" xr:uid="{00000000-0002-0000-0900-000002000000}">
          <x14:formula1>
            <xm:f>'Data Validation'!$D$5:$D$7</xm:f>
          </x14:formula1>
          <xm:sqref>G12 G20:G33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workbookViewId="0">
      <pane ySplit="4" topLeftCell="A5" activePane="bottomLeft" state="frozen"/>
      <selection pane="bottomLeft" activeCell="B6" sqref="B6"/>
    </sheetView>
  </sheetViews>
  <sheetFormatPr defaultColWidth="12.6640625" defaultRowHeight="15.75" customHeight="1"/>
  <cols>
    <col min="1" max="1" width="14.6640625" customWidth="1"/>
    <col min="2" max="2" width="110.21875" customWidth="1"/>
    <col min="3" max="3" width="58.21875" customWidth="1"/>
    <col min="4" max="4" width="24.88671875" customWidth="1"/>
    <col min="5" max="5" width="54.44140625" customWidth="1"/>
    <col min="6" max="6" width="32.109375" customWidth="1"/>
    <col min="7" max="7" width="37.88671875" customWidth="1"/>
    <col min="8" max="8" width="26.109375" customWidth="1"/>
    <col min="9" max="9" width="25.44140625" customWidth="1"/>
    <col min="10" max="10" width="25.33203125" customWidth="1"/>
  </cols>
  <sheetData>
    <row r="1" spans="1:25" ht="17.399999999999999">
      <c r="A1" s="56" t="s">
        <v>1074</v>
      </c>
      <c r="B1" s="2"/>
      <c r="C1" s="2"/>
      <c r="D1" s="2"/>
      <c r="E1" s="88"/>
    </row>
    <row r="2" spans="1:25" ht="15.75" customHeight="1">
      <c r="E2" s="88"/>
    </row>
    <row r="3" spans="1:25" ht="15.75" customHeight="1">
      <c r="A3" s="3" t="s">
        <v>1075</v>
      </c>
      <c r="E3" s="88"/>
    </row>
    <row r="4" spans="1:25" ht="15.75" customHeight="1">
      <c r="A4" s="3"/>
      <c r="E4" s="88"/>
    </row>
    <row r="5" spans="1:25" ht="15.6">
      <c r="A5" s="32" t="s">
        <v>1</v>
      </c>
      <c r="B5" s="33" t="s">
        <v>33</v>
      </c>
      <c r="C5" s="33" t="s">
        <v>33</v>
      </c>
      <c r="D5" s="33" t="s">
        <v>35</v>
      </c>
      <c r="E5" s="189" t="s">
        <v>10</v>
      </c>
    </row>
    <row r="6" spans="1:25" ht="15.6">
      <c r="A6" s="34">
        <v>1</v>
      </c>
      <c r="B6" s="8" t="s">
        <v>1076</v>
      </c>
      <c r="C6" s="168">
        <v>1337</v>
      </c>
      <c r="D6" s="34" t="s">
        <v>13</v>
      </c>
      <c r="E6" s="190" t="s">
        <v>1077</v>
      </c>
      <c r="F6" s="36"/>
      <c r="G6" s="36"/>
      <c r="H6" s="36"/>
      <c r="I6" s="36"/>
      <c r="J6" s="36"/>
      <c r="K6" s="36"/>
      <c r="L6" s="36"/>
      <c r="M6" s="36"/>
      <c r="N6" s="36"/>
      <c r="O6" s="36"/>
      <c r="P6" s="36"/>
      <c r="Q6" s="36"/>
      <c r="R6" s="36"/>
      <c r="S6" s="36"/>
      <c r="T6" s="36"/>
      <c r="U6" s="36"/>
      <c r="V6" s="36"/>
      <c r="W6" s="36"/>
      <c r="X6" s="36"/>
      <c r="Y6" s="36"/>
    </row>
    <row r="7" spans="1:25" ht="15.6">
      <c r="A7" s="34">
        <v>2</v>
      </c>
      <c r="B7" s="8" t="s">
        <v>1078</v>
      </c>
      <c r="C7" s="168">
        <v>133700</v>
      </c>
      <c r="D7" s="34" t="s">
        <v>13</v>
      </c>
      <c r="E7" s="190" t="s">
        <v>1079</v>
      </c>
      <c r="F7" s="36"/>
      <c r="G7" s="36"/>
      <c r="H7" s="36"/>
      <c r="I7" s="36"/>
      <c r="J7" s="36"/>
      <c r="K7" s="36"/>
      <c r="L7" s="36"/>
      <c r="M7" s="36"/>
      <c r="N7" s="36"/>
      <c r="O7" s="36"/>
      <c r="P7" s="36"/>
      <c r="Q7" s="36"/>
      <c r="R7" s="36"/>
      <c r="S7" s="36"/>
      <c r="T7" s="36"/>
      <c r="U7" s="36"/>
      <c r="V7" s="36"/>
      <c r="W7" s="36"/>
      <c r="X7" s="36"/>
      <c r="Y7" s="36"/>
    </row>
    <row r="8" spans="1:25" ht="15.6">
      <c r="A8" s="34">
        <v>3</v>
      </c>
      <c r="B8" s="8" t="s">
        <v>1080</v>
      </c>
      <c r="C8" s="168">
        <v>1337000000</v>
      </c>
      <c r="D8" s="34" t="s">
        <v>13</v>
      </c>
      <c r="E8" s="190" t="s">
        <v>1081</v>
      </c>
      <c r="F8" s="36"/>
      <c r="G8" s="36"/>
      <c r="H8" s="36"/>
      <c r="I8" s="36"/>
      <c r="J8" s="36"/>
      <c r="K8" s="36"/>
      <c r="L8" s="36"/>
      <c r="M8" s="36"/>
      <c r="N8" s="36"/>
      <c r="O8" s="36"/>
      <c r="P8" s="36"/>
      <c r="Q8" s="36"/>
      <c r="R8" s="36"/>
      <c r="S8" s="36"/>
      <c r="T8" s="36"/>
      <c r="U8" s="36"/>
      <c r="V8" s="36"/>
      <c r="W8" s="36"/>
      <c r="X8" s="36"/>
      <c r="Y8" s="36"/>
    </row>
    <row r="9" spans="1:25" ht="15.6">
      <c r="A9" s="34">
        <v>4</v>
      </c>
      <c r="B9" s="8" t="s">
        <v>1082</v>
      </c>
      <c r="C9" s="168">
        <v>13370</v>
      </c>
      <c r="D9" s="34" t="s">
        <v>13</v>
      </c>
      <c r="E9" s="190" t="s">
        <v>1083</v>
      </c>
      <c r="F9" s="36"/>
      <c r="G9" s="36"/>
      <c r="H9" s="36"/>
      <c r="I9" s="36"/>
      <c r="J9" s="36"/>
      <c r="K9" s="36"/>
      <c r="L9" s="36"/>
      <c r="M9" s="36"/>
      <c r="N9" s="36"/>
      <c r="O9" s="36"/>
      <c r="P9" s="36"/>
      <c r="Q9" s="36"/>
      <c r="R9" s="36"/>
      <c r="S9" s="36"/>
      <c r="T9" s="36"/>
      <c r="U9" s="36"/>
      <c r="V9" s="36"/>
      <c r="W9" s="36"/>
      <c r="X9" s="36"/>
      <c r="Y9" s="36"/>
    </row>
    <row r="10" spans="1:25" ht="15.6">
      <c r="A10" s="34">
        <v>5</v>
      </c>
      <c r="B10" s="8" t="s">
        <v>1084</v>
      </c>
      <c r="C10" s="168">
        <v>1337000</v>
      </c>
      <c r="D10" s="34" t="s">
        <v>13</v>
      </c>
      <c r="E10" s="190" t="s">
        <v>1085</v>
      </c>
      <c r="F10" s="36"/>
      <c r="G10" s="36"/>
      <c r="H10" s="36"/>
      <c r="I10" s="36"/>
      <c r="J10" s="36"/>
      <c r="K10" s="36"/>
      <c r="L10" s="36"/>
      <c r="M10" s="36"/>
      <c r="N10" s="36"/>
      <c r="O10" s="36"/>
      <c r="P10" s="36"/>
      <c r="Q10" s="36"/>
      <c r="R10" s="36"/>
      <c r="S10" s="36"/>
      <c r="T10" s="36"/>
      <c r="U10" s="36"/>
      <c r="V10" s="36"/>
      <c r="W10" s="36"/>
      <c r="X10" s="36"/>
      <c r="Y10" s="36"/>
    </row>
    <row r="11" spans="1:25" ht="15.6">
      <c r="A11" s="34">
        <v>6</v>
      </c>
      <c r="B11" s="8" t="s">
        <v>1086</v>
      </c>
      <c r="C11" s="168">
        <v>13370000000</v>
      </c>
      <c r="D11" s="34" t="s">
        <v>13</v>
      </c>
      <c r="E11" s="190" t="s">
        <v>1087</v>
      </c>
      <c r="F11" s="36"/>
      <c r="G11" s="36"/>
      <c r="H11" s="36"/>
      <c r="I11" s="36"/>
      <c r="J11" s="36"/>
      <c r="K11" s="36"/>
      <c r="L11" s="36"/>
      <c r="M11" s="36"/>
      <c r="N11" s="36"/>
      <c r="O11" s="36"/>
      <c r="P11" s="36"/>
      <c r="Q11" s="36"/>
      <c r="R11" s="36"/>
      <c r="S11" s="36"/>
      <c r="T11" s="36"/>
      <c r="U11" s="36"/>
      <c r="V11" s="36"/>
      <c r="W11" s="36"/>
      <c r="X11" s="36"/>
      <c r="Y11" s="36"/>
    </row>
    <row r="12" spans="1:25" ht="15.75" customHeight="1">
      <c r="A12" s="34">
        <v>7</v>
      </c>
      <c r="B12" s="37" t="s">
        <v>48</v>
      </c>
      <c r="C12" s="14" t="s">
        <v>1088</v>
      </c>
      <c r="D12" s="34" t="s">
        <v>13</v>
      </c>
      <c r="E12" s="191" t="s">
        <v>1089</v>
      </c>
      <c r="F12" s="36"/>
      <c r="G12" s="36"/>
      <c r="H12" s="36"/>
      <c r="I12" s="36"/>
      <c r="J12" s="36"/>
      <c r="K12" s="36"/>
      <c r="L12" s="36"/>
      <c r="M12" s="36"/>
      <c r="N12" s="36"/>
      <c r="O12" s="36"/>
      <c r="P12" s="36"/>
      <c r="Q12" s="36"/>
      <c r="R12" s="36"/>
      <c r="S12" s="36"/>
      <c r="T12" s="36"/>
      <c r="U12" s="36"/>
      <c r="V12" s="36"/>
      <c r="W12" s="36"/>
      <c r="X12" s="36"/>
      <c r="Y12" s="36"/>
    </row>
    <row r="13" spans="1:25" ht="15.75" customHeight="1">
      <c r="A13" s="34">
        <v>8</v>
      </c>
      <c r="B13" s="38" t="s">
        <v>50</v>
      </c>
      <c r="C13" s="14" t="s">
        <v>1090</v>
      </c>
      <c r="D13" s="34" t="s">
        <v>13</v>
      </c>
      <c r="E13" s="192" t="s">
        <v>1091</v>
      </c>
      <c r="F13" s="36"/>
      <c r="G13" s="36"/>
      <c r="H13" s="36"/>
      <c r="I13" s="36"/>
      <c r="J13" s="36"/>
      <c r="K13" s="36"/>
      <c r="L13" s="36"/>
      <c r="M13" s="36"/>
      <c r="N13" s="36"/>
      <c r="O13" s="36"/>
      <c r="P13" s="36"/>
      <c r="Q13" s="36"/>
      <c r="R13" s="36"/>
      <c r="S13" s="36"/>
      <c r="T13" s="36"/>
      <c r="U13" s="36"/>
      <c r="V13" s="36"/>
      <c r="W13" s="36"/>
      <c r="X13" s="36"/>
      <c r="Y13" s="36"/>
    </row>
    <row r="14" spans="1:25" ht="15.75" customHeight="1">
      <c r="A14" s="34">
        <v>9</v>
      </c>
      <c r="B14" s="37" t="s">
        <v>52</v>
      </c>
      <c r="C14" s="14" t="s">
        <v>1092</v>
      </c>
      <c r="D14" s="34" t="s">
        <v>13</v>
      </c>
      <c r="E14" s="192" t="s">
        <v>1091</v>
      </c>
      <c r="F14" s="36"/>
      <c r="G14" s="36"/>
      <c r="H14" s="36"/>
      <c r="I14" s="36"/>
      <c r="J14" s="36"/>
      <c r="K14" s="36"/>
      <c r="L14" s="36"/>
      <c r="M14" s="36"/>
      <c r="N14" s="36"/>
      <c r="O14" s="36"/>
      <c r="P14" s="36"/>
      <c r="Q14" s="36"/>
      <c r="R14" s="36"/>
      <c r="S14" s="36"/>
      <c r="T14" s="36"/>
      <c r="U14" s="36"/>
      <c r="V14" s="36"/>
      <c r="W14" s="36"/>
      <c r="X14" s="36"/>
      <c r="Y14" s="36"/>
    </row>
    <row r="15" spans="1:25" ht="15.75" customHeight="1">
      <c r="A15" s="34">
        <v>10</v>
      </c>
      <c r="B15" s="38" t="s">
        <v>54</v>
      </c>
      <c r="C15" s="14" t="s">
        <v>1093</v>
      </c>
      <c r="D15" s="34" t="s">
        <v>13</v>
      </c>
      <c r="E15" s="192" t="s">
        <v>1091</v>
      </c>
      <c r="F15" s="36"/>
      <c r="G15" s="36"/>
      <c r="H15" s="36"/>
      <c r="I15" s="36"/>
      <c r="J15" s="36"/>
      <c r="K15" s="36"/>
      <c r="L15" s="36"/>
      <c r="M15" s="36"/>
      <c r="N15" s="36"/>
      <c r="O15" s="36"/>
      <c r="P15" s="36"/>
      <c r="Q15" s="36"/>
      <c r="R15" s="36"/>
      <c r="S15" s="36"/>
      <c r="T15" s="36"/>
      <c r="U15" s="36"/>
      <c r="V15" s="36"/>
      <c r="W15" s="36"/>
      <c r="X15" s="36"/>
      <c r="Y15" s="36"/>
    </row>
    <row r="16" spans="1:25" ht="15.75" customHeight="1">
      <c r="A16" s="34">
        <v>11</v>
      </c>
      <c r="B16" s="38" t="s">
        <v>55</v>
      </c>
      <c r="C16" s="193">
        <v>43925</v>
      </c>
      <c r="D16" s="34" t="s">
        <v>13</v>
      </c>
      <c r="E16" s="192" t="s">
        <v>1091</v>
      </c>
      <c r="F16" s="36"/>
      <c r="G16" s="36"/>
      <c r="H16" s="36"/>
      <c r="I16" s="36"/>
      <c r="J16" s="36"/>
      <c r="K16" s="36"/>
      <c r="L16" s="36"/>
      <c r="M16" s="36"/>
      <c r="N16" s="36"/>
      <c r="O16" s="36"/>
      <c r="P16" s="36"/>
      <c r="Q16" s="36"/>
      <c r="R16" s="36"/>
      <c r="S16" s="36"/>
      <c r="T16" s="36"/>
      <c r="U16" s="36"/>
      <c r="V16" s="36"/>
      <c r="W16" s="36"/>
      <c r="X16" s="36"/>
      <c r="Y16" s="36"/>
    </row>
    <row r="17" spans="1:25" ht="15.6">
      <c r="A17" s="34">
        <v>12</v>
      </c>
      <c r="B17" s="12" t="s">
        <v>1094</v>
      </c>
      <c r="C17" s="194" t="s">
        <v>1095</v>
      </c>
      <c r="D17" s="34" t="s">
        <v>13</v>
      </c>
      <c r="E17" s="192" t="s">
        <v>13</v>
      </c>
      <c r="F17" s="36"/>
      <c r="G17" s="36"/>
      <c r="H17" s="36"/>
      <c r="I17" s="36"/>
      <c r="J17" s="36"/>
      <c r="K17" s="36"/>
      <c r="L17" s="36"/>
      <c r="M17" s="36"/>
      <c r="N17" s="36"/>
      <c r="O17" s="36"/>
      <c r="P17" s="36"/>
      <c r="Q17" s="36"/>
      <c r="R17" s="36"/>
      <c r="S17" s="36"/>
      <c r="T17" s="36"/>
      <c r="U17" s="36"/>
      <c r="V17" s="36"/>
      <c r="W17" s="36"/>
      <c r="X17" s="36"/>
      <c r="Y17" s="36"/>
    </row>
    <row r="18" spans="1:25" ht="15.75" customHeight="1">
      <c r="A18" s="34">
        <v>13</v>
      </c>
      <c r="B18" s="13" t="s">
        <v>1096</v>
      </c>
      <c r="C18" s="195" t="s">
        <v>1097</v>
      </c>
      <c r="D18" s="193">
        <v>44097</v>
      </c>
      <c r="E18" s="192" t="s">
        <v>13</v>
      </c>
    </row>
    <row r="19" spans="1:25" ht="15.75" customHeight="1">
      <c r="A19" s="34">
        <v>14</v>
      </c>
      <c r="B19" s="13" t="s">
        <v>1098</v>
      </c>
      <c r="C19" s="14" t="s">
        <v>1099</v>
      </c>
      <c r="D19" s="34" t="s">
        <v>13</v>
      </c>
      <c r="E19" s="191" t="s">
        <v>20</v>
      </c>
    </row>
    <row r="20" spans="1:25" ht="15.75" customHeight="1">
      <c r="A20" s="34">
        <v>15</v>
      </c>
      <c r="B20" s="13" t="s">
        <v>1100</v>
      </c>
      <c r="C20" s="195" t="s">
        <v>1013</v>
      </c>
      <c r="D20" s="34" t="s">
        <v>13</v>
      </c>
      <c r="E20" s="191" t="s">
        <v>20</v>
      </c>
    </row>
    <row r="21" spans="1:25" ht="15.6">
      <c r="A21" s="32" t="s">
        <v>1</v>
      </c>
      <c r="B21" s="5" t="s">
        <v>2</v>
      </c>
      <c r="C21" s="5" t="s">
        <v>3</v>
      </c>
      <c r="D21" s="5" t="s">
        <v>4</v>
      </c>
      <c r="E21" s="196" t="s">
        <v>5</v>
      </c>
      <c r="F21" s="5" t="s">
        <v>6</v>
      </c>
      <c r="G21" s="6" t="s">
        <v>7</v>
      </c>
      <c r="H21" s="5" t="s">
        <v>8</v>
      </c>
      <c r="I21" s="6" t="s">
        <v>9</v>
      </c>
      <c r="J21" s="6" t="s">
        <v>10</v>
      </c>
    </row>
    <row r="22" spans="1:25" ht="15.75" customHeight="1">
      <c r="A22" s="197">
        <v>16</v>
      </c>
      <c r="B22" s="198" t="s">
        <v>1101</v>
      </c>
      <c r="C22" s="199" t="s">
        <v>1102</v>
      </c>
      <c r="D22" s="200" t="s">
        <v>23</v>
      </c>
      <c r="E22" s="201"/>
      <c r="F22" s="202"/>
      <c r="G22" s="202"/>
      <c r="H22" s="203"/>
      <c r="I22" s="204" t="s">
        <v>24</v>
      </c>
      <c r="J22" s="199" t="s">
        <v>20</v>
      </c>
    </row>
    <row r="23" spans="1:25" ht="15.75" customHeight="1">
      <c r="A23" s="187" t="s">
        <v>1103</v>
      </c>
      <c r="B23" s="173" t="s">
        <v>1017</v>
      </c>
      <c r="C23" s="183">
        <v>81035700.279325098</v>
      </c>
      <c r="D23" s="175">
        <v>0.540238</v>
      </c>
      <c r="E23" s="176" t="s">
        <v>1018</v>
      </c>
      <c r="F23" s="176" t="s">
        <v>27</v>
      </c>
      <c r="G23" s="176" t="s">
        <v>1019</v>
      </c>
      <c r="H23" s="176" t="s">
        <v>1018</v>
      </c>
      <c r="I23" s="177" t="s">
        <v>13</v>
      </c>
      <c r="J23" s="205" t="s">
        <v>1020</v>
      </c>
    </row>
    <row r="24" spans="1:25" ht="15.75" customHeight="1">
      <c r="A24" s="188" t="s">
        <v>1104</v>
      </c>
      <c r="B24" s="179" t="s">
        <v>1022</v>
      </c>
      <c r="C24" s="180">
        <v>15000010</v>
      </c>
      <c r="D24" s="181">
        <v>0.1</v>
      </c>
      <c r="E24" s="176" t="s">
        <v>26</v>
      </c>
      <c r="F24" s="176" t="s">
        <v>27</v>
      </c>
      <c r="G24" s="176" t="s">
        <v>1019</v>
      </c>
      <c r="H24" s="176" t="s">
        <v>26</v>
      </c>
      <c r="I24" s="182">
        <v>46011</v>
      </c>
      <c r="J24" s="205" t="s">
        <v>1020</v>
      </c>
    </row>
    <row r="25" spans="1:25" ht="15.75" customHeight="1">
      <c r="A25" s="187" t="s">
        <v>1105</v>
      </c>
      <c r="B25" s="179" t="s">
        <v>1024</v>
      </c>
      <c r="C25" s="180">
        <v>15000005</v>
      </c>
      <c r="D25" s="181">
        <v>0.1</v>
      </c>
      <c r="E25" s="176" t="s">
        <v>1018</v>
      </c>
      <c r="F25" s="176" t="s">
        <v>27</v>
      </c>
      <c r="G25" s="176" t="s">
        <v>1019</v>
      </c>
      <c r="H25" s="176" t="s">
        <v>1018</v>
      </c>
      <c r="I25" s="182">
        <v>44915</v>
      </c>
      <c r="J25" s="205" t="s">
        <v>1020</v>
      </c>
    </row>
    <row r="26" spans="1:25" ht="15.75" customHeight="1">
      <c r="A26" s="188" t="s">
        <v>1106</v>
      </c>
      <c r="B26" s="179" t="s">
        <v>1026</v>
      </c>
      <c r="C26" s="183">
        <v>8466879.1190724093</v>
      </c>
      <c r="D26" s="175">
        <v>5.6094999999999999E-2</v>
      </c>
      <c r="E26" s="176" t="s">
        <v>1027</v>
      </c>
      <c r="F26" s="176" t="s">
        <v>1035</v>
      </c>
      <c r="G26" s="176" t="s">
        <v>1019</v>
      </c>
      <c r="H26" s="176" t="s">
        <v>1027</v>
      </c>
      <c r="I26" s="177" t="s">
        <v>13</v>
      </c>
      <c r="J26" s="205" t="s">
        <v>1020</v>
      </c>
    </row>
    <row r="27" spans="1:25" ht="15.75" customHeight="1">
      <c r="A27" s="187" t="s">
        <v>1107</v>
      </c>
      <c r="B27" s="179" t="s">
        <v>1029</v>
      </c>
      <c r="C27" s="183">
        <v>2848690.049716</v>
      </c>
      <c r="D27" s="175">
        <v>1.8991000000000001E-2</v>
      </c>
      <c r="E27" s="176" t="s">
        <v>1030</v>
      </c>
      <c r="F27" s="176" t="s">
        <v>1035</v>
      </c>
      <c r="G27" s="176" t="s">
        <v>28</v>
      </c>
      <c r="H27" s="176" t="s">
        <v>1030</v>
      </c>
      <c r="I27" s="182">
        <v>44216</v>
      </c>
      <c r="J27" s="205" t="s">
        <v>1020</v>
      </c>
    </row>
    <row r="28" spans="1:25" ht="15.75" customHeight="1">
      <c r="A28" s="188" t="s">
        <v>1108</v>
      </c>
      <c r="B28" s="179" t="s">
        <v>1032</v>
      </c>
      <c r="C28" s="180">
        <v>2500000</v>
      </c>
      <c r="D28" s="175">
        <v>1.6667000000000001E-2</v>
      </c>
      <c r="E28" s="176" t="s">
        <v>1018</v>
      </c>
      <c r="F28" s="176" t="s">
        <v>27</v>
      </c>
      <c r="G28" s="176" t="s">
        <v>1019</v>
      </c>
      <c r="H28" s="176" t="s">
        <v>1018</v>
      </c>
      <c r="I28" s="177" t="s">
        <v>13</v>
      </c>
      <c r="J28" s="205" t="s">
        <v>1020</v>
      </c>
    </row>
    <row r="29" spans="1:25" ht="15.75" customHeight="1">
      <c r="A29" s="187" t="s">
        <v>1109</v>
      </c>
      <c r="B29" s="179" t="s">
        <v>1110</v>
      </c>
      <c r="C29" s="180">
        <v>0</v>
      </c>
      <c r="D29" s="181">
        <v>0</v>
      </c>
      <c r="E29" s="176" t="s">
        <v>1030</v>
      </c>
      <c r="F29" s="176" t="s">
        <v>1035</v>
      </c>
      <c r="G29" s="176" t="s">
        <v>28</v>
      </c>
      <c r="H29" s="176" t="s">
        <v>1030</v>
      </c>
      <c r="I29" s="182">
        <v>44216</v>
      </c>
      <c r="J29" s="205" t="s">
        <v>1020</v>
      </c>
    </row>
    <row r="30" spans="1:25" ht="13.2">
      <c r="E30" s="88"/>
    </row>
    <row r="31" spans="1:25" ht="13.2">
      <c r="E31" s="88"/>
    </row>
    <row r="32" spans="1:25" ht="13.2">
      <c r="E32" s="88"/>
    </row>
    <row r="33" spans="5:5" ht="13.2">
      <c r="E33" s="88"/>
    </row>
    <row r="34" spans="5:5" ht="13.2">
      <c r="E34" s="88"/>
    </row>
    <row r="35" spans="5:5" ht="13.2">
      <c r="E35" s="88"/>
    </row>
    <row r="36" spans="5:5" ht="13.2">
      <c r="E36" s="88"/>
    </row>
    <row r="37" spans="5:5" ht="13.2">
      <c r="E37" s="88"/>
    </row>
    <row r="38" spans="5:5" ht="13.2">
      <c r="E38" s="88"/>
    </row>
    <row r="39" spans="5:5" ht="13.2">
      <c r="E39" s="88"/>
    </row>
    <row r="40" spans="5:5" ht="13.2">
      <c r="E40" s="88"/>
    </row>
    <row r="41" spans="5:5" ht="13.2">
      <c r="E41" s="88"/>
    </row>
    <row r="42" spans="5:5" ht="13.2">
      <c r="E42" s="88"/>
    </row>
    <row r="43" spans="5:5" ht="13.2">
      <c r="E43" s="88"/>
    </row>
    <row r="44" spans="5:5" ht="13.2">
      <c r="E44" s="88"/>
    </row>
    <row r="45" spans="5:5" ht="13.2">
      <c r="E45" s="88"/>
    </row>
    <row r="46" spans="5:5" ht="13.2">
      <c r="E46" s="88"/>
    </row>
    <row r="47" spans="5:5" ht="13.2">
      <c r="E47" s="88"/>
    </row>
    <row r="48" spans="5:5" ht="13.2">
      <c r="E48" s="88"/>
    </row>
    <row r="49" spans="5:5" ht="13.2">
      <c r="E49" s="88"/>
    </row>
    <row r="50" spans="5:5" ht="13.2">
      <c r="E50" s="88"/>
    </row>
    <row r="51" spans="5:5" ht="13.2">
      <c r="E51" s="88"/>
    </row>
    <row r="52" spans="5:5" ht="13.2">
      <c r="E52" s="88"/>
    </row>
    <row r="53" spans="5:5" ht="13.2">
      <c r="E53" s="88"/>
    </row>
    <row r="54" spans="5:5" ht="13.2">
      <c r="E54" s="88"/>
    </row>
    <row r="55" spans="5:5" ht="13.2">
      <c r="E55" s="88"/>
    </row>
    <row r="56" spans="5:5" ht="13.2">
      <c r="E56" s="88"/>
    </row>
    <row r="57" spans="5:5" ht="13.2">
      <c r="E57" s="88"/>
    </row>
    <row r="58" spans="5:5" ht="13.2">
      <c r="E58" s="88"/>
    </row>
    <row r="59" spans="5:5" ht="13.2">
      <c r="E59" s="88"/>
    </row>
    <row r="60" spans="5:5" ht="13.2">
      <c r="E60" s="88"/>
    </row>
    <row r="61" spans="5:5" ht="13.2">
      <c r="E61" s="88"/>
    </row>
    <row r="62" spans="5:5" ht="13.2">
      <c r="E62" s="88"/>
    </row>
    <row r="63" spans="5:5" ht="13.2">
      <c r="E63" s="88"/>
    </row>
    <row r="64" spans="5:5" ht="13.2">
      <c r="E64" s="88"/>
    </row>
    <row r="65" spans="5:5" ht="13.2">
      <c r="E65" s="88"/>
    </row>
    <row r="66" spans="5:5" ht="13.2">
      <c r="E66" s="88"/>
    </row>
    <row r="67" spans="5:5" ht="13.2">
      <c r="E67" s="88"/>
    </row>
    <row r="68" spans="5:5" ht="13.2">
      <c r="E68" s="88"/>
    </row>
    <row r="69" spans="5:5" ht="13.2">
      <c r="E69" s="88"/>
    </row>
    <row r="70" spans="5:5" ht="13.2">
      <c r="E70" s="88"/>
    </row>
    <row r="71" spans="5:5" ht="13.2">
      <c r="E71" s="88"/>
    </row>
    <row r="72" spans="5:5" ht="13.2">
      <c r="E72" s="88"/>
    </row>
    <row r="73" spans="5:5" ht="13.2">
      <c r="E73" s="88"/>
    </row>
    <row r="74" spans="5:5" ht="13.2">
      <c r="E74" s="88"/>
    </row>
    <row r="75" spans="5:5" ht="13.2">
      <c r="E75" s="88"/>
    </row>
    <row r="76" spans="5:5" ht="13.2">
      <c r="E76" s="88"/>
    </row>
    <row r="77" spans="5:5" ht="13.2">
      <c r="E77" s="88"/>
    </row>
    <row r="78" spans="5:5" ht="13.2">
      <c r="E78" s="88"/>
    </row>
    <row r="79" spans="5:5" ht="13.2">
      <c r="E79" s="88"/>
    </row>
    <row r="80" spans="5:5" ht="13.2">
      <c r="E80" s="88"/>
    </row>
    <row r="81" spans="5:5" ht="13.2">
      <c r="E81" s="88"/>
    </row>
    <row r="82" spans="5:5" ht="13.2">
      <c r="E82" s="88"/>
    </row>
    <row r="83" spans="5:5" ht="13.2">
      <c r="E83" s="88"/>
    </row>
    <row r="84" spans="5:5" ht="13.2">
      <c r="E84" s="88"/>
    </row>
    <row r="85" spans="5:5" ht="13.2">
      <c r="E85" s="88"/>
    </row>
    <row r="86" spans="5:5" ht="13.2">
      <c r="E86" s="88"/>
    </row>
    <row r="87" spans="5:5" ht="13.2">
      <c r="E87" s="88"/>
    </row>
    <row r="88" spans="5:5" ht="13.2">
      <c r="E88" s="88"/>
    </row>
    <row r="89" spans="5:5" ht="13.2">
      <c r="E89" s="88"/>
    </row>
    <row r="90" spans="5:5" ht="13.2">
      <c r="E90" s="88"/>
    </row>
    <row r="91" spans="5:5" ht="13.2">
      <c r="E91" s="88"/>
    </row>
    <row r="92" spans="5:5" ht="13.2">
      <c r="E92" s="88"/>
    </row>
    <row r="93" spans="5:5" ht="13.2">
      <c r="E93" s="88"/>
    </row>
    <row r="94" spans="5:5" ht="13.2">
      <c r="E94" s="88"/>
    </row>
    <row r="95" spans="5:5" ht="13.2">
      <c r="E95" s="88"/>
    </row>
    <row r="96" spans="5:5" ht="13.2">
      <c r="E96" s="88"/>
    </row>
    <row r="97" spans="5:5" ht="13.2">
      <c r="E97" s="88"/>
    </row>
    <row r="98" spans="5:5" ht="13.2">
      <c r="E98" s="88"/>
    </row>
    <row r="99" spans="5:5" ht="13.2">
      <c r="E99" s="88"/>
    </row>
    <row r="100" spans="5:5" ht="13.2">
      <c r="E100" s="88"/>
    </row>
    <row r="101" spans="5:5" ht="13.2">
      <c r="E101" s="88"/>
    </row>
    <row r="102" spans="5:5" ht="13.2">
      <c r="E102" s="88"/>
    </row>
    <row r="103" spans="5:5" ht="13.2">
      <c r="E103" s="88"/>
    </row>
    <row r="104" spans="5:5" ht="13.2">
      <c r="E104" s="88"/>
    </row>
    <row r="105" spans="5:5" ht="13.2">
      <c r="E105" s="88"/>
    </row>
    <row r="106" spans="5:5" ht="13.2">
      <c r="E106" s="88"/>
    </row>
    <row r="107" spans="5:5" ht="13.2">
      <c r="E107" s="88"/>
    </row>
    <row r="108" spans="5:5" ht="13.2">
      <c r="E108" s="88"/>
    </row>
    <row r="109" spans="5:5" ht="13.2">
      <c r="E109" s="88"/>
    </row>
    <row r="110" spans="5:5" ht="13.2">
      <c r="E110" s="88"/>
    </row>
    <row r="111" spans="5:5" ht="13.2">
      <c r="E111" s="88"/>
    </row>
    <row r="112" spans="5:5" ht="13.2">
      <c r="E112" s="88"/>
    </row>
    <row r="113" spans="5:5" ht="13.2">
      <c r="E113" s="88"/>
    </row>
    <row r="114" spans="5:5" ht="13.2">
      <c r="E114" s="88"/>
    </row>
    <row r="115" spans="5:5" ht="13.2">
      <c r="E115" s="88"/>
    </row>
    <row r="116" spans="5:5" ht="13.2">
      <c r="E116" s="88"/>
    </row>
    <row r="117" spans="5:5" ht="13.2">
      <c r="E117" s="88"/>
    </row>
    <row r="118" spans="5:5" ht="13.2">
      <c r="E118" s="88"/>
    </row>
    <row r="119" spans="5:5" ht="13.2">
      <c r="E119" s="88"/>
    </row>
    <row r="120" spans="5:5" ht="13.2">
      <c r="E120" s="88"/>
    </row>
    <row r="121" spans="5:5" ht="13.2">
      <c r="E121" s="88"/>
    </row>
    <row r="122" spans="5:5" ht="13.2">
      <c r="E122" s="88"/>
    </row>
    <row r="123" spans="5:5" ht="13.2">
      <c r="E123" s="88"/>
    </row>
    <row r="124" spans="5:5" ht="13.2">
      <c r="E124" s="88"/>
    </row>
    <row r="125" spans="5:5" ht="13.2">
      <c r="E125" s="88"/>
    </row>
    <row r="126" spans="5:5" ht="13.2">
      <c r="E126" s="88"/>
    </row>
    <row r="127" spans="5:5" ht="13.2">
      <c r="E127" s="88"/>
    </row>
    <row r="128" spans="5:5" ht="13.2">
      <c r="E128" s="88"/>
    </row>
    <row r="129" spans="5:5" ht="13.2">
      <c r="E129" s="88"/>
    </row>
    <row r="130" spans="5:5" ht="13.2">
      <c r="E130" s="88"/>
    </row>
    <row r="131" spans="5:5" ht="13.2">
      <c r="E131" s="88"/>
    </row>
    <row r="132" spans="5:5" ht="13.2">
      <c r="E132" s="88"/>
    </row>
    <row r="133" spans="5:5" ht="13.2">
      <c r="E133" s="88"/>
    </row>
    <row r="134" spans="5:5" ht="13.2">
      <c r="E134" s="88"/>
    </row>
    <row r="135" spans="5:5" ht="13.2">
      <c r="E135" s="88"/>
    </row>
    <row r="136" spans="5:5" ht="13.2">
      <c r="E136" s="88"/>
    </row>
    <row r="137" spans="5:5" ht="13.2">
      <c r="E137" s="88"/>
    </row>
    <row r="138" spans="5:5" ht="13.2">
      <c r="E138" s="88"/>
    </row>
    <row r="139" spans="5:5" ht="13.2">
      <c r="E139" s="88"/>
    </row>
    <row r="140" spans="5:5" ht="13.2">
      <c r="E140" s="88"/>
    </row>
    <row r="141" spans="5:5" ht="13.2">
      <c r="E141" s="88"/>
    </row>
    <row r="142" spans="5:5" ht="13.2">
      <c r="E142" s="88"/>
    </row>
    <row r="143" spans="5:5" ht="13.2">
      <c r="E143" s="88"/>
    </row>
    <row r="144" spans="5:5" ht="13.2">
      <c r="E144" s="88"/>
    </row>
    <row r="145" spans="5:5" ht="13.2">
      <c r="E145" s="88"/>
    </row>
    <row r="146" spans="5:5" ht="13.2">
      <c r="E146" s="88"/>
    </row>
    <row r="147" spans="5:5" ht="13.2">
      <c r="E147" s="88"/>
    </row>
    <row r="148" spans="5:5" ht="13.2">
      <c r="E148" s="88"/>
    </row>
    <row r="149" spans="5:5" ht="13.2">
      <c r="E149" s="88"/>
    </row>
    <row r="150" spans="5:5" ht="13.2">
      <c r="E150" s="88"/>
    </row>
    <row r="151" spans="5:5" ht="13.2">
      <c r="E151" s="88"/>
    </row>
    <row r="152" spans="5:5" ht="13.2">
      <c r="E152" s="88"/>
    </row>
    <row r="153" spans="5:5" ht="13.2">
      <c r="E153" s="88"/>
    </row>
    <row r="154" spans="5:5" ht="13.2">
      <c r="E154" s="88"/>
    </row>
    <row r="155" spans="5:5" ht="13.2">
      <c r="E155" s="88"/>
    </row>
    <row r="156" spans="5:5" ht="13.2">
      <c r="E156" s="88"/>
    </row>
    <row r="157" spans="5:5" ht="13.2">
      <c r="E157" s="88"/>
    </row>
    <row r="158" spans="5:5" ht="13.2">
      <c r="E158" s="88"/>
    </row>
    <row r="159" spans="5:5" ht="13.2">
      <c r="E159" s="88"/>
    </row>
    <row r="160" spans="5:5" ht="13.2">
      <c r="E160" s="88"/>
    </row>
    <row r="161" spans="5:5" ht="13.2">
      <c r="E161" s="88"/>
    </row>
    <row r="162" spans="5:5" ht="13.2">
      <c r="E162" s="88"/>
    </row>
    <row r="163" spans="5:5" ht="13.2">
      <c r="E163" s="88"/>
    </row>
    <row r="164" spans="5:5" ht="13.2">
      <c r="E164" s="88"/>
    </row>
    <row r="165" spans="5:5" ht="13.2">
      <c r="E165" s="88"/>
    </row>
    <row r="166" spans="5:5" ht="13.2">
      <c r="E166" s="88"/>
    </row>
    <row r="167" spans="5:5" ht="13.2">
      <c r="E167" s="88"/>
    </row>
    <row r="168" spans="5:5" ht="13.2">
      <c r="E168" s="88"/>
    </row>
    <row r="169" spans="5:5" ht="13.2">
      <c r="E169" s="88"/>
    </row>
    <row r="170" spans="5:5" ht="13.2">
      <c r="E170" s="88"/>
    </row>
    <row r="171" spans="5:5" ht="13.2">
      <c r="E171" s="88"/>
    </row>
    <row r="172" spans="5:5" ht="13.2">
      <c r="E172" s="88"/>
    </row>
    <row r="173" spans="5:5" ht="13.2">
      <c r="E173" s="88"/>
    </row>
    <row r="174" spans="5:5" ht="13.2">
      <c r="E174" s="88"/>
    </row>
    <row r="175" spans="5:5" ht="13.2">
      <c r="E175" s="88"/>
    </row>
    <row r="176" spans="5:5" ht="13.2">
      <c r="E176" s="88"/>
    </row>
    <row r="177" spans="5:5" ht="13.2">
      <c r="E177" s="88"/>
    </row>
    <row r="178" spans="5:5" ht="13.2">
      <c r="E178" s="88"/>
    </row>
    <row r="179" spans="5:5" ht="13.2">
      <c r="E179" s="88"/>
    </row>
    <row r="180" spans="5:5" ht="13.2">
      <c r="E180" s="88"/>
    </row>
    <row r="181" spans="5:5" ht="13.2">
      <c r="E181" s="88"/>
    </row>
    <row r="182" spans="5:5" ht="13.2">
      <c r="E182" s="88"/>
    </row>
    <row r="183" spans="5:5" ht="13.2">
      <c r="E183" s="88"/>
    </row>
    <row r="184" spans="5:5" ht="13.2">
      <c r="E184" s="88"/>
    </row>
    <row r="185" spans="5:5" ht="13.2">
      <c r="E185" s="88"/>
    </row>
    <row r="186" spans="5:5" ht="13.2">
      <c r="E186" s="88"/>
    </row>
    <row r="187" spans="5:5" ht="13.2">
      <c r="E187" s="88"/>
    </row>
    <row r="188" spans="5:5" ht="13.2">
      <c r="E188" s="88"/>
    </row>
    <row r="189" spans="5:5" ht="13.2">
      <c r="E189" s="88"/>
    </row>
    <row r="190" spans="5:5" ht="13.2">
      <c r="E190" s="88"/>
    </row>
    <row r="191" spans="5:5" ht="13.2">
      <c r="E191" s="88"/>
    </row>
    <row r="192" spans="5:5" ht="13.2">
      <c r="E192" s="88"/>
    </row>
    <row r="193" spans="5:5" ht="13.2">
      <c r="E193" s="88"/>
    </row>
    <row r="194" spans="5:5" ht="13.2">
      <c r="E194" s="88"/>
    </row>
    <row r="195" spans="5:5" ht="13.2">
      <c r="E195" s="88"/>
    </row>
    <row r="196" spans="5:5" ht="13.2">
      <c r="E196" s="88"/>
    </row>
    <row r="197" spans="5:5" ht="13.2">
      <c r="E197" s="88"/>
    </row>
    <row r="198" spans="5:5" ht="13.2">
      <c r="E198" s="88"/>
    </row>
    <row r="199" spans="5:5" ht="13.2">
      <c r="E199" s="88"/>
    </row>
    <row r="200" spans="5:5" ht="13.2">
      <c r="E200" s="88"/>
    </row>
    <row r="201" spans="5:5" ht="13.2">
      <c r="E201" s="88"/>
    </row>
    <row r="202" spans="5:5" ht="13.2">
      <c r="E202" s="88"/>
    </row>
    <row r="203" spans="5:5" ht="13.2">
      <c r="E203" s="88"/>
    </row>
    <row r="204" spans="5:5" ht="13.2">
      <c r="E204" s="88"/>
    </row>
    <row r="205" spans="5:5" ht="13.2">
      <c r="E205" s="88"/>
    </row>
    <row r="206" spans="5:5" ht="13.2">
      <c r="E206" s="88"/>
    </row>
    <row r="207" spans="5:5" ht="13.2">
      <c r="E207" s="88"/>
    </row>
    <row r="208" spans="5:5" ht="13.2">
      <c r="E208" s="88"/>
    </row>
    <row r="209" spans="5:5" ht="13.2">
      <c r="E209" s="88"/>
    </row>
    <row r="210" spans="5:5" ht="13.2">
      <c r="E210" s="88"/>
    </row>
    <row r="211" spans="5:5" ht="13.2">
      <c r="E211" s="88"/>
    </row>
    <row r="212" spans="5:5" ht="13.2">
      <c r="E212" s="88"/>
    </row>
    <row r="213" spans="5:5" ht="13.2">
      <c r="E213" s="88"/>
    </row>
    <row r="214" spans="5:5" ht="13.2">
      <c r="E214" s="88"/>
    </row>
    <row r="215" spans="5:5" ht="13.2">
      <c r="E215" s="88"/>
    </row>
    <row r="216" spans="5:5" ht="13.2">
      <c r="E216" s="88"/>
    </row>
    <row r="217" spans="5:5" ht="13.2">
      <c r="E217" s="88"/>
    </row>
    <row r="218" spans="5:5" ht="13.2">
      <c r="E218" s="88"/>
    </row>
    <row r="219" spans="5:5" ht="13.2">
      <c r="E219" s="88"/>
    </row>
    <row r="220" spans="5:5" ht="13.2">
      <c r="E220" s="88"/>
    </row>
    <row r="221" spans="5:5" ht="13.2">
      <c r="E221" s="88"/>
    </row>
    <row r="222" spans="5:5" ht="13.2">
      <c r="E222" s="88"/>
    </row>
    <row r="223" spans="5:5" ht="13.2">
      <c r="E223" s="88"/>
    </row>
    <row r="224" spans="5:5" ht="13.2">
      <c r="E224" s="88"/>
    </row>
    <row r="225" spans="5:5" ht="13.2">
      <c r="E225" s="88"/>
    </row>
    <row r="226" spans="5:5" ht="13.2">
      <c r="E226" s="88"/>
    </row>
    <row r="227" spans="5:5" ht="13.2">
      <c r="E227" s="88"/>
    </row>
    <row r="228" spans="5:5" ht="13.2">
      <c r="E228" s="88"/>
    </row>
    <row r="229" spans="5:5" ht="13.2">
      <c r="E229" s="88"/>
    </row>
    <row r="230" spans="5:5" ht="13.2">
      <c r="E230" s="88"/>
    </row>
    <row r="231" spans="5:5" ht="13.2">
      <c r="E231" s="88"/>
    </row>
    <row r="232" spans="5:5" ht="13.2">
      <c r="E232" s="88"/>
    </row>
    <row r="233" spans="5:5" ht="13.2">
      <c r="E233" s="88"/>
    </row>
    <row r="234" spans="5:5" ht="13.2">
      <c r="E234" s="88"/>
    </row>
    <row r="235" spans="5:5" ht="13.2">
      <c r="E235" s="88"/>
    </row>
    <row r="236" spans="5:5" ht="13.2">
      <c r="E236" s="88"/>
    </row>
    <row r="237" spans="5:5" ht="13.2">
      <c r="E237" s="88"/>
    </row>
    <row r="238" spans="5:5" ht="13.2">
      <c r="E238" s="88"/>
    </row>
    <row r="239" spans="5:5" ht="13.2">
      <c r="E239" s="88"/>
    </row>
    <row r="240" spans="5:5" ht="13.2">
      <c r="E240" s="88"/>
    </row>
    <row r="241" spans="5:5" ht="13.2">
      <c r="E241" s="88"/>
    </row>
    <row r="242" spans="5:5" ht="13.2">
      <c r="E242" s="88"/>
    </row>
    <row r="243" spans="5:5" ht="13.2">
      <c r="E243" s="88"/>
    </row>
    <row r="244" spans="5:5" ht="13.2">
      <c r="E244" s="88"/>
    </row>
    <row r="245" spans="5:5" ht="13.2">
      <c r="E245" s="88"/>
    </row>
    <row r="246" spans="5:5" ht="13.2">
      <c r="E246" s="88"/>
    </row>
    <row r="247" spans="5:5" ht="13.2">
      <c r="E247" s="88"/>
    </row>
    <row r="248" spans="5:5" ht="13.2">
      <c r="E248" s="88"/>
    </row>
    <row r="249" spans="5:5" ht="13.2">
      <c r="E249" s="88"/>
    </row>
    <row r="250" spans="5:5" ht="13.2">
      <c r="E250" s="88"/>
    </row>
    <row r="251" spans="5:5" ht="13.2">
      <c r="E251" s="88"/>
    </row>
    <row r="252" spans="5:5" ht="13.2">
      <c r="E252" s="88"/>
    </row>
    <row r="253" spans="5:5" ht="13.2">
      <c r="E253" s="88"/>
    </row>
    <row r="254" spans="5:5" ht="13.2">
      <c r="E254" s="88"/>
    </row>
    <row r="255" spans="5:5" ht="13.2">
      <c r="E255" s="88"/>
    </row>
    <row r="256" spans="5:5" ht="13.2">
      <c r="E256" s="88"/>
    </row>
    <row r="257" spans="5:5" ht="13.2">
      <c r="E257" s="88"/>
    </row>
    <row r="258" spans="5:5" ht="13.2">
      <c r="E258" s="88"/>
    </row>
    <row r="259" spans="5:5" ht="13.2">
      <c r="E259" s="88"/>
    </row>
    <row r="260" spans="5:5" ht="13.2">
      <c r="E260" s="88"/>
    </row>
    <row r="261" spans="5:5" ht="13.2">
      <c r="E261" s="88"/>
    </row>
    <row r="262" spans="5:5" ht="13.2">
      <c r="E262" s="88"/>
    </row>
    <row r="263" spans="5:5" ht="13.2">
      <c r="E263" s="88"/>
    </row>
    <row r="264" spans="5:5" ht="13.2">
      <c r="E264" s="88"/>
    </row>
    <row r="265" spans="5:5" ht="13.2">
      <c r="E265" s="88"/>
    </row>
    <row r="266" spans="5:5" ht="13.2">
      <c r="E266" s="88"/>
    </row>
    <row r="267" spans="5:5" ht="13.2">
      <c r="E267" s="88"/>
    </row>
    <row r="268" spans="5:5" ht="13.2">
      <c r="E268" s="88"/>
    </row>
    <row r="269" spans="5:5" ht="13.2">
      <c r="E269" s="88"/>
    </row>
    <row r="270" spans="5:5" ht="13.2">
      <c r="E270" s="88"/>
    </row>
    <row r="271" spans="5:5" ht="13.2">
      <c r="E271" s="88"/>
    </row>
    <row r="272" spans="5:5" ht="13.2">
      <c r="E272" s="88"/>
    </row>
    <row r="273" spans="5:5" ht="13.2">
      <c r="E273" s="88"/>
    </row>
    <row r="274" spans="5:5" ht="13.2">
      <c r="E274" s="88"/>
    </row>
    <row r="275" spans="5:5" ht="13.2">
      <c r="E275" s="88"/>
    </row>
    <row r="276" spans="5:5" ht="13.2">
      <c r="E276" s="88"/>
    </row>
    <row r="277" spans="5:5" ht="13.2">
      <c r="E277" s="88"/>
    </row>
    <row r="278" spans="5:5" ht="13.2">
      <c r="E278" s="88"/>
    </row>
    <row r="279" spans="5:5" ht="13.2">
      <c r="E279" s="88"/>
    </row>
    <row r="280" spans="5:5" ht="13.2">
      <c r="E280" s="88"/>
    </row>
    <row r="281" spans="5:5" ht="13.2">
      <c r="E281" s="88"/>
    </row>
    <row r="282" spans="5:5" ht="13.2">
      <c r="E282" s="88"/>
    </row>
    <row r="283" spans="5:5" ht="13.2">
      <c r="E283" s="88"/>
    </row>
    <row r="284" spans="5:5" ht="13.2">
      <c r="E284" s="88"/>
    </row>
    <row r="285" spans="5:5" ht="13.2">
      <c r="E285" s="88"/>
    </row>
    <row r="286" spans="5:5" ht="13.2">
      <c r="E286" s="88"/>
    </row>
    <row r="287" spans="5:5" ht="13.2">
      <c r="E287" s="88"/>
    </row>
    <row r="288" spans="5:5" ht="13.2">
      <c r="E288" s="88"/>
    </row>
    <row r="289" spans="5:5" ht="13.2">
      <c r="E289" s="88"/>
    </row>
    <row r="290" spans="5:5" ht="13.2">
      <c r="E290" s="88"/>
    </row>
    <row r="291" spans="5:5" ht="13.2">
      <c r="E291" s="88"/>
    </row>
    <row r="292" spans="5:5" ht="13.2">
      <c r="E292" s="88"/>
    </row>
    <row r="293" spans="5:5" ht="13.2">
      <c r="E293" s="88"/>
    </row>
    <row r="294" spans="5:5" ht="13.2">
      <c r="E294" s="88"/>
    </row>
    <row r="295" spans="5:5" ht="13.2">
      <c r="E295" s="88"/>
    </row>
    <row r="296" spans="5:5" ht="13.2">
      <c r="E296" s="88"/>
    </row>
    <row r="297" spans="5:5" ht="13.2">
      <c r="E297" s="88"/>
    </row>
    <row r="298" spans="5:5" ht="13.2">
      <c r="E298" s="88"/>
    </row>
    <row r="299" spans="5:5" ht="13.2">
      <c r="E299" s="88"/>
    </row>
    <row r="300" spans="5:5" ht="13.2">
      <c r="E300" s="88"/>
    </row>
    <row r="301" spans="5:5" ht="13.2">
      <c r="E301" s="88"/>
    </row>
    <row r="302" spans="5:5" ht="13.2">
      <c r="E302" s="88"/>
    </row>
    <row r="303" spans="5:5" ht="13.2">
      <c r="E303" s="88"/>
    </row>
    <row r="304" spans="5:5" ht="13.2">
      <c r="E304" s="88"/>
    </row>
    <row r="305" spans="5:5" ht="13.2">
      <c r="E305" s="88"/>
    </row>
    <row r="306" spans="5:5" ht="13.2">
      <c r="E306" s="88"/>
    </row>
    <row r="307" spans="5:5" ht="13.2">
      <c r="E307" s="88"/>
    </row>
    <row r="308" spans="5:5" ht="13.2">
      <c r="E308" s="88"/>
    </row>
    <row r="309" spans="5:5" ht="13.2">
      <c r="E309" s="88"/>
    </row>
    <row r="310" spans="5:5" ht="13.2">
      <c r="E310" s="88"/>
    </row>
    <row r="311" spans="5:5" ht="13.2">
      <c r="E311" s="88"/>
    </row>
    <row r="312" spans="5:5" ht="13.2">
      <c r="E312" s="88"/>
    </row>
    <row r="313" spans="5:5" ht="13.2">
      <c r="E313" s="88"/>
    </row>
    <row r="314" spans="5:5" ht="13.2">
      <c r="E314" s="88"/>
    </row>
    <row r="315" spans="5:5" ht="13.2">
      <c r="E315" s="88"/>
    </row>
    <row r="316" spans="5:5" ht="13.2">
      <c r="E316" s="88"/>
    </row>
    <row r="317" spans="5:5" ht="13.2">
      <c r="E317" s="88"/>
    </row>
    <row r="318" spans="5:5" ht="13.2">
      <c r="E318" s="88"/>
    </row>
    <row r="319" spans="5:5" ht="13.2">
      <c r="E319" s="88"/>
    </row>
    <row r="320" spans="5:5" ht="13.2">
      <c r="E320" s="88"/>
    </row>
    <row r="321" spans="5:5" ht="13.2">
      <c r="E321" s="88"/>
    </row>
    <row r="322" spans="5:5" ht="13.2">
      <c r="E322" s="88"/>
    </row>
    <row r="323" spans="5:5" ht="13.2">
      <c r="E323" s="88"/>
    </row>
    <row r="324" spans="5:5" ht="13.2">
      <c r="E324" s="88"/>
    </row>
    <row r="325" spans="5:5" ht="13.2">
      <c r="E325" s="88"/>
    </row>
    <row r="326" spans="5:5" ht="13.2">
      <c r="E326" s="88"/>
    </row>
    <row r="327" spans="5:5" ht="13.2">
      <c r="E327" s="88"/>
    </row>
    <row r="328" spans="5:5" ht="13.2">
      <c r="E328" s="88"/>
    </row>
    <row r="329" spans="5:5" ht="13.2">
      <c r="E329" s="88"/>
    </row>
    <row r="330" spans="5:5" ht="13.2">
      <c r="E330" s="88"/>
    </row>
    <row r="331" spans="5:5" ht="13.2">
      <c r="E331" s="88"/>
    </row>
    <row r="332" spans="5:5" ht="13.2">
      <c r="E332" s="88"/>
    </row>
    <row r="333" spans="5:5" ht="13.2">
      <c r="E333" s="88"/>
    </row>
    <row r="334" spans="5:5" ht="13.2">
      <c r="E334" s="88"/>
    </row>
    <row r="335" spans="5:5" ht="13.2">
      <c r="E335" s="88"/>
    </row>
    <row r="336" spans="5:5" ht="13.2">
      <c r="E336" s="88"/>
    </row>
    <row r="337" spans="5:5" ht="13.2">
      <c r="E337" s="88"/>
    </row>
    <row r="338" spans="5:5" ht="13.2">
      <c r="E338" s="88"/>
    </row>
    <row r="339" spans="5:5" ht="13.2">
      <c r="E339" s="88"/>
    </row>
    <row r="340" spans="5:5" ht="13.2">
      <c r="E340" s="88"/>
    </row>
    <row r="341" spans="5:5" ht="13.2">
      <c r="E341" s="88"/>
    </row>
    <row r="342" spans="5:5" ht="13.2">
      <c r="E342" s="88"/>
    </row>
    <row r="343" spans="5:5" ht="13.2">
      <c r="E343" s="88"/>
    </row>
    <row r="344" spans="5:5" ht="13.2">
      <c r="E344" s="88"/>
    </row>
    <row r="345" spans="5:5" ht="13.2">
      <c r="E345" s="88"/>
    </row>
    <row r="346" spans="5:5" ht="13.2">
      <c r="E346" s="88"/>
    </row>
    <row r="347" spans="5:5" ht="13.2">
      <c r="E347" s="88"/>
    </row>
    <row r="348" spans="5:5" ht="13.2">
      <c r="E348" s="88"/>
    </row>
    <row r="349" spans="5:5" ht="13.2">
      <c r="E349" s="88"/>
    </row>
    <row r="350" spans="5:5" ht="13.2">
      <c r="E350" s="88"/>
    </row>
    <row r="351" spans="5:5" ht="13.2">
      <c r="E351" s="88"/>
    </row>
    <row r="352" spans="5:5" ht="13.2">
      <c r="E352" s="88"/>
    </row>
    <row r="353" spans="5:5" ht="13.2">
      <c r="E353" s="88"/>
    </row>
    <row r="354" spans="5:5" ht="13.2">
      <c r="E354" s="88"/>
    </row>
    <row r="355" spans="5:5" ht="13.2">
      <c r="E355" s="88"/>
    </row>
    <row r="356" spans="5:5" ht="13.2">
      <c r="E356" s="88"/>
    </row>
    <row r="357" spans="5:5" ht="13.2">
      <c r="E357" s="88"/>
    </row>
    <row r="358" spans="5:5" ht="13.2">
      <c r="E358" s="88"/>
    </row>
    <row r="359" spans="5:5" ht="13.2">
      <c r="E359" s="88"/>
    </row>
    <row r="360" spans="5:5" ht="13.2">
      <c r="E360" s="88"/>
    </row>
    <row r="361" spans="5:5" ht="13.2">
      <c r="E361" s="88"/>
    </row>
    <row r="362" spans="5:5" ht="13.2">
      <c r="E362" s="88"/>
    </row>
    <row r="363" spans="5:5" ht="13.2">
      <c r="E363" s="88"/>
    </row>
    <row r="364" spans="5:5" ht="13.2">
      <c r="E364" s="88"/>
    </row>
    <row r="365" spans="5:5" ht="13.2">
      <c r="E365" s="88"/>
    </row>
    <row r="366" spans="5:5" ht="13.2">
      <c r="E366" s="88"/>
    </row>
    <row r="367" spans="5:5" ht="13.2">
      <c r="E367" s="88"/>
    </row>
    <row r="368" spans="5:5" ht="13.2">
      <c r="E368" s="88"/>
    </row>
    <row r="369" spans="5:5" ht="13.2">
      <c r="E369" s="88"/>
    </row>
    <row r="370" spans="5:5" ht="13.2">
      <c r="E370" s="88"/>
    </row>
    <row r="371" spans="5:5" ht="13.2">
      <c r="E371" s="88"/>
    </row>
    <row r="372" spans="5:5" ht="13.2">
      <c r="E372" s="88"/>
    </row>
    <row r="373" spans="5:5" ht="13.2">
      <c r="E373" s="88"/>
    </row>
    <row r="374" spans="5:5" ht="13.2">
      <c r="E374" s="88"/>
    </row>
    <row r="375" spans="5:5" ht="13.2">
      <c r="E375" s="88"/>
    </row>
    <row r="376" spans="5:5" ht="13.2">
      <c r="E376" s="88"/>
    </row>
    <row r="377" spans="5:5" ht="13.2">
      <c r="E377" s="88"/>
    </row>
    <row r="378" spans="5:5" ht="13.2">
      <c r="E378" s="88"/>
    </row>
    <row r="379" spans="5:5" ht="13.2">
      <c r="E379" s="88"/>
    </row>
    <row r="380" spans="5:5" ht="13.2">
      <c r="E380" s="88"/>
    </row>
    <row r="381" spans="5:5" ht="13.2">
      <c r="E381" s="88"/>
    </row>
    <row r="382" spans="5:5" ht="13.2">
      <c r="E382" s="88"/>
    </row>
    <row r="383" spans="5:5" ht="13.2">
      <c r="E383" s="88"/>
    </row>
    <row r="384" spans="5:5" ht="13.2">
      <c r="E384" s="88"/>
    </row>
    <row r="385" spans="5:5" ht="13.2">
      <c r="E385" s="88"/>
    </row>
    <row r="386" spans="5:5" ht="13.2">
      <c r="E386" s="88"/>
    </row>
    <row r="387" spans="5:5" ht="13.2">
      <c r="E387" s="88"/>
    </row>
    <row r="388" spans="5:5" ht="13.2">
      <c r="E388" s="88"/>
    </row>
    <row r="389" spans="5:5" ht="13.2">
      <c r="E389" s="88"/>
    </row>
    <row r="390" spans="5:5" ht="13.2">
      <c r="E390" s="88"/>
    </row>
    <row r="391" spans="5:5" ht="13.2">
      <c r="E391" s="88"/>
    </row>
    <row r="392" spans="5:5" ht="13.2">
      <c r="E392" s="88"/>
    </row>
    <row r="393" spans="5:5" ht="13.2">
      <c r="E393" s="88"/>
    </row>
    <row r="394" spans="5:5" ht="13.2">
      <c r="E394" s="88"/>
    </row>
    <row r="395" spans="5:5" ht="13.2">
      <c r="E395" s="88"/>
    </row>
    <row r="396" spans="5:5" ht="13.2">
      <c r="E396" s="88"/>
    </row>
    <row r="397" spans="5:5" ht="13.2">
      <c r="E397" s="88"/>
    </row>
    <row r="398" spans="5:5" ht="13.2">
      <c r="E398" s="88"/>
    </row>
    <row r="399" spans="5:5" ht="13.2">
      <c r="E399" s="88"/>
    </row>
    <row r="400" spans="5:5" ht="13.2">
      <c r="E400" s="88"/>
    </row>
    <row r="401" spans="5:5" ht="13.2">
      <c r="E401" s="88"/>
    </row>
    <row r="402" spans="5:5" ht="13.2">
      <c r="E402" s="88"/>
    </row>
    <row r="403" spans="5:5" ht="13.2">
      <c r="E403" s="88"/>
    </row>
    <row r="404" spans="5:5" ht="13.2">
      <c r="E404" s="88"/>
    </row>
    <row r="405" spans="5:5" ht="13.2">
      <c r="E405" s="88"/>
    </row>
    <row r="406" spans="5:5" ht="13.2">
      <c r="E406" s="88"/>
    </row>
    <row r="407" spans="5:5" ht="13.2">
      <c r="E407" s="88"/>
    </row>
    <row r="408" spans="5:5" ht="13.2">
      <c r="E408" s="88"/>
    </row>
    <row r="409" spans="5:5" ht="13.2">
      <c r="E409" s="88"/>
    </row>
    <row r="410" spans="5:5" ht="13.2">
      <c r="E410" s="88"/>
    </row>
    <row r="411" spans="5:5" ht="13.2">
      <c r="E411" s="88"/>
    </row>
    <row r="412" spans="5:5" ht="13.2">
      <c r="E412" s="88"/>
    </row>
    <row r="413" spans="5:5" ht="13.2">
      <c r="E413" s="88"/>
    </row>
    <row r="414" spans="5:5" ht="13.2">
      <c r="E414" s="88"/>
    </row>
    <row r="415" spans="5:5" ht="13.2">
      <c r="E415" s="88"/>
    </row>
    <row r="416" spans="5:5" ht="13.2">
      <c r="E416" s="88"/>
    </row>
    <row r="417" spans="5:5" ht="13.2">
      <c r="E417" s="88"/>
    </row>
    <row r="418" spans="5:5" ht="13.2">
      <c r="E418" s="88"/>
    </row>
    <row r="419" spans="5:5" ht="13.2">
      <c r="E419" s="88"/>
    </row>
    <row r="420" spans="5:5" ht="13.2">
      <c r="E420" s="88"/>
    </row>
    <row r="421" spans="5:5" ht="13.2">
      <c r="E421" s="88"/>
    </row>
    <row r="422" spans="5:5" ht="13.2">
      <c r="E422" s="88"/>
    </row>
    <row r="423" spans="5:5" ht="13.2">
      <c r="E423" s="88"/>
    </row>
    <row r="424" spans="5:5" ht="13.2">
      <c r="E424" s="88"/>
    </row>
    <row r="425" spans="5:5" ht="13.2">
      <c r="E425" s="88"/>
    </row>
    <row r="426" spans="5:5" ht="13.2">
      <c r="E426" s="88"/>
    </row>
    <row r="427" spans="5:5" ht="13.2">
      <c r="E427" s="88"/>
    </row>
    <row r="428" spans="5:5" ht="13.2">
      <c r="E428" s="88"/>
    </row>
    <row r="429" spans="5:5" ht="13.2">
      <c r="E429" s="88"/>
    </row>
    <row r="430" spans="5:5" ht="13.2">
      <c r="E430" s="88"/>
    </row>
    <row r="431" spans="5:5" ht="13.2">
      <c r="E431" s="88"/>
    </row>
    <row r="432" spans="5:5" ht="13.2">
      <c r="E432" s="88"/>
    </row>
    <row r="433" spans="5:5" ht="13.2">
      <c r="E433" s="88"/>
    </row>
    <row r="434" spans="5:5" ht="13.2">
      <c r="E434" s="88"/>
    </row>
    <row r="435" spans="5:5" ht="13.2">
      <c r="E435" s="88"/>
    </row>
    <row r="436" spans="5:5" ht="13.2">
      <c r="E436" s="88"/>
    </row>
    <row r="437" spans="5:5" ht="13.2">
      <c r="E437" s="88"/>
    </row>
    <row r="438" spans="5:5" ht="13.2">
      <c r="E438" s="88"/>
    </row>
    <row r="439" spans="5:5" ht="13.2">
      <c r="E439" s="88"/>
    </row>
    <row r="440" spans="5:5" ht="13.2">
      <c r="E440" s="88"/>
    </row>
    <row r="441" spans="5:5" ht="13.2">
      <c r="E441" s="88"/>
    </row>
    <row r="442" spans="5:5" ht="13.2">
      <c r="E442" s="88"/>
    </row>
    <row r="443" spans="5:5" ht="13.2">
      <c r="E443" s="88"/>
    </row>
    <row r="444" spans="5:5" ht="13.2">
      <c r="E444" s="88"/>
    </row>
    <row r="445" spans="5:5" ht="13.2">
      <c r="E445" s="88"/>
    </row>
    <row r="446" spans="5:5" ht="13.2">
      <c r="E446" s="88"/>
    </row>
    <row r="447" spans="5:5" ht="13.2">
      <c r="E447" s="88"/>
    </row>
    <row r="448" spans="5:5" ht="13.2">
      <c r="E448" s="88"/>
    </row>
    <row r="449" spans="5:5" ht="13.2">
      <c r="E449" s="88"/>
    </row>
    <row r="450" spans="5:5" ht="13.2">
      <c r="E450" s="88"/>
    </row>
    <row r="451" spans="5:5" ht="13.2">
      <c r="E451" s="88"/>
    </row>
    <row r="452" spans="5:5" ht="13.2">
      <c r="E452" s="88"/>
    </row>
    <row r="453" spans="5:5" ht="13.2">
      <c r="E453" s="88"/>
    </row>
    <row r="454" spans="5:5" ht="13.2">
      <c r="E454" s="88"/>
    </row>
    <row r="455" spans="5:5" ht="13.2">
      <c r="E455" s="88"/>
    </row>
    <row r="456" spans="5:5" ht="13.2">
      <c r="E456" s="88"/>
    </row>
    <row r="457" spans="5:5" ht="13.2">
      <c r="E457" s="88"/>
    </row>
    <row r="458" spans="5:5" ht="13.2">
      <c r="E458" s="88"/>
    </row>
    <row r="459" spans="5:5" ht="13.2">
      <c r="E459" s="88"/>
    </row>
    <row r="460" spans="5:5" ht="13.2">
      <c r="E460" s="88"/>
    </row>
    <row r="461" spans="5:5" ht="13.2">
      <c r="E461" s="88"/>
    </row>
    <row r="462" spans="5:5" ht="13.2">
      <c r="E462" s="88"/>
    </row>
    <row r="463" spans="5:5" ht="13.2">
      <c r="E463" s="88"/>
    </row>
    <row r="464" spans="5:5" ht="13.2">
      <c r="E464" s="88"/>
    </row>
    <row r="465" spans="5:5" ht="13.2">
      <c r="E465" s="88"/>
    </row>
    <row r="466" spans="5:5" ht="13.2">
      <c r="E466" s="88"/>
    </row>
    <row r="467" spans="5:5" ht="13.2">
      <c r="E467" s="88"/>
    </row>
    <row r="468" spans="5:5" ht="13.2">
      <c r="E468" s="88"/>
    </row>
    <row r="469" spans="5:5" ht="13.2">
      <c r="E469" s="88"/>
    </row>
    <row r="470" spans="5:5" ht="13.2">
      <c r="E470" s="88"/>
    </row>
    <row r="471" spans="5:5" ht="13.2">
      <c r="E471" s="88"/>
    </row>
    <row r="472" spans="5:5" ht="13.2">
      <c r="E472" s="88"/>
    </row>
    <row r="473" spans="5:5" ht="13.2">
      <c r="E473" s="88"/>
    </row>
    <row r="474" spans="5:5" ht="13.2">
      <c r="E474" s="88"/>
    </row>
    <row r="475" spans="5:5" ht="13.2">
      <c r="E475" s="88"/>
    </row>
    <row r="476" spans="5:5" ht="13.2">
      <c r="E476" s="88"/>
    </row>
    <row r="477" spans="5:5" ht="13.2">
      <c r="E477" s="88"/>
    </row>
    <row r="478" spans="5:5" ht="13.2">
      <c r="E478" s="88"/>
    </row>
    <row r="479" spans="5:5" ht="13.2">
      <c r="E479" s="88"/>
    </row>
    <row r="480" spans="5:5" ht="13.2">
      <c r="E480" s="88"/>
    </row>
    <row r="481" spans="5:5" ht="13.2">
      <c r="E481" s="88"/>
    </row>
    <row r="482" spans="5:5" ht="13.2">
      <c r="E482" s="88"/>
    </row>
    <row r="483" spans="5:5" ht="13.2">
      <c r="E483" s="88"/>
    </row>
    <row r="484" spans="5:5" ht="13.2">
      <c r="E484" s="88"/>
    </row>
    <row r="485" spans="5:5" ht="13.2">
      <c r="E485" s="88"/>
    </row>
    <row r="486" spans="5:5" ht="13.2">
      <c r="E486" s="88"/>
    </row>
    <row r="487" spans="5:5" ht="13.2">
      <c r="E487" s="88"/>
    </row>
    <row r="488" spans="5:5" ht="13.2">
      <c r="E488" s="88"/>
    </row>
    <row r="489" spans="5:5" ht="13.2">
      <c r="E489" s="88"/>
    </row>
    <row r="490" spans="5:5" ht="13.2">
      <c r="E490" s="88"/>
    </row>
    <row r="491" spans="5:5" ht="13.2">
      <c r="E491" s="88"/>
    </row>
    <row r="492" spans="5:5" ht="13.2">
      <c r="E492" s="88"/>
    </row>
    <row r="493" spans="5:5" ht="13.2">
      <c r="E493" s="88"/>
    </row>
    <row r="494" spans="5:5" ht="13.2">
      <c r="E494" s="88"/>
    </row>
    <row r="495" spans="5:5" ht="13.2">
      <c r="E495" s="88"/>
    </row>
    <row r="496" spans="5:5" ht="13.2">
      <c r="E496" s="88"/>
    </row>
    <row r="497" spans="5:5" ht="13.2">
      <c r="E497" s="88"/>
    </row>
    <row r="498" spans="5:5" ht="13.2">
      <c r="E498" s="88"/>
    </row>
    <row r="499" spans="5:5" ht="13.2">
      <c r="E499" s="88"/>
    </row>
    <row r="500" spans="5:5" ht="13.2">
      <c r="E500" s="88"/>
    </row>
    <row r="501" spans="5:5" ht="13.2">
      <c r="E501" s="88"/>
    </row>
    <row r="502" spans="5:5" ht="13.2">
      <c r="E502" s="88"/>
    </row>
    <row r="503" spans="5:5" ht="13.2">
      <c r="E503" s="88"/>
    </row>
    <row r="504" spans="5:5" ht="13.2">
      <c r="E504" s="88"/>
    </row>
    <row r="505" spans="5:5" ht="13.2">
      <c r="E505" s="88"/>
    </row>
    <row r="506" spans="5:5" ht="13.2">
      <c r="E506" s="88"/>
    </row>
    <row r="507" spans="5:5" ht="13.2">
      <c r="E507" s="88"/>
    </row>
    <row r="508" spans="5:5" ht="13.2">
      <c r="E508" s="88"/>
    </row>
    <row r="509" spans="5:5" ht="13.2">
      <c r="E509" s="88"/>
    </row>
    <row r="510" spans="5:5" ht="13.2">
      <c r="E510" s="88"/>
    </row>
    <row r="511" spans="5:5" ht="13.2">
      <c r="E511" s="88"/>
    </row>
    <row r="512" spans="5:5" ht="13.2">
      <c r="E512" s="88"/>
    </row>
    <row r="513" spans="5:5" ht="13.2">
      <c r="E513" s="88"/>
    </row>
    <row r="514" spans="5:5" ht="13.2">
      <c r="E514" s="88"/>
    </row>
    <row r="515" spans="5:5" ht="13.2">
      <c r="E515" s="88"/>
    </row>
    <row r="516" spans="5:5" ht="13.2">
      <c r="E516" s="88"/>
    </row>
    <row r="517" spans="5:5" ht="13.2">
      <c r="E517" s="88"/>
    </row>
    <row r="518" spans="5:5" ht="13.2">
      <c r="E518" s="88"/>
    </row>
    <row r="519" spans="5:5" ht="13.2">
      <c r="E519" s="88"/>
    </row>
    <row r="520" spans="5:5" ht="13.2">
      <c r="E520" s="88"/>
    </row>
    <row r="521" spans="5:5" ht="13.2">
      <c r="E521" s="88"/>
    </row>
    <row r="522" spans="5:5" ht="13.2">
      <c r="E522" s="88"/>
    </row>
    <row r="523" spans="5:5" ht="13.2">
      <c r="E523" s="88"/>
    </row>
    <row r="524" spans="5:5" ht="13.2">
      <c r="E524" s="88"/>
    </row>
    <row r="525" spans="5:5" ht="13.2">
      <c r="E525" s="88"/>
    </row>
    <row r="526" spans="5:5" ht="13.2">
      <c r="E526" s="88"/>
    </row>
    <row r="527" spans="5:5" ht="13.2">
      <c r="E527" s="88"/>
    </row>
    <row r="528" spans="5:5" ht="13.2">
      <c r="E528" s="88"/>
    </row>
    <row r="529" spans="5:5" ht="13.2">
      <c r="E529" s="88"/>
    </row>
    <row r="530" spans="5:5" ht="13.2">
      <c r="E530" s="88"/>
    </row>
    <row r="531" spans="5:5" ht="13.2">
      <c r="E531" s="88"/>
    </row>
    <row r="532" spans="5:5" ht="13.2">
      <c r="E532" s="88"/>
    </row>
    <row r="533" spans="5:5" ht="13.2">
      <c r="E533" s="88"/>
    </row>
    <row r="534" spans="5:5" ht="13.2">
      <c r="E534" s="88"/>
    </row>
    <row r="535" spans="5:5" ht="13.2">
      <c r="E535" s="88"/>
    </row>
    <row r="536" spans="5:5" ht="13.2">
      <c r="E536" s="88"/>
    </row>
    <row r="537" spans="5:5" ht="13.2">
      <c r="E537" s="88"/>
    </row>
    <row r="538" spans="5:5" ht="13.2">
      <c r="E538" s="88"/>
    </row>
    <row r="539" spans="5:5" ht="13.2">
      <c r="E539" s="88"/>
    </row>
    <row r="540" spans="5:5" ht="13.2">
      <c r="E540" s="88"/>
    </row>
    <row r="541" spans="5:5" ht="13.2">
      <c r="E541" s="88"/>
    </row>
    <row r="542" spans="5:5" ht="13.2">
      <c r="E542" s="88"/>
    </row>
    <row r="543" spans="5:5" ht="13.2">
      <c r="E543" s="88"/>
    </row>
    <row r="544" spans="5:5" ht="13.2">
      <c r="E544" s="88"/>
    </row>
    <row r="545" spans="5:5" ht="13.2">
      <c r="E545" s="88"/>
    </row>
    <row r="546" spans="5:5" ht="13.2">
      <c r="E546" s="88"/>
    </row>
    <row r="547" spans="5:5" ht="13.2">
      <c r="E547" s="88"/>
    </row>
    <row r="548" spans="5:5" ht="13.2">
      <c r="E548" s="88"/>
    </row>
    <row r="549" spans="5:5" ht="13.2">
      <c r="E549" s="88"/>
    </row>
    <row r="550" spans="5:5" ht="13.2">
      <c r="E550" s="88"/>
    </row>
    <row r="551" spans="5:5" ht="13.2">
      <c r="E551" s="88"/>
    </row>
    <row r="552" spans="5:5" ht="13.2">
      <c r="E552" s="88"/>
    </row>
    <row r="553" spans="5:5" ht="13.2">
      <c r="E553" s="88"/>
    </row>
    <row r="554" spans="5:5" ht="13.2">
      <c r="E554" s="88"/>
    </row>
    <row r="555" spans="5:5" ht="13.2">
      <c r="E555" s="88"/>
    </row>
    <row r="556" spans="5:5" ht="13.2">
      <c r="E556" s="88"/>
    </row>
    <row r="557" spans="5:5" ht="13.2">
      <c r="E557" s="88"/>
    </row>
    <row r="558" spans="5:5" ht="13.2">
      <c r="E558" s="88"/>
    </row>
    <row r="559" spans="5:5" ht="13.2">
      <c r="E559" s="88"/>
    </row>
    <row r="560" spans="5:5" ht="13.2">
      <c r="E560" s="88"/>
    </row>
    <row r="561" spans="5:5" ht="13.2">
      <c r="E561" s="88"/>
    </row>
    <row r="562" spans="5:5" ht="13.2">
      <c r="E562" s="88"/>
    </row>
    <row r="563" spans="5:5" ht="13.2">
      <c r="E563" s="88"/>
    </row>
    <row r="564" spans="5:5" ht="13.2">
      <c r="E564" s="88"/>
    </row>
    <row r="565" spans="5:5" ht="13.2">
      <c r="E565" s="88"/>
    </row>
    <row r="566" spans="5:5" ht="13.2">
      <c r="E566" s="88"/>
    </row>
    <row r="567" spans="5:5" ht="13.2">
      <c r="E567" s="88"/>
    </row>
    <row r="568" spans="5:5" ht="13.2">
      <c r="E568" s="88"/>
    </row>
    <row r="569" spans="5:5" ht="13.2">
      <c r="E569" s="88"/>
    </row>
    <row r="570" spans="5:5" ht="13.2">
      <c r="E570" s="88"/>
    </row>
    <row r="571" spans="5:5" ht="13.2">
      <c r="E571" s="88"/>
    </row>
    <row r="572" spans="5:5" ht="13.2">
      <c r="E572" s="88"/>
    </row>
    <row r="573" spans="5:5" ht="13.2">
      <c r="E573" s="88"/>
    </row>
    <row r="574" spans="5:5" ht="13.2">
      <c r="E574" s="88"/>
    </row>
    <row r="575" spans="5:5" ht="13.2">
      <c r="E575" s="88"/>
    </row>
    <row r="576" spans="5:5" ht="13.2">
      <c r="E576" s="88"/>
    </row>
    <row r="577" spans="5:5" ht="13.2">
      <c r="E577" s="88"/>
    </row>
    <row r="578" spans="5:5" ht="13.2">
      <c r="E578" s="88"/>
    </row>
    <row r="579" spans="5:5" ht="13.2">
      <c r="E579" s="88"/>
    </row>
    <row r="580" spans="5:5" ht="13.2">
      <c r="E580" s="88"/>
    </row>
    <row r="581" spans="5:5" ht="13.2">
      <c r="E581" s="88"/>
    </row>
    <row r="582" spans="5:5" ht="13.2">
      <c r="E582" s="88"/>
    </row>
    <row r="583" spans="5:5" ht="13.2">
      <c r="E583" s="88"/>
    </row>
    <row r="584" spans="5:5" ht="13.2">
      <c r="E584" s="88"/>
    </row>
    <row r="585" spans="5:5" ht="13.2">
      <c r="E585" s="88"/>
    </row>
    <row r="586" spans="5:5" ht="13.2">
      <c r="E586" s="88"/>
    </row>
    <row r="587" spans="5:5" ht="13.2">
      <c r="E587" s="88"/>
    </row>
    <row r="588" spans="5:5" ht="13.2">
      <c r="E588" s="88"/>
    </row>
    <row r="589" spans="5:5" ht="13.2">
      <c r="E589" s="88"/>
    </row>
    <row r="590" spans="5:5" ht="13.2">
      <c r="E590" s="88"/>
    </row>
    <row r="591" spans="5:5" ht="13.2">
      <c r="E591" s="88"/>
    </row>
    <row r="592" spans="5:5" ht="13.2">
      <c r="E592" s="88"/>
    </row>
    <row r="593" spans="5:5" ht="13.2">
      <c r="E593" s="88"/>
    </row>
    <row r="594" spans="5:5" ht="13.2">
      <c r="E594" s="88"/>
    </row>
    <row r="595" spans="5:5" ht="13.2">
      <c r="E595" s="88"/>
    </row>
    <row r="596" spans="5:5" ht="13.2">
      <c r="E596" s="88"/>
    </row>
    <row r="597" spans="5:5" ht="13.2">
      <c r="E597" s="88"/>
    </row>
    <row r="598" spans="5:5" ht="13.2">
      <c r="E598" s="88"/>
    </row>
    <row r="599" spans="5:5" ht="13.2">
      <c r="E599" s="88"/>
    </row>
    <row r="600" spans="5:5" ht="13.2">
      <c r="E600" s="88"/>
    </row>
    <row r="601" spans="5:5" ht="13.2">
      <c r="E601" s="88"/>
    </row>
    <row r="602" spans="5:5" ht="13.2">
      <c r="E602" s="88"/>
    </row>
    <row r="603" spans="5:5" ht="13.2">
      <c r="E603" s="88"/>
    </row>
    <row r="604" spans="5:5" ht="13.2">
      <c r="E604" s="88"/>
    </row>
    <row r="605" spans="5:5" ht="13.2">
      <c r="E605" s="88"/>
    </row>
    <row r="606" spans="5:5" ht="13.2">
      <c r="E606" s="88"/>
    </row>
    <row r="607" spans="5:5" ht="13.2">
      <c r="E607" s="88"/>
    </row>
    <row r="608" spans="5:5" ht="13.2">
      <c r="E608" s="88"/>
    </row>
    <row r="609" spans="5:5" ht="13.2">
      <c r="E609" s="88"/>
    </row>
    <row r="610" spans="5:5" ht="13.2">
      <c r="E610" s="88"/>
    </row>
    <row r="611" spans="5:5" ht="13.2">
      <c r="E611" s="88"/>
    </row>
    <row r="612" spans="5:5" ht="13.2">
      <c r="E612" s="88"/>
    </row>
    <row r="613" spans="5:5" ht="13.2">
      <c r="E613" s="88"/>
    </row>
    <row r="614" spans="5:5" ht="13.2">
      <c r="E614" s="88"/>
    </row>
    <row r="615" spans="5:5" ht="13.2">
      <c r="E615" s="88"/>
    </row>
    <row r="616" spans="5:5" ht="13.2">
      <c r="E616" s="88"/>
    </row>
    <row r="617" spans="5:5" ht="13.2">
      <c r="E617" s="88"/>
    </row>
    <row r="618" spans="5:5" ht="13.2">
      <c r="E618" s="88"/>
    </row>
    <row r="619" spans="5:5" ht="13.2">
      <c r="E619" s="88"/>
    </row>
    <row r="620" spans="5:5" ht="13.2">
      <c r="E620" s="88"/>
    </row>
    <row r="621" spans="5:5" ht="13.2">
      <c r="E621" s="88"/>
    </row>
    <row r="622" spans="5:5" ht="13.2">
      <c r="E622" s="88"/>
    </row>
    <row r="623" spans="5:5" ht="13.2">
      <c r="E623" s="88"/>
    </row>
    <row r="624" spans="5:5" ht="13.2">
      <c r="E624" s="88"/>
    </row>
    <row r="625" spans="5:5" ht="13.2">
      <c r="E625" s="88"/>
    </row>
    <row r="626" spans="5:5" ht="13.2">
      <c r="E626" s="88"/>
    </row>
    <row r="627" spans="5:5" ht="13.2">
      <c r="E627" s="88"/>
    </row>
    <row r="628" spans="5:5" ht="13.2">
      <c r="E628" s="88"/>
    </row>
    <row r="629" spans="5:5" ht="13.2">
      <c r="E629" s="88"/>
    </row>
    <row r="630" spans="5:5" ht="13.2">
      <c r="E630" s="88"/>
    </row>
    <row r="631" spans="5:5" ht="13.2">
      <c r="E631" s="88"/>
    </row>
    <row r="632" spans="5:5" ht="13.2">
      <c r="E632" s="88"/>
    </row>
    <row r="633" spans="5:5" ht="13.2">
      <c r="E633" s="88"/>
    </row>
    <row r="634" spans="5:5" ht="13.2">
      <c r="E634" s="88"/>
    </row>
    <row r="635" spans="5:5" ht="13.2">
      <c r="E635" s="88"/>
    </row>
    <row r="636" spans="5:5" ht="13.2">
      <c r="E636" s="88"/>
    </row>
    <row r="637" spans="5:5" ht="13.2">
      <c r="E637" s="88"/>
    </row>
    <row r="638" spans="5:5" ht="13.2">
      <c r="E638" s="88"/>
    </row>
    <row r="639" spans="5:5" ht="13.2">
      <c r="E639" s="88"/>
    </row>
    <row r="640" spans="5:5" ht="13.2">
      <c r="E640" s="88"/>
    </row>
    <row r="641" spans="5:5" ht="13.2">
      <c r="E641" s="88"/>
    </row>
    <row r="642" spans="5:5" ht="13.2">
      <c r="E642" s="88"/>
    </row>
    <row r="643" spans="5:5" ht="13.2">
      <c r="E643" s="88"/>
    </row>
    <row r="644" spans="5:5" ht="13.2">
      <c r="E644" s="88"/>
    </row>
    <row r="645" spans="5:5" ht="13.2">
      <c r="E645" s="88"/>
    </row>
    <row r="646" spans="5:5" ht="13.2">
      <c r="E646" s="88"/>
    </row>
    <row r="647" spans="5:5" ht="13.2">
      <c r="E647" s="88"/>
    </row>
    <row r="648" spans="5:5" ht="13.2">
      <c r="E648" s="88"/>
    </row>
    <row r="649" spans="5:5" ht="13.2">
      <c r="E649" s="88"/>
    </row>
    <row r="650" spans="5:5" ht="13.2">
      <c r="E650" s="88"/>
    </row>
    <row r="651" spans="5:5" ht="13.2">
      <c r="E651" s="88"/>
    </row>
    <row r="652" spans="5:5" ht="13.2">
      <c r="E652" s="88"/>
    </row>
    <row r="653" spans="5:5" ht="13.2">
      <c r="E653" s="88"/>
    </row>
    <row r="654" spans="5:5" ht="13.2">
      <c r="E654" s="88"/>
    </row>
    <row r="655" spans="5:5" ht="13.2">
      <c r="E655" s="88"/>
    </row>
    <row r="656" spans="5:5" ht="13.2">
      <c r="E656" s="88"/>
    </row>
    <row r="657" spans="5:5" ht="13.2">
      <c r="E657" s="88"/>
    </row>
    <row r="658" spans="5:5" ht="13.2">
      <c r="E658" s="88"/>
    </row>
    <row r="659" spans="5:5" ht="13.2">
      <c r="E659" s="88"/>
    </row>
    <row r="660" spans="5:5" ht="13.2">
      <c r="E660" s="88"/>
    </row>
    <row r="661" spans="5:5" ht="13.2">
      <c r="E661" s="88"/>
    </row>
    <row r="662" spans="5:5" ht="13.2">
      <c r="E662" s="88"/>
    </row>
    <row r="663" spans="5:5" ht="13.2">
      <c r="E663" s="88"/>
    </row>
    <row r="664" spans="5:5" ht="13.2">
      <c r="E664" s="88"/>
    </row>
    <row r="665" spans="5:5" ht="13.2">
      <c r="E665" s="88"/>
    </row>
    <row r="666" spans="5:5" ht="13.2">
      <c r="E666" s="88"/>
    </row>
    <row r="667" spans="5:5" ht="13.2">
      <c r="E667" s="88"/>
    </row>
    <row r="668" spans="5:5" ht="13.2">
      <c r="E668" s="88"/>
    </row>
    <row r="669" spans="5:5" ht="13.2">
      <c r="E669" s="88"/>
    </row>
    <row r="670" spans="5:5" ht="13.2">
      <c r="E670" s="88"/>
    </row>
    <row r="671" spans="5:5" ht="13.2">
      <c r="E671" s="88"/>
    </row>
    <row r="672" spans="5:5" ht="13.2">
      <c r="E672" s="88"/>
    </row>
    <row r="673" spans="5:5" ht="13.2">
      <c r="E673" s="88"/>
    </row>
    <row r="674" spans="5:5" ht="13.2">
      <c r="E674" s="88"/>
    </row>
    <row r="675" spans="5:5" ht="13.2">
      <c r="E675" s="88"/>
    </row>
    <row r="676" spans="5:5" ht="13.2">
      <c r="E676" s="88"/>
    </row>
    <row r="677" spans="5:5" ht="13.2">
      <c r="E677" s="88"/>
    </row>
    <row r="678" spans="5:5" ht="13.2">
      <c r="E678" s="88"/>
    </row>
    <row r="679" spans="5:5" ht="13.2">
      <c r="E679" s="88"/>
    </row>
    <row r="680" spans="5:5" ht="13.2">
      <c r="E680" s="88"/>
    </row>
    <row r="681" spans="5:5" ht="13.2">
      <c r="E681" s="88"/>
    </row>
    <row r="682" spans="5:5" ht="13.2">
      <c r="E682" s="88"/>
    </row>
    <row r="683" spans="5:5" ht="13.2">
      <c r="E683" s="88"/>
    </row>
    <row r="684" spans="5:5" ht="13.2">
      <c r="E684" s="88"/>
    </row>
    <row r="685" spans="5:5" ht="13.2">
      <c r="E685" s="88"/>
    </row>
    <row r="686" spans="5:5" ht="13.2">
      <c r="E686" s="88"/>
    </row>
    <row r="687" spans="5:5" ht="13.2">
      <c r="E687" s="88"/>
    </row>
    <row r="688" spans="5:5" ht="13.2">
      <c r="E688" s="88"/>
    </row>
    <row r="689" spans="5:5" ht="13.2">
      <c r="E689" s="88"/>
    </row>
    <row r="690" spans="5:5" ht="13.2">
      <c r="E690" s="88"/>
    </row>
    <row r="691" spans="5:5" ht="13.2">
      <c r="E691" s="88"/>
    </row>
    <row r="692" spans="5:5" ht="13.2">
      <c r="E692" s="88"/>
    </row>
    <row r="693" spans="5:5" ht="13.2">
      <c r="E693" s="88"/>
    </row>
    <row r="694" spans="5:5" ht="13.2">
      <c r="E694" s="88"/>
    </row>
    <row r="695" spans="5:5" ht="13.2">
      <c r="E695" s="88"/>
    </row>
    <row r="696" spans="5:5" ht="13.2">
      <c r="E696" s="88"/>
    </row>
    <row r="697" spans="5:5" ht="13.2">
      <c r="E697" s="88"/>
    </row>
    <row r="698" spans="5:5" ht="13.2">
      <c r="E698" s="88"/>
    </row>
    <row r="699" spans="5:5" ht="13.2">
      <c r="E699" s="88"/>
    </row>
    <row r="700" spans="5:5" ht="13.2">
      <c r="E700" s="88"/>
    </row>
    <row r="701" spans="5:5" ht="13.2">
      <c r="E701" s="88"/>
    </row>
    <row r="702" spans="5:5" ht="13.2">
      <c r="E702" s="88"/>
    </row>
    <row r="703" spans="5:5" ht="13.2">
      <c r="E703" s="88"/>
    </row>
    <row r="704" spans="5:5" ht="13.2">
      <c r="E704" s="88"/>
    </row>
    <row r="705" spans="5:5" ht="13.2">
      <c r="E705" s="88"/>
    </row>
    <row r="706" spans="5:5" ht="13.2">
      <c r="E706" s="88"/>
    </row>
    <row r="707" spans="5:5" ht="13.2">
      <c r="E707" s="88"/>
    </row>
    <row r="708" spans="5:5" ht="13.2">
      <c r="E708" s="88"/>
    </row>
    <row r="709" spans="5:5" ht="13.2">
      <c r="E709" s="88"/>
    </row>
    <row r="710" spans="5:5" ht="13.2">
      <c r="E710" s="88"/>
    </row>
    <row r="711" spans="5:5" ht="13.2">
      <c r="E711" s="88"/>
    </row>
    <row r="712" spans="5:5" ht="13.2">
      <c r="E712" s="88"/>
    </row>
    <row r="713" spans="5:5" ht="13.2">
      <c r="E713" s="88"/>
    </row>
    <row r="714" spans="5:5" ht="13.2">
      <c r="E714" s="88"/>
    </row>
    <row r="715" spans="5:5" ht="13.2">
      <c r="E715" s="88"/>
    </row>
    <row r="716" spans="5:5" ht="13.2">
      <c r="E716" s="88"/>
    </row>
    <row r="717" spans="5:5" ht="13.2">
      <c r="E717" s="88"/>
    </row>
    <row r="718" spans="5:5" ht="13.2">
      <c r="E718" s="88"/>
    </row>
    <row r="719" spans="5:5" ht="13.2">
      <c r="E719" s="88"/>
    </row>
    <row r="720" spans="5:5" ht="13.2">
      <c r="E720" s="88"/>
    </row>
    <row r="721" spans="5:5" ht="13.2">
      <c r="E721" s="88"/>
    </row>
    <row r="722" spans="5:5" ht="13.2">
      <c r="E722" s="88"/>
    </row>
    <row r="723" spans="5:5" ht="13.2">
      <c r="E723" s="88"/>
    </row>
    <row r="724" spans="5:5" ht="13.2">
      <c r="E724" s="88"/>
    </row>
    <row r="725" spans="5:5" ht="13.2">
      <c r="E725" s="88"/>
    </row>
    <row r="726" spans="5:5" ht="13.2">
      <c r="E726" s="88"/>
    </row>
    <row r="727" spans="5:5" ht="13.2">
      <c r="E727" s="88"/>
    </row>
    <row r="728" spans="5:5" ht="13.2">
      <c r="E728" s="88"/>
    </row>
    <row r="729" spans="5:5" ht="13.2">
      <c r="E729" s="88"/>
    </row>
    <row r="730" spans="5:5" ht="13.2">
      <c r="E730" s="88"/>
    </row>
    <row r="731" spans="5:5" ht="13.2">
      <c r="E731" s="88"/>
    </row>
    <row r="732" spans="5:5" ht="13.2">
      <c r="E732" s="88"/>
    </row>
    <row r="733" spans="5:5" ht="13.2">
      <c r="E733" s="88"/>
    </row>
    <row r="734" spans="5:5" ht="13.2">
      <c r="E734" s="88"/>
    </row>
    <row r="735" spans="5:5" ht="13.2">
      <c r="E735" s="88"/>
    </row>
    <row r="736" spans="5:5" ht="13.2">
      <c r="E736" s="88"/>
    </row>
    <row r="737" spans="5:5" ht="13.2">
      <c r="E737" s="88"/>
    </row>
    <row r="738" spans="5:5" ht="13.2">
      <c r="E738" s="88"/>
    </row>
    <row r="739" spans="5:5" ht="13.2">
      <c r="E739" s="88"/>
    </row>
    <row r="740" spans="5:5" ht="13.2">
      <c r="E740" s="88"/>
    </row>
    <row r="741" spans="5:5" ht="13.2">
      <c r="E741" s="88"/>
    </row>
    <row r="742" spans="5:5" ht="13.2">
      <c r="E742" s="88"/>
    </row>
    <row r="743" spans="5:5" ht="13.2">
      <c r="E743" s="88"/>
    </row>
    <row r="744" spans="5:5" ht="13.2">
      <c r="E744" s="88"/>
    </row>
    <row r="745" spans="5:5" ht="13.2">
      <c r="E745" s="88"/>
    </row>
    <row r="746" spans="5:5" ht="13.2">
      <c r="E746" s="88"/>
    </row>
    <row r="747" spans="5:5" ht="13.2">
      <c r="E747" s="88"/>
    </row>
    <row r="748" spans="5:5" ht="13.2">
      <c r="E748" s="88"/>
    </row>
    <row r="749" spans="5:5" ht="13.2">
      <c r="E749" s="88"/>
    </row>
    <row r="750" spans="5:5" ht="13.2">
      <c r="E750" s="88"/>
    </row>
    <row r="751" spans="5:5" ht="13.2">
      <c r="E751" s="88"/>
    </row>
    <row r="752" spans="5:5" ht="13.2">
      <c r="E752" s="88"/>
    </row>
    <row r="753" spans="5:5" ht="13.2">
      <c r="E753" s="88"/>
    </row>
    <row r="754" spans="5:5" ht="13.2">
      <c r="E754" s="88"/>
    </row>
    <row r="755" spans="5:5" ht="13.2">
      <c r="E755" s="88"/>
    </row>
    <row r="756" spans="5:5" ht="13.2">
      <c r="E756" s="88"/>
    </row>
    <row r="757" spans="5:5" ht="13.2">
      <c r="E757" s="88"/>
    </row>
    <row r="758" spans="5:5" ht="13.2">
      <c r="E758" s="88"/>
    </row>
    <row r="759" spans="5:5" ht="13.2">
      <c r="E759" s="88"/>
    </row>
    <row r="760" spans="5:5" ht="13.2">
      <c r="E760" s="88"/>
    </row>
    <row r="761" spans="5:5" ht="13.2">
      <c r="E761" s="88"/>
    </row>
    <row r="762" spans="5:5" ht="13.2">
      <c r="E762" s="88"/>
    </row>
    <row r="763" spans="5:5" ht="13.2">
      <c r="E763" s="88"/>
    </row>
    <row r="764" spans="5:5" ht="13.2">
      <c r="E764" s="88"/>
    </row>
    <row r="765" spans="5:5" ht="13.2">
      <c r="E765" s="88"/>
    </row>
    <row r="766" spans="5:5" ht="13.2">
      <c r="E766" s="88"/>
    </row>
    <row r="767" spans="5:5" ht="13.2">
      <c r="E767" s="88"/>
    </row>
    <row r="768" spans="5:5" ht="13.2">
      <c r="E768" s="88"/>
    </row>
    <row r="769" spans="5:5" ht="13.2">
      <c r="E769" s="88"/>
    </row>
    <row r="770" spans="5:5" ht="13.2">
      <c r="E770" s="88"/>
    </row>
    <row r="771" spans="5:5" ht="13.2">
      <c r="E771" s="88"/>
    </row>
    <row r="772" spans="5:5" ht="13.2">
      <c r="E772" s="88"/>
    </row>
    <row r="773" spans="5:5" ht="13.2">
      <c r="E773" s="88"/>
    </row>
    <row r="774" spans="5:5" ht="13.2">
      <c r="E774" s="88"/>
    </row>
    <row r="775" spans="5:5" ht="13.2">
      <c r="E775" s="88"/>
    </row>
    <row r="776" spans="5:5" ht="13.2">
      <c r="E776" s="88"/>
    </row>
    <row r="777" spans="5:5" ht="13.2">
      <c r="E777" s="88"/>
    </row>
    <row r="778" spans="5:5" ht="13.2">
      <c r="E778" s="88"/>
    </row>
    <row r="779" spans="5:5" ht="13.2">
      <c r="E779" s="88"/>
    </row>
    <row r="780" spans="5:5" ht="13.2">
      <c r="E780" s="88"/>
    </row>
    <row r="781" spans="5:5" ht="13.2">
      <c r="E781" s="88"/>
    </row>
    <row r="782" spans="5:5" ht="13.2">
      <c r="E782" s="88"/>
    </row>
    <row r="783" spans="5:5" ht="13.2">
      <c r="E783" s="88"/>
    </row>
    <row r="784" spans="5:5" ht="13.2">
      <c r="E784" s="88"/>
    </row>
    <row r="785" spans="5:5" ht="13.2">
      <c r="E785" s="88"/>
    </row>
    <row r="786" spans="5:5" ht="13.2">
      <c r="E786" s="88"/>
    </row>
    <row r="787" spans="5:5" ht="13.2">
      <c r="E787" s="88"/>
    </row>
    <row r="788" spans="5:5" ht="13.2">
      <c r="E788" s="88"/>
    </row>
    <row r="789" spans="5:5" ht="13.2">
      <c r="E789" s="88"/>
    </row>
    <row r="790" spans="5:5" ht="13.2">
      <c r="E790" s="88"/>
    </row>
    <row r="791" spans="5:5" ht="13.2">
      <c r="E791" s="88"/>
    </row>
    <row r="792" spans="5:5" ht="13.2">
      <c r="E792" s="88"/>
    </row>
    <row r="793" spans="5:5" ht="13.2">
      <c r="E793" s="88"/>
    </row>
    <row r="794" spans="5:5" ht="13.2">
      <c r="E794" s="88"/>
    </row>
    <row r="795" spans="5:5" ht="13.2">
      <c r="E795" s="88"/>
    </row>
    <row r="796" spans="5:5" ht="13.2">
      <c r="E796" s="88"/>
    </row>
    <row r="797" spans="5:5" ht="13.2">
      <c r="E797" s="88"/>
    </row>
    <row r="798" spans="5:5" ht="13.2">
      <c r="E798" s="88"/>
    </row>
    <row r="799" spans="5:5" ht="13.2">
      <c r="E799" s="88"/>
    </row>
    <row r="800" spans="5:5" ht="13.2">
      <c r="E800" s="88"/>
    </row>
    <row r="801" spans="5:5" ht="13.2">
      <c r="E801" s="88"/>
    </row>
    <row r="802" spans="5:5" ht="13.2">
      <c r="E802" s="88"/>
    </row>
    <row r="803" spans="5:5" ht="13.2">
      <c r="E803" s="88"/>
    </row>
    <row r="804" spans="5:5" ht="13.2">
      <c r="E804" s="88"/>
    </row>
    <row r="805" spans="5:5" ht="13.2">
      <c r="E805" s="88"/>
    </row>
    <row r="806" spans="5:5" ht="13.2">
      <c r="E806" s="88"/>
    </row>
    <row r="807" spans="5:5" ht="13.2">
      <c r="E807" s="88"/>
    </row>
    <row r="808" spans="5:5" ht="13.2">
      <c r="E808" s="88"/>
    </row>
    <row r="809" spans="5:5" ht="13.2">
      <c r="E809" s="88"/>
    </row>
    <row r="810" spans="5:5" ht="13.2">
      <c r="E810" s="88"/>
    </row>
    <row r="811" spans="5:5" ht="13.2">
      <c r="E811" s="88"/>
    </row>
    <row r="812" spans="5:5" ht="13.2">
      <c r="E812" s="88"/>
    </row>
    <row r="813" spans="5:5" ht="13.2">
      <c r="E813" s="88"/>
    </row>
    <row r="814" spans="5:5" ht="13.2">
      <c r="E814" s="88"/>
    </row>
    <row r="815" spans="5:5" ht="13.2">
      <c r="E815" s="88"/>
    </row>
    <row r="816" spans="5:5" ht="13.2">
      <c r="E816" s="88"/>
    </row>
    <row r="817" spans="5:5" ht="13.2">
      <c r="E817" s="88"/>
    </row>
    <row r="818" spans="5:5" ht="13.2">
      <c r="E818" s="88"/>
    </row>
    <row r="819" spans="5:5" ht="13.2">
      <c r="E819" s="88"/>
    </row>
    <row r="820" spans="5:5" ht="13.2">
      <c r="E820" s="88"/>
    </row>
    <row r="821" spans="5:5" ht="13.2">
      <c r="E821" s="88"/>
    </row>
    <row r="822" spans="5:5" ht="13.2">
      <c r="E822" s="88"/>
    </row>
    <row r="823" spans="5:5" ht="13.2">
      <c r="E823" s="88"/>
    </row>
    <row r="824" spans="5:5" ht="13.2">
      <c r="E824" s="88"/>
    </row>
    <row r="825" spans="5:5" ht="13.2">
      <c r="E825" s="88"/>
    </row>
    <row r="826" spans="5:5" ht="13.2">
      <c r="E826" s="88"/>
    </row>
    <row r="827" spans="5:5" ht="13.2">
      <c r="E827" s="88"/>
    </row>
    <row r="828" spans="5:5" ht="13.2">
      <c r="E828" s="88"/>
    </row>
    <row r="829" spans="5:5" ht="13.2">
      <c r="E829" s="88"/>
    </row>
    <row r="830" spans="5:5" ht="13.2">
      <c r="E830" s="88"/>
    </row>
    <row r="831" spans="5:5" ht="13.2">
      <c r="E831" s="88"/>
    </row>
    <row r="832" spans="5:5" ht="13.2">
      <c r="E832" s="88"/>
    </row>
    <row r="833" spans="5:5" ht="13.2">
      <c r="E833" s="88"/>
    </row>
    <row r="834" spans="5:5" ht="13.2">
      <c r="E834" s="88"/>
    </row>
    <row r="835" spans="5:5" ht="13.2">
      <c r="E835" s="88"/>
    </row>
    <row r="836" spans="5:5" ht="13.2">
      <c r="E836" s="88"/>
    </row>
    <row r="837" spans="5:5" ht="13.2">
      <c r="E837" s="88"/>
    </row>
    <row r="838" spans="5:5" ht="13.2">
      <c r="E838" s="88"/>
    </row>
    <row r="839" spans="5:5" ht="13.2">
      <c r="E839" s="88"/>
    </row>
    <row r="840" spans="5:5" ht="13.2">
      <c r="E840" s="88"/>
    </row>
    <row r="841" spans="5:5" ht="13.2">
      <c r="E841" s="88"/>
    </row>
    <row r="842" spans="5:5" ht="13.2">
      <c r="E842" s="88"/>
    </row>
    <row r="843" spans="5:5" ht="13.2">
      <c r="E843" s="88"/>
    </row>
    <row r="844" spans="5:5" ht="13.2">
      <c r="E844" s="88"/>
    </row>
    <row r="845" spans="5:5" ht="13.2">
      <c r="E845" s="88"/>
    </row>
    <row r="846" spans="5:5" ht="13.2">
      <c r="E846" s="88"/>
    </row>
    <row r="847" spans="5:5" ht="13.2">
      <c r="E847" s="88"/>
    </row>
    <row r="848" spans="5:5" ht="13.2">
      <c r="E848" s="88"/>
    </row>
    <row r="849" spans="5:5" ht="13.2">
      <c r="E849" s="88"/>
    </row>
    <row r="850" spans="5:5" ht="13.2">
      <c r="E850" s="88"/>
    </row>
    <row r="851" spans="5:5" ht="13.2">
      <c r="E851" s="88"/>
    </row>
    <row r="852" spans="5:5" ht="13.2">
      <c r="E852" s="88"/>
    </row>
    <row r="853" spans="5:5" ht="13.2">
      <c r="E853" s="88"/>
    </row>
    <row r="854" spans="5:5" ht="13.2">
      <c r="E854" s="88"/>
    </row>
    <row r="855" spans="5:5" ht="13.2">
      <c r="E855" s="88"/>
    </row>
    <row r="856" spans="5:5" ht="13.2">
      <c r="E856" s="88"/>
    </row>
    <row r="857" spans="5:5" ht="13.2">
      <c r="E857" s="88"/>
    </row>
    <row r="858" spans="5:5" ht="13.2">
      <c r="E858" s="88"/>
    </row>
    <row r="859" spans="5:5" ht="13.2">
      <c r="E859" s="88"/>
    </row>
    <row r="860" spans="5:5" ht="13.2">
      <c r="E860" s="88"/>
    </row>
    <row r="861" spans="5:5" ht="13.2">
      <c r="E861" s="88"/>
    </row>
    <row r="862" spans="5:5" ht="13.2">
      <c r="E862" s="88"/>
    </row>
    <row r="863" spans="5:5" ht="13.2">
      <c r="E863" s="88"/>
    </row>
    <row r="864" spans="5:5" ht="13.2">
      <c r="E864" s="88"/>
    </row>
    <row r="865" spans="5:5" ht="13.2">
      <c r="E865" s="88"/>
    </row>
    <row r="866" spans="5:5" ht="13.2">
      <c r="E866" s="88"/>
    </row>
    <row r="867" spans="5:5" ht="13.2">
      <c r="E867" s="88"/>
    </row>
    <row r="868" spans="5:5" ht="13.2">
      <c r="E868" s="88"/>
    </row>
    <row r="869" spans="5:5" ht="13.2">
      <c r="E869" s="88"/>
    </row>
    <row r="870" spans="5:5" ht="13.2">
      <c r="E870" s="88"/>
    </row>
    <row r="871" spans="5:5" ht="13.2">
      <c r="E871" s="88"/>
    </row>
    <row r="872" spans="5:5" ht="13.2">
      <c r="E872" s="88"/>
    </row>
    <row r="873" spans="5:5" ht="13.2">
      <c r="E873" s="88"/>
    </row>
    <row r="874" spans="5:5" ht="13.2">
      <c r="E874" s="88"/>
    </row>
    <row r="875" spans="5:5" ht="13.2">
      <c r="E875" s="88"/>
    </row>
    <row r="876" spans="5:5" ht="13.2">
      <c r="E876" s="88"/>
    </row>
    <row r="877" spans="5:5" ht="13.2">
      <c r="E877" s="88"/>
    </row>
    <row r="878" spans="5:5" ht="13.2">
      <c r="E878" s="88"/>
    </row>
    <row r="879" spans="5:5" ht="13.2">
      <c r="E879" s="88"/>
    </row>
    <row r="880" spans="5:5" ht="13.2">
      <c r="E880" s="88"/>
    </row>
    <row r="881" spans="5:5" ht="13.2">
      <c r="E881" s="88"/>
    </row>
    <row r="882" spans="5:5" ht="13.2">
      <c r="E882" s="88"/>
    </row>
    <row r="883" spans="5:5" ht="13.2">
      <c r="E883" s="88"/>
    </row>
    <row r="884" spans="5:5" ht="13.2">
      <c r="E884" s="88"/>
    </row>
    <row r="885" spans="5:5" ht="13.2">
      <c r="E885" s="88"/>
    </row>
    <row r="886" spans="5:5" ht="13.2">
      <c r="E886" s="88"/>
    </row>
    <row r="887" spans="5:5" ht="13.2">
      <c r="E887" s="88"/>
    </row>
    <row r="888" spans="5:5" ht="13.2">
      <c r="E888" s="88"/>
    </row>
    <row r="889" spans="5:5" ht="13.2">
      <c r="E889" s="88"/>
    </row>
    <row r="890" spans="5:5" ht="13.2">
      <c r="E890" s="88"/>
    </row>
    <row r="891" spans="5:5" ht="13.2">
      <c r="E891" s="88"/>
    </row>
    <row r="892" spans="5:5" ht="13.2">
      <c r="E892" s="88"/>
    </row>
    <row r="893" spans="5:5" ht="13.2">
      <c r="E893" s="88"/>
    </row>
    <row r="894" spans="5:5" ht="13.2">
      <c r="E894" s="88"/>
    </row>
    <row r="895" spans="5:5" ht="13.2">
      <c r="E895" s="88"/>
    </row>
    <row r="896" spans="5:5" ht="13.2">
      <c r="E896" s="88"/>
    </row>
    <row r="897" spans="5:5" ht="13.2">
      <c r="E897" s="88"/>
    </row>
    <row r="898" spans="5:5" ht="13.2">
      <c r="E898" s="88"/>
    </row>
    <row r="899" spans="5:5" ht="13.2">
      <c r="E899" s="88"/>
    </row>
    <row r="900" spans="5:5" ht="13.2">
      <c r="E900" s="88"/>
    </row>
    <row r="901" spans="5:5" ht="13.2">
      <c r="E901" s="88"/>
    </row>
    <row r="902" spans="5:5" ht="13.2">
      <c r="E902" s="88"/>
    </row>
    <row r="903" spans="5:5" ht="13.2">
      <c r="E903" s="88"/>
    </row>
    <row r="904" spans="5:5" ht="13.2">
      <c r="E904" s="88"/>
    </row>
    <row r="905" spans="5:5" ht="13.2">
      <c r="E905" s="88"/>
    </row>
    <row r="906" spans="5:5" ht="13.2">
      <c r="E906" s="88"/>
    </row>
    <row r="907" spans="5:5" ht="13.2">
      <c r="E907" s="88"/>
    </row>
    <row r="908" spans="5:5" ht="13.2">
      <c r="E908" s="88"/>
    </row>
    <row r="909" spans="5:5" ht="13.2">
      <c r="E909" s="88"/>
    </row>
    <row r="910" spans="5:5" ht="13.2">
      <c r="E910" s="88"/>
    </row>
    <row r="911" spans="5:5" ht="13.2">
      <c r="E911" s="88"/>
    </row>
    <row r="912" spans="5:5" ht="13.2">
      <c r="E912" s="88"/>
    </row>
    <row r="913" spans="5:5" ht="13.2">
      <c r="E913" s="88"/>
    </row>
    <row r="914" spans="5:5" ht="13.2">
      <c r="E914" s="88"/>
    </row>
    <row r="915" spans="5:5" ht="13.2">
      <c r="E915" s="88"/>
    </row>
    <row r="916" spans="5:5" ht="13.2">
      <c r="E916" s="88"/>
    </row>
    <row r="917" spans="5:5" ht="13.2">
      <c r="E917" s="88"/>
    </row>
    <row r="918" spans="5:5" ht="13.2">
      <c r="E918" s="88"/>
    </row>
    <row r="919" spans="5:5" ht="13.2">
      <c r="E919" s="88"/>
    </row>
    <row r="920" spans="5:5" ht="13.2">
      <c r="E920" s="88"/>
    </row>
    <row r="921" spans="5:5" ht="13.2">
      <c r="E921" s="88"/>
    </row>
    <row r="922" spans="5:5" ht="13.2">
      <c r="E922" s="88"/>
    </row>
    <row r="923" spans="5:5" ht="13.2">
      <c r="E923" s="88"/>
    </row>
    <row r="924" spans="5:5" ht="13.2">
      <c r="E924" s="88"/>
    </row>
    <row r="925" spans="5:5" ht="13.2">
      <c r="E925" s="88"/>
    </row>
    <row r="926" spans="5:5" ht="13.2">
      <c r="E926" s="88"/>
    </row>
    <row r="927" spans="5:5" ht="13.2">
      <c r="E927" s="88"/>
    </row>
    <row r="928" spans="5:5" ht="13.2">
      <c r="E928" s="88"/>
    </row>
    <row r="929" spans="5:5" ht="13.2">
      <c r="E929" s="88"/>
    </row>
    <row r="930" spans="5:5" ht="13.2">
      <c r="E930" s="88"/>
    </row>
    <row r="931" spans="5:5" ht="13.2">
      <c r="E931" s="88"/>
    </row>
    <row r="932" spans="5:5" ht="13.2">
      <c r="E932" s="88"/>
    </row>
    <row r="933" spans="5:5" ht="13.2">
      <c r="E933" s="88"/>
    </row>
    <row r="934" spans="5:5" ht="13.2">
      <c r="E934" s="88"/>
    </row>
    <row r="935" spans="5:5" ht="13.2">
      <c r="E935" s="88"/>
    </row>
    <row r="936" spans="5:5" ht="13.2">
      <c r="E936" s="88"/>
    </row>
    <row r="937" spans="5:5" ht="13.2">
      <c r="E937" s="88"/>
    </row>
    <row r="938" spans="5:5" ht="13.2">
      <c r="E938" s="88"/>
    </row>
    <row r="939" spans="5:5" ht="13.2">
      <c r="E939" s="88"/>
    </row>
    <row r="940" spans="5:5" ht="13.2">
      <c r="E940" s="88"/>
    </row>
    <row r="941" spans="5:5" ht="13.2">
      <c r="E941" s="88"/>
    </row>
    <row r="942" spans="5:5" ht="13.2">
      <c r="E942" s="88"/>
    </row>
    <row r="943" spans="5:5" ht="13.2">
      <c r="E943" s="88"/>
    </row>
    <row r="944" spans="5:5" ht="13.2">
      <c r="E944" s="88"/>
    </row>
    <row r="945" spans="5:5" ht="13.2">
      <c r="E945" s="88"/>
    </row>
    <row r="946" spans="5:5" ht="13.2">
      <c r="E946" s="88"/>
    </row>
    <row r="947" spans="5:5" ht="13.2">
      <c r="E947" s="88"/>
    </row>
    <row r="948" spans="5:5" ht="13.2">
      <c r="E948" s="88"/>
    </row>
    <row r="949" spans="5:5" ht="13.2">
      <c r="E949" s="88"/>
    </row>
    <row r="950" spans="5:5" ht="13.2">
      <c r="E950" s="88"/>
    </row>
    <row r="951" spans="5:5" ht="13.2">
      <c r="E951" s="88"/>
    </row>
    <row r="952" spans="5:5" ht="13.2">
      <c r="E952" s="88"/>
    </row>
    <row r="953" spans="5:5" ht="13.2">
      <c r="E953" s="88"/>
    </row>
    <row r="954" spans="5:5" ht="13.2">
      <c r="E954" s="88"/>
    </row>
    <row r="955" spans="5:5" ht="13.2">
      <c r="E955" s="88"/>
    </row>
    <row r="956" spans="5:5" ht="13.2">
      <c r="E956" s="88"/>
    </row>
    <row r="957" spans="5:5" ht="13.2">
      <c r="E957" s="88"/>
    </row>
    <row r="958" spans="5:5" ht="13.2">
      <c r="E958" s="88"/>
    </row>
    <row r="959" spans="5:5" ht="13.2">
      <c r="E959" s="88"/>
    </row>
    <row r="960" spans="5:5" ht="13.2">
      <c r="E960" s="88"/>
    </row>
    <row r="961" spans="5:5" ht="13.2">
      <c r="E961" s="88"/>
    </row>
    <row r="962" spans="5:5" ht="13.2">
      <c r="E962" s="88"/>
    </row>
    <row r="963" spans="5:5" ht="13.2">
      <c r="E963" s="88"/>
    </row>
    <row r="964" spans="5:5" ht="13.2">
      <c r="E964" s="88"/>
    </row>
    <row r="965" spans="5:5" ht="13.2">
      <c r="E965" s="88"/>
    </row>
    <row r="966" spans="5:5" ht="13.2">
      <c r="E966" s="88"/>
    </row>
    <row r="967" spans="5:5" ht="13.2">
      <c r="E967" s="88"/>
    </row>
    <row r="968" spans="5:5" ht="13.2">
      <c r="E968" s="88"/>
    </row>
    <row r="969" spans="5:5" ht="13.2">
      <c r="E969" s="88"/>
    </row>
    <row r="970" spans="5:5" ht="13.2">
      <c r="E970" s="88"/>
    </row>
    <row r="971" spans="5:5" ht="13.2">
      <c r="E971" s="88"/>
    </row>
    <row r="972" spans="5:5" ht="13.2">
      <c r="E972" s="88"/>
    </row>
    <row r="973" spans="5:5" ht="13.2">
      <c r="E973" s="88"/>
    </row>
    <row r="974" spans="5:5" ht="13.2">
      <c r="E974" s="88"/>
    </row>
    <row r="975" spans="5:5" ht="13.2">
      <c r="E975" s="88"/>
    </row>
    <row r="976" spans="5:5" ht="13.2">
      <c r="E976" s="88"/>
    </row>
    <row r="977" spans="5:5" ht="13.2">
      <c r="E977" s="88"/>
    </row>
    <row r="978" spans="5:5" ht="13.2">
      <c r="E978" s="88"/>
    </row>
    <row r="979" spans="5:5" ht="13.2">
      <c r="E979" s="88"/>
    </row>
    <row r="980" spans="5:5" ht="13.2">
      <c r="E980" s="88"/>
    </row>
    <row r="981" spans="5:5" ht="13.2">
      <c r="E981" s="88"/>
    </row>
    <row r="982" spans="5:5" ht="13.2">
      <c r="E982" s="88"/>
    </row>
    <row r="983" spans="5:5" ht="13.2">
      <c r="E983" s="88"/>
    </row>
    <row r="984" spans="5:5" ht="13.2">
      <c r="E984" s="88"/>
    </row>
    <row r="985" spans="5:5" ht="13.2">
      <c r="E985" s="88"/>
    </row>
    <row r="986" spans="5:5" ht="13.2">
      <c r="E986" s="88"/>
    </row>
    <row r="987" spans="5:5" ht="13.2">
      <c r="E987" s="88"/>
    </row>
    <row r="988" spans="5:5" ht="13.2">
      <c r="E988" s="88"/>
    </row>
    <row r="989" spans="5:5" ht="13.2">
      <c r="E989" s="88"/>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workbookViewId="0">
      <pane ySplit="4" topLeftCell="A5" activePane="bottomLeft" state="frozen"/>
      <selection pane="bottomLeft" activeCell="B6" sqref="B6"/>
    </sheetView>
  </sheetViews>
  <sheetFormatPr defaultColWidth="12.6640625" defaultRowHeight="15.75" customHeight="1"/>
  <cols>
    <col min="1" max="1" width="14.6640625" customWidth="1"/>
    <col min="2" max="2" width="110.21875" customWidth="1"/>
    <col min="3" max="3" width="57.109375" customWidth="1"/>
    <col min="4" max="4" width="34.6640625" customWidth="1"/>
    <col min="5" max="5" width="26.88671875" customWidth="1"/>
    <col min="6" max="6" width="32.109375" customWidth="1"/>
    <col min="7" max="7" width="37.88671875" customWidth="1"/>
    <col min="8" max="8" width="26.109375" customWidth="1"/>
    <col min="9" max="9" width="25.44140625" customWidth="1"/>
    <col min="10" max="10" width="25.33203125" customWidth="1"/>
  </cols>
  <sheetData>
    <row r="1" spans="1:26" ht="17.399999999999999">
      <c r="A1" s="56" t="s">
        <v>1111</v>
      </c>
      <c r="B1" s="2"/>
      <c r="C1" s="2"/>
      <c r="D1" s="206"/>
    </row>
    <row r="3" spans="1:26" ht="15.75" customHeight="1">
      <c r="G3" s="36"/>
      <c r="H3" s="36"/>
      <c r="I3" s="36"/>
      <c r="J3" s="36"/>
      <c r="K3" s="36"/>
      <c r="L3" s="36"/>
      <c r="M3" s="36"/>
      <c r="N3" s="36"/>
      <c r="O3" s="36"/>
      <c r="P3" s="36"/>
      <c r="Q3" s="36"/>
      <c r="R3" s="36"/>
      <c r="S3" s="36"/>
      <c r="T3" s="36"/>
      <c r="U3" s="36"/>
      <c r="V3" s="36"/>
      <c r="W3" s="36"/>
      <c r="X3" s="36"/>
      <c r="Y3" s="36"/>
      <c r="Z3" s="36"/>
    </row>
    <row r="4" spans="1:26" ht="15.75" customHeight="1">
      <c r="A4" s="3" t="s">
        <v>1112</v>
      </c>
    </row>
    <row r="5" spans="1:26" ht="15.6">
      <c r="A5" s="32" t="s">
        <v>1</v>
      </c>
      <c r="B5" s="5" t="s">
        <v>2</v>
      </c>
      <c r="C5" s="5" t="s">
        <v>3</v>
      </c>
      <c r="D5" s="5" t="s">
        <v>4</v>
      </c>
      <c r="E5" s="6" t="s">
        <v>5</v>
      </c>
      <c r="F5" s="5" t="s">
        <v>6</v>
      </c>
      <c r="G5" s="6" t="s">
        <v>7</v>
      </c>
      <c r="H5" s="5" t="s">
        <v>8</v>
      </c>
      <c r="I5" s="6" t="s">
        <v>9</v>
      </c>
      <c r="J5" s="6" t="s">
        <v>10</v>
      </c>
    </row>
    <row r="6" spans="1:26" ht="15.6">
      <c r="A6" s="34">
        <v>1</v>
      </c>
      <c r="B6" s="8" t="s">
        <v>1113</v>
      </c>
      <c r="C6" s="168">
        <v>1337</v>
      </c>
      <c r="D6" s="169" t="s">
        <v>13</v>
      </c>
      <c r="E6" s="207" t="s">
        <v>13</v>
      </c>
      <c r="F6" s="207" t="s">
        <v>13</v>
      </c>
      <c r="G6" s="207" t="s">
        <v>13</v>
      </c>
      <c r="H6" s="207" t="s">
        <v>13</v>
      </c>
      <c r="I6" s="207" t="s">
        <v>13</v>
      </c>
      <c r="J6" s="11" t="s">
        <v>20</v>
      </c>
    </row>
    <row r="7" spans="1:26" ht="15.6">
      <c r="A7" s="34">
        <v>2</v>
      </c>
      <c r="B7" s="8" t="s">
        <v>1114</v>
      </c>
      <c r="C7" s="168">
        <v>133700</v>
      </c>
      <c r="D7" s="169" t="s">
        <v>13</v>
      </c>
      <c r="E7" s="207" t="s">
        <v>13</v>
      </c>
      <c r="F7" s="207" t="s">
        <v>13</v>
      </c>
      <c r="G7" s="207" t="s">
        <v>13</v>
      </c>
      <c r="H7" s="207" t="s">
        <v>13</v>
      </c>
      <c r="I7" s="207" t="s">
        <v>13</v>
      </c>
      <c r="J7" s="11" t="s">
        <v>20</v>
      </c>
    </row>
    <row r="8" spans="1:26" ht="15.6">
      <c r="A8" s="34">
        <v>3</v>
      </c>
      <c r="B8" s="8" t="s">
        <v>1115</v>
      </c>
      <c r="C8" s="168">
        <v>1337000000</v>
      </c>
      <c r="D8" s="169" t="s">
        <v>13</v>
      </c>
      <c r="E8" s="207" t="s">
        <v>13</v>
      </c>
      <c r="F8" s="207" t="s">
        <v>13</v>
      </c>
      <c r="G8" s="207" t="s">
        <v>13</v>
      </c>
      <c r="H8" s="207" t="s">
        <v>13</v>
      </c>
      <c r="I8" s="207" t="s">
        <v>13</v>
      </c>
      <c r="J8" s="11" t="s">
        <v>20</v>
      </c>
    </row>
    <row r="9" spans="1:26" ht="15.6">
      <c r="A9" s="34">
        <v>4</v>
      </c>
      <c r="B9" s="8" t="s">
        <v>1116</v>
      </c>
      <c r="C9" s="183">
        <v>124851284.45</v>
      </c>
      <c r="D9" s="169" t="s">
        <v>13</v>
      </c>
      <c r="E9" s="207" t="s">
        <v>13</v>
      </c>
      <c r="F9" s="207" t="s">
        <v>13</v>
      </c>
      <c r="G9" s="207" t="s">
        <v>13</v>
      </c>
      <c r="H9" s="207" t="s">
        <v>13</v>
      </c>
      <c r="I9" s="207" t="s">
        <v>13</v>
      </c>
      <c r="J9" s="11" t="s">
        <v>20</v>
      </c>
    </row>
    <row r="10" spans="1:26" ht="15.6">
      <c r="A10" s="34">
        <v>5</v>
      </c>
      <c r="B10" s="8" t="s">
        <v>1117</v>
      </c>
      <c r="C10" s="180">
        <v>150000000</v>
      </c>
      <c r="D10" s="169" t="s">
        <v>13</v>
      </c>
      <c r="E10" s="207" t="s">
        <v>13</v>
      </c>
      <c r="F10" s="207" t="s">
        <v>13</v>
      </c>
      <c r="G10" s="207" t="s">
        <v>13</v>
      </c>
      <c r="H10" s="207" t="s">
        <v>13</v>
      </c>
      <c r="I10" s="207" t="s">
        <v>13</v>
      </c>
      <c r="J10" s="11" t="s">
        <v>20</v>
      </c>
    </row>
    <row r="11" spans="1:26" ht="15.6">
      <c r="A11" s="34">
        <v>6</v>
      </c>
      <c r="B11" s="8" t="s">
        <v>1118</v>
      </c>
      <c r="C11" s="180">
        <v>150000000</v>
      </c>
      <c r="D11" s="169" t="s">
        <v>13</v>
      </c>
      <c r="E11" s="207" t="s">
        <v>13</v>
      </c>
      <c r="F11" s="207" t="s">
        <v>13</v>
      </c>
      <c r="G11" s="207" t="s">
        <v>13</v>
      </c>
      <c r="H11" s="207" t="s">
        <v>13</v>
      </c>
      <c r="I11" s="207" t="s">
        <v>13</v>
      </c>
      <c r="J11" s="11" t="s">
        <v>20</v>
      </c>
    </row>
    <row r="12" spans="1:26" ht="15.6">
      <c r="A12" s="34">
        <v>7</v>
      </c>
      <c r="B12" s="66" t="s">
        <v>1119</v>
      </c>
      <c r="C12" s="208" t="s">
        <v>1095</v>
      </c>
      <c r="D12" s="169" t="s">
        <v>13</v>
      </c>
      <c r="E12" s="169" t="s">
        <v>13</v>
      </c>
      <c r="F12" s="169" t="s">
        <v>13</v>
      </c>
      <c r="G12" s="169" t="s">
        <v>13</v>
      </c>
      <c r="H12" s="169" t="s">
        <v>13</v>
      </c>
      <c r="I12" s="169" t="s">
        <v>13</v>
      </c>
      <c r="J12" s="11" t="s">
        <v>20</v>
      </c>
    </row>
    <row r="13" spans="1:26" ht="15.75" customHeight="1">
      <c r="A13" s="34">
        <v>8</v>
      </c>
      <c r="B13" s="13" t="s">
        <v>1120</v>
      </c>
      <c r="C13" s="208" t="s">
        <v>1121</v>
      </c>
      <c r="D13" s="169" t="s">
        <v>13</v>
      </c>
      <c r="E13" s="169" t="s">
        <v>13</v>
      </c>
      <c r="F13" s="169" t="s">
        <v>13</v>
      </c>
      <c r="G13" s="169" t="s">
        <v>13</v>
      </c>
      <c r="H13" s="169" t="s">
        <v>13</v>
      </c>
      <c r="I13" s="169" t="s">
        <v>13</v>
      </c>
      <c r="J13" s="11" t="s">
        <v>20</v>
      </c>
    </row>
    <row r="14" spans="1:26" ht="15.75" customHeight="1">
      <c r="A14" s="34">
        <v>9</v>
      </c>
      <c r="B14" s="13" t="s">
        <v>1122</v>
      </c>
      <c r="C14" s="208" t="s">
        <v>1013</v>
      </c>
      <c r="D14" s="169" t="s">
        <v>13</v>
      </c>
      <c r="E14" s="169" t="s">
        <v>13</v>
      </c>
      <c r="F14" s="169" t="s">
        <v>13</v>
      </c>
      <c r="G14" s="169" t="s">
        <v>13</v>
      </c>
      <c r="H14" s="169" t="s">
        <v>13</v>
      </c>
      <c r="I14" s="169" t="s">
        <v>13</v>
      </c>
      <c r="J14" s="11" t="s">
        <v>20</v>
      </c>
    </row>
    <row r="15" spans="1:26" ht="15.75" customHeight="1">
      <c r="A15" s="34">
        <v>10</v>
      </c>
      <c r="B15" s="21" t="s">
        <v>1123</v>
      </c>
      <c r="C15" s="9" t="s">
        <v>1124</v>
      </c>
      <c r="D15" s="50" t="s">
        <v>23</v>
      </c>
      <c r="E15" s="17"/>
      <c r="F15" s="18"/>
      <c r="G15" s="18"/>
      <c r="H15" s="17"/>
      <c r="I15" s="19" t="s">
        <v>24</v>
      </c>
      <c r="J15" s="11" t="s">
        <v>20</v>
      </c>
    </row>
    <row r="16" spans="1:26" ht="15.75" customHeight="1">
      <c r="A16" s="187" t="s">
        <v>1125</v>
      </c>
      <c r="B16" s="173" t="s">
        <v>1017</v>
      </c>
      <c r="C16" s="183">
        <v>81035700.279325098</v>
      </c>
      <c r="D16" s="175">
        <v>0.540238</v>
      </c>
      <c r="E16" s="176" t="s">
        <v>1018</v>
      </c>
      <c r="F16" s="176" t="s">
        <v>27</v>
      </c>
      <c r="G16" s="176" t="s">
        <v>1019</v>
      </c>
      <c r="H16" s="176" t="s">
        <v>1018</v>
      </c>
      <c r="I16" s="177" t="s">
        <v>13</v>
      </c>
      <c r="J16" s="205" t="s">
        <v>1020</v>
      </c>
    </row>
    <row r="17" spans="1:10" ht="15.75" customHeight="1">
      <c r="A17" s="188" t="s">
        <v>1126</v>
      </c>
      <c r="B17" s="179" t="s">
        <v>1022</v>
      </c>
      <c r="C17" s="180">
        <v>15000010</v>
      </c>
      <c r="D17" s="181">
        <v>0.1</v>
      </c>
      <c r="E17" s="176" t="s">
        <v>26</v>
      </c>
      <c r="F17" s="176" t="s">
        <v>27</v>
      </c>
      <c r="G17" s="176" t="s">
        <v>1019</v>
      </c>
      <c r="H17" s="176" t="s">
        <v>26</v>
      </c>
      <c r="I17" s="182">
        <v>46011</v>
      </c>
      <c r="J17" s="205" t="s">
        <v>1020</v>
      </c>
    </row>
    <row r="18" spans="1:10" ht="15.75" customHeight="1">
      <c r="A18" s="187" t="s">
        <v>1127</v>
      </c>
      <c r="B18" s="179" t="s">
        <v>1024</v>
      </c>
      <c r="C18" s="180">
        <v>15000005</v>
      </c>
      <c r="D18" s="181">
        <v>0.1</v>
      </c>
      <c r="E18" s="176" t="s">
        <v>1018</v>
      </c>
      <c r="F18" s="176" t="s">
        <v>27</v>
      </c>
      <c r="G18" s="176" t="s">
        <v>1019</v>
      </c>
      <c r="H18" s="176" t="s">
        <v>1018</v>
      </c>
      <c r="I18" s="182">
        <v>44915</v>
      </c>
      <c r="J18" s="205" t="s">
        <v>1020</v>
      </c>
    </row>
    <row r="19" spans="1:10" ht="15.75" customHeight="1">
      <c r="A19" s="188" t="s">
        <v>1128</v>
      </c>
      <c r="B19" s="179" t="s">
        <v>1026</v>
      </c>
      <c r="C19" s="183">
        <v>8466879.1190724093</v>
      </c>
      <c r="D19" s="175">
        <v>5.6094999999999999E-2</v>
      </c>
      <c r="E19" s="176" t="s">
        <v>1027</v>
      </c>
      <c r="F19" s="176" t="s">
        <v>1035</v>
      </c>
      <c r="G19" s="176" t="s">
        <v>1019</v>
      </c>
      <c r="H19" s="176" t="s">
        <v>1027</v>
      </c>
      <c r="I19" s="177" t="s">
        <v>13</v>
      </c>
      <c r="J19" s="205" t="s">
        <v>1020</v>
      </c>
    </row>
    <row r="20" spans="1:10" ht="15.75" customHeight="1">
      <c r="A20" s="187" t="s">
        <v>1129</v>
      </c>
      <c r="B20" s="179" t="s">
        <v>1029</v>
      </c>
      <c r="C20" s="183">
        <v>2848690.049716</v>
      </c>
      <c r="D20" s="175">
        <v>1.8991000000000001E-2</v>
      </c>
      <c r="E20" s="176" t="s">
        <v>1030</v>
      </c>
      <c r="F20" s="176" t="s">
        <v>1035</v>
      </c>
      <c r="G20" s="176" t="s">
        <v>28</v>
      </c>
      <c r="H20" s="176" t="s">
        <v>1030</v>
      </c>
      <c r="I20" s="182">
        <v>44216</v>
      </c>
      <c r="J20" s="205" t="s">
        <v>1020</v>
      </c>
    </row>
    <row r="21" spans="1:10" ht="15.75" customHeight="1">
      <c r="A21" s="188" t="s">
        <v>1130</v>
      </c>
      <c r="B21" s="179" t="s">
        <v>1032</v>
      </c>
      <c r="C21" s="180">
        <v>2500000</v>
      </c>
      <c r="D21" s="175">
        <v>1.6667000000000001E-2</v>
      </c>
      <c r="E21" s="176" t="s">
        <v>1018</v>
      </c>
      <c r="F21" s="176" t="s">
        <v>27</v>
      </c>
      <c r="G21" s="176" t="s">
        <v>1019</v>
      </c>
      <c r="H21" s="176" t="s">
        <v>1018</v>
      </c>
      <c r="I21" s="177" t="s">
        <v>13</v>
      </c>
      <c r="J21" s="205" t="s">
        <v>1020</v>
      </c>
    </row>
    <row r="22" spans="1:10" ht="15.75" customHeight="1">
      <c r="A22" s="187" t="s">
        <v>1131</v>
      </c>
      <c r="B22" s="179" t="s">
        <v>1132</v>
      </c>
      <c r="C22" s="180">
        <v>0</v>
      </c>
      <c r="D22" s="181">
        <v>0</v>
      </c>
      <c r="E22" s="176" t="s">
        <v>1030</v>
      </c>
      <c r="F22" s="176" t="s">
        <v>1035</v>
      </c>
      <c r="G22" s="176" t="s">
        <v>28</v>
      </c>
      <c r="H22" s="176" t="s">
        <v>1030</v>
      </c>
      <c r="I22" s="182">
        <v>44216</v>
      </c>
      <c r="J22" s="205" t="s">
        <v>1020</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2.6640625" defaultRowHeight="15.75" customHeight="1"/>
  <cols>
    <col min="1" max="1" width="16" customWidth="1"/>
    <col min="2" max="2" width="22.44140625" customWidth="1"/>
    <col min="3" max="3" width="23.109375" customWidth="1"/>
    <col min="4" max="4" width="21.44140625" customWidth="1"/>
    <col min="5" max="5" width="56.6640625" customWidth="1"/>
    <col min="6" max="6" width="15.6640625" customWidth="1"/>
    <col min="7" max="7" width="42.6640625" customWidth="1"/>
    <col min="8" max="8" width="16.33203125" customWidth="1"/>
    <col min="9" max="9" width="23.88671875" customWidth="1"/>
    <col min="10" max="10" width="31.88671875" customWidth="1"/>
    <col min="11" max="12" width="14.109375" customWidth="1"/>
    <col min="13" max="13" width="18.109375" customWidth="1"/>
    <col min="14" max="14" width="23.88671875" customWidth="1"/>
    <col min="15" max="15" width="31.88671875" customWidth="1"/>
    <col min="16" max="16" width="14.109375" customWidth="1"/>
    <col min="17" max="17" width="14.77734375" customWidth="1"/>
    <col min="18" max="18" width="17.88671875" customWidth="1"/>
    <col min="19" max="19" width="23.88671875" customWidth="1"/>
    <col min="20" max="20" width="31.88671875" customWidth="1"/>
    <col min="21" max="22" width="14.109375" customWidth="1"/>
    <col min="23" max="23" width="14.6640625" customWidth="1"/>
    <col min="24" max="24" width="15.109375" customWidth="1"/>
    <col min="25" max="26" width="38" customWidth="1"/>
    <col min="27" max="27" width="123.44140625" customWidth="1"/>
    <col min="28" max="28" width="38" customWidth="1"/>
    <col min="29" max="31" width="18" customWidth="1"/>
    <col min="32" max="32" width="38" customWidth="1"/>
    <col min="33" max="33" width="40.6640625" customWidth="1"/>
  </cols>
  <sheetData>
    <row r="1" spans="1:44" ht="17.399999999999999">
      <c r="A1" s="56" t="s">
        <v>1133</v>
      </c>
      <c r="B1" s="2"/>
      <c r="C1" s="2"/>
      <c r="D1" s="2"/>
      <c r="E1" s="85"/>
      <c r="F1" s="2"/>
      <c r="G1" s="2"/>
      <c r="H1" s="2"/>
      <c r="I1" s="2"/>
      <c r="J1" s="86"/>
      <c r="K1" s="86"/>
      <c r="L1" s="86"/>
      <c r="M1" s="2"/>
      <c r="N1" s="2"/>
      <c r="O1" s="86"/>
      <c r="P1" s="86"/>
      <c r="Q1" s="86"/>
      <c r="R1" s="2"/>
      <c r="S1" s="2"/>
      <c r="T1" s="86"/>
      <c r="U1" s="86"/>
      <c r="V1" s="86"/>
      <c r="W1" s="2"/>
      <c r="X1" s="2"/>
      <c r="Y1" s="2"/>
      <c r="Z1" s="2"/>
      <c r="AA1" s="2"/>
      <c r="AB1" s="2"/>
      <c r="AC1" s="2"/>
      <c r="AD1" s="2"/>
      <c r="AE1" s="2"/>
      <c r="AF1" s="2"/>
      <c r="AG1" s="2"/>
      <c r="AH1" s="87"/>
      <c r="AI1" s="2"/>
      <c r="AJ1" s="2"/>
      <c r="AK1" s="2"/>
      <c r="AL1" s="2"/>
      <c r="AM1" s="2"/>
      <c r="AN1" s="2"/>
      <c r="AO1" s="2"/>
      <c r="AP1" s="2"/>
      <c r="AQ1" s="2"/>
      <c r="AR1" s="2"/>
    </row>
    <row r="2" spans="1:44" ht="14.4">
      <c r="E2" s="88"/>
      <c r="J2" s="89"/>
      <c r="K2" s="89"/>
      <c r="L2" s="89"/>
      <c r="O2" s="89"/>
      <c r="P2" s="89"/>
      <c r="Q2" s="89"/>
      <c r="T2" s="89"/>
      <c r="U2" s="89"/>
      <c r="V2" s="89"/>
      <c r="AH2" s="90"/>
    </row>
    <row r="3" spans="1:44" ht="21">
      <c r="A3" s="91" t="s">
        <v>1134</v>
      </c>
      <c r="E3" s="88"/>
      <c r="J3" s="89"/>
      <c r="K3" s="89"/>
      <c r="L3" s="89"/>
      <c r="O3" s="89"/>
      <c r="P3" s="89"/>
      <c r="Q3" s="89"/>
      <c r="T3" s="89"/>
      <c r="U3" s="89"/>
      <c r="V3" s="89"/>
      <c r="Z3" s="125" t="s">
        <v>405</v>
      </c>
      <c r="AA3" s="121" t="s">
        <v>1135</v>
      </c>
      <c r="AB3" s="122" t="s">
        <v>407</v>
      </c>
      <c r="AE3" s="107"/>
    </row>
    <row r="4" spans="1:44" ht="14.4">
      <c r="B4" s="95"/>
      <c r="C4" s="96"/>
      <c r="D4" s="95"/>
      <c r="E4" s="96"/>
      <c r="F4" s="96"/>
      <c r="G4" s="96"/>
      <c r="H4" s="95"/>
      <c r="I4" s="96"/>
      <c r="J4" s="96"/>
      <c r="K4" s="96"/>
      <c r="L4" s="96"/>
      <c r="M4" s="95"/>
      <c r="N4" s="96"/>
      <c r="O4" s="96"/>
      <c r="P4" s="96"/>
      <c r="Q4" s="96"/>
      <c r="R4" s="95"/>
      <c r="S4" s="96"/>
      <c r="T4" s="96"/>
      <c r="U4" s="96"/>
      <c r="V4" s="96"/>
      <c r="Z4" s="125"/>
      <c r="AA4" s="121"/>
      <c r="AB4" s="130"/>
      <c r="AE4" s="107"/>
      <c r="AJ4" s="79"/>
    </row>
    <row r="5" spans="1:44" ht="27">
      <c r="B5" s="95" t="s">
        <v>220</v>
      </c>
      <c r="C5" s="96" t="s">
        <v>221</v>
      </c>
      <c r="D5" s="95" t="s">
        <v>220</v>
      </c>
      <c r="E5" s="96" t="s">
        <v>220</v>
      </c>
      <c r="F5" s="96" t="s">
        <v>221</v>
      </c>
      <c r="G5" s="97" t="s">
        <v>221</v>
      </c>
      <c r="H5" s="95" t="s">
        <v>220</v>
      </c>
      <c r="I5" s="96" t="s">
        <v>221</v>
      </c>
      <c r="J5" s="96" t="s">
        <v>221</v>
      </c>
      <c r="K5" s="96" t="s">
        <v>221</v>
      </c>
      <c r="L5" s="97" t="s">
        <v>221</v>
      </c>
      <c r="M5" s="95" t="s">
        <v>220</v>
      </c>
      <c r="N5" s="96" t="s">
        <v>221</v>
      </c>
      <c r="O5" s="96" t="s">
        <v>221</v>
      </c>
      <c r="P5" s="96" t="s">
        <v>221</v>
      </c>
      <c r="Q5" s="97" t="s">
        <v>221</v>
      </c>
      <c r="R5" s="95" t="s">
        <v>220</v>
      </c>
      <c r="S5" s="96" t="s">
        <v>221</v>
      </c>
      <c r="T5" s="96" t="s">
        <v>221</v>
      </c>
      <c r="U5" s="96" t="s">
        <v>221</v>
      </c>
      <c r="V5" s="97" t="s">
        <v>221</v>
      </c>
      <c r="Z5" s="125" t="s">
        <v>408</v>
      </c>
      <c r="AA5" s="121" t="s">
        <v>267</v>
      </c>
      <c r="AB5" s="122" t="s">
        <v>410</v>
      </c>
      <c r="AE5" s="107"/>
      <c r="AJ5" s="79"/>
    </row>
    <row r="6" spans="1:44" ht="14.4">
      <c r="A6" s="98" t="s">
        <v>194</v>
      </c>
      <c r="B6" s="99" t="s">
        <v>222</v>
      </c>
      <c r="C6" s="100" t="s">
        <v>223</v>
      </c>
      <c r="D6" s="101" t="s">
        <v>224</v>
      </c>
      <c r="E6" s="102" t="s">
        <v>225</v>
      </c>
      <c r="F6" s="101" t="s">
        <v>226</v>
      </c>
      <c r="G6" s="103" t="s">
        <v>10</v>
      </c>
      <c r="H6" s="100" t="s">
        <v>227</v>
      </c>
      <c r="I6" s="101" t="s">
        <v>228</v>
      </c>
      <c r="J6" s="101" t="s">
        <v>1136</v>
      </c>
      <c r="K6" s="104" t="s">
        <v>1137</v>
      </c>
      <c r="L6" s="105" t="s">
        <v>1138</v>
      </c>
      <c r="M6" s="100" t="s">
        <v>232</v>
      </c>
      <c r="N6" s="101" t="s">
        <v>233</v>
      </c>
      <c r="O6" s="101" t="s">
        <v>1139</v>
      </c>
      <c r="P6" s="104" t="s">
        <v>1137</v>
      </c>
      <c r="Q6" s="105" t="s">
        <v>1138</v>
      </c>
      <c r="R6" s="100" t="s">
        <v>235</v>
      </c>
      <c r="S6" s="101" t="s">
        <v>236</v>
      </c>
      <c r="T6" s="101" t="s">
        <v>1140</v>
      </c>
      <c r="U6" s="104" t="s">
        <v>1137</v>
      </c>
      <c r="V6" s="105" t="s">
        <v>1138</v>
      </c>
      <c r="W6" s="128"/>
      <c r="X6" s="128"/>
      <c r="Z6" s="125" t="s">
        <v>411</v>
      </c>
      <c r="AA6" s="121" t="s">
        <v>1141</v>
      </c>
      <c r="AB6" s="122" t="s">
        <v>413</v>
      </c>
      <c r="AE6" s="107"/>
      <c r="AJ6" s="79"/>
    </row>
    <row r="7" spans="1:44" ht="27">
      <c r="A7" s="108" t="s">
        <v>240</v>
      </c>
      <c r="B7" s="109" t="s">
        <v>1142</v>
      </c>
      <c r="C7" s="209" t="s">
        <v>1143</v>
      </c>
      <c r="D7" s="111" t="s">
        <v>914</v>
      </c>
      <c r="E7" s="112" t="s">
        <v>947</v>
      </c>
      <c r="F7" s="111" t="s">
        <v>1144</v>
      </c>
      <c r="G7" s="113" t="s">
        <v>1145</v>
      </c>
      <c r="H7" s="117" t="s">
        <v>253</v>
      </c>
      <c r="I7" s="111" t="s">
        <v>1146</v>
      </c>
      <c r="J7" s="210">
        <v>0.02</v>
      </c>
      <c r="K7" s="111" t="s">
        <v>1147</v>
      </c>
      <c r="L7" s="211" t="s">
        <v>1147</v>
      </c>
      <c r="M7" s="117" t="s">
        <v>266</v>
      </c>
      <c r="N7" s="111" t="s">
        <v>1148</v>
      </c>
      <c r="O7" s="210">
        <v>0.02</v>
      </c>
      <c r="P7" s="111" t="s">
        <v>1147</v>
      </c>
      <c r="Q7" s="111" t="s">
        <v>1147</v>
      </c>
      <c r="R7" s="117" t="s">
        <v>292</v>
      </c>
      <c r="S7" s="111" t="s">
        <v>1149</v>
      </c>
      <c r="T7" s="210">
        <v>0.02</v>
      </c>
      <c r="U7" s="111" t="s">
        <v>1147</v>
      </c>
      <c r="V7" s="211" t="s">
        <v>1147</v>
      </c>
      <c r="W7" s="129"/>
      <c r="X7" s="129"/>
      <c r="Z7" s="125" t="s">
        <v>414</v>
      </c>
      <c r="AA7" s="121" t="s">
        <v>293</v>
      </c>
      <c r="AB7" s="122" t="s">
        <v>416</v>
      </c>
      <c r="AE7" s="107"/>
      <c r="AJ7" s="79"/>
    </row>
    <row r="8" spans="1:44" ht="14.4">
      <c r="A8" s="108" t="s">
        <v>256</v>
      </c>
      <c r="B8" s="109" t="s">
        <v>1150</v>
      </c>
      <c r="C8" s="212" t="s">
        <v>1151</v>
      </c>
      <c r="D8" s="111" t="s">
        <v>702</v>
      </c>
      <c r="E8" s="112" t="s">
        <v>925</v>
      </c>
      <c r="F8" s="111" t="s">
        <v>1152</v>
      </c>
      <c r="G8" s="113" t="s">
        <v>1145</v>
      </c>
      <c r="H8" s="117" t="s">
        <v>253</v>
      </c>
      <c r="I8" s="111" t="s">
        <v>1146</v>
      </c>
      <c r="J8" s="213">
        <v>0.01</v>
      </c>
      <c r="K8" s="111" t="s">
        <v>1153</v>
      </c>
      <c r="L8" s="211" t="s">
        <v>1153</v>
      </c>
      <c r="M8" s="117" t="s">
        <v>266</v>
      </c>
      <c r="N8" s="111" t="s">
        <v>1148</v>
      </c>
      <c r="O8" s="213">
        <v>0.01</v>
      </c>
      <c r="P8" s="111" t="s">
        <v>1153</v>
      </c>
      <c r="Q8" s="111" t="s">
        <v>1153</v>
      </c>
      <c r="R8" s="117" t="s">
        <v>279</v>
      </c>
      <c r="S8" s="111" t="s">
        <v>1154</v>
      </c>
      <c r="T8" s="213">
        <v>0.01</v>
      </c>
      <c r="U8" s="111" t="s">
        <v>1153</v>
      </c>
      <c r="V8" s="211" t="s">
        <v>1153</v>
      </c>
      <c r="W8" s="129"/>
      <c r="X8" s="129"/>
      <c r="Z8" s="125" t="s">
        <v>417</v>
      </c>
      <c r="AA8" s="121" t="s">
        <v>306</v>
      </c>
      <c r="AB8" s="122" t="s">
        <v>419</v>
      </c>
      <c r="AE8" s="107"/>
      <c r="AI8" s="83"/>
      <c r="AJ8" s="79"/>
    </row>
    <row r="9" spans="1:44" ht="14.4">
      <c r="A9" s="108" t="s">
        <v>269</v>
      </c>
      <c r="B9" s="109" t="s">
        <v>1155</v>
      </c>
      <c r="C9" s="212" t="s">
        <v>1156</v>
      </c>
      <c r="D9" s="111" t="s">
        <v>702</v>
      </c>
      <c r="E9" s="112" t="s">
        <v>956</v>
      </c>
      <c r="F9" s="111" t="s">
        <v>13</v>
      </c>
      <c r="G9" s="211" t="s">
        <v>13</v>
      </c>
      <c r="H9" s="117" t="s">
        <v>253</v>
      </c>
      <c r="I9" s="111" t="s">
        <v>1146</v>
      </c>
      <c r="J9" s="213">
        <v>3.5000000000000003E-2</v>
      </c>
      <c r="K9" s="111" t="s">
        <v>1157</v>
      </c>
      <c r="L9" s="211" t="s">
        <v>1157</v>
      </c>
      <c r="M9" s="117" t="s">
        <v>266</v>
      </c>
      <c r="N9" s="111" t="s">
        <v>1158</v>
      </c>
      <c r="O9" s="213">
        <v>3.5000000000000003E-2</v>
      </c>
      <c r="P9" s="111" t="s">
        <v>1157</v>
      </c>
      <c r="Q9" s="111" t="s">
        <v>1157</v>
      </c>
      <c r="R9" s="117" t="s">
        <v>292</v>
      </c>
      <c r="S9" s="111" t="s">
        <v>1159</v>
      </c>
      <c r="T9" s="213">
        <v>3.5000000000000003E-2</v>
      </c>
      <c r="U9" s="111" t="s">
        <v>1157</v>
      </c>
      <c r="V9" s="211" t="s">
        <v>1157</v>
      </c>
      <c r="W9" s="129"/>
      <c r="X9" s="129"/>
      <c r="Z9" s="125" t="s">
        <v>420</v>
      </c>
      <c r="AA9" s="121" t="s">
        <v>319</v>
      </c>
      <c r="AB9" s="122" t="s">
        <v>422</v>
      </c>
      <c r="AE9" s="107"/>
      <c r="AI9" s="84"/>
      <c r="AJ9" s="79"/>
    </row>
    <row r="10" spans="1:44" ht="19.5" customHeight="1">
      <c r="A10" s="108" t="s">
        <v>282</v>
      </c>
      <c r="B10" s="109" t="s">
        <v>1160</v>
      </c>
      <c r="C10" s="212" t="s">
        <v>1161</v>
      </c>
      <c r="D10" s="111" t="s">
        <v>404</v>
      </c>
      <c r="E10" s="112" t="s">
        <v>371</v>
      </c>
      <c r="F10" s="111" t="s">
        <v>1162</v>
      </c>
      <c r="G10" s="113" t="s">
        <v>1145</v>
      </c>
      <c r="H10" s="117" t="s">
        <v>253</v>
      </c>
      <c r="I10" s="111" t="s">
        <v>1146</v>
      </c>
      <c r="J10" s="213">
        <v>1.4999999999999999E-2</v>
      </c>
      <c r="K10" s="111" t="s">
        <v>1163</v>
      </c>
      <c r="L10" s="211" t="s">
        <v>1163</v>
      </c>
      <c r="M10" s="117"/>
      <c r="N10" s="214"/>
      <c r="O10" s="213"/>
      <c r="P10" s="111" t="s">
        <v>1163</v>
      </c>
      <c r="Q10" s="111" t="s">
        <v>1163</v>
      </c>
      <c r="R10" s="117"/>
      <c r="S10" s="214"/>
      <c r="T10" s="213"/>
      <c r="U10" s="111" t="s">
        <v>1163</v>
      </c>
      <c r="V10" s="211" t="s">
        <v>1163</v>
      </c>
      <c r="Z10" s="125" t="s">
        <v>423</v>
      </c>
      <c r="AA10" s="121" t="s">
        <v>1164</v>
      </c>
      <c r="AB10" s="122" t="s">
        <v>425</v>
      </c>
      <c r="AE10" s="107"/>
      <c r="AI10" s="84"/>
      <c r="AJ10" s="79"/>
    </row>
    <row r="11" spans="1:44" ht="18.75" customHeight="1">
      <c r="A11" s="108" t="s">
        <v>295</v>
      </c>
      <c r="B11" s="109" t="s">
        <v>1165</v>
      </c>
      <c r="C11" s="212" t="s">
        <v>1166</v>
      </c>
      <c r="D11" s="111" t="s">
        <v>842</v>
      </c>
      <c r="E11" s="112" t="s">
        <v>851</v>
      </c>
      <c r="F11" s="111" t="s">
        <v>1167</v>
      </c>
      <c r="G11" s="113" t="s">
        <v>1145</v>
      </c>
      <c r="H11" s="117" t="s">
        <v>253</v>
      </c>
      <c r="I11" s="111" t="s">
        <v>1146</v>
      </c>
      <c r="J11" s="213">
        <v>1.4999999999999999E-2</v>
      </c>
      <c r="K11" s="111" t="s">
        <v>1168</v>
      </c>
      <c r="L11" s="211" t="s">
        <v>1168</v>
      </c>
      <c r="M11" s="117" t="s">
        <v>266</v>
      </c>
      <c r="N11" s="111" t="s">
        <v>1169</v>
      </c>
      <c r="O11" s="213">
        <v>1.4999999999999999E-2</v>
      </c>
      <c r="P11" s="111" t="s">
        <v>1168</v>
      </c>
      <c r="Q11" s="111" t="s">
        <v>1168</v>
      </c>
      <c r="R11" s="117" t="s">
        <v>266</v>
      </c>
      <c r="S11" s="111" t="s">
        <v>1170</v>
      </c>
      <c r="T11" s="213">
        <v>2.5000000000000001E-2</v>
      </c>
      <c r="U11" s="111" t="s">
        <v>1168</v>
      </c>
      <c r="V11" s="211" t="s">
        <v>1168</v>
      </c>
      <c r="Z11" s="125" t="s">
        <v>426</v>
      </c>
      <c r="AA11" s="121" t="s">
        <v>345</v>
      </c>
      <c r="AB11" s="122" t="s">
        <v>428</v>
      </c>
      <c r="AE11" s="107"/>
      <c r="AI11" s="84"/>
      <c r="AJ11" s="79"/>
    </row>
    <row r="12" spans="1:44" ht="27">
      <c r="A12" s="108" t="s">
        <v>308</v>
      </c>
      <c r="B12" s="109" t="s">
        <v>1171</v>
      </c>
      <c r="C12" s="212" t="s">
        <v>1172</v>
      </c>
      <c r="D12" s="111" t="s">
        <v>650</v>
      </c>
      <c r="E12" s="112" t="s">
        <v>1173</v>
      </c>
      <c r="F12" s="111" t="s">
        <v>1174</v>
      </c>
      <c r="G12" s="113" t="s">
        <v>1145</v>
      </c>
      <c r="H12" s="117" t="s">
        <v>253</v>
      </c>
      <c r="I12" s="111" t="s">
        <v>1146</v>
      </c>
      <c r="J12" s="213">
        <v>0.02</v>
      </c>
      <c r="K12" s="111" t="s">
        <v>1175</v>
      </c>
      <c r="L12" s="211" t="s">
        <v>1175</v>
      </c>
      <c r="M12" s="117"/>
      <c r="N12" s="215"/>
      <c r="O12" s="216"/>
      <c r="P12" s="111" t="s">
        <v>1175</v>
      </c>
      <c r="Q12" s="111" t="s">
        <v>1175</v>
      </c>
      <c r="R12" s="117"/>
      <c r="S12" s="215"/>
      <c r="T12" s="216"/>
      <c r="U12" s="111" t="s">
        <v>1175</v>
      </c>
      <c r="V12" s="211" t="s">
        <v>1175</v>
      </c>
      <c r="Z12" s="125" t="s">
        <v>429</v>
      </c>
      <c r="AA12" s="126" t="s">
        <v>358</v>
      </c>
      <c r="AB12" s="122" t="s">
        <v>431</v>
      </c>
      <c r="AE12" s="107"/>
      <c r="AI12" s="83"/>
      <c r="AJ12" s="79"/>
    </row>
    <row r="13" spans="1:44" ht="27">
      <c r="A13" s="77" t="s">
        <v>321</v>
      </c>
      <c r="B13" s="109" t="s">
        <v>1142</v>
      </c>
      <c r="C13" s="209" t="s">
        <v>1143</v>
      </c>
      <c r="D13" s="111" t="s">
        <v>914</v>
      </c>
      <c r="E13" s="112" t="s">
        <v>947</v>
      </c>
      <c r="F13" s="111" t="s">
        <v>1144</v>
      </c>
      <c r="G13" s="113" t="s">
        <v>1145</v>
      </c>
      <c r="H13" s="117" t="s">
        <v>253</v>
      </c>
      <c r="I13" s="111" t="s">
        <v>1146</v>
      </c>
      <c r="J13" s="210">
        <v>0.01</v>
      </c>
      <c r="K13" s="111" t="s">
        <v>1147</v>
      </c>
      <c r="L13" s="211" t="s">
        <v>1147</v>
      </c>
      <c r="M13" s="117" t="s">
        <v>266</v>
      </c>
      <c r="N13" s="111" t="s">
        <v>1148</v>
      </c>
      <c r="O13" s="210">
        <v>0.01</v>
      </c>
      <c r="P13" s="111" t="s">
        <v>1147</v>
      </c>
      <c r="Q13" s="111" t="s">
        <v>1147</v>
      </c>
      <c r="R13" s="117" t="s">
        <v>292</v>
      </c>
      <c r="S13" s="111" t="s">
        <v>1149</v>
      </c>
      <c r="T13" s="210">
        <v>0.01</v>
      </c>
      <c r="U13" s="111" t="s">
        <v>1147</v>
      </c>
      <c r="V13" s="211" t="s">
        <v>1147</v>
      </c>
      <c r="Z13" s="125" t="s">
        <v>432</v>
      </c>
      <c r="AA13" s="126" t="s">
        <v>371</v>
      </c>
      <c r="AB13" s="122" t="s">
        <v>434</v>
      </c>
      <c r="AE13" s="107"/>
      <c r="AI13" s="84"/>
      <c r="AJ13" s="79"/>
    </row>
    <row r="14" spans="1:44" ht="14.4">
      <c r="A14" s="77" t="s">
        <v>334</v>
      </c>
      <c r="B14" s="109" t="s">
        <v>1150</v>
      </c>
      <c r="C14" s="212" t="s">
        <v>1151</v>
      </c>
      <c r="D14" s="111" t="s">
        <v>702</v>
      </c>
      <c r="E14" s="112" t="s">
        <v>925</v>
      </c>
      <c r="F14" s="111" t="s">
        <v>1152</v>
      </c>
      <c r="G14" s="113" t="s">
        <v>1145</v>
      </c>
      <c r="H14" s="117" t="s">
        <v>253</v>
      </c>
      <c r="I14" s="111" t="s">
        <v>1146</v>
      </c>
      <c r="J14" s="213">
        <v>2.5000000000000001E-2</v>
      </c>
      <c r="K14" s="111" t="s">
        <v>1153</v>
      </c>
      <c r="L14" s="211" t="s">
        <v>1153</v>
      </c>
      <c r="M14" s="117" t="s">
        <v>266</v>
      </c>
      <c r="N14" s="111" t="s">
        <v>1176</v>
      </c>
      <c r="O14" s="213">
        <v>2.5000000000000001E-2</v>
      </c>
      <c r="P14" s="111" t="s">
        <v>1153</v>
      </c>
      <c r="Q14" s="111" t="s">
        <v>1153</v>
      </c>
      <c r="R14" s="117" t="s">
        <v>279</v>
      </c>
      <c r="S14" s="111" t="s">
        <v>1177</v>
      </c>
      <c r="T14" s="213">
        <v>2.5000000000000001E-2</v>
      </c>
      <c r="U14" s="111" t="s">
        <v>1153</v>
      </c>
      <c r="V14" s="211" t="s">
        <v>1153</v>
      </c>
      <c r="Z14" s="125" t="s">
        <v>435</v>
      </c>
      <c r="AA14" s="126" t="s">
        <v>384</v>
      </c>
      <c r="AB14" s="122" t="s">
        <v>437</v>
      </c>
      <c r="AE14" s="107"/>
      <c r="AI14" s="84"/>
      <c r="AJ14" s="79"/>
    </row>
    <row r="15" spans="1:44" ht="14.4">
      <c r="A15" s="77" t="s">
        <v>347</v>
      </c>
      <c r="B15" s="109" t="s">
        <v>1155</v>
      </c>
      <c r="C15" s="212" t="s">
        <v>1156</v>
      </c>
      <c r="D15" s="111" t="s">
        <v>702</v>
      </c>
      <c r="E15" s="112" t="s">
        <v>956</v>
      </c>
      <c r="F15" s="111" t="s">
        <v>13</v>
      </c>
      <c r="G15" s="211" t="s">
        <v>13</v>
      </c>
      <c r="H15" s="117" t="s">
        <v>253</v>
      </c>
      <c r="I15" s="111" t="s">
        <v>1146</v>
      </c>
      <c r="J15" s="213">
        <v>1.4999999999999999E-2</v>
      </c>
      <c r="K15" s="111" t="s">
        <v>1157</v>
      </c>
      <c r="L15" s="211" t="s">
        <v>1157</v>
      </c>
      <c r="M15" s="117" t="s">
        <v>266</v>
      </c>
      <c r="N15" s="111" t="s">
        <v>1176</v>
      </c>
      <c r="O15" s="213">
        <v>1.4999999999999999E-2</v>
      </c>
      <c r="P15" s="111" t="s">
        <v>1157</v>
      </c>
      <c r="Q15" s="111" t="s">
        <v>1157</v>
      </c>
      <c r="R15" s="117" t="s">
        <v>292</v>
      </c>
      <c r="S15" s="111" t="s">
        <v>1178</v>
      </c>
      <c r="T15" s="213">
        <v>1.4999999999999999E-2</v>
      </c>
      <c r="U15" s="111" t="s">
        <v>1157</v>
      </c>
      <c r="V15" s="211" t="s">
        <v>1157</v>
      </c>
      <c r="Z15" s="125" t="s">
        <v>438</v>
      </c>
      <c r="AA15" s="126" t="s">
        <v>397</v>
      </c>
      <c r="AB15" s="122" t="s">
        <v>440</v>
      </c>
      <c r="AE15" s="107"/>
      <c r="AI15" s="83"/>
      <c r="AJ15" s="79"/>
    </row>
    <row r="16" spans="1:44" ht="13.8">
      <c r="A16" s="77" t="s">
        <v>360</v>
      </c>
      <c r="B16" s="109"/>
      <c r="C16" s="212"/>
      <c r="D16" s="111"/>
      <c r="E16" s="112"/>
      <c r="F16" s="111"/>
      <c r="G16" s="113"/>
      <c r="H16" s="117"/>
      <c r="I16" s="215"/>
      <c r="J16" s="216"/>
      <c r="K16" s="111"/>
      <c r="L16" s="211"/>
      <c r="M16" s="117"/>
      <c r="N16" s="215"/>
      <c r="O16" s="216"/>
      <c r="P16" s="111"/>
      <c r="Q16" s="111"/>
      <c r="R16" s="117"/>
      <c r="S16" s="215"/>
      <c r="T16" s="216"/>
      <c r="U16" s="111"/>
      <c r="V16" s="211"/>
      <c r="Z16" s="125" t="s">
        <v>441</v>
      </c>
      <c r="AA16" s="126" t="s">
        <v>400</v>
      </c>
      <c r="AB16" s="122" t="s">
        <v>443</v>
      </c>
      <c r="AE16" s="107"/>
    </row>
    <row r="17" spans="1:31" ht="13.8">
      <c r="A17" s="77" t="s">
        <v>373</v>
      </c>
      <c r="B17" s="109"/>
      <c r="C17" s="212"/>
      <c r="D17" s="111"/>
      <c r="E17" s="112"/>
      <c r="F17" s="111"/>
      <c r="G17" s="113"/>
      <c r="H17" s="117"/>
      <c r="I17" s="215"/>
      <c r="J17" s="216"/>
      <c r="K17" s="111"/>
      <c r="L17" s="211"/>
      <c r="M17" s="117"/>
      <c r="N17" s="215"/>
      <c r="O17" s="216"/>
      <c r="P17" s="111"/>
      <c r="Q17" s="111"/>
      <c r="R17" s="117"/>
      <c r="S17" s="215"/>
      <c r="T17" s="216"/>
      <c r="U17" s="111"/>
      <c r="V17" s="211"/>
      <c r="Z17" s="125" t="s">
        <v>444</v>
      </c>
      <c r="AA17" s="127" t="s">
        <v>1179</v>
      </c>
      <c r="AB17" s="122" t="s">
        <v>446</v>
      </c>
      <c r="AE17" s="107"/>
    </row>
    <row r="18" spans="1:31" ht="13.8">
      <c r="A18" s="77" t="s">
        <v>386</v>
      </c>
      <c r="B18" s="109"/>
      <c r="C18" s="212"/>
      <c r="D18" s="111"/>
      <c r="E18" s="112"/>
      <c r="F18" s="111"/>
      <c r="G18" s="113"/>
      <c r="H18" s="117"/>
      <c r="I18" s="215"/>
      <c r="J18" s="216"/>
      <c r="K18" s="111"/>
      <c r="L18" s="211"/>
      <c r="M18" s="117"/>
      <c r="N18" s="215"/>
      <c r="O18" s="216"/>
      <c r="P18" s="111"/>
      <c r="Q18" s="111"/>
      <c r="R18" s="117"/>
      <c r="S18" s="215"/>
      <c r="T18" s="216"/>
      <c r="U18" s="111"/>
      <c r="V18" s="211"/>
      <c r="Z18" s="125" t="s">
        <v>447</v>
      </c>
      <c r="AA18" s="127" t="s">
        <v>1180</v>
      </c>
      <c r="AB18" s="122" t="s">
        <v>449</v>
      </c>
      <c r="AE18" s="107"/>
    </row>
    <row r="19" spans="1:31" ht="13.2">
      <c r="E19" s="88"/>
      <c r="J19" s="89"/>
      <c r="K19" s="89"/>
      <c r="L19" s="89"/>
      <c r="O19" s="89"/>
      <c r="P19" s="89"/>
      <c r="Q19" s="89"/>
      <c r="T19" s="89"/>
      <c r="U19" s="89"/>
      <c r="V19" s="89"/>
      <c r="Z19" s="125" t="s">
        <v>450</v>
      </c>
      <c r="AA19" s="127" t="s">
        <v>1181</v>
      </c>
      <c r="AB19" s="122" t="s">
        <v>452</v>
      </c>
      <c r="AE19" s="107"/>
    </row>
    <row r="20" spans="1:31" ht="13.2">
      <c r="E20" s="88"/>
      <c r="J20" s="89"/>
      <c r="K20" s="89"/>
      <c r="L20" s="89"/>
      <c r="O20" s="89"/>
      <c r="P20" s="89"/>
      <c r="Q20" s="89"/>
      <c r="T20" s="89"/>
      <c r="U20" s="89"/>
      <c r="V20" s="89"/>
      <c r="Z20" s="125" t="s">
        <v>453</v>
      </c>
      <c r="AA20" s="126" t="s">
        <v>412</v>
      </c>
      <c r="AB20" s="122" t="s">
        <v>455</v>
      </c>
      <c r="AE20" s="107"/>
    </row>
    <row r="21" spans="1:31" ht="13.2">
      <c r="E21" s="88"/>
      <c r="J21" s="89"/>
      <c r="K21" s="89"/>
      <c r="L21" s="89"/>
      <c r="O21" s="89"/>
      <c r="P21" s="89"/>
      <c r="Q21" s="89"/>
      <c r="T21" s="89"/>
      <c r="U21" s="89"/>
      <c r="V21" s="89"/>
      <c r="Z21" s="125" t="s">
        <v>456</v>
      </c>
      <c r="AA21" s="126" t="s">
        <v>415</v>
      </c>
      <c r="AB21" s="122" t="s">
        <v>458</v>
      </c>
      <c r="AE21" s="107"/>
    </row>
    <row r="22" spans="1:31" ht="13.2">
      <c r="E22" s="88"/>
      <c r="J22" s="89"/>
      <c r="K22" s="89"/>
      <c r="L22" s="89"/>
      <c r="O22" s="89"/>
      <c r="P22" s="89"/>
      <c r="Q22" s="89"/>
      <c r="T22" s="89"/>
      <c r="U22" s="89"/>
      <c r="V22" s="89"/>
      <c r="Z22" s="125" t="s">
        <v>459</v>
      </c>
      <c r="AA22" s="126" t="s">
        <v>418</v>
      </c>
      <c r="AB22" s="122" t="s">
        <v>476</v>
      </c>
      <c r="AE22" s="107"/>
    </row>
    <row r="23" spans="1:31" ht="13.2">
      <c r="E23" s="88"/>
      <c r="J23" s="89"/>
      <c r="K23" s="89"/>
      <c r="L23" s="89"/>
      <c r="O23" s="89"/>
      <c r="P23" s="89"/>
      <c r="Q23" s="89"/>
      <c r="R23" s="217"/>
      <c r="T23" s="89"/>
      <c r="U23" s="89"/>
      <c r="V23" s="89"/>
      <c r="Z23" s="125" t="s">
        <v>462</v>
      </c>
      <c r="AA23" s="126" t="s">
        <v>421</v>
      </c>
      <c r="AB23" s="122" t="s">
        <v>479</v>
      </c>
      <c r="AE23" s="107"/>
    </row>
    <row r="24" spans="1:31" ht="13.2">
      <c r="E24" s="88"/>
      <c r="J24" s="89"/>
      <c r="K24" s="89"/>
      <c r="L24" s="89"/>
      <c r="O24" s="89"/>
      <c r="P24" s="89"/>
      <c r="Q24" s="89"/>
      <c r="R24" s="217"/>
      <c r="T24" s="89"/>
      <c r="U24" s="89"/>
      <c r="V24" s="89"/>
      <c r="Z24" s="125" t="s">
        <v>465</v>
      </c>
      <c r="AA24" s="126" t="s">
        <v>424</v>
      </c>
      <c r="AB24" s="122" t="s">
        <v>482</v>
      </c>
      <c r="AE24" s="107"/>
    </row>
    <row r="25" spans="1:31" ht="13.2">
      <c r="E25" s="88"/>
      <c r="J25" s="89"/>
      <c r="K25" s="89"/>
      <c r="L25" s="89"/>
      <c r="O25" s="89"/>
      <c r="P25" s="89"/>
      <c r="Q25" s="89"/>
      <c r="R25" s="217"/>
      <c r="T25" s="89"/>
      <c r="U25" s="89"/>
      <c r="V25" s="89"/>
      <c r="Z25" s="125" t="s">
        <v>468</v>
      </c>
      <c r="AA25" s="126" t="s">
        <v>427</v>
      </c>
      <c r="AB25" s="122" t="s">
        <v>485</v>
      </c>
      <c r="AE25" s="107"/>
    </row>
    <row r="26" spans="1:31" ht="13.2">
      <c r="E26" s="88"/>
      <c r="J26" s="89"/>
      <c r="K26" s="89"/>
      <c r="L26" s="89"/>
      <c r="O26" s="89"/>
      <c r="P26" s="89"/>
      <c r="Q26" s="89"/>
      <c r="T26" s="89"/>
      <c r="U26" s="89"/>
      <c r="V26" s="89"/>
      <c r="Z26" s="125" t="s">
        <v>471</v>
      </c>
      <c r="AA26" s="126" t="s">
        <v>430</v>
      </c>
      <c r="AB26" s="122" t="s">
        <v>488</v>
      </c>
      <c r="AE26" s="107"/>
    </row>
    <row r="27" spans="1:31" ht="13.2">
      <c r="E27" s="88"/>
      <c r="J27" s="89"/>
      <c r="K27" s="89"/>
      <c r="L27" s="89"/>
      <c r="O27" s="89"/>
      <c r="P27" s="89"/>
      <c r="Q27" s="89"/>
      <c r="T27" s="89"/>
      <c r="U27" s="89"/>
      <c r="V27" s="89"/>
      <c r="Z27" s="125" t="s">
        <v>474</v>
      </c>
      <c r="AA27" s="126" t="s">
        <v>433</v>
      </c>
      <c r="AB27" s="122" t="s">
        <v>491</v>
      </c>
      <c r="AE27" s="107"/>
    </row>
    <row r="28" spans="1:31" ht="13.2">
      <c r="E28" s="88"/>
      <c r="J28" s="89"/>
      <c r="K28" s="89"/>
      <c r="L28" s="89"/>
      <c r="O28" s="89"/>
      <c r="P28" s="89"/>
      <c r="Q28" s="89"/>
      <c r="T28" s="89"/>
      <c r="U28" s="89"/>
      <c r="V28" s="89"/>
      <c r="Z28" s="125" t="s">
        <v>477</v>
      </c>
      <c r="AA28" s="126" t="s">
        <v>436</v>
      </c>
      <c r="AB28" s="122" t="s">
        <v>494</v>
      </c>
      <c r="AE28" s="107"/>
    </row>
    <row r="29" spans="1:31" ht="13.2">
      <c r="E29" s="88"/>
      <c r="J29" s="89"/>
      <c r="K29" s="89"/>
      <c r="L29" s="89"/>
      <c r="O29" s="89"/>
      <c r="P29" s="89"/>
      <c r="Q29" s="89"/>
      <c r="T29" s="89"/>
      <c r="U29" s="89"/>
      <c r="V29" s="89"/>
      <c r="Z29" s="125" t="s">
        <v>480</v>
      </c>
      <c r="AA29" s="121" t="s">
        <v>439</v>
      </c>
      <c r="AB29" s="122" t="s">
        <v>497</v>
      </c>
      <c r="AE29" s="107"/>
    </row>
    <row r="30" spans="1:31" ht="13.2">
      <c r="E30" s="88"/>
      <c r="J30" s="89"/>
      <c r="K30" s="89"/>
      <c r="L30" s="89"/>
      <c r="O30" s="89"/>
      <c r="P30" s="89"/>
      <c r="Q30" s="89"/>
      <c r="T30" s="89"/>
      <c r="U30" s="89"/>
      <c r="V30" s="89"/>
      <c r="Z30" s="125" t="s">
        <v>483</v>
      </c>
      <c r="AA30" s="126" t="s">
        <v>1182</v>
      </c>
      <c r="AB30" s="122" t="s">
        <v>500</v>
      </c>
      <c r="AE30" s="107"/>
    </row>
    <row r="31" spans="1:31" ht="13.2">
      <c r="E31" s="88"/>
      <c r="J31" s="89"/>
      <c r="K31" s="89"/>
      <c r="L31" s="89"/>
      <c r="O31" s="89"/>
      <c r="P31" s="89"/>
      <c r="Q31" s="89"/>
      <c r="T31" s="89"/>
      <c r="U31" s="89"/>
      <c r="V31" s="89"/>
      <c r="Z31" s="125" t="s">
        <v>486</v>
      </c>
      <c r="AA31" s="126" t="s">
        <v>1183</v>
      </c>
      <c r="AB31" s="122" t="s">
        <v>503</v>
      </c>
      <c r="AE31" s="107"/>
    </row>
    <row r="32" spans="1:31" ht="13.2">
      <c r="E32" s="88"/>
      <c r="J32" s="89"/>
      <c r="K32" s="89"/>
      <c r="L32" s="89"/>
      <c r="O32" s="89"/>
      <c r="P32" s="89"/>
      <c r="Q32" s="89"/>
      <c r="T32" s="89"/>
      <c r="U32" s="89"/>
      <c r="V32" s="89"/>
      <c r="Z32" s="125" t="s">
        <v>489</v>
      </c>
      <c r="AA32" s="121" t="s">
        <v>448</v>
      </c>
      <c r="AB32" s="122" t="s">
        <v>506</v>
      </c>
      <c r="AE32" s="107"/>
    </row>
    <row r="33" spans="5:31" ht="13.2">
      <c r="E33" s="88"/>
      <c r="J33" s="89"/>
      <c r="K33" s="89"/>
      <c r="L33" s="89"/>
      <c r="O33" s="89"/>
      <c r="P33" s="89"/>
      <c r="Q33" s="89"/>
      <c r="T33" s="89"/>
      <c r="U33" s="89"/>
      <c r="V33" s="89"/>
      <c r="Z33" s="125" t="s">
        <v>492</v>
      </c>
      <c r="AA33" s="121" t="s">
        <v>451</v>
      </c>
      <c r="AB33" s="122" t="s">
        <v>509</v>
      </c>
      <c r="AE33" s="107"/>
    </row>
    <row r="34" spans="5:31" ht="13.2">
      <c r="E34" s="88"/>
      <c r="J34" s="89"/>
      <c r="K34" s="89"/>
      <c r="L34" s="89"/>
      <c r="O34" s="89"/>
      <c r="P34" s="89"/>
      <c r="Q34" s="89"/>
      <c r="T34" s="89"/>
      <c r="U34" s="89"/>
      <c r="V34" s="89"/>
      <c r="Z34" s="125" t="s">
        <v>495</v>
      </c>
      <c r="AA34" s="121" t="s">
        <v>454</v>
      </c>
      <c r="AB34" s="122" t="s">
        <v>512</v>
      </c>
      <c r="AE34" s="107"/>
    </row>
    <row r="35" spans="5:31" ht="13.2">
      <c r="E35" s="88"/>
      <c r="J35" s="89"/>
      <c r="K35" s="89"/>
      <c r="L35" s="89"/>
      <c r="O35" s="89"/>
      <c r="P35" s="89"/>
      <c r="Q35" s="89"/>
      <c r="T35" s="89"/>
      <c r="U35" s="89"/>
      <c r="V35" s="89"/>
      <c r="Z35" s="125" t="s">
        <v>498</v>
      </c>
      <c r="AA35" s="121" t="s">
        <v>1184</v>
      </c>
      <c r="AB35" s="122" t="s">
        <v>515</v>
      </c>
      <c r="AE35" s="107"/>
    </row>
    <row r="36" spans="5:31" ht="13.2">
      <c r="E36" s="88"/>
      <c r="J36" s="89"/>
      <c r="K36" s="89"/>
      <c r="L36" s="89"/>
      <c r="O36" s="89"/>
      <c r="P36" s="89"/>
      <c r="Q36" s="89"/>
      <c r="T36" s="89"/>
      <c r="U36" s="89"/>
      <c r="V36" s="89"/>
      <c r="Z36" s="125" t="s">
        <v>501</v>
      </c>
      <c r="AA36" s="126" t="s">
        <v>1185</v>
      </c>
      <c r="AB36" s="122" t="s">
        <v>518</v>
      </c>
      <c r="AE36" s="107"/>
    </row>
    <row r="37" spans="5:31" ht="13.2">
      <c r="E37" s="88"/>
      <c r="J37" s="89"/>
      <c r="K37" s="89"/>
      <c r="L37" s="89"/>
      <c r="O37" s="89"/>
      <c r="P37" s="89"/>
      <c r="Q37" s="89"/>
      <c r="T37" s="89"/>
      <c r="U37" s="89"/>
      <c r="V37" s="89"/>
      <c r="Z37" s="125" t="s">
        <v>504</v>
      </c>
      <c r="AA37" s="126" t="s">
        <v>1186</v>
      </c>
      <c r="AB37" s="122" t="s">
        <v>521</v>
      </c>
      <c r="AE37" s="107"/>
    </row>
    <row r="38" spans="5:31" ht="13.2">
      <c r="E38" s="88"/>
      <c r="J38" s="89"/>
      <c r="K38" s="89"/>
      <c r="L38" s="89"/>
      <c r="O38" s="89"/>
      <c r="P38" s="89"/>
      <c r="Q38" s="89"/>
      <c r="T38" s="89"/>
      <c r="U38" s="89"/>
      <c r="V38" s="89"/>
      <c r="Z38" s="125" t="s">
        <v>507</v>
      </c>
      <c r="AA38" s="126" t="s">
        <v>466</v>
      </c>
      <c r="AB38" s="122" t="s">
        <v>524</v>
      </c>
      <c r="AE38" s="107"/>
    </row>
    <row r="39" spans="5:31" ht="13.2">
      <c r="E39" s="88"/>
      <c r="J39" s="89"/>
      <c r="K39" s="89"/>
      <c r="L39" s="89"/>
      <c r="O39" s="89"/>
      <c r="P39" s="89"/>
      <c r="Q39" s="89"/>
      <c r="T39" s="89"/>
      <c r="U39" s="89"/>
      <c r="V39" s="89"/>
      <c r="Z39" s="125" t="s">
        <v>510</v>
      </c>
      <c r="AA39" s="126" t="s">
        <v>469</v>
      </c>
      <c r="AB39" s="122" t="s">
        <v>527</v>
      </c>
      <c r="AE39" s="107"/>
    </row>
    <row r="40" spans="5:31" ht="13.2">
      <c r="E40" s="88"/>
      <c r="J40" s="89"/>
      <c r="K40" s="89"/>
      <c r="L40" s="89"/>
      <c r="O40" s="89"/>
      <c r="P40" s="89"/>
      <c r="Q40" s="89"/>
      <c r="T40" s="89"/>
      <c r="U40" s="89"/>
      <c r="V40" s="89"/>
      <c r="Z40" s="125" t="s">
        <v>513</v>
      </c>
      <c r="AA40" s="126" t="s">
        <v>472</v>
      </c>
      <c r="AB40" s="122" t="s">
        <v>530</v>
      </c>
      <c r="AE40" s="107"/>
    </row>
    <row r="41" spans="5:31" ht="13.2">
      <c r="E41" s="88"/>
      <c r="J41" s="89"/>
      <c r="K41" s="89"/>
      <c r="L41" s="89"/>
      <c r="O41" s="89"/>
      <c r="P41" s="89"/>
      <c r="Q41" s="89"/>
      <c r="T41" s="89"/>
      <c r="U41" s="89"/>
      <c r="V41" s="89"/>
      <c r="Z41" s="125" t="s">
        <v>516</v>
      </c>
      <c r="AA41" s="126" t="s">
        <v>1187</v>
      </c>
      <c r="AB41" s="122" t="s">
        <v>533</v>
      </c>
      <c r="AE41" s="107"/>
    </row>
    <row r="42" spans="5:31" ht="13.2">
      <c r="E42" s="88"/>
      <c r="J42" s="89"/>
      <c r="K42" s="89"/>
      <c r="L42" s="89"/>
      <c r="O42" s="89"/>
      <c r="P42" s="89"/>
      <c r="Q42" s="89"/>
      <c r="T42" s="89"/>
      <c r="U42" s="89"/>
      <c r="V42" s="89"/>
      <c r="Z42" s="125" t="s">
        <v>519</v>
      </c>
      <c r="AA42" s="126" t="s">
        <v>1188</v>
      </c>
      <c r="AB42" s="122" t="s">
        <v>536</v>
      </c>
      <c r="AE42" s="107"/>
    </row>
    <row r="43" spans="5:31" ht="13.2">
      <c r="E43" s="88"/>
      <c r="J43" s="89"/>
      <c r="K43" s="89"/>
      <c r="L43" s="89"/>
      <c r="O43" s="89"/>
      <c r="P43" s="89"/>
      <c r="Q43" s="89"/>
      <c r="T43" s="89"/>
      <c r="U43" s="89"/>
      <c r="V43" s="89"/>
      <c r="Z43" s="125" t="s">
        <v>522</v>
      </c>
      <c r="AA43" s="121" t="s">
        <v>481</v>
      </c>
      <c r="AB43" s="122" t="s">
        <v>539</v>
      </c>
      <c r="AE43" s="107"/>
    </row>
    <row r="44" spans="5:31" ht="13.2">
      <c r="E44" s="88"/>
      <c r="J44" s="89"/>
      <c r="K44" s="89"/>
      <c r="L44" s="89"/>
      <c r="O44" s="89"/>
      <c r="P44" s="89"/>
      <c r="Q44" s="89"/>
      <c r="T44" s="89"/>
      <c r="U44" s="89"/>
      <c r="V44" s="89"/>
      <c r="Z44" s="125" t="s">
        <v>525</v>
      </c>
      <c r="AA44" s="121" t="s">
        <v>484</v>
      </c>
      <c r="AB44" s="122" t="s">
        <v>542</v>
      </c>
      <c r="AE44" s="107"/>
    </row>
    <row r="45" spans="5:31" ht="13.2">
      <c r="E45" s="88"/>
      <c r="J45" s="89"/>
      <c r="K45" s="89"/>
      <c r="L45" s="89"/>
      <c r="O45" s="89"/>
      <c r="P45" s="89"/>
      <c r="Q45" s="89"/>
      <c r="T45" s="89"/>
      <c r="U45" s="89"/>
      <c r="V45" s="89"/>
      <c r="Z45" s="125" t="s">
        <v>528</v>
      </c>
      <c r="AA45" s="121" t="s">
        <v>487</v>
      </c>
      <c r="AB45" s="122" t="s">
        <v>545</v>
      </c>
      <c r="AE45" s="107"/>
    </row>
    <row r="46" spans="5:31" ht="13.2">
      <c r="E46" s="88"/>
      <c r="J46" s="89"/>
      <c r="K46" s="89"/>
      <c r="L46" s="89"/>
      <c r="O46" s="89"/>
      <c r="P46" s="89"/>
      <c r="Q46" s="89"/>
      <c r="T46" s="89"/>
      <c r="U46" s="89"/>
      <c r="V46" s="89"/>
      <c r="Z46" s="125" t="s">
        <v>531</v>
      </c>
      <c r="AA46" s="126" t="s">
        <v>490</v>
      </c>
      <c r="AB46" s="122" t="s">
        <v>548</v>
      </c>
      <c r="AE46" s="107"/>
    </row>
    <row r="47" spans="5:31" ht="13.2">
      <c r="E47" s="88"/>
      <c r="J47" s="89"/>
      <c r="K47" s="89"/>
      <c r="L47" s="89"/>
      <c r="O47" s="89"/>
      <c r="P47" s="89"/>
      <c r="Q47" s="89"/>
      <c r="T47" s="89"/>
      <c r="U47" s="89"/>
      <c r="V47" s="89"/>
      <c r="Z47" s="125" t="s">
        <v>534</v>
      </c>
      <c r="AA47" s="126" t="s">
        <v>493</v>
      </c>
      <c r="AB47" s="122" t="s">
        <v>551</v>
      </c>
      <c r="AE47" s="107"/>
    </row>
    <row r="48" spans="5:31" ht="13.2">
      <c r="E48" s="88"/>
      <c r="J48" s="89"/>
      <c r="K48" s="89"/>
      <c r="L48" s="89"/>
      <c r="O48" s="89"/>
      <c r="P48" s="89"/>
      <c r="Q48" s="89"/>
      <c r="T48" s="89"/>
      <c r="U48" s="89"/>
      <c r="V48" s="89"/>
      <c r="Z48" s="125" t="s">
        <v>537</v>
      </c>
      <c r="AA48" s="126" t="s">
        <v>496</v>
      </c>
      <c r="AB48" s="122" t="s">
        <v>554</v>
      </c>
      <c r="AE48" s="107"/>
    </row>
    <row r="49" spans="5:31" ht="13.2">
      <c r="E49" s="88"/>
      <c r="J49" s="89"/>
      <c r="K49" s="89"/>
      <c r="L49" s="89"/>
      <c r="O49" s="89"/>
      <c r="P49" s="89"/>
      <c r="Q49" s="89"/>
      <c r="T49" s="89"/>
      <c r="U49" s="89"/>
      <c r="V49" s="89"/>
      <c r="Z49" s="125" t="s">
        <v>540</v>
      </c>
      <c r="AA49" s="126" t="s">
        <v>499</v>
      </c>
      <c r="AB49" s="122" t="s">
        <v>557</v>
      </c>
      <c r="AE49" s="107"/>
    </row>
    <row r="50" spans="5:31" ht="13.2">
      <c r="E50" s="88"/>
      <c r="J50" s="89"/>
      <c r="K50" s="89"/>
      <c r="L50" s="89"/>
      <c r="O50" s="89"/>
      <c r="P50" s="89"/>
      <c r="Q50" s="89"/>
      <c r="T50" s="89"/>
      <c r="U50" s="89"/>
      <c r="V50" s="89"/>
      <c r="Z50" s="125" t="s">
        <v>543</v>
      </c>
      <c r="AA50" s="126" t="s">
        <v>502</v>
      </c>
      <c r="AB50" s="122" t="s">
        <v>560</v>
      </c>
      <c r="AE50" s="107"/>
    </row>
    <row r="51" spans="5:31" ht="13.2">
      <c r="E51" s="88"/>
      <c r="J51" s="89"/>
      <c r="K51" s="89"/>
      <c r="L51" s="89"/>
      <c r="O51" s="89"/>
      <c r="P51" s="89"/>
      <c r="Q51" s="89"/>
      <c r="T51" s="89"/>
      <c r="U51" s="89"/>
      <c r="V51" s="89"/>
      <c r="Z51" s="125" t="s">
        <v>546</v>
      </c>
      <c r="AA51" s="126" t="s">
        <v>505</v>
      </c>
      <c r="AB51" s="122" t="s">
        <v>563</v>
      </c>
      <c r="AE51" s="107"/>
    </row>
    <row r="52" spans="5:31" ht="13.2">
      <c r="E52" s="88"/>
      <c r="J52" s="89"/>
      <c r="K52" s="89"/>
      <c r="L52" s="89"/>
      <c r="O52" s="89"/>
      <c r="P52" s="89"/>
      <c r="Q52" s="89"/>
      <c r="T52" s="89"/>
      <c r="U52" s="89"/>
      <c r="V52" s="89"/>
      <c r="Z52" s="125" t="s">
        <v>549</v>
      </c>
      <c r="AA52" s="126" t="s">
        <v>1189</v>
      </c>
      <c r="AB52" s="122" t="s">
        <v>566</v>
      </c>
      <c r="AE52" s="107"/>
    </row>
    <row r="53" spans="5:31" ht="13.2">
      <c r="E53" s="88"/>
      <c r="J53" s="89"/>
      <c r="K53" s="89"/>
      <c r="L53" s="89"/>
      <c r="O53" s="89"/>
      <c r="P53" s="89"/>
      <c r="Q53" s="89"/>
      <c r="T53" s="89"/>
      <c r="U53" s="89"/>
      <c r="V53" s="89"/>
      <c r="Z53" s="125" t="s">
        <v>552</v>
      </c>
      <c r="AA53" s="126" t="s">
        <v>511</v>
      </c>
      <c r="AB53" s="122" t="s">
        <v>569</v>
      </c>
      <c r="AE53" s="107"/>
    </row>
    <row r="54" spans="5:31" ht="13.2">
      <c r="E54" s="88"/>
      <c r="J54" s="89"/>
      <c r="K54" s="89"/>
      <c r="L54" s="89"/>
      <c r="O54" s="89"/>
      <c r="P54" s="89"/>
      <c r="Q54" s="89"/>
      <c r="T54" s="89"/>
      <c r="U54" s="89"/>
      <c r="V54" s="89"/>
      <c r="Z54" s="125" t="s">
        <v>555</v>
      </c>
      <c r="AA54" s="126" t="s">
        <v>514</v>
      </c>
      <c r="AB54" s="122" t="s">
        <v>572</v>
      </c>
      <c r="AE54" s="107"/>
    </row>
    <row r="55" spans="5:31" ht="13.2">
      <c r="E55" s="88"/>
      <c r="J55" s="89"/>
      <c r="K55" s="89"/>
      <c r="L55" s="89"/>
      <c r="O55" s="89"/>
      <c r="P55" s="89"/>
      <c r="Q55" s="89"/>
      <c r="T55" s="89"/>
      <c r="U55" s="89"/>
      <c r="V55" s="89"/>
      <c r="Z55" s="125" t="s">
        <v>558</v>
      </c>
      <c r="AA55" s="126" t="s">
        <v>517</v>
      </c>
      <c r="AB55" s="122" t="s">
        <v>575</v>
      </c>
      <c r="AE55" s="107"/>
    </row>
    <row r="56" spans="5:31" ht="13.2">
      <c r="E56" s="88"/>
      <c r="J56" s="89"/>
      <c r="K56" s="89"/>
      <c r="L56" s="89"/>
      <c r="O56" s="89"/>
      <c r="P56" s="89"/>
      <c r="Q56" s="89"/>
      <c r="T56" s="89"/>
      <c r="U56" s="89"/>
      <c r="V56" s="89"/>
      <c r="Z56" s="125" t="s">
        <v>561</v>
      </c>
      <c r="AA56" s="126" t="s">
        <v>520</v>
      </c>
      <c r="AB56" s="122" t="s">
        <v>578</v>
      </c>
      <c r="AE56" s="107"/>
    </row>
    <row r="57" spans="5:31" ht="13.2">
      <c r="E57" s="88"/>
      <c r="J57" s="89"/>
      <c r="K57" s="89"/>
      <c r="L57" s="89"/>
      <c r="O57" s="89"/>
      <c r="P57" s="89"/>
      <c r="Q57" s="89"/>
      <c r="T57" s="89"/>
      <c r="U57" s="89"/>
      <c r="V57" s="89"/>
      <c r="Z57" s="125" t="s">
        <v>564</v>
      </c>
      <c r="AA57" s="126" t="s">
        <v>523</v>
      </c>
      <c r="AB57" s="122" t="s">
        <v>581</v>
      </c>
      <c r="AE57" s="107"/>
    </row>
    <row r="58" spans="5:31" ht="13.2">
      <c r="E58" s="88"/>
      <c r="J58" s="89"/>
      <c r="K58" s="89"/>
      <c r="L58" s="89"/>
      <c r="O58" s="89"/>
      <c r="P58" s="89"/>
      <c r="Q58" s="89"/>
      <c r="T58" s="89"/>
      <c r="U58" s="89"/>
      <c r="V58" s="89"/>
      <c r="Z58" s="125" t="s">
        <v>567</v>
      </c>
      <c r="AA58" s="126" t="s">
        <v>526</v>
      </c>
      <c r="AB58" s="122" t="s">
        <v>584</v>
      </c>
      <c r="AE58" s="107"/>
    </row>
    <row r="59" spans="5:31" ht="13.2">
      <c r="E59" s="88"/>
      <c r="J59" s="89"/>
      <c r="K59" s="89"/>
      <c r="L59" s="89"/>
      <c r="O59" s="89"/>
      <c r="P59" s="89"/>
      <c r="Q59" s="89"/>
      <c r="T59" s="89"/>
      <c r="U59" s="89"/>
      <c r="V59" s="89"/>
      <c r="Z59" s="125" t="s">
        <v>570</v>
      </c>
      <c r="AA59" s="121" t="s">
        <v>529</v>
      </c>
      <c r="AB59" s="122" t="s">
        <v>587</v>
      </c>
      <c r="AE59" s="107"/>
    </row>
    <row r="60" spans="5:31" ht="13.2">
      <c r="E60" s="88"/>
      <c r="J60" s="89"/>
      <c r="K60" s="89"/>
      <c r="L60" s="89"/>
      <c r="O60" s="89"/>
      <c r="P60" s="89"/>
      <c r="Q60" s="89"/>
      <c r="T60" s="89"/>
      <c r="U60" s="89"/>
      <c r="V60" s="89"/>
      <c r="Z60" s="125" t="s">
        <v>573</v>
      </c>
      <c r="AA60" s="121" t="s">
        <v>1190</v>
      </c>
      <c r="AB60" s="122" t="s">
        <v>590</v>
      </c>
      <c r="AE60" s="107"/>
    </row>
    <row r="61" spans="5:31" ht="13.2">
      <c r="E61" s="88"/>
      <c r="J61" s="89"/>
      <c r="K61" s="89"/>
      <c r="L61" s="89"/>
      <c r="O61" s="89"/>
      <c r="P61" s="89"/>
      <c r="Q61" s="89"/>
      <c r="T61" s="89"/>
      <c r="U61" s="89"/>
      <c r="V61" s="89"/>
      <c r="Z61" s="125" t="s">
        <v>576</v>
      </c>
      <c r="AA61" s="126" t="s">
        <v>535</v>
      </c>
      <c r="AB61" s="122" t="s">
        <v>593</v>
      </c>
      <c r="AE61" s="131"/>
    </row>
    <row r="62" spans="5:31" ht="13.2">
      <c r="E62" s="88"/>
      <c r="J62" s="89"/>
      <c r="K62" s="89"/>
      <c r="L62" s="89"/>
      <c r="O62" s="89"/>
      <c r="P62" s="89"/>
      <c r="Q62" s="89"/>
      <c r="T62" s="89"/>
      <c r="U62" s="89"/>
      <c r="V62" s="89"/>
      <c r="Z62" s="125" t="s">
        <v>579</v>
      </c>
      <c r="AA62" s="126" t="s">
        <v>538</v>
      </c>
      <c r="AB62" s="122" t="s">
        <v>596</v>
      </c>
      <c r="AE62" s="131"/>
    </row>
    <row r="63" spans="5:31" ht="13.2">
      <c r="E63" s="88"/>
      <c r="J63" s="89"/>
      <c r="K63" s="89"/>
      <c r="L63" s="89"/>
      <c r="O63" s="89"/>
      <c r="P63" s="89"/>
      <c r="Q63" s="89"/>
      <c r="T63" s="89"/>
      <c r="U63" s="89"/>
      <c r="V63" s="89"/>
      <c r="Z63" s="125" t="s">
        <v>582</v>
      </c>
      <c r="AA63" s="126" t="s">
        <v>541</v>
      </c>
      <c r="AB63" s="122" t="s">
        <v>598</v>
      </c>
      <c r="AE63" s="131"/>
    </row>
    <row r="64" spans="5:31" ht="13.2">
      <c r="E64" s="88"/>
      <c r="J64" s="89"/>
      <c r="K64" s="89"/>
      <c r="L64" s="89"/>
      <c r="O64" s="89"/>
      <c r="P64" s="89"/>
      <c r="Q64" s="89"/>
      <c r="T64" s="89"/>
      <c r="U64" s="89"/>
      <c r="V64" s="89"/>
      <c r="Z64" s="125" t="s">
        <v>585</v>
      </c>
      <c r="AA64" s="126" t="s">
        <v>544</v>
      </c>
      <c r="AB64" s="122" t="s">
        <v>600</v>
      </c>
      <c r="AE64" s="131"/>
    </row>
    <row r="65" spans="5:31" ht="13.2">
      <c r="E65" s="88"/>
      <c r="J65" s="89"/>
      <c r="K65" s="89"/>
      <c r="L65" s="89"/>
      <c r="O65" s="89"/>
      <c r="P65" s="89"/>
      <c r="Q65" s="89"/>
      <c r="T65" s="89"/>
      <c r="U65" s="89"/>
      <c r="V65" s="89"/>
      <c r="Z65" s="125" t="s">
        <v>588</v>
      </c>
      <c r="AA65" s="126" t="s">
        <v>1191</v>
      </c>
      <c r="AB65" s="122" t="s">
        <v>602</v>
      </c>
      <c r="AE65" s="131"/>
    </row>
    <row r="66" spans="5:31" ht="13.2">
      <c r="E66" s="88"/>
      <c r="J66" s="89"/>
      <c r="K66" s="89"/>
      <c r="L66" s="89"/>
      <c r="O66" s="89"/>
      <c r="P66" s="89"/>
      <c r="Q66" s="89"/>
      <c r="T66" s="89"/>
      <c r="U66" s="89"/>
      <c r="V66" s="89"/>
      <c r="Y66" s="93"/>
      <c r="Z66" s="120" t="s">
        <v>591</v>
      </c>
      <c r="AA66" s="126" t="s">
        <v>550</v>
      </c>
      <c r="AB66" s="122" t="s">
        <v>604</v>
      </c>
      <c r="AE66" s="131"/>
    </row>
    <row r="67" spans="5:31" ht="13.2">
      <c r="E67" s="88"/>
      <c r="J67" s="89"/>
      <c r="K67" s="89"/>
      <c r="L67" s="89"/>
      <c r="O67" s="89"/>
      <c r="P67" s="89"/>
      <c r="Q67" s="89"/>
      <c r="T67" s="89"/>
      <c r="U67" s="89"/>
      <c r="V67" s="89"/>
      <c r="Y67" s="93"/>
      <c r="Z67" s="120" t="s">
        <v>594</v>
      </c>
      <c r="AA67" s="126" t="s">
        <v>553</v>
      </c>
      <c r="AB67" s="122" t="s">
        <v>606</v>
      </c>
      <c r="AE67" s="131"/>
    </row>
    <row r="68" spans="5:31" ht="13.2">
      <c r="E68" s="88"/>
      <c r="J68" s="89"/>
      <c r="K68" s="89"/>
      <c r="L68" s="89"/>
      <c r="O68" s="89"/>
      <c r="P68" s="89"/>
      <c r="Q68" s="89"/>
      <c r="T68" s="89"/>
      <c r="U68" s="89"/>
      <c r="V68" s="89"/>
      <c r="AA68" s="126" t="s">
        <v>1192</v>
      </c>
      <c r="AB68" s="133" t="s">
        <v>608</v>
      </c>
      <c r="AE68" s="131"/>
    </row>
    <row r="69" spans="5:31" ht="13.2">
      <c r="E69" s="88"/>
      <c r="J69" s="89"/>
      <c r="K69" s="89"/>
      <c r="L69" s="89"/>
      <c r="O69" s="89"/>
      <c r="P69" s="89"/>
      <c r="Q69" s="89"/>
      <c r="T69" s="89"/>
      <c r="U69" s="89"/>
      <c r="V69" s="89"/>
      <c r="AA69" s="126" t="s">
        <v>1193</v>
      </c>
      <c r="AB69" s="133" t="s">
        <v>610</v>
      </c>
      <c r="AE69" s="131"/>
    </row>
    <row r="70" spans="5:31" ht="13.2">
      <c r="E70" s="88"/>
      <c r="J70" s="89"/>
      <c r="K70" s="89"/>
      <c r="L70" s="89"/>
      <c r="O70" s="89"/>
      <c r="P70" s="89"/>
      <c r="Q70" s="89"/>
      <c r="T70" s="89"/>
      <c r="U70" s="89"/>
      <c r="V70" s="89"/>
      <c r="AA70" s="126" t="s">
        <v>1194</v>
      </c>
      <c r="AB70" s="133" t="s">
        <v>612</v>
      </c>
      <c r="AE70" s="131"/>
    </row>
    <row r="71" spans="5:31" ht="13.2">
      <c r="E71" s="88"/>
      <c r="J71" s="89"/>
      <c r="K71" s="89"/>
      <c r="L71" s="89"/>
      <c r="O71" s="89"/>
      <c r="P71" s="89"/>
      <c r="Q71" s="89"/>
      <c r="T71" s="89"/>
      <c r="U71" s="89"/>
      <c r="V71" s="89"/>
      <c r="AA71" s="121" t="s">
        <v>565</v>
      </c>
      <c r="AB71" s="133" t="s">
        <v>614</v>
      </c>
      <c r="AE71" s="131"/>
    </row>
    <row r="72" spans="5:31" ht="13.2">
      <c r="E72" s="88"/>
      <c r="J72" s="89"/>
      <c r="K72" s="89"/>
      <c r="L72" s="89"/>
      <c r="O72" s="89"/>
      <c r="P72" s="89"/>
      <c r="Q72" s="89"/>
      <c r="T72" s="89"/>
      <c r="U72" s="89"/>
      <c r="V72" s="89"/>
      <c r="AA72" s="126" t="s">
        <v>568</v>
      </c>
      <c r="AB72" s="133" t="s">
        <v>616</v>
      </c>
      <c r="AE72" s="131"/>
    </row>
    <row r="73" spans="5:31" ht="13.2">
      <c r="E73" s="88"/>
      <c r="J73" s="89"/>
      <c r="K73" s="89"/>
      <c r="L73" s="89"/>
      <c r="O73" s="89"/>
      <c r="P73" s="89"/>
      <c r="Q73" s="89"/>
      <c r="T73" s="89"/>
      <c r="U73" s="89"/>
      <c r="V73" s="89"/>
      <c r="AA73" s="126" t="s">
        <v>571</v>
      </c>
      <c r="AB73" s="133" t="s">
        <v>618</v>
      </c>
      <c r="AE73" s="131"/>
    </row>
    <row r="74" spans="5:31" ht="13.2">
      <c r="E74" s="88"/>
      <c r="J74" s="89"/>
      <c r="K74" s="89"/>
      <c r="L74" s="89"/>
      <c r="O74" s="89"/>
      <c r="P74" s="89"/>
      <c r="Q74" s="89"/>
      <c r="T74" s="89"/>
      <c r="U74" s="89"/>
      <c r="V74" s="89"/>
      <c r="AA74" s="126" t="s">
        <v>574</v>
      </c>
      <c r="AB74" s="133" t="s">
        <v>620</v>
      </c>
      <c r="AE74" s="131"/>
    </row>
    <row r="75" spans="5:31" ht="13.2">
      <c r="E75" s="88"/>
      <c r="J75" s="89"/>
      <c r="K75" s="89"/>
      <c r="L75" s="89"/>
      <c r="O75" s="89"/>
      <c r="P75" s="89"/>
      <c r="Q75" s="89"/>
      <c r="T75" s="89"/>
      <c r="U75" s="89"/>
      <c r="V75" s="89"/>
      <c r="AA75" s="126" t="s">
        <v>577</v>
      </c>
      <c r="AB75" s="133" t="s">
        <v>622</v>
      </c>
      <c r="AE75" s="131"/>
    </row>
    <row r="76" spans="5:31" ht="13.2">
      <c r="E76" s="88"/>
      <c r="J76" s="89"/>
      <c r="K76" s="89"/>
      <c r="L76" s="89"/>
      <c r="O76" s="89"/>
      <c r="P76" s="89"/>
      <c r="Q76" s="89"/>
      <c r="T76" s="89"/>
      <c r="U76" s="89"/>
      <c r="V76" s="89"/>
      <c r="AA76" s="132" t="s">
        <v>1195</v>
      </c>
      <c r="AB76" s="133" t="s">
        <v>624</v>
      </c>
      <c r="AE76" s="131"/>
    </row>
    <row r="77" spans="5:31" ht="13.2">
      <c r="E77" s="88"/>
      <c r="J77" s="89"/>
      <c r="K77" s="89"/>
      <c r="L77" s="89"/>
      <c r="O77" s="89"/>
      <c r="P77" s="89"/>
      <c r="Q77" s="89"/>
      <c r="T77" s="89"/>
      <c r="U77" s="89"/>
      <c r="V77" s="89"/>
      <c r="AA77" s="126" t="s">
        <v>1196</v>
      </c>
      <c r="AB77" s="133" t="s">
        <v>626</v>
      </c>
      <c r="AE77" s="131"/>
    </row>
    <row r="78" spans="5:31" ht="13.2">
      <c r="E78" s="88"/>
      <c r="J78" s="89"/>
      <c r="K78" s="89"/>
      <c r="L78" s="89"/>
      <c r="O78" s="89"/>
      <c r="P78" s="89"/>
      <c r="Q78" s="89"/>
      <c r="T78" s="89"/>
      <c r="U78" s="89"/>
      <c r="V78" s="89"/>
      <c r="AA78" s="126" t="s">
        <v>1197</v>
      </c>
      <c r="AB78" s="133" t="s">
        <v>628</v>
      </c>
      <c r="AE78" s="131"/>
    </row>
    <row r="79" spans="5:31" ht="13.2">
      <c r="E79" s="88"/>
      <c r="J79" s="89"/>
      <c r="K79" s="89"/>
      <c r="L79" s="89"/>
      <c r="O79" s="89"/>
      <c r="P79" s="89"/>
      <c r="Q79" s="89"/>
      <c r="T79" s="89"/>
      <c r="U79" s="89"/>
      <c r="V79" s="89"/>
      <c r="AA79" s="126" t="s">
        <v>1198</v>
      </c>
      <c r="AB79" s="133" t="s">
        <v>630</v>
      </c>
      <c r="AE79" s="131"/>
    </row>
    <row r="80" spans="5:31" ht="13.2">
      <c r="E80" s="88"/>
      <c r="J80" s="89"/>
      <c r="K80" s="89"/>
      <c r="L80" s="89"/>
      <c r="O80" s="89"/>
      <c r="P80" s="89"/>
      <c r="Q80" s="89"/>
      <c r="T80" s="89"/>
      <c r="U80" s="89"/>
      <c r="V80" s="89"/>
      <c r="AA80" s="126" t="s">
        <v>592</v>
      </c>
      <c r="AB80" s="133" t="s">
        <v>632</v>
      </c>
      <c r="AE80" s="131"/>
    </row>
    <row r="81" spans="5:28" ht="13.2">
      <c r="E81" s="88"/>
      <c r="J81" s="89"/>
      <c r="K81" s="89"/>
      <c r="L81" s="89"/>
      <c r="O81" s="89"/>
      <c r="P81" s="89"/>
      <c r="Q81" s="89"/>
      <c r="T81" s="89"/>
      <c r="U81" s="89"/>
      <c r="V81" s="89"/>
      <c r="AA81" s="121" t="s">
        <v>1199</v>
      </c>
      <c r="AB81" s="133" t="s">
        <v>634</v>
      </c>
    </row>
    <row r="82" spans="5:28" ht="13.2">
      <c r="E82" s="88"/>
      <c r="J82" s="89"/>
      <c r="K82" s="89"/>
      <c r="L82" s="89"/>
      <c r="O82" s="89"/>
      <c r="P82" s="89"/>
      <c r="Q82" s="89"/>
      <c r="T82" s="89"/>
      <c r="U82" s="89"/>
      <c r="V82" s="89"/>
      <c r="AA82" s="121" t="s">
        <v>597</v>
      </c>
      <c r="AB82" s="133" t="s">
        <v>636</v>
      </c>
    </row>
    <row r="83" spans="5:28" ht="13.2">
      <c r="E83" s="88"/>
      <c r="J83" s="89"/>
      <c r="K83" s="89"/>
      <c r="L83" s="89"/>
      <c r="O83" s="89"/>
      <c r="P83" s="89"/>
      <c r="Q83" s="89"/>
      <c r="T83" s="89"/>
      <c r="U83" s="89"/>
      <c r="V83" s="89"/>
      <c r="AA83" s="121" t="s">
        <v>1200</v>
      </c>
      <c r="AB83" s="133" t="s">
        <v>638</v>
      </c>
    </row>
    <row r="84" spans="5:28" ht="13.2">
      <c r="E84" s="88"/>
      <c r="J84" s="89"/>
      <c r="K84" s="89"/>
      <c r="L84" s="89"/>
      <c r="O84" s="89"/>
      <c r="P84" s="89"/>
      <c r="Q84" s="89"/>
      <c r="T84" s="89"/>
      <c r="U84" s="89"/>
      <c r="V84" s="89"/>
      <c r="AA84" s="126" t="s">
        <v>601</v>
      </c>
      <c r="AB84" s="133" t="s">
        <v>640</v>
      </c>
    </row>
    <row r="85" spans="5:28" ht="13.2">
      <c r="E85" s="88"/>
      <c r="J85" s="89"/>
      <c r="K85" s="89"/>
      <c r="L85" s="89"/>
      <c r="O85" s="89"/>
      <c r="P85" s="89"/>
      <c r="Q85" s="89"/>
      <c r="T85" s="89"/>
      <c r="U85" s="89"/>
      <c r="V85" s="89"/>
      <c r="AA85" s="126" t="s">
        <v>603</v>
      </c>
      <c r="AB85" s="133" t="s">
        <v>642</v>
      </c>
    </row>
    <row r="86" spans="5:28" ht="13.2">
      <c r="E86" s="88"/>
      <c r="J86" s="89"/>
      <c r="K86" s="89"/>
      <c r="L86" s="89"/>
      <c r="O86" s="89"/>
      <c r="P86" s="89"/>
      <c r="Q86" s="89"/>
      <c r="T86" s="89"/>
      <c r="U86" s="89"/>
      <c r="V86" s="89"/>
      <c r="AA86" s="126" t="s">
        <v>605</v>
      </c>
      <c r="AB86" s="133" t="s">
        <v>644</v>
      </c>
    </row>
    <row r="87" spans="5:28" ht="13.2">
      <c r="E87" s="88"/>
      <c r="J87" s="89"/>
      <c r="K87" s="89"/>
      <c r="L87" s="89"/>
      <c r="O87" s="89"/>
      <c r="P87" s="89"/>
      <c r="Q87" s="89"/>
      <c r="T87" s="89"/>
      <c r="U87" s="89"/>
      <c r="V87" s="89"/>
      <c r="AA87" s="126" t="s">
        <v>607</v>
      </c>
      <c r="AB87" s="133" t="s">
        <v>646</v>
      </c>
    </row>
    <row r="88" spans="5:28" ht="13.2">
      <c r="E88" s="88"/>
      <c r="J88" s="89"/>
      <c r="K88" s="89"/>
      <c r="L88" s="89"/>
      <c r="O88" s="89"/>
      <c r="P88" s="89"/>
      <c r="Q88" s="89"/>
      <c r="T88" s="89"/>
      <c r="U88" s="89"/>
      <c r="V88" s="89"/>
      <c r="AA88" s="126" t="s">
        <v>609</v>
      </c>
      <c r="AB88" s="133" t="s">
        <v>648</v>
      </c>
    </row>
    <row r="89" spans="5:28" ht="13.2">
      <c r="E89" s="88"/>
      <c r="J89" s="89"/>
      <c r="K89" s="89"/>
      <c r="L89" s="89"/>
      <c r="O89" s="89"/>
      <c r="P89" s="89"/>
      <c r="Q89" s="89"/>
      <c r="T89" s="89"/>
      <c r="U89" s="89"/>
      <c r="V89" s="89"/>
      <c r="AA89" s="126" t="s">
        <v>1201</v>
      </c>
      <c r="AB89" s="133" t="s">
        <v>650</v>
      </c>
    </row>
    <row r="90" spans="5:28" ht="13.2">
      <c r="E90" s="88"/>
      <c r="J90" s="89"/>
      <c r="K90" s="89"/>
      <c r="L90" s="89"/>
      <c r="O90" s="89"/>
      <c r="P90" s="89"/>
      <c r="Q90" s="89"/>
      <c r="T90" s="89"/>
      <c r="U90" s="89"/>
      <c r="V90" s="89"/>
      <c r="AA90" s="126" t="s">
        <v>1202</v>
      </c>
      <c r="AB90" s="133" t="s">
        <v>652</v>
      </c>
    </row>
    <row r="91" spans="5:28" ht="13.2">
      <c r="E91" s="88"/>
      <c r="J91" s="89"/>
      <c r="K91" s="89"/>
      <c r="L91" s="89"/>
      <c r="O91" s="89"/>
      <c r="P91" s="89"/>
      <c r="Q91" s="89"/>
      <c r="T91" s="89"/>
      <c r="U91" s="89"/>
      <c r="V91" s="89"/>
      <c r="AA91" s="132" t="s">
        <v>1203</v>
      </c>
      <c r="AB91" s="133" t="s">
        <v>654</v>
      </c>
    </row>
    <row r="92" spans="5:28" ht="13.2">
      <c r="E92" s="88"/>
      <c r="J92" s="89"/>
      <c r="K92" s="89"/>
      <c r="L92" s="89"/>
      <c r="O92" s="89"/>
      <c r="P92" s="89"/>
      <c r="Q92" s="89"/>
      <c r="T92" s="89"/>
      <c r="U92" s="89"/>
      <c r="V92" s="89"/>
      <c r="AA92" s="132" t="s">
        <v>1204</v>
      </c>
      <c r="AB92" s="133" t="s">
        <v>656</v>
      </c>
    </row>
    <row r="93" spans="5:28" ht="13.2">
      <c r="E93" s="88"/>
      <c r="J93" s="89"/>
      <c r="K93" s="89"/>
      <c r="L93" s="89"/>
      <c r="O93" s="89"/>
      <c r="P93" s="89"/>
      <c r="Q93" s="89"/>
      <c r="T93" s="89"/>
      <c r="U93" s="89"/>
      <c r="V93" s="89"/>
      <c r="AA93" s="126" t="s">
        <v>1205</v>
      </c>
      <c r="AB93" s="133" t="s">
        <v>658</v>
      </c>
    </row>
    <row r="94" spans="5:28" ht="13.2">
      <c r="E94" s="88"/>
      <c r="J94" s="89"/>
      <c r="K94" s="89"/>
      <c r="L94" s="89"/>
      <c r="O94" s="89"/>
      <c r="P94" s="89"/>
      <c r="Q94" s="89"/>
      <c r="T94" s="89"/>
      <c r="U94" s="89"/>
      <c r="V94" s="89"/>
      <c r="AA94" s="126" t="s">
        <v>1206</v>
      </c>
      <c r="AB94" s="133" t="s">
        <v>660</v>
      </c>
    </row>
    <row r="95" spans="5:28" ht="13.2">
      <c r="E95" s="88"/>
      <c r="J95" s="89"/>
      <c r="K95" s="89"/>
      <c r="L95" s="89"/>
      <c r="O95" s="89"/>
      <c r="P95" s="89"/>
      <c r="Q95" s="89"/>
      <c r="T95" s="89"/>
      <c r="U95" s="89"/>
      <c r="V95" s="89"/>
      <c r="AA95" s="126" t="s">
        <v>1207</v>
      </c>
      <c r="AB95" s="133" t="s">
        <v>662</v>
      </c>
    </row>
    <row r="96" spans="5:28" ht="13.2">
      <c r="E96" s="88"/>
      <c r="J96" s="89"/>
      <c r="K96" s="89"/>
      <c r="L96" s="89"/>
      <c r="O96" s="89"/>
      <c r="P96" s="89"/>
      <c r="Q96" s="89"/>
      <c r="T96" s="89"/>
      <c r="U96" s="89"/>
      <c r="V96" s="89"/>
      <c r="AA96" s="126" t="s">
        <v>625</v>
      </c>
      <c r="AB96" s="133" t="s">
        <v>664</v>
      </c>
    </row>
    <row r="97" spans="5:28" ht="13.2">
      <c r="E97" s="88"/>
      <c r="J97" s="89"/>
      <c r="K97" s="89"/>
      <c r="L97" s="89"/>
      <c r="O97" s="89"/>
      <c r="P97" s="89"/>
      <c r="Q97" s="89"/>
      <c r="T97" s="89"/>
      <c r="U97" s="89"/>
      <c r="V97" s="89"/>
      <c r="AA97" s="126" t="s">
        <v>627</v>
      </c>
      <c r="AB97" s="133" t="s">
        <v>666</v>
      </c>
    </row>
    <row r="98" spans="5:28" ht="13.2">
      <c r="E98" s="88"/>
      <c r="J98" s="89"/>
      <c r="K98" s="89"/>
      <c r="L98" s="89"/>
      <c r="O98" s="89"/>
      <c r="P98" s="89"/>
      <c r="Q98" s="89"/>
      <c r="T98" s="89"/>
      <c r="U98" s="89"/>
      <c r="V98" s="89"/>
      <c r="AA98" s="132" t="s">
        <v>1208</v>
      </c>
      <c r="AB98" s="133" t="s">
        <v>668</v>
      </c>
    </row>
    <row r="99" spans="5:28" ht="13.2">
      <c r="E99" s="88"/>
      <c r="J99" s="89"/>
      <c r="K99" s="89"/>
      <c r="L99" s="89"/>
      <c r="O99" s="89"/>
      <c r="P99" s="89"/>
      <c r="Q99" s="89"/>
      <c r="T99" s="89"/>
      <c r="U99" s="89"/>
      <c r="V99" s="89"/>
      <c r="AA99" s="126" t="s">
        <v>631</v>
      </c>
      <c r="AB99" s="133" t="s">
        <v>670</v>
      </c>
    </row>
    <row r="100" spans="5:28" ht="13.2">
      <c r="E100" s="88"/>
      <c r="J100" s="89"/>
      <c r="K100" s="89"/>
      <c r="L100" s="89"/>
      <c r="O100" s="89"/>
      <c r="P100" s="89"/>
      <c r="Q100" s="89"/>
      <c r="T100" s="89"/>
      <c r="U100" s="89"/>
      <c r="V100" s="89"/>
      <c r="AA100" s="126" t="s">
        <v>633</v>
      </c>
      <c r="AB100" s="133" t="s">
        <v>672</v>
      </c>
    </row>
    <row r="101" spans="5:28" ht="13.2">
      <c r="E101" s="88"/>
      <c r="J101" s="89"/>
      <c r="K101" s="89"/>
      <c r="L101" s="89"/>
      <c r="O101" s="89"/>
      <c r="P101" s="89"/>
      <c r="Q101" s="89"/>
      <c r="T101" s="89"/>
      <c r="U101" s="89"/>
      <c r="V101" s="89"/>
      <c r="AA101" s="121" t="s">
        <v>635</v>
      </c>
      <c r="AB101" s="133" t="s">
        <v>674</v>
      </c>
    </row>
    <row r="102" spans="5:28" ht="13.2">
      <c r="E102" s="88"/>
      <c r="J102" s="89"/>
      <c r="K102" s="89"/>
      <c r="L102" s="89"/>
      <c r="O102" s="89"/>
      <c r="P102" s="89"/>
      <c r="Q102" s="89"/>
      <c r="T102" s="89"/>
      <c r="U102" s="89"/>
      <c r="V102" s="89"/>
      <c r="AA102" s="121" t="s">
        <v>637</v>
      </c>
      <c r="AB102" s="133" t="s">
        <v>676</v>
      </c>
    </row>
    <row r="103" spans="5:28" ht="13.2">
      <c r="E103" s="88"/>
      <c r="J103" s="89"/>
      <c r="K103" s="89"/>
      <c r="L103" s="89"/>
      <c r="O103" s="89"/>
      <c r="P103" s="89"/>
      <c r="Q103" s="89"/>
      <c r="T103" s="89"/>
      <c r="U103" s="89"/>
      <c r="V103" s="89"/>
      <c r="AA103" s="121" t="s">
        <v>639</v>
      </c>
      <c r="AB103" s="133" t="s">
        <v>678</v>
      </c>
    </row>
    <row r="104" spans="5:28" ht="13.2">
      <c r="E104" s="88"/>
      <c r="J104" s="89"/>
      <c r="K104" s="89"/>
      <c r="L104" s="89"/>
      <c r="O104" s="89"/>
      <c r="P104" s="89"/>
      <c r="Q104" s="89"/>
      <c r="T104" s="89"/>
      <c r="U104" s="89"/>
      <c r="V104" s="89"/>
      <c r="AA104" s="121" t="s">
        <v>1209</v>
      </c>
      <c r="AB104" s="133" t="s">
        <v>680</v>
      </c>
    </row>
    <row r="105" spans="5:28" ht="13.2">
      <c r="E105" s="88"/>
      <c r="J105" s="89"/>
      <c r="K105" s="89"/>
      <c r="L105" s="89"/>
      <c r="O105" s="89"/>
      <c r="P105" s="89"/>
      <c r="Q105" s="89"/>
      <c r="T105" s="89"/>
      <c r="U105" s="89"/>
      <c r="V105" s="89"/>
      <c r="AA105" s="121" t="s">
        <v>643</v>
      </c>
      <c r="AB105" s="133" t="s">
        <v>682</v>
      </c>
    </row>
    <row r="106" spans="5:28" ht="13.2">
      <c r="E106" s="88"/>
      <c r="J106" s="89"/>
      <c r="K106" s="89"/>
      <c r="L106" s="89"/>
      <c r="O106" s="89"/>
      <c r="P106" s="89"/>
      <c r="Q106" s="89"/>
      <c r="T106" s="89"/>
      <c r="U106" s="89"/>
      <c r="V106" s="89"/>
      <c r="AA106" s="121" t="s">
        <v>1210</v>
      </c>
      <c r="AB106" s="133" t="s">
        <v>684</v>
      </c>
    </row>
    <row r="107" spans="5:28" ht="13.2">
      <c r="E107" s="88"/>
      <c r="J107" s="89"/>
      <c r="K107" s="89"/>
      <c r="L107" s="89"/>
      <c r="O107" s="89"/>
      <c r="P107" s="89"/>
      <c r="Q107" s="89"/>
      <c r="T107" s="89"/>
      <c r="U107" s="89"/>
      <c r="V107" s="89"/>
      <c r="AA107" s="126" t="s">
        <v>647</v>
      </c>
      <c r="AB107" s="133" t="s">
        <v>686</v>
      </c>
    </row>
    <row r="108" spans="5:28" ht="13.2">
      <c r="E108" s="88"/>
      <c r="J108" s="89"/>
      <c r="K108" s="89"/>
      <c r="L108" s="89"/>
      <c r="O108" s="89"/>
      <c r="P108" s="89"/>
      <c r="Q108" s="89"/>
      <c r="T108" s="89"/>
      <c r="U108" s="89"/>
      <c r="V108" s="89"/>
      <c r="AA108" s="126" t="s">
        <v>649</v>
      </c>
      <c r="AB108" s="133" t="s">
        <v>688</v>
      </c>
    </row>
    <row r="109" spans="5:28" ht="13.2">
      <c r="E109" s="88"/>
      <c r="J109" s="89"/>
      <c r="K109" s="89"/>
      <c r="L109" s="89"/>
      <c r="O109" s="89"/>
      <c r="P109" s="89"/>
      <c r="Q109" s="89"/>
      <c r="T109" s="89"/>
      <c r="U109" s="89"/>
      <c r="V109" s="89"/>
      <c r="AA109" s="126" t="s">
        <v>651</v>
      </c>
      <c r="AB109" s="133" t="s">
        <v>690</v>
      </c>
    </row>
    <row r="110" spans="5:28" ht="13.2">
      <c r="E110" s="88"/>
      <c r="J110" s="89"/>
      <c r="K110" s="89"/>
      <c r="L110" s="89"/>
      <c r="O110" s="89"/>
      <c r="P110" s="89"/>
      <c r="Q110" s="89"/>
      <c r="T110" s="89"/>
      <c r="U110" s="89"/>
      <c r="V110" s="89"/>
      <c r="AA110" s="126" t="s">
        <v>653</v>
      </c>
      <c r="AB110" s="133" t="s">
        <v>692</v>
      </c>
    </row>
    <row r="111" spans="5:28" ht="13.2">
      <c r="E111" s="88"/>
      <c r="J111" s="89"/>
      <c r="K111" s="89"/>
      <c r="L111" s="89"/>
      <c r="O111" s="89"/>
      <c r="P111" s="89"/>
      <c r="Q111" s="89"/>
      <c r="T111" s="89"/>
      <c r="U111" s="89"/>
      <c r="V111" s="89"/>
      <c r="AA111" s="132" t="s">
        <v>1211</v>
      </c>
      <c r="AB111" s="133" t="s">
        <v>694</v>
      </c>
    </row>
    <row r="112" spans="5:28" ht="13.2">
      <c r="E112" s="88"/>
      <c r="J112" s="89"/>
      <c r="K112" s="89"/>
      <c r="L112" s="89"/>
      <c r="O112" s="89"/>
      <c r="P112" s="89"/>
      <c r="Q112" s="89"/>
      <c r="T112" s="89"/>
      <c r="U112" s="89"/>
      <c r="V112" s="89"/>
      <c r="AA112" s="126" t="s">
        <v>657</v>
      </c>
      <c r="AB112" s="133" t="s">
        <v>696</v>
      </c>
    </row>
    <row r="113" spans="5:28" ht="13.2">
      <c r="E113" s="88"/>
      <c r="J113" s="89"/>
      <c r="K113" s="89"/>
      <c r="L113" s="89"/>
      <c r="O113" s="89"/>
      <c r="P113" s="89"/>
      <c r="Q113" s="89"/>
      <c r="T113" s="89"/>
      <c r="U113" s="89"/>
      <c r="V113" s="89"/>
      <c r="AA113" s="126" t="s">
        <v>659</v>
      </c>
      <c r="AB113" s="133" t="s">
        <v>698</v>
      </c>
    </row>
    <row r="114" spans="5:28" ht="13.2">
      <c r="E114" s="88"/>
      <c r="J114" s="89"/>
      <c r="K114" s="89"/>
      <c r="L114" s="89"/>
      <c r="O114" s="89"/>
      <c r="P114" s="89"/>
      <c r="Q114" s="89"/>
      <c r="T114" s="89"/>
      <c r="U114" s="89"/>
      <c r="V114" s="89"/>
      <c r="AA114" s="126" t="s">
        <v>661</v>
      </c>
      <c r="AB114" s="133" t="s">
        <v>700</v>
      </c>
    </row>
    <row r="115" spans="5:28" ht="13.2">
      <c r="E115" s="88"/>
      <c r="J115" s="89"/>
      <c r="K115" s="89"/>
      <c r="L115" s="89"/>
      <c r="O115" s="89"/>
      <c r="P115" s="89"/>
      <c r="Q115" s="89"/>
      <c r="T115" s="89"/>
      <c r="U115" s="89"/>
      <c r="V115" s="89"/>
      <c r="AA115" s="126" t="s">
        <v>663</v>
      </c>
      <c r="AB115" s="133" t="s">
        <v>702</v>
      </c>
    </row>
    <row r="116" spans="5:28" ht="13.2">
      <c r="E116" s="88"/>
      <c r="J116" s="89"/>
      <c r="K116" s="89"/>
      <c r="L116" s="89"/>
      <c r="O116" s="89"/>
      <c r="P116" s="89"/>
      <c r="Q116" s="89"/>
      <c r="T116" s="89"/>
      <c r="U116" s="89"/>
      <c r="V116" s="89"/>
      <c r="AA116" s="126" t="s">
        <v>665</v>
      </c>
      <c r="AB116" s="133" t="s">
        <v>704</v>
      </c>
    </row>
    <row r="117" spans="5:28" ht="13.2">
      <c r="E117" s="88"/>
      <c r="J117" s="89"/>
      <c r="K117" s="89"/>
      <c r="L117" s="89"/>
      <c r="O117" s="89"/>
      <c r="P117" s="89"/>
      <c r="Q117" s="89"/>
      <c r="T117" s="89"/>
      <c r="U117" s="89"/>
      <c r="V117" s="89"/>
      <c r="AA117" s="126" t="s">
        <v>667</v>
      </c>
      <c r="AB117" s="133" t="s">
        <v>706</v>
      </c>
    </row>
    <row r="118" spans="5:28" ht="13.2">
      <c r="E118" s="88"/>
      <c r="J118" s="89"/>
      <c r="K118" s="89"/>
      <c r="L118" s="89"/>
      <c r="O118" s="89"/>
      <c r="P118" s="89"/>
      <c r="Q118" s="89"/>
      <c r="T118" s="89"/>
      <c r="U118" s="89"/>
      <c r="V118" s="89"/>
      <c r="AA118" s="134" t="s">
        <v>1212</v>
      </c>
      <c r="AB118" s="133" t="s">
        <v>708</v>
      </c>
    </row>
    <row r="119" spans="5:28" ht="13.2">
      <c r="E119" s="88"/>
      <c r="J119" s="89"/>
      <c r="K119" s="89"/>
      <c r="L119" s="89"/>
      <c r="O119" s="89"/>
      <c r="P119" s="89"/>
      <c r="Q119" s="89"/>
      <c r="T119" s="89"/>
      <c r="U119" s="89"/>
      <c r="V119" s="89"/>
      <c r="AA119" s="126" t="s">
        <v>671</v>
      </c>
      <c r="AB119" s="133" t="s">
        <v>710</v>
      </c>
    </row>
    <row r="120" spans="5:28" ht="13.2">
      <c r="E120" s="88"/>
      <c r="J120" s="89"/>
      <c r="K120" s="89"/>
      <c r="L120" s="89"/>
      <c r="O120" s="89"/>
      <c r="P120" s="89"/>
      <c r="Q120" s="89"/>
      <c r="T120" s="89"/>
      <c r="U120" s="89"/>
      <c r="V120" s="89"/>
      <c r="AA120" s="126" t="s">
        <v>673</v>
      </c>
      <c r="AB120" s="133" t="s">
        <v>712</v>
      </c>
    </row>
    <row r="121" spans="5:28" ht="13.2">
      <c r="E121" s="88"/>
      <c r="J121" s="89"/>
      <c r="K121" s="89"/>
      <c r="L121" s="89"/>
      <c r="O121" s="89"/>
      <c r="P121" s="89"/>
      <c r="Q121" s="89"/>
      <c r="T121" s="89"/>
      <c r="U121" s="89"/>
      <c r="V121" s="89"/>
      <c r="AA121" s="126" t="s">
        <v>675</v>
      </c>
      <c r="AB121" s="133" t="s">
        <v>714</v>
      </c>
    </row>
    <row r="122" spans="5:28" ht="13.2">
      <c r="E122" s="88"/>
      <c r="J122" s="89"/>
      <c r="K122" s="89"/>
      <c r="L122" s="89"/>
      <c r="O122" s="89"/>
      <c r="P122" s="89"/>
      <c r="Q122" s="89"/>
      <c r="T122" s="89"/>
      <c r="U122" s="89"/>
      <c r="V122" s="89"/>
      <c r="AA122" s="132" t="s">
        <v>677</v>
      </c>
      <c r="AB122" s="133" t="s">
        <v>716</v>
      </c>
    </row>
    <row r="123" spans="5:28" ht="13.2">
      <c r="E123" s="88"/>
      <c r="J123" s="89"/>
      <c r="K123" s="89"/>
      <c r="L123" s="89"/>
      <c r="O123" s="89"/>
      <c r="P123" s="89"/>
      <c r="Q123" s="89"/>
      <c r="T123" s="89"/>
      <c r="U123" s="89"/>
      <c r="V123" s="89"/>
      <c r="AA123" s="126" t="s">
        <v>679</v>
      </c>
      <c r="AB123" s="133" t="s">
        <v>718</v>
      </c>
    </row>
    <row r="124" spans="5:28" ht="13.2">
      <c r="E124" s="88"/>
      <c r="J124" s="89"/>
      <c r="K124" s="89"/>
      <c r="L124" s="89"/>
      <c r="O124" s="89"/>
      <c r="P124" s="89"/>
      <c r="Q124" s="89"/>
      <c r="T124" s="89"/>
      <c r="U124" s="89"/>
      <c r="V124" s="89"/>
      <c r="AA124" s="121" t="s">
        <v>681</v>
      </c>
      <c r="AB124" s="133" t="s">
        <v>720</v>
      </c>
    </row>
    <row r="125" spans="5:28" ht="13.2">
      <c r="E125" s="88"/>
      <c r="J125" s="89"/>
      <c r="K125" s="89"/>
      <c r="L125" s="89"/>
      <c r="O125" s="89"/>
      <c r="P125" s="89"/>
      <c r="Q125" s="89"/>
      <c r="T125" s="89"/>
      <c r="U125" s="89"/>
      <c r="V125" s="89"/>
      <c r="AA125" s="121" t="s">
        <v>683</v>
      </c>
      <c r="AB125" s="133" t="s">
        <v>722</v>
      </c>
    </row>
    <row r="126" spans="5:28" ht="13.2">
      <c r="E126" s="88"/>
      <c r="J126" s="89"/>
      <c r="K126" s="89"/>
      <c r="L126" s="89"/>
      <c r="O126" s="89"/>
      <c r="P126" s="89"/>
      <c r="Q126" s="89"/>
      <c r="T126" s="89"/>
      <c r="U126" s="89"/>
      <c r="V126" s="89"/>
      <c r="AA126" s="121" t="s">
        <v>685</v>
      </c>
      <c r="AB126" s="133" t="s">
        <v>724</v>
      </c>
    </row>
    <row r="127" spans="5:28" ht="13.2">
      <c r="E127" s="88"/>
      <c r="J127" s="89"/>
      <c r="K127" s="89"/>
      <c r="L127" s="89"/>
      <c r="O127" s="89"/>
      <c r="P127" s="89"/>
      <c r="Q127" s="89"/>
      <c r="T127" s="89"/>
      <c r="U127" s="89"/>
      <c r="V127" s="89"/>
      <c r="AA127" s="126" t="s">
        <v>1213</v>
      </c>
      <c r="AB127" s="133" t="s">
        <v>726</v>
      </c>
    </row>
    <row r="128" spans="5:28" ht="13.2">
      <c r="E128" s="88"/>
      <c r="J128" s="89"/>
      <c r="K128" s="89"/>
      <c r="L128" s="89"/>
      <c r="O128" s="89"/>
      <c r="P128" s="89"/>
      <c r="Q128" s="89"/>
      <c r="T128" s="89"/>
      <c r="U128" s="89"/>
      <c r="V128" s="89"/>
      <c r="AA128" s="126" t="s">
        <v>689</v>
      </c>
      <c r="AB128" s="133" t="s">
        <v>728</v>
      </c>
    </row>
    <row r="129" spans="5:28" ht="13.2">
      <c r="E129" s="88"/>
      <c r="J129" s="89"/>
      <c r="K129" s="89"/>
      <c r="L129" s="89"/>
      <c r="O129" s="89"/>
      <c r="P129" s="89"/>
      <c r="Q129" s="89"/>
      <c r="T129" s="89"/>
      <c r="U129" s="89"/>
      <c r="V129" s="89"/>
      <c r="AA129" s="126" t="s">
        <v>691</v>
      </c>
      <c r="AB129" s="133" t="s">
        <v>730</v>
      </c>
    </row>
    <row r="130" spans="5:28" ht="13.2">
      <c r="E130" s="88"/>
      <c r="J130" s="89"/>
      <c r="K130" s="89"/>
      <c r="L130" s="89"/>
      <c r="O130" s="89"/>
      <c r="P130" s="89"/>
      <c r="Q130" s="89"/>
      <c r="T130" s="89"/>
      <c r="U130" s="89"/>
      <c r="V130" s="89"/>
      <c r="AA130" s="121" t="s">
        <v>693</v>
      </c>
      <c r="AB130" s="133" t="s">
        <v>732</v>
      </c>
    </row>
    <row r="131" spans="5:28" ht="13.2">
      <c r="E131" s="88"/>
      <c r="J131" s="89"/>
      <c r="K131" s="89"/>
      <c r="L131" s="89"/>
      <c r="O131" s="89"/>
      <c r="P131" s="89"/>
      <c r="Q131" s="89"/>
      <c r="T131" s="89"/>
      <c r="U131" s="89"/>
      <c r="V131" s="89"/>
      <c r="AA131" s="126" t="s">
        <v>695</v>
      </c>
      <c r="AB131" s="133" t="s">
        <v>734</v>
      </c>
    </row>
    <row r="132" spans="5:28" ht="13.2">
      <c r="E132" s="88"/>
      <c r="J132" s="89"/>
      <c r="K132" s="89"/>
      <c r="L132" s="89"/>
      <c r="O132" s="89"/>
      <c r="P132" s="89"/>
      <c r="Q132" s="89"/>
      <c r="T132" s="89"/>
      <c r="U132" s="89"/>
      <c r="V132" s="89"/>
      <c r="AA132" s="126" t="s">
        <v>697</v>
      </c>
      <c r="AB132" s="133" t="s">
        <v>736</v>
      </c>
    </row>
    <row r="133" spans="5:28" ht="13.2">
      <c r="E133" s="88"/>
      <c r="J133" s="89"/>
      <c r="K133" s="89"/>
      <c r="L133" s="89"/>
      <c r="O133" s="89"/>
      <c r="P133" s="89"/>
      <c r="Q133" s="89"/>
      <c r="T133" s="89"/>
      <c r="U133" s="89"/>
      <c r="V133" s="89"/>
      <c r="AA133" s="121" t="s">
        <v>699</v>
      </c>
      <c r="AB133" s="133" t="s">
        <v>738</v>
      </c>
    </row>
    <row r="134" spans="5:28" ht="13.2">
      <c r="E134" s="88"/>
      <c r="J134" s="89"/>
      <c r="K134" s="89"/>
      <c r="L134" s="89"/>
      <c r="O134" s="89"/>
      <c r="P134" s="89"/>
      <c r="Q134" s="89"/>
      <c r="T134" s="89"/>
      <c r="U134" s="89"/>
      <c r="V134" s="89"/>
      <c r="AA134" s="121" t="s">
        <v>701</v>
      </c>
      <c r="AB134" s="133" t="s">
        <v>740</v>
      </c>
    </row>
    <row r="135" spans="5:28" ht="13.2">
      <c r="E135" s="88"/>
      <c r="J135" s="89"/>
      <c r="K135" s="89"/>
      <c r="L135" s="89"/>
      <c r="O135" s="89"/>
      <c r="P135" s="89"/>
      <c r="Q135" s="89"/>
      <c r="T135" s="89"/>
      <c r="U135" s="89"/>
      <c r="V135" s="89"/>
      <c r="AA135" s="126" t="s">
        <v>1214</v>
      </c>
      <c r="AB135" s="133" t="s">
        <v>742</v>
      </c>
    </row>
    <row r="136" spans="5:28" ht="13.2">
      <c r="E136" s="88"/>
      <c r="J136" s="89"/>
      <c r="K136" s="89"/>
      <c r="L136" s="89"/>
      <c r="O136" s="89"/>
      <c r="P136" s="89"/>
      <c r="Q136" s="89"/>
      <c r="T136" s="89"/>
      <c r="U136" s="89"/>
      <c r="V136" s="89"/>
      <c r="AA136" s="126" t="s">
        <v>705</v>
      </c>
      <c r="AB136" s="133" t="s">
        <v>744</v>
      </c>
    </row>
    <row r="137" spans="5:28" ht="13.2">
      <c r="E137" s="88"/>
      <c r="J137" s="89"/>
      <c r="K137" s="89"/>
      <c r="L137" s="89"/>
      <c r="O137" s="89"/>
      <c r="P137" s="89"/>
      <c r="Q137" s="89"/>
      <c r="T137" s="89"/>
      <c r="U137" s="89"/>
      <c r="V137" s="89"/>
      <c r="AA137" s="126" t="s">
        <v>707</v>
      </c>
      <c r="AB137" s="133" t="s">
        <v>746</v>
      </c>
    </row>
    <row r="138" spans="5:28" ht="13.2">
      <c r="E138" s="88"/>
      <c r="J138" s="89"/>
      <c r="K138" s="89"/>
      <c r="L138" s="89"/>
      <c r="O138" s="89"/>
      <c r="P138" s="89"/>
      <c r="Q138" s="89"/>
      <c r="T138" s="89"/>
      <c r="U138" s="89"/>
      <c r="V138" s="89"/>
      <c r="AA138" s="126" t="s">
        <v>709</v>
      </c>
      <c r="AB138" s="133" t="s">
        <v>748</v>
      </c>
    </row>
    <row r="139" spans="5:28" ht="13.2">
      <c r="E139" s="88"/>
      <c r="J139" s="89"/>
      <c r="K139" s="89"/>
      <c r="L139" s="89"/>
      <c r="O139" s="89"/>
      <c r="P139" s="89"/>
      <c r="Q139" s="89"/>
      <c r="T139" s="89"/>
      <c r="U139" s="89"/>
      <c r="V139" s="89"/>
      <c r="AA139" s="126" t="s">
        <v>1215</v>
      </c>
      <c r="AB139" s="133" t="s">
        <v>750</v>
      </c>
    </row>
    <row r="140" spans="5:28" ht="13.2">
      <c r="E140" s="88"/>
      <c r="J140" s="89"/>
      <c r="K140" s="89"/>
      <c r="L140" s="89"/>
      <c r="O140" s="89"/>
      <c r="P140" s="89"/>
      <c r="Q140" s="89"/>
      <c r="T140" s="89"/>
      <c r="U140" s="89"/>
      <c r="V140" s="89"/>
      <c r="AA140" s="132" t="s">
        <v>1216</v>
      </c>
      <c r="AB140" s="133" t="s">
        <v>752</v>
      </c>
    </row>
    <row r="141" spans="5:28" ht="13.2">
      <c r="E141" s="88"/>
      <c r="J141" s="89"/>
      <c r="K141" s="89"/>
      <c r="L141" s="89"/>
      <c r="O141" s="89"/>
      <c r="P141" s="89"/>
      <c r="Q141" s="89"/>
      <c r="T141" s="89"/>
      <c r="U141" s="89"/>
      <c r="V141" s="89"/>
      <c r="AA141" s="126" t="s">
        <v>715</v>
      </c>
      <c r="AB141" s="133" t="s">
        <v>754</v>
      </c>
    </row>
    <row r="142" spans="5:28" ht="13.2">
      <c r="E142" s="88"/>
      <c r="J142" s="89"/>
      <c r="K142" s="89"/>
      <c r="L142" s="89"/>
      <c r="O142" s="89"/>
      <c r="P142" s="89"/>
      <c r="Q142" s="89"/>
      <c r="T142" s="89"/>
      <c r="U142" s="89"/>
      <c r="V142" s="89"/>
      <c r="AA142" s="126" t="s">
        <v>717</v>
      </c>
      <c r="AB142" s="133" t="s">
        <v>756</v>
      </c>
    </row>
    <row r="143" spans="5:28" ht="13.2">
      <c r="E143" s="88"/>
      <c r="J143" s="89"/>
      <c r="K143" s="89"/>
      <c r="L143" s="89"/>
      <c r="O143" s="89"/>
      <c r="P143" s="89"/>
      <c r="Q143" s="89"/>
      <c r="T143" s="89"/>
      <c r="U143" s="89"/>
      <c r="V143" s="89"/>
      <c r="AA143" s="121" t="s">
        <v>719</v>
      </c>
      <c r="AB143" s="133" t="s">
        <v>758</v>
      </c>
    </row>
    <row r="144" spans="5:28" ht="13.2">
      <c r="E144" s="88"/>
      <c r="J144" s="89"/>
      <c r="K144" s="89"/>
      <c r="L144" s="89"/>
      <c r="O144" s="89"/>
      <c r="P144" s="89"/>
      <c r="Q144" s="89"/>
      <c r="T144" s="89"/>
      <c r="U144" s="89"/>
      <c r="V144" s="89"/>
      <c r="AA144" s="121" t="s">
        <v>721</v>
      </c>
      <c r="AB144" s="133" t="s">
        <v>760</v>
      </c>
    </row>
    <row r="145" spans="5:28" ht="13.2">
      <c r="E145" s="88"/>
      <c r="J145" s="89"/>
      <c r="K145" s="89"/>
      <c r="L145" s="89"/>
      <c r="O145" s="89"/>
      <c r="P145" s="89"/>
      <c r="Q145" s="89"/>
      <c r="T145" s="89"/>
      <c r="U145" s="89"/>
      <c r="V145" s="89"/>
      <c r="AA145" s="132" t="s">
        <v>723</v>
      </c>
      <c r="AB145" s="133" t="s">
        <v>762</v>
      </c>
    </row>
    <row r="146" spans="5:28" ht="13.2">
      <c r="E146" s="88"/>
      <c r="J146" s="89"/>
      <c r="K146" s="89"/>
      <c r="L146" s="89"/>
      <c r="O146" s="89"/>
      <c r="P146" s="89"/>
      <c r="Q146" s="89"/>
      <c r="T146" s="89"/>
      <c r="U146" s="89"/>
      <c r="V146" s="89"/>
      <c r="AA146" s="126" t="s">
        <v>725</v>
      </c>
      <c r="AB146" s="133" t="s">
        <v>764</v>
      </c>
    </row>
    <row r="147" spans="5:28" ht="13.2">
      <c r="E147" s="88"/>
      <c r="J147" s="89"/>
      <c r="K147" s="89"/>
      <c r="L147" s="89"/>
      <c r="O147" s="89"/>
      <c r="P147" s="89"/>
      <c r="Q147" s="89"/>
      <c r="T147" s="89"/>
      <c r="U147" s="89"/>
      <c r="V147" s="89"/>
      <c r="AA147" s="126" t="s">
        <v>1217</v>
      </c>
      <c r="AB147" s="133" t="s">
        <v>766</v>
      </c>
    </row>
    <row r="148" spans="5:28" ht="13.2">
      <c r="E148" s="88"/>
      <c r="J148" s="89"/>
      <c r="K148" s="89"/>
      <c r="L148" s="89"/>
      <c r="O148" s="89"/>
      <c r="P148" s="89"/>
      <c r="Q148" s="89"/>
      <c r="T148" s="89"/>
      <c r="U148" s="89"/>
      <c r="V148" s="89"/>
      <c r="AA148" s="126" t="s">
        <v>1218</v>
      </c>
      <c r="AB148" s="133" t="s">
        <v>768</v>
      </c>
    </row>
    <row r="149" spans="5:28" ht="13.2">
      <c r="E149" s="88"/>
      <c r="J149" s="89"/>
      <c r="K149" s="89"/>
      <c r="L149" s="89"/>
      <c r="O149" s="89"/>
      <c r="P149" s="89"/>
      <c r="Q149" s="89"/>
      <c r="T149" s="89"/>
      <c r="U149" s="89"/>
      <c r="V149" s="89"/>
      <c r="AA149" s="126" t="s">
        <v>1219</v>
      </c>
      <c r="AB149" s="133" t="s">
        <v>770</v>
      </c>
    </row>
    <row r="150" spans="5:28" ht="13.2">
      <c r="E150" s="88"/>
      <c r="J150" s="89"/>
      <c r="K150" s="89"/>
      <c r="L150" s="89"/>
      <c r="O150" s="89"/>
      <c r="P150" s="89"/>
      <c r="Q150" s="89"/>
      <c r="T150" s="89"/>
      <c r="U150" s="89"/>
      <c r="V150" s="89"/>
      <c r="AA150" s="126" t="s">
        <v>733</v>
      </c>
      <c r="AB150" s="133" t="s">
        <v>772</v>
      </c>
    </row>
    <row r="151" spans="5:28" ht="13.2">
      <c r="E151" s="88"/>
      <c r="J151" s="89"/>
      <c r="K151" s="89"/>
      <c r="L151" s="89"/>
      <c r="O151" s="89"/>
      <c r="P151" s="89"/>
      <c r="Q151" s="89"/>
      <c r="T151" s="89"/>
      <c r="U151" s="89"/>
      <c r="V151" s="89"/>
      <c r="AA151" s="126" t="s">
        <v>735</v>
      </c>
      <c r="AB151" s="133" t="s">
        <v>774</v>
      </c>
    </row>
    <row r="152" spans="5:28" ht="13.2">
      <c r="E152" s="88"/>
      <c r="J152" s="89"/>
      <c r="K152" s="89"/>
      <c r="L152" s="89"/>
      <c r="O152" s="89"/>
      <c r="P152" s="89"/>
      <c r="Q152" s="89"/>
      <c r="T152" s="89"/>
      <c r="U152" s="89"/>
      <c r="V152" s="89"/>
      <c r="AA152" s="121" t="s">
        <v>737</v>
      </c>
      <c r="AB152" s="133" t="s">
        <v>776</v>
      </c>
    </row>
    <row r="153" spans="5:28" ht="13.2">
      <c r="E153" s="88"/>
      <c r="J153" s="89"/>
      <c r="K153" s="89"/>
      <c r="L153" s="89"/>
      <c r="O153" s="89"/>
      <c r="P153" s="89"/>
      <c r="Q153" s="89"/>
      <c r="T153" s="89"/>
      <c r="U153" s="89"/>
      <c r="V153" s="89"/>
      <c r="AA153" s="132" t="s">
        <v>739</v>
      </c>
      <c r="AB153" s="133" t="s">
        <v>778</v>
      </c>
    </row>
    <row r="154" spans="5:28" ht="13.2">
      <c r="E154" s="88"/>
      <c r="J154" s="89"/>
      <c r="K154" s="89"/>
      <c r="L154" s="89"/>
      <c r="O154" s="89"/>
      <c r="P154" s="89"/>
      <c r="Q154" s="89"/>
      <c r="T154" s="89"/>
      <c r="U154" s="89"/>
      <c r="V154" s="89"/>
      <c r="AA154" s="121" t="s">
        <v>741</v>
      </c>
      <c r="AB154" s="133" t="s">
        <v>780</v>
      </c>
    </row>
    <row r="155" spans="5:28" ht="13.2">
      <c r="E155" s="88"/>
      <c r="J155" s="89"/>
      <c r="K155" s="89"/>
      <c r="L155" s="89"/>
      <c r="O155" s="89"/>
      <c r="P155" s="89"/>
      <c r="Q155" s="89"/>
      <c r="T155" s="89"/>
      <c r="U155" s="89"/>
      <c r="V155" s="89"/>
      <c r="AA155" s="132" t="s">
        <v>743</v>
      </c>
      <c r="AB155" s="133" t="s">
        <v>782</v>
      </c>
    </row>
    <row r="156" spans="5:28" ht="13.2">
      <c r="E156" s="88"/>
      <c r="J156" s="89"/>
      <c r="K156" s="89"/>
      <c r="L156" s="89"/>
      <c r="O156" s="89"/>
      <c r="P156" s="89"/>
      <c r="Q156" s="89"/>
      <c r="T156" s="89"/>
      <c r="U156" s="89"/>
      <c r="V156" s="89"/>
      <c r="AA156" s="126" t="s">
        <v>745</v>
      </c>
      <c r="AB156" s="133" t="s">
        <v>784</v>
      </c>
    </row>
    <row r="157" spans="5:28" ht="13.2">
      <c r="E157" s="88"/>
      <c r="J157" s="89"/>
      <c r="K157" s="89"/>
      <c r="L157" s="89"/>
      <c r="O157" s="89"/>
      <c r="P157" s="89"/>
      <c r="Q157" s="89"/>
      <c r="T157" s="89"/>
      <c r="U157" s="89"/>
      <c r="V157" s="89"/>
      <c r="AA157" s="126" t="s">
        <v>747</v>
      </c>
      <c r="AB157" s="133" t="s">
        <v>786</v>
      </c>
    </row>
    <row r="158" spans="5:28" ht="13.2">
      <c r="E158" s="88"/>
      <c r="J158" s="89"/>
      <c r="K158" s="89"/>
      <c r="L158" s="89"/>
      <c r="O158" s="89"/>
      <c r="P158" s="89"/>
      <c r="Q158" s="89"/>
      <c r="T158" s="89"/>
      <c r="U158" s="89"/>
      <c r="V158" s="89"/>
      <c r="AA158" s="126" t="s">
        <v>1220</v>
      </c>
      <c r="AB158" s="133" t="s">
        <v>788</v>
      </c>
    </row>
    <row r="159" spans="5:28" ht="13.2">
      <c r="E159" s="88"/>
      <c r="J159" s="89"/>
      <c r="K159" s="89"/>
      <c r="L159" s="89"/>
      <c r="O159" s="89"/>
      <c r="P159" s="89"/>
      <c r="Q159" s="89"/>
      <c r="T159" s="89"/>
      <c r="U159" s="89"/>
      <c r="V159" s="89"/>
      <c r="AA159" s="126" t="s">
        <v>1221</v>
      </c>
      <c r="AB159" s="133" t="s">
        <v>790</v>
      </c>
    </row>
    <row r="160" spans="5:28" ht="13.2">
      <c r="E160" s="88"/>
      <c r="J160" s="89"/>
      <c r="K160" s="89"/>
      <c r="L160" s="89"/>
      <c r="O160" s="89"/>
      <c r="P160" s="89"/>
      <c r="Q160" s="89"/>
      <c r="T160" s="89"/>
      <c r="U160" s="89"/>
      <c r="V160" s="89"/>
      <c r="AA160" s="121" t="s">
        <v>753</v>
      </c>
      <c r="AB160" s="133" t="s">
        <v>792</v>
      </c>
    </row>
    <row r="161" spans="5:28" ht="13.2">
      <c r="E161" s="88"/>
      <c r="J161" s="89"/>
      <c r="K161" s="89"/>
      <c r="L161" s="89"/>
      <c r="O161" s="89"/>
      <c r="P161" s="89"/>
      <c r="Q161" s="89"/>
      <c r="T161" s="89"/>
      <c r="U161" s="89"/>
      <c r="V161" s="89"/>
      <c r="AA161" s="121" t="s">
        <v>755</v>
      </c>
      <c r="AB161" s="133" t="s">
        <v>794</v>
      </c>
    </row>
    <row r="162" spans="5:28" ht="13.2">
      <c r="E162" s="88"/>
      <c r="J162" s="89"/>
      <c r="K162" s="89"/>
      <c r="L162" s="89"/>
      <c r="O162" s="89"/>
      <c r="P162" s="89"/>
      <c r="Q162" s="89"/>
      <c r="T162" s="89"/>
      <c r="U162" s="89"/>
      <c r="V162" s="89"/>
      <c r="AA162" s="121" t="s">
        <v>757</v>
      </c>
      <c r="AB162" s="133" t="s">
        <v>796</v>
      </c>
    </row>
    <row r="163" spans="5:28" ht="13.2">
      <c r="E163" s="88"/>
      <c r="J163" s="89"/>
      <c r="K163" s="89"/>
      <c r="L163" s="89"/>
      <c r="O163" s="89"/>
      <c r="P163" s="89"/>
      <c r="Q163" s="89"/>
      <c r="T163" s="89"/>
      <c r="U163" s="89"/>
      <c r="V163" s="89"/>
      <c r="AA163" s="121" t="s">
        <v>759</v>
      </c>
      <c r="AB163" s="133" t="s">
        <v>798</v>
      </c>
    </row>
    <row r="164" spans="5:28" ht="13.2">
      <c r="E164" s="88"/>
      <c r="J164" s="89"/>
      <c r="K164" s="89"/>
      <c r="L164" s="89"/>
      <c r="O164" s="89"/>
      <c r="P164" s="89"/>
      <c r="Q164" s="89"/>
      <c r="T164" s="89"/>
      <c r="U164" s="89"/>
      <c r="V164" s="89"/>
      <c r="AA164" s="121" t="s">
        <v>761</v>
      </c>
      <c r="AB164" s="133" t="s">
        <v>800</v>
      </c>
    </row>
    <row r="165" spans="5:28" ht="13.2">
      <c r="E165" s="88"/>
      <c r="J165" s="89"/>
      <c r="K165" s="89"/>
      <c r="L165" s="89"/>
      <c r="O165" s="89"/>
      <c r="P165" s="89"/>
      <c r="Q165" s="89"/>
      <c r="T165" s="89"/>
      <c r="U165" s="89"/>
      <c r="V165" s="89"/>
      <c r="AA165" s="126" t="s">
        <v>1222</v>
      </c>
      <c r="AB165" s="133" t="s">
        <v>802</v>
      </c>
    </row>
    <row r="166" spans="5:28" ht="13.2">
      <c r="E166" s="88"/>
      <c r="J166" s="89"/>
      <c r="K166" s="89"/>
      <c r="L166" s="89"/>
      <c r="O166" s="89"/>
      <c r="P166" s="89"/>
      <c r="Q166" s="89"/>
      <c r="T166" s="89"/>
      <c r="U166" s="89"/>
      <c r="V166" s="89"/>
      <c r="AA166" s="126" t="s">
        <v>765</v>
      </c>
      <c r="AB166" s="133" t="s">
        <v>804</v>
      </c>
    </row>
    <row r="167" spans="5:28" ht="13.2">
      <c r="E167" s="88"/>
      <c r="J167" s="89"/>
      <c r="K167" s="89"/>
      <c r="L167" s="89"/>
      <c r="O167" s="89"/>
      <c r="P167" s="89"/>
      <c r="Q167" s="89"/>
      <c r="T167" s="89"/>
      <c r="U167" s="89"/>
      <c r="V167" s="89"/>
      <c r="AA167" s="126" t="s">
        <v>767</v>
      </c>
      <c r="AB167" s="133" t="s">
        <v>806</v>
      </c>
    </row>
    <row r="168" spans="5:28" ht="13.2">
      <c r="E168" s="88"/>
      <c r="J168" s="89"/>
      <c r="K168" s="89"/>
      <c r="L168" s="89"/>
      <c r="O168" s="89"/>
      <c r="P168" s="89"/>
      <c r="Q168" s="89"/>
      <c r="T168" s="89"/>
      <c r="U168" s="89"/>
      <c r="V168" s="89"/>
      <c r="AA168" s="126" t="s">
        <v>769</v>
      </c>
      <c r="AB168" s="133" t="s">
        <v>808</v>
      </c>
    </row>
    <row r="169" spans="5:28" ht="13.2">
      <c r="E169" s="88"/>
      <c r="J169" s="89"/>
      <c r="K169" s="89"/>
      <c r="L169" s="89"/>
      <c r="O169" s="89"/>
      <c r="P169" s="89"/>
      <c r="Q169" s="89"/>
      <c r="T169" s="89"/>
      <c r="U169" s="89"/>
      <c r="V169" s="89"/>
      <c r="AA169" s="126" t="s">
        <v>1223</v>
      </c>
      <c r="AB169" s="133" t="s">
        <v>810</v>
      </c>
    </row>
    <row r="170" spans="5:28" ht="13.2">
      <c r="E170" s="88"/>
      <c r="J170" s="89"/>
      <c r="K170" s="89"/>
      <c r="L170" s="89"/>
      <c r="O170" s="89"/>
      <c r="P170" s="89"/>
      <c r="Q170" s="89"/>
      <c r="T170" s="89"/>
      <c r="U170" s="89"/>
      <c r="V170" s="89"/>
      <c r="AA170" s="126" t="s">
        <v>1224</v>
      </c>
      <c r="AB170" s="133" t="s">
        <v>812</v>
      </c>
    </row>
    <row r="171" spans="5:28" ht="13.2">
      <c r="E171" s="88"/>
      <c r="J171" s="89"/>
      <c r="K171" s="89"/>
      <c r="L171" s="89"/>
      <c r="O171" s="89"/>
      <c r="P171" s="89"/>
      <c r="Q171" s="89"/>
      <c r="T171" s="89"/>
      <c r="U171" s="89"/>
      <c r="V171" s="89"/>
      <c r="AA171" s="135" t="s">
        <v>775</v>
      </c>
      <c r="AB171" s="133" t="s">
        <v>814</v>
      </c>
    </row>
    <row r="172" spans="5:28" ht="13.2">
      <c r="E172" s="88"/>
      <c r="J172" s="89"/>
      <c r="K172" s="89"/>
      <c r="L172" s="89"/>
      <c r="O172" s="89"/>
      <c r="P172" s="89"/>
      <c r="Q172" s="89"/>
      <c r="T172" s="89"/>
      <c r="U172" s="89"/>
      <c r="V172" s="89"/>
      <c r="AA172" s="135" t="s">
        <v>777</v>
      </c>
      <c r="AB172" s="133" t="s">
        <v>816</v>
      </c>
    </row>
    <row r="173" spans="5:28" ht="13.2">
      <c r="E173" s="88"/>
      <c r="J173" s="89"/>
      <c r="K173" s="89"/>
      <c r="L173" s="89"/>
      <c r="O173" s="89"/>
      <c r="P173" s="89"/>
      <c r="Q173" s="89"/>
      <c r="T173" s="89"/>
      <c r="U173" s="89"/>
      <c r="V173" s="89"/>
      <c r="AA173" s="126" t="s">
        <v>779</v>
      </c>
      <c r="AB173" s="133" t="s">
        <v>818</v>
      </c>
    </row>
    <row r="174" spans="5:28" ht="13.2">
      <c r="E174" s="88"/>
      <c r="J174" s="89"/>
      <c r="K174" s="89"/>
      <c r="L174" s="89"/>
      <c r="O174" s="89"/>
      <c r="P174" s="89"/>
      <c r="Q174" s="89"/>
      <c r="T174" s="89"/>
      <c r="U174" s="89"/>
      <c r="V174" s="89"/>
      <c r="AA174" s="126" t="s">
        <v>781</v>
      </c>
      <c r="AB174" s="133" t="s">
        <v>820</v>
      </c>
    </row>
    <row r="175" spans="5:28" ht="13.2">
      <c r="E175" s="88"/>
      <c r="J175" s="89"/>
      <c r="K175" s="89"/>
      <c r="L175" s="89"/>
      <c r="O175" s="89"/>
      <c r="P175" s="89"/>
      <c r="Q175" s="89"/>
      <c r="T175" s="89"/>
      <c r="U175" s="89"/>
      <c r="V175" s="89"/>
      <c r="AA175" s="126" t="s">
        <v>783</v>
      </c>
      <c r="AB175" s="133" t="s">
        <v>822</v>
      </c>
    </row>
    <row r="176" spans="5:28" ht="13.2">
      <c r="E176" s="88"/>
      <c r="J176" s="89"/>
      <c r="K176" s="89"/>
      <c r="L176" s="89"/>
      <c r="O176" s="89"/>
      <c r="P176" s="89"/>
      <c r="Q176" s="89"/>
      <c r="T176" s="89"/>
      <c r="U176" s="89"/>
      <c r="V176" s="89"/>
      <c r="AA176" s="126" t="s">
        <v>785</v>
      </c>
      <c r="AB176" s="133" t="s">
        <v>824</v>
      </c>
    </row>
    <row r="177" spans="5:28" ht="13.2">
      <c r="E177" s="88"/>
      <c r="J177" s="89"/>
      <c r="K177" s="89"/>
      <c r="L177" s="89"/>
      <c r="O177" s="89"/>
      <c r="P177" s="89"/>
      <c r="Q177" s="89"/>
      <c r="T177" s="89"/>
      <c r="U177" s="89"/>
      <c r="V177" s="89"/>
      <c r="AA177" s="132" t="s">
        <v>1225</v>
      </c>
      <c r="AB177" s="133" t="s">
        <v>826</v>
      </c>
    </row>
    <row r="178" spans="5:28" ht="13.2">
      <c r="E178" s="88"/>
      <c r="J178" s="89"/>
      <c r="K178" s="89"/>
      <c r="L178" s="89"/>
      <c r="O178" s="89"/>
      <c r="P178" s="89"/>
      <c r="Q178" s="89"/>
      <c r="T178" s="89"/>
      <c r="U178" s="89"/>
      <c r="V178" s="89"/>
      <c r="AA178" s="121" t="s">
        <v>789</v>
      </c>
      <c r="AB178" s="133" t="s">
        <v>828</v>
      </c>
    </row>
    <row r="179" spans="5:28" ht="13.2">
      <c r="E179" s="88"/>
      <c r="J179" s="89"/>
      <c r="K179" s="89"/>
      <c r="L179" s="89"/>
      <c r="O179" s="89"/>
      <c r="P179" s="89"/>
      <c r="Q179" s="89"/>
      <c r="T179" s="89"/>
      <c r="U179" s="89"/>
      <c r="V179" s="89"/>
      <c r="AA179" s="121" t="s">
        <v>791</v>
      </c>
      <c r="AB179" s="133" t="s">
        <v>830</v>
      </c>
    </row>
    <row r="180" spans="5:28" ht="13.2">
      <c r="E180" s="88"/>
      <c r="J180" s="89"/>
      <c r="K180" s="89"/>
      <c r="L180" s="89"/>
      <c r="O180" s="89"/>
      <c r="P180" s="89"/>
      <c r="Q180" s="89"/>
      <c r="T180" s="89"/>
      <c r="U180" s="89"/>
      <c r="V180" s="89"/>
      <c r="AA180" s="126" t="s">
        <v>1226</v>
      </c>
      <c r="AB180" s="133" t="s">
        <v>832</v>
      </c>
    </row>
    <row r="181" spans="5:28" ht="13.2">
      <c r="E181" s="88"/>
      <c r="J181" s="89"/>
      <c r="K181" s="89"/>
      <c r="L181" s="89"/>
      <c r="O181" s="89"/>
      <c r="P181" s="89"/>
      <c r="Q181" s="89"/>
      <c r="T181" s="89"/>
      <c r="U181" s="89"/>
      <c r="V181" s="89"/>
      <c r="AA181" s="121" t="s">
        <v>1227</v>
      </c>
      <c r="AB181" s="133" t="s">
        <v>834</v>
      </c>
    </row>
    <row r="182" spans="5:28" ht="13.2">
      <c r="E182" s="88"/>
      <c r="J182" s="89"/>
      <c r="K182" s="89"/>
      <c r="L182" s="89"/>
      <c r="O182" s="89"/>
      <c r="P182" s="89"/>
      <c r="Q182" s="89"/>
      <c r="T182" s="89"/>
      <c r="U182" s="89"/>
      <c r="V182" s="89"/>
      <c r="AA182" s="121" t="s">
        <v>1228</v>
      </c>
      <c r="AB182" s="133" t="s">
        <v>836</v>
      </c>
    </row>
    <row r="183" spans="5:28" ht="13.2">
      <c r="E183" s="88"/>
      <c r="J183" s="89"/>
      <c r="K183" s="89"/>
      <c r="L183" s="89"/>
      <c r="O183" s="89"/>
      <c r="P183" s="89"/>
      <c r="Q183" s="89"/>
      <c r="T183" s="89"/>
      <c r="U183" s="89"/>
      <c r="V183" s="89"/>
      <c r="AA183" s="121" t="s">
        <v>799</v>
      </c>
      <c r="AB183" s="133" t="s">
        <v>838</v>
      </c>
    </row>
    <row r="184" spans="5:28" ht="13.2">
      <c r="E184" s="88"/>
      <c r="J184" s="89"/>
      <c r="K184" s="89"/>
      <c r="L184" s="89"/>
      <c r="O184" s="89"/>
      <c r="P184" s="89"/>
      <c r="Q184" s="89"/>
      <c r="T184" s="89"/>
      <c r="U184" s="89"/>
      <c r="V184" s="89"/>
      <c r="AA184" s="121" t="s">
        <v>1229</v>
      </c>
      <c r="AB184" s="133" t="s">
        <v>840</v>
      </c>
    </row>
    <row r="185" spans="5:28" ht="13.2">
      <c r="E185" s="88"/>
      <c r="J185" s="89"/>
      <c r="K185" s="89"/>
      <c r="L185" s="89"/>
      <c r="O185" s="89"/>
      <c r="P185" s="89"/>
      <c r="Q185" s="89"/>
      <c r="T185" s="89"/>
      <c r="U185" s="89"/>
      <c r="V185" s="89"/>
      <c r="AA185" s="121" t="s">
        <v>1230</v>
      </c>
      <c r="AB185" s="133" t="s">
        <v>842</v>
      </c>
    </row>
    <row r="186" spans="5:28" ht="13.2">
      <c r="E186" s="88"/>
      <c r="J186" s="89"/>
      <c r="K186" s="89"/>
      <c r="L186" s="89"/>
      <c r="O186" s="89"/>
      <c r="P186" s="89"/>
      <c r="Q186" s="89"/>
      <c r="T186" s="89"/>
      <c r="U186" s="89"/>
      <c r="V186" s="89"/>
      <c r="AA186" s="121" t="s">
        <v>805</v>
      </c>
      <c r="AB186" s="133" t="s">
        <v>844</v>
      </c>
    </row>
    <row r="187" spans="5:28" ht="13.2">
      <c r="E187" s="88"/>
      <c r="J187" s="89"/>
      <c r="K187" s="89"/>
      <c r="L187" s="89"/>
      <c r="O187" s="89"/>
      <c r="P187" s="89"/>
      <c r="Q187" s="89"/>
      <c r="T187" s="89"/>
      <c r="U187" s="89"/>
      <c r="V187" s="89"/>
      <c r="AA187" s="121" t="s">
        <v>807</v>
      </c>
      <c r="AB187" s="133" t="s">
        <v>846</v>
      </c>
    </row>
    <row r="188" spans="5:28" ht="13.2">
      <c r="E188" s="88"/>
      <c r="J188" s="89"/>
      <c r="K188" s="89"/>
      <c r="L188" s="89"/>
      <c r="O188" s="89"/>
      <c r="P188" s="89"/>
      <c r="Q188" s="89"/>
      <c r="T188" s="89"/>
      <c r="U188" s="89"/>
      <c r="V188" s="89"/>
      <c r="AA188" s="121" t="s">
        <v>809</v>
      </c>
      <c r="AB188" s="133" t="s">
        <v>848</v>
      </c>
    </row>
    <row r="189" spans="5:28" ht="13.2">
      <c r="E189" s="88"/>
      <c r="J189" s="89"/>
      <c r="K189" s="89"/>
      <c r="L189" s="89"/>
      <c r="O189" s="89"/>
      <c r="P189" s="89"/>
      <c r="Q189" s="89"/>
      <c r="T189" s="89"/>
      <c r="U189" s="89"/>
      <c r="V189" s="89"/>
      <c r="AA189" s="121" t="s">
        <v>811</v>
      </c>
      <c r="AB189" s="133" t="s">
        <v>850</v>
      </c>
    </row>
    <row r="190" spans="5:28" ht="13.2">
      <c r="E190" s="88"/>
      <c r="J190" s="89"/>
      <c r="K190" s="89"/>
      <c r="L190" s="89"/>
      <c r="O190" s="89"/>
      <c r="P190" s="89"/>
      <c r="Q190" s="89"/>
      <c r="T190" s="89"/>
      <c r="U190" s="89"/>
      <c r="V190" s="89"/>
      <c r="AA190" s="132" t="s">
        <v>813</v>
      </c>
      <c r="AB190" s="133" t="s">
        <v>852</v>
      </c>
    </row>
    <row r="191" spans="5:28" ht="13.2">
      <c r="E191" s="88"/>
      <c r="J191" s="89"/>
      <c r="K191" s="89"/>
      <c r="L191" s="89"/>
      <c r="O191" s="89"/>
      <c r="P191" s="89"/>
      <c r="Q191" s="89"/>
      <c r="T191" s="89"/>
      <c r="U191" s="89"/>
      <c r="V191" s="89"/>
      <c r="AA191" s="121" t="s">
        <v>815</v>
      </c>
      <c r="AB191" s="133" t="s">
        <v>854</v>
      </c>
    </row>
    <row r="192" spans="5:28" ht="13.2">
      <c r="E192" s="88"/>
      <c r="J192" s="89"/>
      <c r="K192" s="89"/>
      <c r="L192" s="89"/>
      <c r="O192" s="89"/>
      <c r="P192" s="89"/>
      <c r="Q192" s="89"/>
      <c r="T192" s="89"/>
      <c r="U192" s="89"/>
      <c r="V192" s="89"/>
      <c r="AA192" s="121" t="s">
        <v>817</v>
      </c>
      <c r="AB192" s="133" t="s">
        <v>856</v>
      </c>
    </row>
    <row r="193" spans="5:28" ht="13.2">
      <c r="E193" s="88"/>
      <c r="J193" s="89"/>
      <c r="K193" s="89"/>
      <c r="L193" s="89"/>
      <c r="O193" s="89"/>
      <c r="P193" s="89"/>
      <c r="Q193" s="89"/>
      <c r="T193" s="89"/>
      <c r="U193" s="89"/>
      <c r="V193" s="89"/>
      <c r="AA193" s="132" t="s">
        <v>819</v>
      </c>
      <c r="AB193" s="133" t="s">
        <v>858</v>
      </c>
    </row>
    <row r="194" spans="5:28" ht="13.2">
      <c r="E194" s="88"/>
      <c r="J194" s="89"/>
      <c r="K194" s="89"/>
      <c r="L194" s="89"/>
      <c r="O194" s="89"/>
      <c r="P194" s="89"/>
      <c r="Q194" s="89"/>
      <c r="T194" s="89"/>
      <c r="U194" s="89"/>
      <c r="V194" s="89"/>
      <c r="AA194" s="121" t="s">
        <v>821</v>
      </c>
      <c r="AB194" s="133" t="s">
        <v>860</v>
      </c>
    </row>
    <row r="195" spans="5:28" ht="13.2">
      <c r="E195" s="88"/>
      <c r="J195" s="89"/>
      <c r="K195" s="89"/>
      <c r="L195" s="89"/>
      <c r="O195" s="89"/>
      <c r="P195" s="89"/>
      <c r="Q195" s="89"/>
      <c r="T195" s="89"/>
      <c r="U195" s="89"/>
      <c r="V195" s="89"/>
      <c r="AA195" s="121" t="s">
        <v>823</v>
      </c>
      <c r="AB195" s="133" t="s">
        <v>862</v>
      </c>
    </row>
    <row r="196" spans="5:28" ht="13.2">
      <c r="E196" s="88"/>
      <c r="J196" s="89"/>
      <c r="K196" s="89"/>
      <c r="L196" s="89"/>
      <c r="O196" s="89"/>
      <c r="P196" s="89"/>
      <c r="Q196" s="89"/>
      <c r="T196" s="89"/>
      <c r="U196" s="89"/>
      <c r="V196" s="89"/>
      <c r="AA196" s="121" t="s">
        <v>825</v>
      </c>
      <c r="AB196" s="133" t="s">
        <v>864</v>
      </c>
    </row>
    <row r="197" spans="5:28" ht="13.2">
      <c r="E197" s="88"/>
      <c r="J197" s="89"/>
      <c r="K197" s="89"/>
      <c r="L197" s="89"/>
      <c r="O197" s="89"/>
      <c r="P197" s="89"/>
      <c r="Q197" s="89"/>
      <c r="T197" s="89"/>
      <c r="U197" s="89"/>
      <c r="V197" s="89"/>
      <c r="AA197" s="121" t="s">
        <v>827</v>
      </c>
      <c r="AB197" s="133" t="s">
        <v>866</v>
      </c>
    </row>
    <row r="198" spans="5:28" ht="13.2">
      <c r="E198" s="88"/>
      <c r="J198" s="89"/>
      <c r="K198" s="89"/>
      <c r="L198" s="89"/>
      <c r="O198" s="89"/>
      <c r="P198" s="89"/>
      <c r="Q198" s="89"/>
      <c r="T198" s="89"/>
      <c r="U198" s="89"/>
      <c r="V198" s="89"/>
      <c r="AA198" s="126" t="s">
        <v>829</v>
      </c>
      <c r="AB198" s="133" t="s">
        <v>868</v>
      </c>
    </row>
    <row r="199" spans="5:28" ht="13.2">
      <c r="E199" s="88"/>
      <c r="J199" s="89"/>
      <c r="K199" s="89"/>
      <c r="L199" s="89"/>
      <c r="O199" s="89"/>
      <c r="P199" s="89"/>
      <c r="Q199" s="89"/>
      <c r="T199" s="89"/>
      <c r="U199" s="89"/>
      <c r="V199" s="89"/>
      <c r="AA199" s="121" t="s">
        <v>831</v>
      </c>
      <c r="AB199" s="133" t="s">
        <v>870</v>
      </c>
    </row>
    <row r="200" spans="5:28" ht="13.2">
      <c r="E200" s="88"/>
      <c r="J200" s="89"/>
      <c r="K200" s="89"/>
      <c r="L200" s="89"/>
      <c r="O200" s="89"/>
      <c r="P200" s="89"/>
      <c r="Q200" s="89"/>
      <c r="T200" s="89"/>
      <c r="U200" s="89"/>
      <c r="V200" s="89"/>
      <c r="AA200" s="121" t="s">
        <v>833</v>
      </c>
      <c r="AB200" s="133" t="s">
        <v>872</v>
      </c>
    </row>
    <row r="201" spans="5:28" ht="13.2">
      <c r="E201" s="88"/>
      <c r="J201" s="89"/>
      <c r="K201" s="89"/>
      <c r="L201" s="89"/>
      <c r="O201" s="89"/>
      <c r="P201" s="89"/>
      <c r="Q201" s="89"/>
      <c r="T201" s="89"/>
      <c r="U201" s="89"/>
      <c r="V201" s="89"/>
      <c r="AA201" s="121" t="s">
        <v>835</v>
      </c>
      <c r="AB201" s="133" t="s">
        <v>874</v>
      </c>
    </row>
    <row r="202" spans="5:28" ht="13.2">
      <c r="E202" s="88"/>
      <c r="J202" s="89"/>
      <c r="K202" s="89"/>
      <c r="L202" s="89"/>
      <c r="O202" s="89"/>
      <c r="P202" s="89"/>
      <c r="Q202" s="89"/>
      <c r="T202" s="89"/>
      <c r="U202" s="89"/>
      <c r="V202" s="89"/>
      <c r="AA202" s="121" t="s">
        <v>837</v>
      </c>
      <c r="AB202" s="136" t="s">
        <v>876</v>
      </c>
    </row>
    <row r="203" spans="5:28" ht="13.2">
      <c r="E203" s="88"/>
      <c r="J203" s="89"/>
      <c r="K203" s="89"/>
      <c r="L203" s="89"/>
      <c r="O203" s="89"/>
      <c r="P203" s="89"/>
      <c r="Q203" s="89"/>
      <c r="T203" s="89"/>
      <c r="U203" s="89"/>
      <c r="V203" s="89"/>
      <c r="AA203" s="132" t="s">
        <v>839</v>
      </c>
      <c r="AB203" s="133" t="s">
        <v>878</v>
      </c>
    </row>
    <row r="204" spans="5:28" ht="13.2">
      <c r="E204" s="88"/>
      <c r="J204" s="89"/>
      <c r="K204" s="89"/>
      <c r="L204" s="89"/>
      <c r="O204" s="89"/>
      <c r="P204" s="89"/>
      <c r="Q204" s="89"/>
      <c r="T204" s="89"/>
      <c r="U204" s="89"/>
      <c r="V204" s="89"/>
      <c r="AA204" s="132" t="s">
        <v>1231</v>
      </c>
      <c r="AB204" s="133" t="s">
        <v>880</v>
      </c>
    </row>
    <row r="205" spans="5:28" ht="13.2">
      <c r="E205" s="88"/>
      <c r="J205" s="89"/>
      <c r="K205" s="89"/>
      <c r="L205" s="89"/>
      <c r="O205" s="89"/>
      <c r="P205" s="89"/>
      <c r="Q205" s="89"/>
      <c r="T205" s="89"/>
      <c r="U205" s="89"/>
      <c r="V205" s="89"/>
      <c r="AA205" s="121" t="s">
        <v>1232</v>
      </c>
      <c r="AB205" s="133" t="s">
        <v>882</v>
      </c>
    </row>
    <row r="206" spans="5:28" ht="13.2">
      <c r="E206" s="88"/>
      <c r="J206" s="89"/>
      <c r="K206" s="89"/>
      <c r="L206" s="89"/>
      <c r="O206" s="89"/>
      <c r="P206" s="89"/>
      <c r="Q206" s="89"/>
      <c r="T206" s="89"/>
      <c r="U206" s="89"/>
      <c r="V206" s="89"/>
      <c r="AA206" s="126" t="s">
        <v>845</v>
      </c>
      <c r="AB206" s="133" t="s">
        <v>884</v>
      </c>
    </row>
    <row r="207" spans="5:28" ht="13.2">
      <c r="E207" s="88"/>
      <c r="J207" s="89"/>
      <c r="K207" s="89"/>
      <c r="L207" s="89"/>
      <c r="O207" s="89"/>
      <c r="P207" s="89"/>
      <c r="Q207" s="89"/>
      <c r="T207" s="89"/>
      <c r="U207" s="89"/>
      <c r="V207" s="89"/>
      <c r="AA207" s="121" t="s">
        <v>847</v>
      </c>
      <c r="AB207" s="133" t="s">
        <v>886</v>
      </c>
    </row>
    <row r="208" spans="5:28" ht="13.2">
      <c r="E208" s="88"/>
      <c r="J208" s="89"/>
      <c r="K208" s="89"/>
      <c r="L208" s="89"/>
      <c r="O208" s="89"/>
      <c r="P208" s="89"/>
      <c r="Q208" s="89"/>
      <c r="T208" s="89"/>
      <c r="U208" s="89"/>
      <c r="V208" s="89"/>
      <c r="AA208" s="121" t="s">
        <v>849</v>
      </c>
      <c r="AB208" s="133" t="s">
        <v>888</v>
      </c>
    </row>
    <row r="209" spans="5:28" ht="13.2">
      <c r="E209" s="88"/>
      <c r="J209" s="89"/>
      <c r="K209" s="89"/>
      <c r="L209" s="89"/>
      <c r="O209" s="89"/>
      <c r="P209" s="89"/>
      <c r="Q209" s="89"/>
      <c r="T209" s="89"/>
      <c r="U209" s="89"/>
      <c r="V209" s="89"/>
      <c r="AA209" s="121" t="s">
        <v>851</v>
      </c>
      <c r="AB209" s="133" t="s">
        <v>890</v>
      </c>
    </row>
    <row r="210" spans="5:28" ht="13.2">
      <c r="E210" s="88"/>
      <c r="J210" s="89"/>
      <c r="K210" s="89"/>
      <c r="L210" s="89"/>
      <c r="O210" s="89"/>
      <c r="P210" s="89"/>
      <c r="Q210" s="89"/>
      <c r="T210" s="89"/>
      <c r="U210" s="89"/>
      <c r="V210" s="89"/>
      <c r="AA210" s="121" t="s">
        <v>853</v>
      </c>
      <c r="AB210" s="133" t="s">
        <v>892</v>
      </c>
    </row>
    <row r="211" spans="5:28" ht="13.2">
      <c r="E211" s="88"/>
      <c r="J211" s="89"/>
      <c r="K211" s="89"/>
      <c r="L211" s="89"/>
      <c r="O211" s="89"/>
      <c r="P211" s="89"/>
      <c r="Q211" s="89"/>
      <c r="T211" s="89"/>
      <c r="U211" s="89"/>
      <c r="V211" s="89"/>
      <c r="AA211" s="121" t="s">
        <v>1233</v>
      </c>
      <c r="AB211" s="133" t="s">
        <v>894</v>
      </c>
    </row>
    <row r="212" spans="5:28" ht="13.2">
      <c r="E212" s="88"/>
      <c r="J212" s="89"/>
      <c r="K212" s="89"/>
      <c r="L212" s="89"/>
      <c r="O212" s="89"/>
      <c r="P212" s="89"/>
      <c r="Q212" s="89"/>
      <c r="T212" s="89"/>
      <c r="U212" s="89"/>
      <c r="V212" s="89"/>
      <c r="AA212" s="121" t="s">
        <v>857</v>
      </c>
      <c r="AB212" s="133" t="s">
        <v>896</v>
      </c>
    </row>
    <row r="213" spans="5:28" ht="13.2">
      <c r="E213" s="88"/>
      <c r="J213" s="89"/>
      <c r="K213" s="89"/>
      <c r="L213" s="89"/>
      <c r="O213" s="89"/>
      <c r="P213" s="89"/>
      <c r="Q213" s="89"/>
      <c r="T213" s="89"/>
      <c r="U213" s="89"/>
      <c r="V213" s="89"/>
      <c r="AA213" s="121" t="s">
        <v>859</v>
      </c>
      <c r="AB213" s="133" t="s">
        <v>898</v>
      </c>
    </row>
    <row r="214" spans="5:28" ht="13.2">
      <c r="E214" s="88"/>
      <c r="J214" s="89"/>
      <c r="K214" s="89"/>
      <c r="L214" s="89"/>
      <c r="O214" s="89"/>
      <c r="P214" s="89"/>
      <c r="Q214" s="89"/>
      <c r="T214" s="89"/>
      <c r="U214" s="89"/>
      <c r="V214" s="89"/>
      <c r="AA214" s="121" t="s">
        <v>861</v>
      </c>
      <c r="AB214" s="133" t="s">
        <v>900</v>
      </c>
    </row>
    <row r="215" spans="5:28" ht="13.2">
      <c r="E215" s="88"/>
      <c r="J215" s="89"/>
      <c r="K215" s="89"/>
      <c r="L215" s="89"/>
      <c r="O215" s="89"/>
      <c r="P215" s="89"/>
      <c r="Q215" s="89"/>
      <c r="T215" s="89"/>
      <c r="U215" s="89"/>
      <c r="V215" s="89"/>
      <c r="AA215" s="121" t="s">
        <v>863</v>
      </c>
      <c r="AB215" s="133" t="s">
        <v>902</v>
      </c>
    </row>
    <row r="216" spans="5:28" ht="13.2">
      <c r="E216" s="88"/>
      <c r="J216" s="89"/>
      <c r="K216" s="89"/>
      <c r="L216" s="89"/>
      <c r="O216" s="89"/>
      <c r="P216" s="89"/>
      <c r="Q216" s="89"/>
      <c r="T216" s="89"/>
      <c r="U216" s="89"/>
      <c r="V216" s="89"/>
      <c r="AA216" s="126" t="s">
        <v>1234</v>
      </c>
      <c r="AB216" s="133" t="s">
        <v>904</v>
      </c>
    </row>
    <row r="217" spans="5:28" ht="13.2">
      <c r="E217" s="88"/>
      <c r="J217" s="89"/>
      <c r="K217" s="89"/>
      <c r="L217" s="89"/>
      <c r="O217" s="89"/>
      <c r="P217" s="89"/>
      <c r="Q217" s="89"/>
      <c r="T217" s="89"/>
      <c r="U217" s="89"/>
      <c r="V217" s="89"/>
      <c r="AA217" s="126" t="s">
        <v>1235</v>
      </c>
      <c r="AB217" s="133" t="s">
        <v>906</v>
      </c>
    </row>
    <row r="218" spans="5:28" ht="13.2">
      <c r="E218" s="88"/>
      <c r="J218" s="89"/>
      <c r="K218" s="89"/>
      <c r="L218" s="89"/>
      <c r="O218" s="89"/>
      <c r="P218" s="89"/>
      <c r="Q218" s="89"/>
      <c r="T218" s="89"/>
      <c r="U218" s="89"/>
      <c r="V218" s="89"/>
      <c r="AA218" s="126" t="s">
        <v>1236</v>
      </c>
      <c r="AB218" s="133" t="s">
        <v>908</v>
      </c>
    </row>
    <row r="219" spans="5:28" ht="13.2">
      <c r="E219" s="88"/>
      <c r="J219" s="89"/>
      <c r="K219" s="89"/>
      <c r="L219" s="89"/>
      <c r="O219" s="89"/>
      <c r="P219" s="89"/>
      <c r="Q219" s="89"/>
      <c r="T219" s="89"/>
      <c r="U219" s="89"/>
      <c r="V219" s="89"/>
      <c r="AA219" s="121" t="s">
        <v>871</v>
      </c>
      <c r="AB219" s="133" t="s">
        <v>910</v>
      </c>
    </row>
    <row r="220" spans="5:28" ht="13.2">
      <c r="E220" s="88"/>
      <c r="J220" s="89"/>
      <c r="K220" s="89"/>
      <c r="L220" s="89"/>
      <c r="O220" s="89"/>
      <c r="P220" s="89"/>
      <c r="Q220" s="89"/>
      <c r="T220" s="89"/>
      <c r="U220" s="89"/>
      <c r="V220" s="89"/>
      <c r="AA220" s="121" t="s">
        <v>873</v>
      </c>
      <c r="AB220" s="133" t="s">
        <v>914</v>
      </c>
    </row>
    <row r="221" spans="5:28" ht="13.2">
      <c r="E221" s="88"/>
      <c r="J221" s="89"/>
      <c r="K221" s="89"/>
      <c r="L221" s="89"/>
      <c r="O221" s="89"/>
      <c r="P221" s="89"/>
      <c r="Q221" s="89"/>
      <c r="T221" s="89"/>
      <c r="U221" s="89"/>
      <c r="V221" s="89"/>
      <c r="AA221" s="121" t="s">
        <v>875</v>
      </c>
      <c r="AB221" s="133" t="s">
        <v>912</v>
      </c>
    </row>
    <row r="222" spans="5:28" ht="13.2">
      <c r="E222" s="88"/>
      <c r="J222" s="89"/>
      <c r="K222" s="89"/>
      <c r="L222" s="89"/>
      <c r="O222" s="89"/>
      <c r="P222" s="89"/>
      <c r="Q222" s="89"/>
      <c r="T222" s="89"/>
      <c r="U222" s="89"/>
      <c r="V222" s="89"/>
      <c r="AA222" s="132" t="s">
        <v>1237</v>
      </c>
      <c r="AB222" s="133" t="s">
        <v>916</v>
      </c>
    </row>
    <row r="223" spans="5:28" ht="13.2">
      <c r="E223" s="88"/>
      <c r="J223" s="89"/>
      <c r="K223" s="89"/>
      <c r="L223" s="89"/>
      <c r="O223" s="89"/>
      <c r="P223" s="89"/>
      <c r="Q223" s="89"/>
      <c r="T223" s="89"/>
      <c r="U223" s="89"/>
      <c r="V223" s="89"/>
      <c r="AA223" s="121" t="s">
        <v>879</v>
      </c>
      <c r="AB223" s="133" t="s">
        <v>918</v>
      </c>
    </row>
    <row r="224" spans="5:28" ht="13.2">
      <c r="E224" s="88"/>
      <c r="J224" s="89"/>
      <c r="K224" s="89"/>
      <c r="L224" s="89"/>
      <c r="O224" s="89"/>
      <c r="P224" s="89"/>
      <c r="Q224" s="89"/>
      <c r="T224" s="89"/>
      <c r="U224" s="89"/>
      <c r="V224" s="89"/>
      <c r="AA224" s="121" t="s">
        <v>881</v>
      </c>
      <c r="AB224" s="133" t="s">
        <v>920</v>
      </c>
    </row>
    <row r="225" spans="5:28" ht="13.2">
      <c r="E225" s="88"/>
      <c r="J225" s="89"/>
      <c r="K225" s="89"/>
      <c r="L225" s="89"/>
      <c r="O225" s="89"/>
      <c r="P225" s="89"/>
      <c r="Q225" s="89"/>
      <c r="T225" s="89"/>
      <c r="U225" s="89"/>
      <c r="V225" s="89"/>
      <c r="AA225" s="121" t="s">
        <v>883</v>
      </c>
      <c r="AB225" s="133" t="s">
        <v>922</v>
      </c>
    </row>
    <row r="226" spans="5:28" ht="13.2">
      <c r="E226" s="88"/>
      <c r="J226" s="89"/>
      <c r="K226" s="89"/>
      <c r="L226" s="89"/>
      <c r="O226" s="89"/>
      <c r="P226" s="89"/>
      <c r="Q226" s="89"/>
      <c r="T226" s="89"/>
      <c r="U226" s="89"/>
      <c r="V226" s="89"/>
      <c r="AA226" s="121" t="s">
        <v>885</v>
      </c>
      <c r="AB226" s="133" t="s">
        <v>924</v>
      </c>
    </row>
    <row r="227" spans="5:28" ht="13.2">
      <c r="E227" s="88"/>
      <c r="J227" s="89"/>
      <c r="K227" s="89"/>
      <c r="L227" s="89"/>
      <c r="O227" s="89"/>
      <c r="P227" s="89"/>
      <c r="Q227" s="89"/>
      <c r="T227" s="89"/>
      <c r="U227" s="89"/>
      <c r="V227" s="89"/>
      <c r="AA227" s="121" t="s">
        <v>887</v>
      </c>
      <c r="AB227" s="133" t="s">
        <v>926</v>
      </c>
    </row>
    <row r="228" spans="5:28" ht="13.2">
      <c r="E228" s="88"/>
      <c r="J228" s="89"/>
      <c r="K228" s="89"/>
      <c r="L228" s="89"/>
      <c r="O228" s="89"/>
      <c r="P228" s="89"/>
      <c r="Q228" s="89"/>
      <c r="T228" s="89"/>
      <c r="U228" s="89"/>
      <c r="V228" s="89"/>
      <c r="AA228" s="121" t="s">
        <v>889</v>
      </c>
      <c r="AB228" s="133" t="s">
        <v>928</v>
      </c>
    </row>
    <row r="229" spans="5:28" ht="13.2">
      <c r="E229" s="88"/>
      <c r="J229" s="89"/>
      <c r="K229" s="89"/>
      <c r="L229" s="89"/>
      <c r="O229" s="89"/>
      <c r="P229" s="89"/>
      <c r="Q229" s="89"/>
      <c r="T229" s="89"/>
      <c r="U229" s="89"/>
      <c r="V229" s="89"/>
      <c r="AA229" s="121" t="s">
        <v>891</v>
      </c>
      <c r="AB229" s="133" t="s">
        <v>930</v>
      </c>
    </row>
    <row r="230" spans="5:28" ht="13.2">
      <c r="E230" s="88"/>
      <c r="J230" s="89"/>
      <c r="K230" s="89"/>
      <c r="L230" s="89"/>
      <c r="O230" s="89"/>
      <c r="P230" s="89"/>
      <c r="Q230" s="89"/>
      <c r="T230" s="89"/>
      <c r="U230" s="89"/>
      <c r="V230" s="89"/>
      <c r="AA230" s="121" t="s">
        <v>893</v>
      </c>
      <c r="AB230" s="133" t="s">
        <v>932</v>
      </c>
    </row>
    <row r="231" spans="5:28" ht="13.2">
      <c r="E231" s="88"/>
      <c r="J231" s="89"/>
      <c r="K231" s="89"/>
      <c r="L231" s="89"/>
      <c r="O231" s="89"/>
      <c r="P231" s="89"/>
      <c r="Q231" s="89"/>
      <c r="T231" s="89"/>
      <c r="U231" s="89"/>
      <c r="V231" s="89"/>
      <c r="AA231" s="126" t="s">
        <v>895</v>
      </c>
      <c r="AB231" s="133" t="s">
        <v>934</v>
      </c>
    </row>
    <row r="232" spans="5:28" ht="13.2">
      <c r="E232" s="88"/>
      <c r="J232" s="89"/>
      <c r="K232" s="89"/>
      <c r="L232" s="89"/>
      <c r="O232" s="89"/>
      <c r="P232" s="89"/>
      <c r="Q232" s="89"/>
      <c r="T232" s="89"/>
      <c r="U232" s="89"/>
      <c r="V232" s="89"/>
      <c r="AA232" s="137" t="s">
        <v>897</v>
      </c>
      <c r="AB232" s="133" t="s">
        <v>936</v>
      </c>
    </row>
    <row r="233" spans="5:28" ht="13.2">
      <c r="E233" s="88"/>
      <c r="J233" s="89"/>
      <c r="K233" s="89"/>
      <c r="L233" s="89"/>
      <c r="O233" s="89"/>
      <c r="P233" s="89"/>
      <c r="Q233" s="89"/>
      <c r="T233" s="89"/>
      <c r="U233" s="89"/>
      <c r="V233" s="89"/>
      <c r="AA233" s="126" t="s">
        <v>1238</v>
      </c>
      <c r="AB233" s="133" t="s">
        <v>938</v>
      </c>
    </row>
    <row r="234" spans="5:28" ht="13.2">
      <c r="E234" s="88"/>
      <c r="J234" s="89"/>
      <c r="K234" s="89"/>
      <c r="L234" s="89"/>
      <c r="O234" s="89"/>
      <c r="P234" s="89"/>
      <c r="Q234" s="89"/>
      <c r="T234" s="89"/>
      <c r="U234" s="89"/>
      <c r="V234" s="89"/>
      <c r="AA234" s="121" t="s">
        <v>901</v>
      </c>
    </row>
    <row r="235" spans="5:28" ht="13.2">
      <c r="E235" s="88"/>
      <c r="J235" s="89"/>
      <c r="K235" s="89"/>
      <c r="L235" s="89"/>
      <c r="O235" s="89"/>
      <c r="P235" s="89"/>
      <c r="Q235" s="89"/>
      <c r="T235" s="89"/>
      <c r="U235" s="89"/>
      <c r="V235" s="89"/>
      <c r="AA235" s="121" t="s">
        <v>903</v>
      </c>
    </row>
    <row r="236" spans="5:28" ht="13.2">
      <c r="E236" s="88"/>
      <c r="J236" s="89"/>
      <c r="K236" s="89"/>
      <c r="L236" s="89"/>
      <c r="O236" s="89"/>
      <c r="P236" s="89"/>
      <c r="Q236" s="89"/>
      <c r="T236" s="89"/>
      <c r="U236" s="89"/>
      <c r="V236" s="89"/>
      <c r="AA236" s="121" t="s">
        <v>905</v>
      </c>
    </row>
    <row r="237" spans="5:28" ht="13.2">
      <c r="E237" s="88"/>
      <c r="J237" s="89"/>
      <c r="K237" s="89"/>
      <c r="L237" s="89"/>
      <c r="O237" s="89"/>
      <c r="P237" s="89"/>
      <c r="Q237" s="89"/>
      <c r="T237" s="89"/>
      <c r="U237" s="89"/>
      <c r="V237" s="89"/>
      <c r="AA237" s="121" t="s">
        <v>907</v>
      </c>
    </row>
    <row r="238" spans="5:28" ht="13.2">
      <c r="E238" s="88"/>
      <c r="J238" s="89"/>
      <c r="K238" s="89"/>
      <c r="L238" s="89"/>
      <c r="O238" s="89"/>
      <c r="P238" s="89"/>
      <c r="Q238" s="89"/>
      <c r="T238" s="89"/>
      <c r="U238" s="89"/>
      <c r="V238" s="89"/>
      <c r="AA238" s="132" t="s">
        <v>909</v>
      </c>
    </row>
    <row r="239" spans="5:28" ht="13.2">
      <c r="E239" s="88"/>
      <c r="J239" s="89"/>
      <c r="K239" s="89"/>
      <c r="L239" s="89"/>
      <c r="O239" s="89"/>
      <c r="P239" s="89"/>
      <c r="Q239" s="89"/>
      <c r="T239" s="89"/>
      <c r="U239" s="89"/>
      <c r="V239" s="89"/>
      <c r="AA239" s="121" t="s">
        <v>911</v>
      </c>
    </row>
    <row r="240" spans="5:28" ht="13.2">
      <c r="E240" s="88"/>
      <c r="J240" s="89"/>
      <c r="K240" s="89"/>
      <c r="L240" s="89"/>
      <c r="O240" s="89"/>
      <c r="P240" s="89"/>
      <c r="Q240" s="89"/>
      <c r="T240" s="89"/>
      <c r="U240" s="89"/>
      <c r="V240" s="89"/>
      <c r="AA240" s="132" t="s">
        <v>913</v>
      </c>
    </row>
    <row r="241" spans="5:27" ht="13.2">
      <c r="E241" s="88"/>
      <c r="J241" s="89"/>
      <c r="K241" s="89"/>
      <c r="L241" s="89"/>
      <c r="O241" s="89"/>
      <c r="P241" s="89"/>
      <c r="Q241" s="89"/>
      <c r="T241" s="89"/>
      <c r="U241" s="89"/>
      <c r="V241" s="89"/>
      <c r="AA241" s="132" t="s">
        <v>915</v>
      </c>
    </row>
    <row r="242" spans="5:27" ht="13.2">
      <c r="E242" s="88"/>
      <c r="J242" s="89"/>
      <c r="K242" s="89"/>
      <c r="L242" s="89"/>
      <c r="O242" s="89"/>
      <c r="P242" s="89"/>
      <c r="Q242" s="89"/>
      <c r="T242" s="89"/>
      <c r="U242" s="89"/>
      <c r="V242" s="89"/>
      <c r="AA242" s="132" t="s">
        <v>917</v>
      </c>
    </row>
    <row r="243" spans="5:27" ht="13.2">
      <c r="E243" s="88"/>
      <c r="J243" s="89"/>
      <c r="K243" s="89"/>
      <c r="L243" s="89"/>
      <c r="O243" s="89"/>
      <c r="P243" s="89"/>
      <c r="Q243" s="89"/>
      <c r="T243" s="89"/>
      <c r="U243" s="89"/>
      <c r="V243" s="89"/>
      <c r="AA243" s="132" t="s">
        <v>919</v>
      </c>
    </row>
    <row r="244" spans="5:27" ht="13.2">
      <c r="E244" s="88"/>
      <c r="J244" s="89"/>
      <c r="K244" s="89"/>
      <c r="L244" s="89"/>
      <c r="O244" s="89"/>
      <c r="P244" s="89"/>
      <c r="Q244" s="89"/>
      <c r="T244" s="89"/>
      <c r="U244" s="89"/>
      <c r="V244" s="89"/>
      <c r="AA244" s="132" t="s">
        <v>921</v>
      </c>
    </row>
    <row r="245" spans="5:27" ht="13.2">
      <c r="E245" s="88"/>
      <c r="J245" s="89"/>
      <c r="K245" s="89"/>
      <c r="L245" s="89"/>
      <c r="O245" s="89"/>
      <c r="P245" s="89"/>
      <c r="Q245" s="89"/>
      <c r="T245" s="89"/>
      <c r="U245" s="89"/>
      <c r="V245" s="89"/>
      <c r="AA245" s="132" t="s">
        <v>923</v>
      </c>
    </row>
    <row r="246" spans="5:27" ht="13.2">
      <c r="E246" s="88"/>
      <c r="J246" s="89"/>
      <c r="K246" s="89"/>
      <c r="L246" s="89"/>
      <c r="O246" s="89"/>
      <c r="P246" s="89"/>
      <c r="Q246" s="89"/>
      <c r="T246" s="89"/>
      <c r="U246" s="89"/>
      <c r="V246" s="89"/>
      <c r="AA246" s="132" t="s">
        <v>925</v>
      </c>
    </row>
    <row r="247" spans="5:27" ht="13.2">
      <c r="E247" s="88"/>
      <c r="J247" s="89"/>
      <c r="K247" s="89"/>
      <c r="L247" s="89"/>
      <c r="O247" s="89"/>
      <c r="P247" s="89"/>
      <c r="Q247" s="89"/>
      <c r="T247" s="89"/>
      <c r="U247" s="89"/>
      <c r="V247" s="89"/>
      <c r="AA247" s="132" t="s">
        <v>927</v>
      </c>
    </row>
    <row r="248" spans="5:27" ht="13.2">
      <c r="E248" s="88"/>
      <c r="J248" s="89"/>
      <c r="K248" s="89"/>
      <c r="L248" s="89"/>
      <c r="O248" s="89"/>
      <c r="P248" s="89"/>
      <c r="Q248" s="89"/>
      <c r="T248" s="89"/>
      <c r="U248" s="89"/>
      <c r="V248" s="89"/>
      <c r="AA248" s="132" t="s">
        <v>929</v>
      </c>
    </row>
    <row r="249" spans="5:27" ht="13.2">
      <c r="E249" s="88"/>
      <c r="J249" s="89"/>
      <c r="K249" s="89"/>
      <c r="L249" s="89"/>
      <c r="O249" s="89"/>
      <c r="P249" s="89"/>
      <c r="Q249" s="89"/>
      <c r="T249" s="89"/>
      <c r="U249" s="89"/>
      <c r="V249" s="89"/>
      <c r="AA249" s="132" t="s">
        <v>931</v>
      </c>
    </row>
    <row r="250" spans="5:27" ht="13.2">
      <c r="E250" s="88"/>
      <c r="J250" s="89"/>
      <c r="K250" s="89"/>
      <c r="L250" s="89"/>
      <c r="O250" s="89"/>
      <c r="P250" s="89"/>
      <c r="Q250" s="89"/>
      <c r="T250" s="89"/>
      <c r="U250" s="89"/>
      <c r="V250" s="89"/>
      <c r="AA250" s="121" t="s">
        <v>933</v>
      </c>
    </row>
    <row r="251" spans="5:27" ht="13.2">
      <c r="E251" s="88"/>
      <c r="J251" s="89"/>
      <c r="K251" s="89"/>
      <c r="L251" s="89"/>
      <c r="O251" s="89"/>
      <c r="P251" s="89"/>
      <c r="Q251" s="89"/>
      <c r="T251" s="89"/>
      <c r="U251" s="89"/>
      <c r="V251" s="89"/>
      <c r="AA251" s="121" t="s">
        <v>935</v>
      </c>
    </row>
    <row r="252" spans="5:27" ht="13.2">
      <c r="E252" s="88"/>
      <c r="J252" s="89"/>
      <c r="K252" s="89"/>
      <c r="L252" s="89"/>
      <c r="O252" s="89"/>
      <c r="P252" s="89"/>
      <c r="Q252" s="89"/>
      <c r="T252" s="89"/>
      <c r="U252" s="89"/>
      <c r="V252" s="89"/>
      <c r="AA252" s="121" t="s">
        <v>937</v>
      </c>
    </row>
    <row r="253" spans="5:27" ht="13.2">
      <c r="E253" s="88"/>
      <c r="J253" s="89"/>
      <c r="K253" s="89"/>
      <c r="L253" s="89"/>
      <c r="O253" s="89"/>
      <c r="P253" s="89"/>
      <c r="Q253" s="89"/>
      <c r="T253" s="89"/>
      <c r="U253" s="89"/>
      <c r="V253" s="89"/>
      <c r="AA253" s="121" t="s">
        <v>939</v>
      </c>
    </row>
    <row r="254" spans="5:27" ht="13.2">
      <c r="E254" s="88"/>
      <c r="J254" s="89"/>
      <c r="K254" s="89"/>
      <c r="L254" s="89"/>
      <c r="O254" s="89"/>
      <c r="P254" s="89"/>
      <c r="Q254" s="89"/>
      <c r="T254" s="89"/>
      <c r="U254" s="89"/>
      <c r="V254" s="89"/>
      <c r="AA254" s="121" t="s">
        <v>940</v>
      </c>
    </row>
    <row r="255" spans="5:27" ht="13.2">
      <c r="E255" s="88"/>
      <c r="J255" s="89"/>
      <c r="K255" s="89"/>
      <c r="L255" s="89"/>
      <c r="O255" s="89"/>
      <c r="P255" s="89"/>
      <c r="Q255" s="89"/>
      <c r="T255" s="89"/>
      <c r="U255" s="89"/>
      <c r="V255" s="89"/>
      <c r="AA255" s="121" t="s">
        <v>941</v>
      </c>
    </row>
    <row r="256" spans="5:27" ht="13.2">
      <c r="E256" s="88"/>
      <c r="J256" s="89"/>
      <c r="K256" s="89"/>
      <c r="L256" s="89"/>
      <c r="O256" s="89"/>
      <c r="P256" s="89"/>
      <c r="Q256" s="89"/>
      <c r="T256" s="89"/>
      <c r="U256" s="89"/>
      <c r="V256" s="89"/>
      <c r="AA256" s="121" t="s">
        <v>942</v>
      </c>
    </row>
    <row r="257" spans="5:34" ht="13.2">
      <c r="E257" s="88"/>
      <c r="J257" s="89"/>
      <c r="K257" s="89"/>
      <c r="L257" s="89"/>
      <c r="O257" s="89"/>
      <c r="P257" s="89"/>
      <c r="Q257" s="89"/>
      <c r="T257" s="89"/>
      <c r="U257" s="89"/>
      <c r="V257" s="89"/>
      <c r="AA257" s="121" t="s">
        <v>943</v>
      </c>
    </row>
    <row r="258" spans="5:34" ht="14.4">
      <c r="E258" s="88"/>
      <c r="J258" s="89"/>
      <c r="K258" s="89"/>
      <c r="L258" s="89"/>
      <c r="O258" s="89"/>
      <c r="P258" s="89"/>
      <c r="Q258" s="89"/>
      <c r="T258" s="89"/>
      <c r="U258" s="89"/>
      <c r="V258" s="89"/>
      <c r="AA258" s="121" t="s">
        <v>944</v>
      </c>
      <c r="AH258" s="139"/>
    </row>
    <row r="259" spans="5:34" ht="14.4">
      <c r="E259" s="88"/>
      <c r="J259" s="89"/>
      <c r="K259" s="89"/>
      <c r="L259" s="89"/>
      <c r="O259" s="89"/>
      <c r="P259" s="89"/>
      <c r="Q259" s="89"/>
      <c r="T259" s="89"/>
      <c r="U259" s="89"/>
      <c r="V259" s="89"/>
      <c r="AA259" s="121" t="s">
        <v>945</v>
      </c>
      <c r="AH259" s="140"/>
    </row>
    <row r="260" spans="5:34" ht="14.4">
      <c r="E260" s="88"/>
      <c r="J260" s="89"/>
      <c r="K260" s="89"/>
      <c r="L260" s="89"/>
      <c r="O260" s="89"/>
      <c r="P260" s="89"/>
      <c r="Q260" s="89"/>
      <c r="T260" s="89"/>
      <c r="U260" s="89"/>
      <c r="V260" s="89"/>
      <c r="AA260" s="121" t="s">
        <v>946</v>
      </c>
      <c r="AH260" s="140"/>
    </row>
    <row r="261" spans="5:34" ht="14.4">
      <c r="E261" s="88"/>
      <c r="J261" s="89"/>
      <c r="K261" s="89"/>
      <c r="L261" s="89"/>
      <c r="O261" s="89"/>
      <c r="P261" s="89"/>
      <c r="Q261" s="89"/>
      <c r="T261" s="89"/>
      <c r="U261" s="89"/>
      <c r="V261" s="89"/>
      <c r="AA261" s="121" t="s">
        <v>947</v>
      </c>
      <c r="AH261" s="140"/>
    </row>
    <row r="262" spans="5:34" ht="14.4">
      <c r="E262" s="88"/>
      <c r="J262" s="89"/>
      <c r="K262" s="89"/>
      <c r="L262" s="89"/>
      <c r="O262" s="89"/>
      <c r="P262" s="89"/>
      <c r="Q262" s="89"/>
      <c r="T262" s="89"/>
      <c r="U262" s="89"/>
      <c r="V262" s="89"/>
      <c r="AA262" s="126" t="s">
        <v>1239</v>
      </c>
      <c r="AH262" s="140"/>
    </row>
    <row r="263" spans="5:34" ht="13.2">
      <c r="E263" s="88"/>
      <c r="J263" s="89"/>
      <c r="K263" s="89"/>
      <c r="L263" s="89"/>
      <c r="O263" s="89"/>
      <c r="P263" s="89"/>
      <c r="Q263" s="89"/>
      <c r="T263" s="89"/>
      <c r="U263" s="89"/>
      <c r="V263" s="89"/>
      <c r="AA263" s="126" t="s">
        <v>949</v>
      </c>
    </row>
    <row r="264" spans="5:34" ht="13.2">
      <c r="E264" s="88"/>
      <c r="J264" s="89"/>
      <c r="K264" s="89"/>
      <c r="L264" s="89"/>
      <c r="O264" s="89"/>
      <c r="P264" s="89"/>
      <c r="Q264" s="89"/>
      <c r="T264" s="89"/>
      <c r="U264" s="89"/>
      <c r="V264" s="89"/>
      <c r="AA264" s="126" t="s">
        <v>950</v>
      </c>
    </row>
    <row r="265" spans="5:34" ht="13.2">
      <c r="E265" s="88"/>
      <c r="J265" s="89"/>
      <c r="K265" s="89"/>
      <c r="L265" s="89"/>
      <c r="O265" s="89"/>
      <c r="P265" s="89"/>
      <c r="Q265" s="89"/>
      <c r="T265" s="89"/>
      <c r="U265" s="89"/>
      <c r="V265" s="89"/>
      <c r="AA265" s="132" t="s">
        <v>1240</v>
      </c>
    </row>
    <row r="266" spans="5:34" ht="14.4">
      <c r="E266" s="88"/>
      <c r="J266" s="89"/>
      <c r="K266" s="89"/>
      <c r="L266" s="89"/>
      <c r="O266" s="89"/>
      <c r="P266" s="89"/>
      <c r="Q266" s="89"/>
      <c r="T266" s="89"/>
      <c r="U266" s="89"/>
      <c r="V266" s="89"/>
      <c r="AA266" s="132" t="s">
        <v>952</v>
      </c>
      <c r="AH266" s="139"/>
    </row>
    <row r="267" spans="5:34" ht="14.4">
      <c r="E267" s="88"/>
      <c r="J267" s="89"/>
      <c r="K267" s="89"/>
      <c r="L267" s="89"/>
      <c r="O267" s="89"/>
      <c r="P267" s="89"/>
      <c r="Q267" s="89"/>
      <c r="T267" s="89"/>
      <c r="U267" s="89"/>
      <c r="V267" s="89"/>
      <c r="AA267" s="126" t="s">
        <v>953</v>
      </c>
      <c r="AH267" s="139"/>
    </row>
    <row r="268" spans="5:34" ht="14.4">
      <c r="E268" s="88"/>
      <c r="J268" s="89"/>
      <c r="K268" s="89"/>
      <c r="L268" s="89"/>
      <c r="O268" s="89"/>
      <c r="P268" s="89"/>
      <c r="Q268" s="89"/>
      <c r="T268" s="89"/>
      <c r="U268" s="89"/>
      <c r="V268" s="89"/>
      <c r="AA268" s="132" t="s">
        <v>954</v>
      </c>
      <c r="AH268" s="141"/>
    </row>
    <row r="269" spans="5:34" ht="14.4">
      <c r="E269" s="88"/>
      <c r="J269" s="89"/>
      <c r="K269" s="89"/>
      <c r="L269" s="89"/>
      <c r="O269" s="89"/>
      <c r="P269" s="89"/>
      <c r="Q269" s="89"/>
      <c r="T269" s="89"/>
      <c r="U269" s="89"/>
      <c r="V269" s="89"/>
      <c r="AA269" s="138" t="s">
        <v>955</v>
      </c>
      <c r="AH269" s="141"/>
    </row>
    <row r="270" spans="5:34" ht="14.4">
      <c r="E270" s="88"/>
      <c r="J270" s="89"/>
      <c r="K270" s="89"/>
      <c r="L270" s="89"/>
      <c r="O270" s="89"/>
      <c r="P270" s="89"/>
      <c r="Q270" s="89"/>
      <c r="T270" s="89"/>
      <c r="U270" s="89"/>
      <c r="V270" s="89"/>
      <c r="AA270" s="138" t="s">
        <v>956</v>
      </c>
      <c r="AH270" s="141"/>
    </row>
    <row r="271" spans="5:34" ht="14.4">
      <c r="E271" s="88"/>
      <c r="J271" s="89"/>
      <c r="K271" s="89"/>
      <c r="L271" s="89"/>
      <c r="O271" s="89"/>
      <c r="P271" s="89"/>
      <c r="Q271" s="89"/>
      <c r="T271" s="89"/>
      <c r="U271" s="89"/>
      <c r="V271" s="89"/>
      <c r="AH271" s="141"/>
    </row>
    <row r="272" spans="5:34" ht="14.4">
      <c r="E272" s="88"/>
      <c r="J272" s="89"/>
      <c r="K272" s="89"/>
      <c r="L272" s="89"/>
      <c r="O272" s="89"/>
      <c r="P272" s="89"/>
      <c r="Q272" s="89"/>
      <c r="T272" s="89"/>
      <c r="U272" s="89"/>
      <c r="V272" s="89"/>
      <c r="AH272" s="141"/>
    </row>
    <row r="273" spans="5:34" ht="14.4">
      <c r="E273" s="88"/>
      <c r="J273" s="89"/>
      <c r="K273" s="89"/>
      <c r="L273" s="89"/>
      <c r="O273" s="89"/>
      <c r="P273" s="89"/>
      <c r="Q273" s="89"/>
      <c r="T273" s="89"/>
      <c r="U273" s="89"/>
      <c r="V273" s="89"/>
      <c r="AH273" s="141"/>
    </row>
    <row r="274" spans="5:34" ht="14.4">
      <c r="E274" s="88"/>
      <c r="J274" s="89"/>
      <c r="K274" s="89"/>
      <c r="L274" s="89"/>
      <c r="O274" s="89"/>
      <c r="P274" s="89"/>
      <c r="Q274" s="89"/>
      <c r="T274" s="89"/>
      <c r="U274" s="89"/>
      <c r="V274" s="89"/>
      <c r="AH274" s="141"/>
    </row>
    <row r="275" spans="5:34" ht="14.4">
      <c r="E275" s="88"/>
      <c r="J275" s="89"/>
      <c r="K275" s="89"/>
      <c r="L275" s="89"/>
      <c r="O275" s="89"/>
      <c r="P275" s="89"/>
      <c r="Q275" s="89"/>
      <c r="T275" s="89"/>
      <c r="U275" s="89"/>
      <c r="V275" s="89"/>
      <c r="AH275" s="141"/>
    </row>
    <row r="276" spans="5:34" ht="14.4">
      <c r="E276" s="88"/>
      <c r="J276" s="89"/>
      <c r="K276" s="89"/>
      <c r="L276" s="89"/>
      <c r="O276" s="89"/>
      <c r="P276" s="89"/>
      <c r="Q276" s="89"/>
      <c r="T276" s="89"/>
      <c r="U276" s="89"/>
      <c r="V276" s="89"/>
      <c r="AH276" s="141"/>
    </row>
    <row r="277" spans="5:34" ht="14.4">
      <c r="E277" s="88"/>
      <c r="J277" s="89"/>
      <c r="K277" s="89"/>
      <c r="L277" s="89"/>
      <c r="O277" s="89"/>
      <c r="P277" s="89"/>
      <c r="Q277" s="89"/>
      <c r="T277" s="89"/>
      <c r="U277" s="89"/>
      <c r="V277" s="89"/>
      <c r="AH277" s="140"/>
    </row>
    <row r="278" spans="5:34" ht="14.4">
      <c r="E278" s="88"/>
      <c r="J278" s="89"/>
      <c r="K278" s="89"/>
      <c r="L278" s="89"/>
      <c r="O278" s="89"/>
      <c r="P278" s="89"/>
      <c r="Q278" s="89"/>
      <c r="T278" s="89"/>
      <c r="U278" s="89"/>
      <c r="V278" s="89"/>
      <c r="AH278" s="139"/>
    </row>
    <row r="279" spans="5:34" ht="14.4">
      <c r="E279" s="88"/>
      <c r="J279" s="89"/>
      <c r="K279" s="89"/>
      <c r="L279" s="89"/>
      <c r="O279" s="89"/>
      <c r="P279" s="89"/>
      <c r="Q279" s="89"/>
      <c r="T279" s="89"/>
      <c r="U279" s="89"/>
      <c r="V279" s="89"/>
      <c r="AH279" s="139"/>
    </row>
    <row r="280" spans="5:34" ht="14.4">
      <c r="E280" s="88"/>
      <c r="J280" s="89"/>
      <c r="K280" s="89"/>
      <c r="L280" s="89"/>
      <c r="O280" s="89"/>
      <c r="P280" s="89"/>
      <c r="Q280" s="89"/>
      <c r="T280" s="89"/>
      <c r="U280" s="89"/>
      <c r="V280" s="89"/>
      <c r="AH280" s="139"/>
    </row>
    <row r="281" spans="5:34" ht="14.4">
      <c r="E281" s="88"/>
      <c r="J281" s="89"/>
      <c r="K281" s="89"/>
      <c r="L281" s="89"/>
      <c r="O281" s="89"/>
      <c r="P281" s="89"/>
      <c r="Q281" s="89"/>
      <c r="T281" s="89"/>
      <c r="U281" s="89"/>
      <c r="V281" s="89"/>
      <c r="AH281" s="139"/>
    </row>
    <row r="282" spans="5:34" ht="14.4">
      <c r="E282" s="88"/>
      <c r="J282" s="89"/>
      <c r="K282" s="89"/>
      <c r="L282" s="89"/>
      <c r="O282" s="89"/>
      <c r="P282" s="89"/>
      <c r="Q282" s="89"/>
      <c r="T282" s="89"/>
      <c r="U282" s="89"/>
      <c r="V282" s="89"/>
      <c r="AH282" s="139"/>
    </row>
    <row r="283" spans="5:34" ht="14.4">
      <c r="E283" s="88"/>
      <c r="J283" s="89"/>
      <c r="K283" s="89"/>
      <c r="L283" s="89"/>
      <c r="O283" s="89"/>
      <c r="P283" s="89"/>
      <c r="Q283" s="89"/>
      <c r="T283" s="89"/>
      <c r="U283" s="89"/>
      <c r="V283" s="89"/>
      <c r="AH283" s="139"/>
    </row>
    <row r="284" spans="5:34" ht="14.4">
      <c r="E284" s="88"/>
      <c r="J284" s="89"/>
      <c r="K284" s="89"/>
      <c r="L284" s="89"/>
      <c r="O284" s="89"/>
      <c r="P284" s="89"/>
      <c r="Q284" s="89"/>
      <c r="T284" s="89"/>
      <c r="U284" s="89"/>
      <c r="V284" s="89"/>
      <c r="AH284" s="141"/>
    </row>
    <row r="285" spans="5:34" ht="14.4">
      <c r="E285" s="88"/>
      <c r="J285" s="89"/>
      <c r="K285" s="89"/>
      <c r="L285" s="89"/>
      <c r="O285" s="89"/>
      <c r="P285" s="89"/>
      <c r="Q285" s="89"/>
      <c r="T285" s="89"/>
      <c r="U285" s="89"/>
      <c r="V285" s="89"/>
      <c r="AH285" s="141"/>
    </row>
    <row r="286" spans="5:34" ht="14.4">
      <c r="E286" s="88"/>
      <c r="J286" s="89"/>
      <c r="K286" s="89"/>
      <c r="L286" s="89"/>
      <c r="O286" s="89"/>
      <c r="P286" s="89"/>
      <c r="Q286" s="89"/>
      <c r="T286" s="89"/>
      <c r="U286" s="89"/>
      <c r="V286" s="89"/>
      <c r="AH286" s="140"/>
    </row>
    <row r="287" spans="5:34" ht="14.4">
      <c r="E287" s="88"/>
      <c r="J287" s="89"/>
      <c r="K287" s="89"/>
      <c r="L287" s="89"/>
      <c r="O287" s="89"/>
      <c r="P287" s="89"/>
      <c r="Q287" s="89"/>
      <c r="T287" s="89"/>
      <c r="U287" s="89"/>
      <c r="V287" s="89"/>
      <c r="AH287" s="139"/>
    </row>
    <row r="288" spans="5:34" ht="14.4">
      <c r="E288" s="88"/>
      <c r="J288" s="89"/>
      <c r="K288" s="89"/>
      <c r="L288" s="89"/>
      <c r="O288" s="89"/>
      <c r="P288" s="89"/>
      <c r="Q288" s="89"/>
      <c r="T288" s="89"/>
      <c r="U288" s="89"/>
      <c r="V288" s="89"/>
      <c r="AH288" s="139"/>
    </row>
    <row r="289" spans="5:34" ht="14.4">
      <c r="E289" s="88"/>
      <c r="J289" s="89"/>
      <c r="K289" s="89"/>
      <c r="L289" s="89"/>
      <c r="O289" s="89"/>
      <c r="P289" s="89"/>
      <c r="Q289" s="89"/>
      <c r="T289" s="89"/>
      <c r="U289" s="89"/>
      <c r="V289" s="89"/>
      <c r="AH289" s="139"/>
    </row>
    <row r="290" spans="5:34" ht="14.4">
      <c r="E290" s="88"/>
      <c r="J290" s="89"/>
      <c r="K290" s="89"/>
      <c r="L290" s="89"/>
      <c r="O290" s="89"/>
      <c r="P290" s="89"/>
      <c r="Q290" s="89"/>
      <c r="T290" s="89"/>
      <c r="U290" s="89"/>
      <c r="V290" s="89"/>
      <c r="AH290" s="141"/>
    </row>
    <row r="291" spans="5:34" ht="14.4">
      <c r="E291" s="88"/>
      <c r="J291" s="89"/>
      <c r="K291" s="89"/>
      <c r="L291" s="89"/>
      <c r="O291" s="89"/>
      <c r="P291" s="89"/>
      <c r="Q291" s="89"/>
      <c r="T291" s="89"/>
      <c r="U291" s="89"/>
      <c r="V291" s="89"/>
      <c r="AH291" s="141"/>
    </row>
    <row r="292" spans="5:34" ht="14.4">
      <c r="E292" s="88"/>
      <c r="J292" s="89"/>
      <c r="K292" s="89"/>
      <c r="L292" s="89"/>
      <c r="O292" s="89"/>
      <c r="P292" s="89"/>
      <c r="Q292" s="89"/>
      <c r="T292" s="89"/>
      <c r="U292" s="89"/>
      <c r="V292" s="89"/>
      <c r="AH292" s="141"/>
    </row>
    <row r="293" spans="5:34" ht="14.4">
      <c r="E293" s="88"/>
      <c r="J293" s="89"/>
      <c r="K293" s="89"/>
      <c r="L293" s="89"/>
      <c r="O293" s="89"/>
      <c r="P293" s="89"/>
      <c r="Q293" s="89"/>
      <c r="T293" s="89"/>
      <c r="U293" s="89"/>
      <c r="V293" s="89"/>
      <c r="AH293" s="141"/>
    </row>
    <row r="294" spans="5:34" ht="14.4">
      <c r="E294" s="88"/>
      <c r="J294" s="89"/>
      <c r="K294" s="89"/>
      <c r="L294" s="89"/>
      <c r="O294" s="89"/>
      <c r="P294" s="89"/>
      <c r="Q294" s="89"/>
      <c r="T294" s="89"/>
      <c r="U294" s="89"/>
      <c r="V294" s="89"/>
      <c r="AH294" s="141"/>
    </row>
    <row r="295" spans="5:34" ht="14.4">
      <c r="E295" s="88"/>
      <c r="J295" s="89"/>
      <c r="K295" s="89"/>
      <c r="L295" s="89"/>
      <c r="O295" s="89"/>
      <c r="P295" s="89"/>
      <c r="Q295" s="89"/>
      <c r="T295" s="89"/>
      <c r="U295" s="89"/>
      <c r="V295" s="89"/>
      <c r="AH295" s="141"/>
    </row>
    <row r="296" spans="5:34" ht="14.4">
      <c r="E296" s="88"/>
      <c r="J296" s="89"/>
      <c r="K296" s="89"/>
      <c r="L296" s="89"/>
      <c r="O296" s="89"/>
      <c r="P296" s="89"/>
      <c r="Q296" s="89"/>
      <c r="T296" s="89"/>
      <c r="U296" s="89"/>
      <c r="V296" s="89"/>
      <c r="AH296" s="141"/>
    </row>
    <row r="297" spans="5:34" ht="14.4">
      <c r="E297" s="88"/>
      <c r="J297" s="89"/>
      <c r="K297" s="89"/>
      <c r="L297" s="89"/>
      <c r="O297" s="89"/>
      <c r="P297" s="89"/>
      <c r="Q297" s="89"/>
      <c r="T297" s="89"/>
      <c r="U297" s="89"/>
      <c r="V297" s="89"/>
      <c r="AH297" s="140"/>
    </row>
    <row r="298" spans="5:34" ht="14.4">
      <c r="E298" s="88"/>
      <c r="J298" s="89"/>
      <c r="K298" s="89"/>
      <c r="L298" s="89"/>
      <c r="O298" s="89"/>
      <c r="P298" s="89"/>
      <c r="Q298" s="89"/>
      <c r="T298" s="89"/>
      <c r="U298" s="89"/>
      <c r="V298" s="89"/>
      <c r="AH298" s="139"/>
    </row>
    <row r="299" spans="5:34" ht="14.4">
      <c r="E299" s="88"/>
      <c r="J299" s="89"/>
      <c r="K299" s="89"/>
      <c r="L299" s="89"/>
      <c r="O299" s="89"/>
      <c r="P299" s="89"/>
      <c r="Q299" s="89"/>
      <c r="T299" s="89"/>
      <c r="U299" s="89"/>
      <c r="V299" s="89"/>
      <c r="AH299" s="139"/>
    </row>
    <row r="300" spans="5:34" ht="14.4">
      <c r="E300" s="88"/>
      <c r="J300" s="89"/>
      <c r="K300" s="89"/>
      <c r="L300" s="89"/>
      <c r="O300" s="89"/>
      <c r="P300" s="89"/>
      <c r="Q300" s="89"/>
      <c r="T300" s="89"/>
      <c r="U300" s="89"/>
      <c r="V300" s="89"/>
      <c r="AH300" s="139"/>
    </row>
    <row r="301" spans="5:34" ht="14.4">
      <c r="E301" s="88"/>
      <c r="J301" s="89"/>
      <c r="K301" s="89"/>
      <c r="L301" s="89"/>
      <c r="O301" s="89"/>
      <c r="P301" s="89"/>
      <c r="Q301" s="89"/>
      <c r="T301" s="89"/>
      <c r="U301" s="89"/>
      <c r="V301" s="89"/>
      <c r="AH301" s="139"/>
    </row>
    <row r="302" spans="5:34" ht="14.4">
      <c r="E302" s="88"/>
      <c r="J302" s="89"/>
      <c r="K302" s="89"/>
      <c r="L302" s="89"/>
      <c r="O302" s="89"/>
      <c r="P302" s="89"/>
      <c r="Q302" s="89"/>
      <c r="T302" s="89"/>
      <c r="U302" s="89"/>
      <c r="V302" s="89"/>
      <c r="AH302" s="140"/>
    </row>
    <row r="303" spans="5:34" ht="14.4">
      <c r="E303" s="88"/>
      <c r="J303" s="89"/>
      <c r="K303" s="89"/>
      <c r="L303" s="89"/>
      <c r="O303" s="89"/>
      <c r="P303" s="89"/>
      <c r="Q303" s="89"/>
      <c r="T303" s="89"/>
      <c r="U303" s="89"/>
      <c r="V303" s="89"/>
      <c r="AH303" s="139"/>
    </row>
    <row r="304" spans="5:34" ht="14.4">
      <c r="E304" s="88"/>
      <c r="J304" s="89"/>
      <c r="K304" s="89"/>
      <c r="L304" s="89"/>
      <c r="O304" s="89"/>
      <c r="P304" s="89"/>
      <c r="Q304" s="89"/>
      <c r="T304" s="89"/>
      <c r="U304" s="89"/>
      <c r="V304" s="89"/>
      <c r="AH304" s="139"/>
    </row>
    <row r="305" spans="5:34" ht="14.4">
      <c r="E305" s="88"/>
      <c r="J305" s="89"/>
      <c r="K305" s="89"/>
      <c r="L305" s="89"/>
      <c r="O305" s="89"/>
      <c r="P305" s="89"/>
      <c r="Q305" s="89"/>
      <c r="T305" s="89"/>
      <c r="U305" s="89"/>
      <c r="V305" s="89"/>
      <c r="AH305" s="139"/>
    </row>
    <row r="306" spans="5:34" ht="14.4">
      <c r="E306" s="88"/>
      <c r="J306" s="89"/>
      <c r="K306" s="89"/>
      <c r="L306" s="89"/>
      <c r="O306" s="89"/>
      <c r="P306" s="89"/>
      <c r="Q306" s="89"/>
      <c r="T306" s="89"/>
      <c r="U306" s="89"/>
      <c r="V306" s="89"/>
      <c r="AH306" s="139"/>
    </row>
    <row r="307" spans="5:34" ht="14.4">
      <c r="E307" s="88"/>
      <c r="J307" s="89"/>
      <c r="K307" s="89"/>
      <c r="L307" s="89"/>
      <c r="O307" s="89"/>
      <c r="P307" s="89"/>
      <c r="Q307" s="89"/>
      <c r="T307" s="89"/>
      <c r="U307" s="89"/>
      <c r="V307" s="89"/>
      <c r="AH307" s="139"/>
    </row>
    <row r="308" spans="5:34" ht="14.4">
      <c r="E308" s="88"/>
      <c r="J308" s="89"/>
      <c r="K308" s="89"/>
      <c r="L308" s="89"/>
      <c r="O308" s="89"/>
      <c r="P308" s="89"/>
      <c r="Q308" s="89"/>
      <c r="T308" s="89"/>
      <c r="U308" s="89"/>
      <c r="V308" s="89"/>
      <c r="AH308" s="139"/>
    </row>
    <row r="309" spans="5:34" ht="14.4">
      <c r="E309" s="88"/>
      <c r="J309" s="89"/>
      <c r="K309" s="89"/>
      <c r="L309" s="89"/>
      <c r="O309" s="89"/>
      <c r="P309" s="89"/>
      <c r="Q309" s="89"/>
      <c r="T309" s="89"/>
      <c r="U309" s="89"/>
      <c r="V309" s="89"/>
      <c r="AH309" s="140"/>
    </row>
    <row r="310" spans="5:34" ht="14.4">
      <c r="E310" s="88"/>
      <c r="J310" s="89"/>
      <c r="K310" s="89"/>
      <c r="L310" s="89"/>
      <c r="O310" s="89"/>
      <c r="P310" s="89"/>
      <c r="Q310" s="89"/>
      <c r="T310" s="89"/>
      <c r="U310" s="89"/>
      <c r="V310" s="89"/>
      <c r="AH310" s="140"/>
    </row>
    <row r="311" spans="5:34" ht="14.4">
      <c r="E311" s="88"/>
      <c r="J311" s="89"/>
      <c r="K311" s="89"/>
      <c r="L311" s="89"/>
      <c r="O311" s="89"/>
      <c r="P311" s="89"/>
      <c r="Q311" s="89"/>
      <c r="T311" s="89"/>
      <c r="U311" s="89"/>
      <c r="V311" s="89"/>
      <c r="AH311" s="142"/>
    </row>
    <row r="312" spans="5:34" ht="14.4">
      <c r="E312" s="88"/>
      <c r="J312" s="89"/>
      <c r="K312" s="89"/>
      <c r="L312" s="89"/>
      <c r="O312" s="89"/>
      <c r="P312" s="89"/>
      <c r="Q312" s="89"/>
      <c r="T312" s="89"/>
      <c r="U312" s="89"/>
      <c r="V312" s="89"/>
      <c r="AH312" s="142"/>
    </row>
    <row r="313" spans="5:34" ht="14.4">
      <c r="E313" s="88"/>
      <c r="J313" s="89"/>
      <c r="K313" s="89"/>
      <c r="L313" s="89"/>
      <c r="O313" s="89"/>
      <c r="P313" s="89"/>
      <c r="Q313" s="89"/>
      <c r="T313" s="89"/>
      <c r="U313" s="89"/>
      <c r="V313" s="89"/>
      <c r="AH313" s="139"/>
    </row>
    <row r="314" spans="5:34" ht="14.4">
      <c r="E314" s="88"/>
      <c r="J314" s="89"/>
      <c r="K314" s="89"/>
      <c r="L314" s="89"/>
      <c r="O314" s="89"/>
      <c r="P314" s="89"/>
      <c r="Q314" s="89"/>
      <c r="T314" s="89"/>
      <c r="U314" s="89"/>
      <c r="V314" s="89"/>
      <c r="AH314" s="139"/>
    </row>
    <row r="315" spans="5:34" ht="14.4">
      <c r="E315" s="88"/>
      <c r="J315" s="89"/>
      <c r="K315" s="89"/>
      <c r="L315" s="89"/>
      <c r="O315" s="89"/>
      <c r="P315" s="89"/>
      <c r="Q315" s="89"/>
      <c r="T315" s="89"/>
      <c r="U315" s="89"/>
      <c r="V315" s="89"/>
      <c r="AH315" s="139"/>
    </row>
    <row r="316" spans="5:34" ht="14.4">
      <c r="E316" s="88"/>
      <c r="J316" s="89"/>
      <c r="K316" s="89"/>
      <c r="L316" s="89"/>
      <c r="O316" s="89"/>
      <c r="P316" s="89"/>
      <c r="Q316" s="89"/>
      <c r="T316" s="89"/>
      <c r="U316" s="89"/>
      <c r="V316" s="89"/>
      <c r="AH316" s="139"/>
    </row>
    <row r="317" spans="5:34" ht="14.4">
      <c r="E317" s="88"/>
      <c r="J317" s="89"/>
      <c r="K317" s="89"/>
      <c r="L317" s="89"/>
      <c r="O317" s="89"/>
      <c r="P317" s="89"/>
      <c r="Q317" s="89"/>
      <c r="T317" s="89"/>
      <c r="U317" s="89"/>
      <c r="V317" s="89"/>
      <c r="AH317" s="139"/>
    </row>
    <row r="318" spans="5:34" ht="14.4">
      <c r="E318" s="88"/>
      <c r="J318" s="89"/>
      <c r="K318" s="89"/>
      <c r="L318" s="89"/>
      <c r="O318" s="89"/>
      <c r="P318" s="89"/>
      <c r="Q318" s="89"/>
      <c r="T318" s="89"/>
      <c r="U318" s="89"/>
      <c r="V318" s="89"/>
      <c r="AH318" s="139"/>
    </row>
    <row r="319" spans="5:34" ht="14.4">
      <c r="E319" s="88"/>
      <c r="J319" s="89"/>
      <c r="K319" s="89"/>
      <c r="L319" s="89"/>
      <c r="O319" s="89"/>
      <c r="P319" s="89"/>
      <c r="Q319" s="89"/>
      <c r="T319" s="89"/>
      <c r="U319" s="89"/>
      <c r="V319" s="89"/>
      <c r="AH319" s="140"/>
    </row>
    <row r="320" spans="5:34" ht="14.4">
      <c r="E320" s="88"/>
      <c r="J320" s="89"/>
      <c r="K320" s="89"/>
      <c r="L320" s="89"/>
      <c r="O320" s="89"/>
      <c r="P320" s="89"/>
      <c r="Q320" s="89"/>
      <c r="T320" s="89"/>
      <c r="U320" s="89"/>
      <c r="V320" s="89"/>
      <c r="AH320" s="139"/>
    </row>
    <row r="321" spans="5:34" ht="14.4">
      <c r="E321" s="88"/>
      <c r="J321" s="89"/>
      <c r="K321" s="89"/>
      <c r="L321" s="89"/>
      <c r="O321" s="89"/>
      <c r="P321" s="89"/>
      <c r="Q321" s="89"/>
      <c r="T321" s="89"/>
      <c r="U321" s="89"/>
      <c r="V321" s="89"/>
      <c r="AH321" s="139"/>
    </row>
    <row r="322" spans="5:34" ht="14.4">
      <c r="E322" s="88"/>
      <c r="J322" s="89"/>
      <c r="K322" s="89"/>
      <c r="L322" s="89"/>
      <c r="O322" s="89"/>
      <c r="P322" s="89"/>
      <c r="Q322" s="89"/>
      <c r="T322" s="89"/>
      <c r="U322" s="89"/>
      <c r="V322" s="89"/>
      <c r="AH322" s="139"/>
    </row>
    <row r="323" spans="5:34" ht="14.4">
      <c r="E323" s="88"/>
      <c r="J323" s="89"/>
      <c r="K323" s="89"/>
      <c r="L323" s="89"/>
      <c r="O323" s="89"/>
      <c r="P323" s="89"/>
      <c r="Q323" s="89"/>
      <c r="T323" s="89"/>
      <c r="U323" s="89"/>
      <c r="V323" s="89"/>
      <c r="AH323" s="139"/>
    </row>
    <row r="324" spans="5:34" ht="14.4">
      <c r="E324" s="88"/>
      <c r="J324" s="89"/>
      <c r="K324" s="89"/>
      <c r="L324" s="89"/>
      <c r="O324" s="89"/>
      <c r="P324" s="89"/>
      <c r="Q324" s="89"/>
      <c r="T324" s="89"/>
      <c r="U324" s="89"/>
      <c r="V324" s="89"/>
      <c r="AH324" s="139"/>
    </row>
    <row r="325" spans="5:34" ht="14.4">
      <c r="E325" s="88"/>
      <c r="J325" s="89"/>
      <c r="K325" s="89"/>
      <c r="L325" s="89"/>
      <c r="O325" s="89"/>
      <c r="P325" s="89"/>
      <c r="Q325" s="89"/>
      <c r="T325" s="89"/>
      <c r="U325" s="89"/>
      <c r="V325" s="89"/>
      <c r="AH325" s="139"/>
    </row>
    <row r="326" spans="5:34" ht="14.4">
      <c r="E326" s="88"/>
      <c r="J326" s="89"/>
      <c r="K326" s="89"/>
      <c r="L326" s="89"/>
      <c r="O326" s="89"/>
      <c r="P326" s="89"/>
      <c r="Q326" s="89"/>
      <c r="T326" s="89"/>
      <c r="U326" s="89"/>
      <c r="V326" s="89"/>
      <c r="AH326" s="140"/>
    </row>
    <row r="327" spans="5:34" ht="14.4">
      <c r="E327" s="88"/>
      <c r="J327" s="89"/>
      <c r="K327" s="89"/>
      <c r="L327" s="89"/>
      <c r="O327" s="89"/>
      <c r="P327" s="89"/>
      <c r="Q327" s="89"/>
      <c r="T327" s="89"/>
      <c r="U327" s="89"/>
      <c r="V327" s="89"/>
      <c r="AH327" s="90"/>
    </row>
    <row r="328" spans="5:34" ht="14.4">
      <c r="E328" s="88"/>
      <c r="J328" s="89"/>
      <c r="K328" s="89"/>
      <c r="L328" s="89"/>
      <c r="O328" s="89"/>
      <c r="P328" s="89"/>
      <c r="Q328" s="89"/>
      <c r="T328" s="89"/>
      <c r="U328" s="89"/>
      <c r="V328" s="89"/>
      <c r="AH328" s="90"/>
    </row>
    <row r="329" spans="5:34" ht="14.4">
      <c r="E329" s="88"/>
      <c r="J329" s="89"/>
      <c r="K329" s="89"/>
      <c r="L329" s="89"/>
      <c r="O329" s="89"/>
      <c r="P329" s="89"/>
      <c r="Q329" s="89"/>
      <c r="T329" s="89"/>
      <c r="U329" s="89"/>
      <c r="V329" s="89"/>
      <c r="AH329" s="90"/>
    </row>
    <row r="330" spans="5:34" ht="14.4">
      <c r="E330" s="88"/>
      <c r="J330" s="89"/>
      <c r="K330" s="89"/>
      <c r="L330" s="89"/>
      <c r="O330" s="89"/>
      <c r="P330" s="89"/>
      <c r="Q330" s="89"/>
      <c r="T330" s="89"/>
      <c r="U330" s="89"/>
      <c r="V330" s="89"/>
      <c r="AH330" s="90"/>
    </row>
    <row r="331" spans="5:34" ht="14.4">
      <c r="E331" s="88"/>
      <c r="J331" s="89"/>
      <c r="K331" s="89"/>
      <c r="L331" s="89"/>
      <c r="O331" s="89"/>
      <c r="P331" s="89"/>
      <c r="Q331" s="89"/>
      <c r="T331" s="89"/>
      <c r="U331" s="89"/>
      <c r="V331" s="89"/>
      <c r="AH331" s="90"/>
    </row>
    <row r="332" spans="5:34" ht="14.4">
      <c r="E332" s="88"/>
      <c r="J332" s="89"/>
      <c r="K332" s="89"/>
      <c r="L332" s="89"/>
      <c r="O332" s="89"/>
      <c r="P332" s="89"/>
      <c r="Q332" s="89"/>
      <c r="T332" s="89"/>
      <c r="U332" s="89"/>
      <c r="V332" s="89"/>
      <c r="AH332" s="90"/>
    </row>
    <row r="333" spans="5:34" ht="14.4">
      <c r="E333" s="88"/>
      <c r="J333" s="89"/>
      <c r="K333" s="89"/>
      <c r="L333" s="89"/>
      <c r="O333" s="89"/>
      <c r="P333" s="89"/>
      <c r="Q333" s="89"/>
      <c r="T333" s="89"/>
      <c r="U333" s="89"/>
      <c r="V333" s="89"/>
      <c r="AH333" s="90"/>
    </row>
    <row r="334" spans="5:34" ht="14.4">
      <c r="E334" s="88"/>
      <c r="J334" s="89"/>
      <c r="K334" s="89"/>
      <c r="L334" s="89"/>
      <c r="O334" s="89"/>
      <c r="P334" s="89"/>
      <c r="Q334" s="89"/>
      <c r="T334" s="89"/>
      <c r="U334" s="89"/>
      <c r="V334" s="89"/>
      <c r="AH334" s="90"/>
    </row>
    <row r="335" spans="5:34" ht="14.4">
      <c r="E335" s="88"/>
      <c r="J335" s="89"/>
      <c r="K335" s="89"/>
      <c r="L335" s="89"/>
      <c r="O335" s="89"/>
      <c r="P335" s="89"/>
      <c r="Q335" s="89"/>
      <c r="T335" s="89"/>
      <c r="U335" s="89"/>
      <c r="V335" s="89"/>
      <c r="AH335" s="90"/>
    </row>
    <row r="336" spans="5:34" ht="14.4">
      <c r="E336" s="88"/>
      <c r="J336" s="89"/>
      <c r="K336" s="89"/>
      <c r="L336" s="89"/>
      <c r="O336" s="89"/>
      <c r="P336" s="89"/>
      <c r="Q336" s="89"/>
      <c r="T336" s="89"/>
      <c r="U336" s="89"/>
      <c r="V336" s="89"/>
      <c r="AH336" s="90"/>
    </row>
    <row r="337" spans="5:34" ht="14.4">
      <c r="E337" s="88"/>
      <c r="J337" s="89"/>
      <c r="K337" s="89"/>
      <c r="L337" s="89"/>
      <c r="O337" s="89"/>
      <c r="P337" s="89"/>
      <c r="Q337" s="89"/>
      <c r="T337" s="89"/>
      <c r="U337" s="89"/>
      <c r="V337" s="89"/>
      <c r="AH337" s="90"/>
    </row>
    <row r="338" spans="5:34" ht="14.4">
      <c r="E338" s="88"/>
      <c r="J338" s="89"/>
      <c r="K338" s="89"/>
      <c r="L338" s="89"/>
      <c r="O338" s="89"/>
      <c r="P338" s="89"/>
      <c r="Q338" s="89"/>
      <c r="T338" s="89"/>
      <c r="U338" s="89"/>
      <c r="V338" s="89"/>
      <c r="AH338" s="90"/>
    </row>
    <row r="339" spans="5:34" ht="14.4">
      <c r="E339" s="88"/>
      <c r="J339" s="89"/>
      <c r="K339" s="89"/>
      <c r="L339" s="89"/>
      <c r="O339" s="89"/>
      <c r="P339" s="89"/>
      <c r="Q339" s="89"/>
      <c r="T339" s="89"/>
      <c r="U339" s="89"/>
      <c r="V339" s="89"/>
      <c r="AH339" s="90"/>
    </row>
    <row r="340" spans="5:34" ht="14.4">
      <c r="E340" s="88"/>
      <c r="J340" s="89"/>
      <c r="K340" s="89"/>
      <c r="L340" s="89"/>
      <c r="O340" s="89"/>
      <c r="P340" s="89"/>
      <c r="Q340" s="89"/>
      <c r="T340" s="89"/>
      <c r="U340" s="89"/>
      <c r="V340" s="89"/>
      <c r="AH340" s="90"/>
    </row>
    <row r="341" spans="5:34" ht="14.4">
      <c r="E341" s="88"/>
      <c r="J341" s="89"/>
      <c r="K341" s="89"/>
      <c r="L341" s="89"/>
      <c r="O341" s="89"/>
      <c r="P341" s="89"/>
      <c r="Q341" s="89"/>
      <c r="T341" s="89"/>
      <c r="U341" s="89"/>
      <c r="V341" s="89"/>
      <c r="AH341" s="90"/>
    </row>
    <row r="342" spans="5:34" ht="14.4">
      <c r="E342" s="88"/>
      <c r="J342" s="89"/>
      <c r="K342" s="89"/>
      <c r="L342" s="89"/>
      <c r="O342" s="89"/>
      <c r="P342" s="89"/>
      <c r="Q342" s="89"/>
      <c r="T342" s="89"/>
      <c r="U342" s="89"/>
      <c r="V342" s="89"/>
      <c r="AH342" s="90"/>
    </row>
    <row r="343" spans="5:34" ht="14.4">
      <c r="E343" s="88"/>
      <c r="J343" s="89"/>
      <c r="K343" s="89"/>
      <c r="L343" s="89"/>
      <c r="O343" s="89"/>
      <c r="P343" s="89"/>
      <c r="Q343" s="89"/>
      <c r="T343" s="89"/>
      <c r="U343" s="89"/>
      <c r="V343" s="89"/>
      <c r="AH343" s="90"/>
    </row>
    <row r="344" spans="5:34" ht="14.4">
      <c r="E344" s="88"/>
      <c r="J344" s="89"/>
      <c r="K344" s="89"/>
      <c r="L344" s="89"/>
      <c r="O344" s="89"/>
      <c r="P344" s="89"/>
      <c r="Q344" s="89"/>
      <c r="T344" s="89"/>
      <c r="U344" s="89"/>
      <c r="V344" s="89"/>
      <c r="AH344" s="90"/>
    </row>
    <row r="345" spans="5:34" ht="14.4">
      <c r="E345" s="88"/>
      <c r="J345" s="89"/>
      <c r="K345" s="89"/>
      <c r="L345" s="89"/>
      <c r="O345" s="89"/>
      <c r="P345" s="89"/>
      <c r="Q345" s="89"/>
      <c r="T345" s="89"/>
      <c r="U345" s="89"/>
      <c r="V345" s="89"/>
      <c r="AH345" s="90"/>
    </row>
    <row r="346" spans="5:34" ht="14.4">
      <c r="E346" s="88"/>
      <c r="J346" s="89"/>
      <c r="K346" s="89"/>
      <c r="L346" s="89"/>
      <c r="O346" s="89"/>
      <c r="P346" s="89"/>
      <c r="Q346" s="89"/>
      <c r="T346" s="89"/>
      <c r="U346" s="89"/>
      <c r="V346" s="89"/>
      <c r="AH346" s="90"/>
    </row>
    <row r="347" spans="5:34" ht="14.4">
      <c r="E347" s="88"/>
      <c r="J347" s="89"/>
      <c r="K347" s="89"/>
      <c r="L347" s="89"/>
      <c r="O347" s="89"/>
      <c r="P347" s="89"/>
      <c r="Q347" s="89"/>
      <c r="T347" s="89"/>
      <c r="U347" s="89"/>
      <c r="V347" s="89"/>
      <c r="AH347" s="90"/>
    </row>
    <row r="348" spans="5:34" ht="14.4">
      <c r="E348" s="88"/>
      <c r="J348" s="89"/>
      <c r="K348" s="89"/>
      <c r="L348" s="89"/>
      <c r="O348" s="89"/>
      <c r="P348" s="89"/>
      <c r="Q348" s="89"/>
      <c r="T348" s="89"/>
      <c r="U348" s="89"/>
      <c r="V348" s="89"/>
      <c r="AH348" s="90"/>
    </row>
    <row r="349" spans="5:34" ht="14.4">
      <c r="E349" s="88"/>
      <c r="J349" s="89"/>
      <c r="K349" s="89"/>
      <c r="L349" s="89"/>
      <c r="O349" s="89"/>
      <c r="P349" s="89"/>
      <c r="Q349" s="89"/>
      <c r="T349" s="89"/>
      <c r="U349" s="89"/>
      <c r="V349" s="89"/>
      <c r="AH349" s="90"/>
    </row>
    <row r="350" spans="5:34" ht="14.4">
      <c r="E350" s="88"/>
      <c r="J350" s="89"/>
      <c r="K350" s="89"/>
      <c r="L350" s="89"/>
      <c r="O350" s="89"/>
      <c r="P350" s="89"/>
      <c r="Q350" s="89"/>
      <c r="T350" s="89"/>
      <c r="U350" s="89"/>
      <c r="V350" s="89"/>
      <c r="AH350" s="90"/>
    </row>
    <row r="351" spans="5:34" ht="14.4">
      <c r="E351" s="88"/>
      <c r="J351" s="89"/>
      <c r="K351" s="89"/>
      <c r="L351" s="89"/>
      <c r="O351" s="89"/>
      <c r="P351" s="89"/>
      <c r="Q351" s="89"/>
      <c r="T351" s="89"/>
      <c r="U351" s="89"/>
      <c r="V351" s="89"/>
      <c r="AH351" s="90"/>
    </row>
    <row r="352" spans="5:34" ht="14.4">
      <c r="E352" s="88"/>
      <c r="J352" s="89"/>
      <c r="K352" s="89"/>
      <c r="L352" s="89"/>
      <c r="O352" s="89"/>
      <c r="P352" s="89"/>
      <c r="Q352" s="89"/>
      <c r="T352" s="89"/>
      <c r="U352" s="89"/>
      <c r="V352" s="89"/>
      <c r="AH352" s="90"/>
    </row>
    <row r="353" spans="5:34" ht="14.4">
      <c r="E353" s="88"/>
      <c r="J353" s="89"/>
      <c r="K353" s="89"/>
      <c r="L353" s="89"/>
      <c r="O353" s="89"/>
      <c r="P353" s="89"/>
      <c r="Q353" s="89"/>
      <c r="T353" s="89"/>
      <c r="U353" s="89"/>
      <c r="V353" s="89"/>
      <c r="AH353" s="90"/>
    </row>
    <row r="354" spans="5:34" ht="14.4">
      <c r="E354" s="88"/>
      <c r="J354" s="89"/>
      <c r="K354" s="89"/>
      <c r="L354" s="89"/>
      <c r="O354" s="89"/>
      <c r="P354" s="89"/>
      <c r="Q354" s="89"/>
      <c r="T354" s="89"/>
      <c r="U354" s="89"/>
      <c r="V354" s="89"/>
      <c r="AH354" s="90"/>
    </row>
    <row r="355" spans="5:34" ht="14.4">
      <c r="E355" s="88"/>
      <c r="J355" s="89"/>
      <c r="K355" s="89"/>
      <c r="L355" s="89"/>
      <c r="O355" s="89"/>
      <c r="P355" s="89"/>
      <c r="Q355" s="89"/>
      <c r="T355" s="89"/>
      <c r="U355" s="89"/>
      <c r="V355" s="89"/>
      <c r="AH355" s="90"/>
    </row>
    <row r="356" spans="5:34" ht="14.4">
      <c r="E356" s="88"/>
      <c r="J356" s="89"/>
      <c r="K356" s="89"/>
      <c r="L356" s="89"/>
      <c r="O356" s="89"/>
      <c r="P356" s="89"/>
      <c r="Q356" s="89"/>
      <c r="T356" s="89"/>
      <c r="U356" s="89"/>
      <c r="V356" s="89"/>
      <c r="AH356" s="90"/>
    </row>
    <row r="357" spans="5:34" ht="14.4">
      <c r="E357" s="88"/>
      <c r="J357" s="89"/>
      <c r="K357" s="89"/>
      <c r="L357" s="89"/>
      <c r="O357" s="89"/>
      <c r="P357" s="89"/>
      <c r="Q357" s="89"/>
      <c r="T357" s="89"/>
      <c r="U357" s="89"/>
      <c r="V357" s="89"/>
      <c r="AH357" s="90"/>
    </row>
    <row r="358" spans="5:34" ht="14.4">
      <c r="E358" s="88"/>
      <c r="J358" s="89"/>
      <c r="K358" s="89"/>
      <c r="L358" s="89"/>
      <c r="O358" s="89"/>
      <c r="P358" s="89"/>
      <c r="Q358" s="89"/>
      <c r="T358" s="89"/>
      <c r="U358" s="89"/>
      <c r="V358" s="89"/>
      <c r="AH358" s="90"/>
    </row>
    <row r="359" spans="5:34" ht="14.4">
      <c r="E359" s="88"/>
      <c r="J359" s="89"/>
      <c r="K359" s="89"/>
      <c r="L359" s="89"/>
      <c r="O359" s="89"/>
      <c r="P359" s="89"/>
      <c r="Q359" s="89"/>
      <c r="T359" s="89"/>
      <c r="U359" s="89"/>
      <c r="V359" s="89"/>
      <c r="AH359" s="90"/>
    </row>
    <row r="360" spans="5:34" ht="14.4">
      <c r="E360" s="88"/>
      <c r="J360" s="89"/>
      <c r="K360" s="89"/>
      <c r="L360" s="89"/>
      <c r="O360" s="89"/>
      <c r="P360" s="89"/>
      <c r="Q360" s="89"/>
      <c r="T360" s="89"/>
      <c r="U360" s="89"/>
      <c r="V360" s="89"/>
      <c r="AH360" s="90"/>
    </row>
    <row r="361" spans="5:34" ht="14.4">
      <c r="E361" s="88"/>
      <c r="J361" s="89"/>
      <c r="K361" s="89"/>
      <c r="L361" s="89"/>
      <c r="O361" s="89"/>
      <c r="P361" s="89"/>
      <c r="Q361" s="89"/>
      <c r="T361" s="89"/>
      <c r="U361" s="89"/>
      <c r="V361" s="89"/>
      <c r="AH361" s="90"/>
    </row>
    <row r="362" spans="5:34" ht="14.4">
      <c r="E362" s="88"/>
      <c r="J362" s="89"/>
      <c r="K362" s="89"/>
      <c r="L362" s="89"/>
      <c r="O362" s="89"/>
      <c r="P362" s="89"/>
      <c r="Q362" s="89"/>
      <c r="T362" s="89"/>
      <c r="U362" s="89"/>
      <c r="V362" s="89"/>
      <c r="AH362" s="90"/>
    </row>
    <row r="363" spans="5:34" ht="14.4">
      <c r="E363" s="88"/>
      <c r="J363" s="89"/>
      <c r="K363" s="89"/>
      <c r="L363" s="89"/>
      <c r="O363" s="89"/>
      <c r="P363" s="89"/>
      <c r="Q363" s="89"/>
      <c r="T363" s="89"/>
      <c r="U363" s="89"/>
      <c r="V363" s="89"/>
      <c r="AH363" s="90"/>
    </row>
    <row r="364" spans="5:34" ht="14.4">
      <c r="E364" s="88"/>
      <c r="J364" s="89"/>
      <c r="K364" s="89"/>
      <c r="L364" s="89"/>
      <c r="O364" s="89"/>
      <c r="P364" s="89"/>
      <c r="Q364" s="89"/>
      <c r="T364" s="89"/>
      <c r="U364" s="89"/>
      <c r="V364" s="89"/>
      <c r="AH364" s="90"/>
    </row>
    <row r="365" spans="5:34" ht="14.4">
      <c r="E365" s="88"/>
      <c r="J365" s="89"/>
      <c r="K365" s="89"/>
      <c r="L365" s="89"/>
      <c r="O365" s="89"/>
      <c r="P365" s="89"/>
      <c r="Q365" s="89"/>
      <c r="T365" s="89"/>
      <c r="U365" s="89"/>
      <c r="V365" s="89"/>
      <c r="AH365" s="90"/>
    </row>
    <row r="366" spans="5:34" ht="14.4">
      <c r="E366" s="88"/>
      <c r="J366" s="89"/>
      <c r="K366" s="89"/>
      <c r="L366" s="89"/>
      <c r="O366" s="89"/>
      <c r="P366" s="89"/>
      <c r="Q366" s="89"/>
      <c r="T366" s="89"/>
      <c r="U366" s="89"/>
      <c r="V366" s="89"/>
      <c r="AH366" s="90"/>
    </row>
    <row r="367" spans="5:34" ht="14.4">
      <c r="E367" s="88"/>
      <c r="J367" s="89"/>
      <c r="K367" s="89"/>
      <c r="L367" s="89"/>
      <c r="O367" s="89"/>
      <c r="P367" s="89"/>
      <c r="Q367" s="89"/>
      <c r="T367" s="89"/>
      <c r="U367" s="89"/>
      <c r="V367" s="89"/>
      <c r="AH367" s="90"/>
    </row>
    <row r="368" spans="5:34" ht="14.4">
      <c r="E368" s="88"/>
      <c r="J368" s="89"/>
      <c r="K368" s="89"/>
      <c r="L368" s="89"/>
      <c r="O368" s="89"/>
      <c r="P368" s="89"/>
      <c r="Q368" s="89"/>
      <c r="T368" s="89"/>
      <c r="U368" s="89"/>
      <c r="V368" s="89"/>
      <c r="AH368" s="90"/>
    </row>
    <row r="369" spans="5:34" ht="14.4">
      <c r="E369" s="88"/>
      <c r="J369" s="89"/>
      <c r="K369" s="89"/>
      <c r="L369" s="89"/>
      <c r="O369" s="89"/>
      <c r="P369" s="89"/>
      <c r="Q369" s="89"/>
      <c r="T369" s="89"/>
      <c r="U369" s="89"/>
      <c r="V369" s="89"/>
      <c r="AH369" s="90"/>
    </row>
    <row r="370" spans="5:34" ht="14.4">
      <c r="E370" s="88"/>
      <c r="J370" s="89"/>
      <c r="K370" s="89"/>
      <c r="L370" s="89"/>
      <c r="O370" s="89"/>
      <c r="P370" s="89"/>
      <c r="Q370" s="89"/>
      <c r="T370" s="89"/>
      <c r="U370" s="89"/>
      <c r="V370" s="89"/>
      <c r="AH370" s="90"/>
    </row>
    <row r="371" spans="5:34" ht="14.4">
      <c r="E371" s="88"/>
      <c r="J371" s="89"/>
      <c r="K371" s="89"/>
      <c r="L371" s="89"/>
      <c r="O371" s="89"/>
      <c r="P371" s="89"/>
      <c r="Q371" s="89"/>
      <c r="T371" s="89"/>
      <c r="U371" s="89"/>
      <c r="V371" s="89"/>
      <c r="AH371" s="90"/>
    </row>
    <row r="372" spans="5:34" ht="14.4">
      <c r="E372" s="88"/>
      <c r="J372" s="89"/>
      <c r="K372" s="89"/>
      <c r="L372" s="89"/>
      <c r="O372" s="89"/>
      <c r="P372" s="89"/>
      <c r="Q372" s="89"/>
      <c r="T372" s="89"/>
      <c r="U372" s="89"/>
      <c r="V372" s="89"/>
      <c r="AH372" s="90"/>
    </row>
    <row r="373" spans="5:34" ht="14.4">
      <c r="E373" s="88"/>
      <c r="J373" s="89"/>
      <c r="K373" s="89"/>
      <c r="L373" s="89"/>
      <c r="O373" s="89"/>
      <c r="P373" s="89"/>
      <c r="Q373" s="89"/>
      <c r="T373" s="89"/>
      <c r="U373" s="89"/>
      <c r="V373" s="89"/>
      <c r="AH373" s="90"/>
    </row>
    <row r="374" spans="5:34" ht="14.4">
      <c r="E374" s="88"/>
      <c r="J374" s="89"/>
      <c r="K374" s="89"/>
      <c r="L374" s="89"/>
      <c r="O374" s="89"/>
      <c r="P374" s="89"/>
      <c r="Q374" s="89"/>
      <c r="T374" s="89"/>
      <c r="U374" s="89"/>
      <c r="V374" s="89"/>
      <c r="AH374" s="90"/>
    </row>
    <row r="375" spans="5:34" ht="14.4">
      <c r="E375" s="88"/>
      <c r="J375" s="89"/>
      <c r="K375" s="89"/>
      <c r="L375" s="89"/>
      <c r="O375" s="89"/>
      <c r="P375" s="89"/>
      <c r="Q375" s="89"/>
      <c r="T375" s="89"/>
      <c r="U375" s="89"/>
      <c r="V375" s="89"/>
      <c r="AH375" s="90"/>
    </row>
    <row r="376" spans="5:34" ht="14.4">
      <c r="E376" s="88"/>
      <c r="J376" s="89"/>
      <c r="K376" s="89"/>
      <c r="L376" s="89"/>
      <c r="O376" s="89"/>
      <c r="P376" s="89"/>
      <c r="Q376" s="89"/>
      <c r="T376" s="89"/>
      <c r="U376" s="89"/>
      <c r="V376" s="89"/>
      <c r="AH376" s="90"/>
    </row>
    <row r="377" spans="5:34" ht="14.4">
      <c r="E377" s="88"/>
      <c r="J377" s="89"/>
      <c r="K377" s="89"/>
      <c r="L377" s="89"/>
      <c r="O377" s="89"/>
      <c r="P377" s="89"/>
      <c r="Q377" s="89"/>
      <c r="T377" s="89"/>
      <c r="U377" s="89"/>
      <c r="V377" s="89"/>
      <c r="AH377" s="90"/>
    </row>
    <row r="378" spans="5:34" ht="14.4">
      <c r="E378" s="88"/>
      <c r="J378" s="89"/>
      <c r="K378" s="89"/>
      <c r="L378" s="89"/>
      <c r="O378" s="89"/>
      <c r="P378" s="89"/>
      <c r="Q378" s="89"/>
      <c r="T378" s="89"/>
      <c r="U378" s="89"/>
      <c r="V378" s="89"/>
      <c r="AH378" s="90"/>
    </row>
    <row r="379" spans="5:34" ht="14.4">
      <c r="E379" s="88"/>
      <c r="J379" s="89"/>
      <c r="K379" s="89"/>
      <c r="L379" s="89"/>
      <c r="O379" s="89"/>
      <c r="P379" s="89"/>
      <c r="Q379" s="89"/>
      <c r="T379" s="89"/>
      <c r="U379" s="89"/>
      <c r="V379" s="89"/>
      <c r="AH379" s="90"/>
    </row>
    <row r="380" spans="5:34" ht="14.4">
      <c r="E380" s="88"/>
      <c r="J380" s="89"/>
      <c r="K380" s="89"/>
      <c r="L380" s="89"/>
      <c r="O380" s="89"/>
      <c r="P380" s="89"/>
      <c r="Q380" s="89"/>
      <c r="T380" s="89"/>
      <c r="U380" s="89"/>
      <c r="V380" s="89"/>
      <c r="AH380" s="90"/>
    </row>
    <row r="381" spans="5:34" ht="14.4">
      <c r="E381" s="88"/>
      <c r="J381" s="89"/>
      <c r="K381" s="89"/>
      <c r="L381" s="89"/>
      <c r="O381" s="89"/>
      <c r="P381" s="89"/>
      <c r="Q381" s="89"/>
      <c r="T381" s="89"/>
      <c r="U381" s="89"/>
      <c r="V381" s="89"/>
      <c r="AH381" s="90"/>
    </row>
    <row r="382" spans="5:34" ht="14.4">
      <c r="E382" s="88"/>
      <c r="J382" s="89"/>
      <c r="K382" s="89"/>
      <c r="L382" s="89"/>
      <c r="O382" s="89"/>
      <c r="P382" s="89"/>
      <c r="Q382" s="89"/>
      <c r="T382" s="89"/>
      <c r="U382" s="89"/>
      <c r="V382" s="89"/>
      <c r="AH382" s="90"/>
    </row>
    <row r="383" spans="5:34" ht="14.4">
      <c r="E383" s="88"/>
      <c r="J383" s="89"/>
      <c r="K383" s="89"/>
      <c r="L383" s="89"/>
      <c r="O383" s="89"/>
      <c r="P383" s="89"/>
      <c r="Q383" s="89"/>
      <c r="T383" s="89"/>
      <c r="U383" s="89"/>
      <c r="V383" s="89"/>
      <c r="AH383" s="90"/>
    </row>
    <row r="384" spans="5:34" ht="14.4">
      <c r="E384" s="88"/>
      <c r="J384" s="89"/>
      <c r="K384" s="89"/>
      <c r="L384" s="89"/>
      <c r="O384" s="89"/>
      <c r="P384" s="89"/>
      <c r="Q384" s="89"/>
      <c r="T384" s="89"/>
      <c r="U384" s="89"/>
      <c r="V384" s="89"/>
      <c r="AH384" s="90"/>
    </row>
    <row r="385" spans="5:34" ht="14.4">
      <c r="E385" s="88"/>
      <c r="J385" s="89"/>
      <c r="K385" s="89"/>
      <c r="L385" s="89"/>
      <c r="O385" s="89"/>
      <c r="P385" s="89"/>
      <c r="Q385" s="89"/>
      <c r="T385" s="89"/>
      <c r="U385" s="89"/>
      <c r="V385" s="89"/>
      <c r="AH385" s="90"/>
    </row>
    <row r="386" spans="5:34" ht="14.4">
      <c r="E386" s="88"/>
      <c r="J386" s="89"/>
      <c r="K386" s="89"/>
      <c r="L386" s="89"/>
      <c r="O386" s="89"/>
      <c r="P386" s="89"/>
      <c r="Q386" s="89"/>
      <c r="T386" s="89"/>
      <c r="U386" s="89"/>
      <c r="V386" s="89"/>
      <c r="AH386" s="90"/>
    </row>
    <row r="387" spans="5:34" ht="14.4">
      <c r="E387" s="88"/>
      <c r="J387" s="89"/>
      <c r="K387" s="89"/>
      <c r="L387" s="89"/>
      <c r="O387" s="89"/>
      <c r="P387" s="89"/>
      <c r="Q387" s="89"/>
      <c r="T387" s="89"/>
      <c r="U387" s="89"/>
      <c r="V387" s="89"/>
      <c r="AH387" s="90"/>
    </row>
    <row r="388" spans="5:34" ht="14.4">
      <c r="E388" s="88"/>
      <c r="J388" s="89"/>
      <c r="K388" s="89"/>
      <c r="L388" s="89"/>
      <c r="O388" s="89"/>
      <c r="P388" s="89"/>
      <c r="Q388" s="89"/>
      <c r="T388" s="89"/>
      <c r="U388" s="89"/>
      <c r="V388" s="89"/>
      <c r="AH388" s="90"/>
    </row>
    <row r="389" spans="5:34" ht="14.4">
      <c r="E389" s="88"/>
      <c r="J389" s="89"/>
      <c r="K389" s="89"/>
      <c r="L389" s="89"/>
      <c r="O389" s="89"/>
      <c r="P389" s="89"/>
      <c r="Q389" s="89"/>
      <c r="T389" s="89"/>
      <c r="U389" s="89"/>
      <c r="V389" s="89"/>
      <c r="AH389" s="90"/>
    </row>
    <row r="390" spans="5:34" ht="14.4">
      <c r="E390" s="88"/>
      <c r="J390" s="89"/>
      <c r="K390" s="89"/>
      <c r="L390" s="89"/>
      <c r="O390" s="89"/>
      <c r="P390" s="89"/>
      <c r="Q390" s="89"/>
      <c r="T390" s="89"/>
      <c r="U390" s="89"/>
      <c r="V390" s="89"/>
      <c r="AH390" s="90"/>
    </row>
    <row r="391" spans="5:34" ht="14.4">
      <c r="E391" s="88"/>
      <c r="J391" s="89"/>
      <c r="K391" s="89"/>
      <c r="L391" s="89"/>
      <c r="O391" s="89"/>
      <c r="P391" s="89"/>
      <c r="Q391" s="89"/>
      <c r="T391" s="89"/>
      <c r="U391" s="89"/>
      <c r="V391" s="89"/>
      <c r="AH391" s="90"/>
    </row>
    <row r="392" spans="5:34" ht="14.4">
      <c r="E392" s="88"/>
      <c r="J392" s="89"/>
      <c r="K392" s="89"/>
      <c r="L392" s="89"/>
      <c r="O392" s="89"/>
      <c r="P392" s="89"/>
      <c r="Q392" s="89"/>
      <c r="T392" s="89"/>
      <c r="U392" s="89"/>
      <c r="V392" s="89"/>
      <c r="AH392" s="90"/>
    </row>
    <row r="393" spans="5:34" ht="14.4">
      <c r="E393" s="88"/>
      <c r="J393" s="89"/>
      <c r="K393" s="89"/>
      <c r="L393" s="89"/>
      <c r="O393" s="89"/>
      <c r="P393" s="89"/>
      <c r="Q393" s="89"/>
      <c r="T393" s="89"/>
      <c r="U393" s="89"/>
      <c r="V393" s="89"/>
      <c r="AH393" s="90"/>
    </row>
    <row r="394" spans="5:34" ht="14.4">
      <c r="E394" s="88"/>
      <c r="J394" s="89"/>
      <c r="K394" s="89"/>
      <c r="L394" s="89"/>
      <c r="O394" s="89"/>
      <c r="P394" s="89"/>
      <c r="Q394" s="89"/>
      <c r="T394" s="89"/>
      <c r="U394" s="89"/>
      <c r="V394" s="89"/>
      <c r="AH394" s="90"/>
    </row>
    <row r="395" spans="5:34" ht="14.4">
      <c r="E395" s="88"/>
      <c r="J395" s="89"/>
      <c r="K395" s="89"/>
      <c r="L395" s="89"/>
      <c r="O395" s="89"/>
      <c r="P395" s="89"/>
      <c r="Q395" s="89"/>
      <c r="T395" s="89"/>
      <c r="U395" s="89"/>
      <c r="V395" s="89"/>
      <c r="AH395" s="90"/>
    </row>
    <row r="396" spans="5:34" ht="14.4">
      <c r="E396" s="88"/>
      <c r="J396" s="89"/>
      <c r="K396" s="89"/>
      <c r="L396" s="89"/>
      <c r="O396" s="89"/>
      <c r="P396" s="89"/>
      <c r="Q396" s="89"/>
      <c r="T396" s="89"/>
      <c r="U396" s="89"/>
      <c r="V396" s="89"/>
      <c r="AH396" s="90"/>
    </row>
    <row r="397" spans="5:34" ht="14.4">
      <c r="E397" s="88"/>
      <c r="J397" s="89"/>
      <c r="K397" s="89"/>
      <c r="L397" s="89"/>
      <c r="O397" s="89"/>
      <c r="P397" s="89"/>
      <c r="Q397" s="89"/>
      <c r="T397" s="89"/>
      <c r="U397" s="89"/>
      <c r="V397" s="89"/>
      <c r="AH397" s="90"/>
    </row>
    <row r="398" spans="5:34" ht="14.4">
      <c r="E398" s="88"/>
      <c r="J398" s="89"/>
      <c r="K398" s="89"/>
      <c r="L398" s="89"/>
      <c r="O398" s="89"/>
      <c r="P398" s="89"/>
      <c r="Q398" s="89"/>
      <c r="T398" s="89"/>
      <c r="U398" s="89"/>
      <c r="V398" s="89"/>
      <c r="AH398" s="90"/>
    </row>
    <row r="399" spans="5:34" ht="14.4">
      <c r="E399" s="88"/>
      <c r="J399" s="89"/>
      <c r="K399" s="89"/>
      <c r="L399" s="89"/>
      <c r="O399" s="89"/>
      <c r="P399" s="89"/>
      <c r="Q399" s="89"/>
      <c r="T399" s="89"/>
      <c r="U399" s="89"/>
      <c r="V399" s="89"/>
      <c r="AH399" s="90"/>
    </row>
    <row r="400" spans="5:34" ht="14.4">
      <c r="E400" s="88"/>
      <c r="J400" s="89"/>
      <c r="K400" s="89"/>
      <c r="L400" s="89"/>
      <c r="O400" s="89"/>
      <c r="P400" s="89"/>
      <c r="Q400" s="89"/>
      <c r="T400" s="89"/>
      <c r="U400" s="89"/>
      <c r="V400" s="89"/>
      <c r="AH400" s="90"/>
    </row>
    <row r="401" spans="5:34" ht="14.4">
      <c r="E401" s="88"/>
      <c r="J401" s="89"/>
      <c r="K401" s="89"/>
      <c r="L401" s="89"/>
      <c r="O401" s="89"/>
      <c r="P401" s="89"/>
      <c r="Q401" s="89"/>
      <c r="T401" s="89"/>
      <c r="U401" s="89"/>
      <c r="V401" s="89"/>
      <c r="AH401" s="90"/>
    </row>
    <row r="402" spans="5:34" ht="14.4">
      <c r="E402" s="88"/>
      <c r="J402" s="89"/>
      <c r="K402" s="89"/>
      <c r="L402" s="89"/>
      <c r="O402" s="89"/>
      <c r="P402" s="89"/>
      <c r="Q402" s="89"/>
      <c r="T402" s="89"/>
      <c r="U402" s="89"/>
      <c r="V402" s="89"/>
      <c r="AH402" s="90"/>
    </row>
    <row r="403" spans="5:34" ht="14.4">
      <c r="E403" s="88"/>
      <c r="J403" s="89"/>
      <c r="K403" s="89"/>
      <c r="L403" s="89"/>
      <c r="O403" s="89"/>
      <c r="P403" s="89"/>
      <c r="Q403" s="89"/>
      <c r="T403" s="89"/>
      <c r="U403" s="89"/>
      <c r="V403" s="89"/>
      <c r="AH403" s="90"/>
    </row>
    <row r="404" spans="5:34" ht="14.4">
      <c r="E404" s="88"/>
      <c r="J404" s="89"/>
      <c r="K404" s="89"/>
      <c r="L404" s="89"/>
      <c r="O404" s="89"/>
      <c r="P404" s="89"/>
      <c r="Q404" s="89"/>
      <c r="T404" s="89"/>
      <c r="U404" s="89"/>
      <c r="V404" s="89"/>
      <c r="AH404" s="90"/>
    </row>
    <row r="405" spans="5:34" ht="14.4">
      <c r="E405" s="88"/>
      <c r="J405" s="89"/>
      <c r="K405" s="89"/>
      <c r="L405" s="89"/>
      <c r="O405" s="89"/>
      <c r="P405" s="89"/>
      <c r="Q405" s="89"/>
      <c r="T405" s="89"/>
      <c r="U405" s="89"/>
      <c r="V405" s="89"/>
      <c r="AH405" s="90"/>
    </row>
    <row r="406" spans="5:34" ht="14.4">
      <c r="E406" s="88"/>
      <c r="J406" s="89"/>
      <c r="K406" s="89"/>
      <c r="L406" s="89"/>
      <c r="O406" s="89"/>
      <c r="P406" s="89"/>
      <c r="Q406" s="89"/>
      <c r="T406" s="89"/>
      <c r="U406" s="89"/>
      <c r="V406" s="89"/>
      <c r="AH406" s="90"/>
    </row>
    <row r="407" spans="5:34" ht="14.4">
      <c r="E407" s="88"/>
      <c r="J407" s="89"/>
      <c r="K407" s="89"/>
      <c r="L407" s="89"/>
      <c r="O407" s="89"/>
      <c r="P407" s="89"/>
      <c r="Q407" s="89"/>
      <c r="T407" s="89"/>
      <c r="U407" s="89"/>
      <c r="V407" s="89"/>
      <c r="AH407" s="90"/>
    </row>
    <row r="408" spans="5:34" ht="14.4">
      <c r="E408" s="88"/>
      <c r="J408" s="89"/>
      <c r="K408" s="89"/>
      <c r="L408" s="89"/>
      <c r="O408" s="89"/>
      <c r="P408" s="89"/>
      <c r="Q408" s="89"/>
      <c r="T408" s="89"/>
      <c r="U408" s="89"/>
      <c r="V408" s="89"/>
      <c r="AH408" s="90"/>
    </row>
    <row r="409" spans="5:34" ht="14.4">
      <c r="E409" s="88"/>
      <c r="J409" s="89"/>
      <c r="K409" s="89"/>
      <c r="L409" s="89"/>
      <c r="O409" s="89"/>
      <c r="P409" s="89"/>
      <c r="Q409" s="89"/>
      <c r="T409" s="89"/>
      <c r="U409" s="89"/>
      <c r="V409" s="89"/>
      <c r="AH409" s="90"/>
    </row>
    <row r="410" spans="5:34" ht="14.4">
      <c r="E410" s="88"/>
      <c r="J410" s="89"/>
      <c r="K410" s="89"/>
      <c r="L410" s="89"/>
      <c r="O410" s="89"/>
      <c r="P410" s="89"/>
      <c r="Q410" s="89"/>
      <c r="T410" s="89"/>
      <c r="U410" s="89"/>
      <c r="V410" s="89"/>
      <c r="AH410" s="90"/>
    </row>
    <row r="411" spans="5:34" ht="14.4">
      <c r="E411" s="88"/>
      <c r="J411" s="89"/>
      <c r="K411" s="89"/>
      <c r="L411" s="89"/>
      <c r="O411" s="89"/>
      <c r="P411" s="89"/>
      <c r="Q411" s="89"/>
      <c r="T411" s="89"/>
      <c r="U411" s="89"/>
      <c r="V411" s="89"/>
      <c r="AH411" s="90"/>
    </row>
    <row r="412" spans="5:34" ht="14.4">
      <c r="E412" s="88"/>
      <c r="J412" s="89"/>
      <c r="K412" s="89"/>
      <c r="L412" s="89"/>
      <c r="O412" s="89"/>
      <c r="P412" s="89"/>
      <c r="Q412" s="89"/>
      <c r="T412" s="89"/>
      <c r="U412" s="89"/>
      <c r="V412" s="89"/>
      <c r="AH412" s="90"/>
    </row>
    <row r="413" spans="5:34" ht="14.4">
      <c r="E413" s="88"/>
      <c r="J413" s="89"/>
      <c r="K413" s="89"/>
      <c r="L413" s="89"/>
      <c r="O413" s="89"/>
      <c r="P413" s="89"/>
      <c r="Q413" s="89"/>
      <c r="T413" s="89"/>
      <c r="U413" s="89"/>
      <c r="V413" s="89"/>
      <c r="AH413" s="90"/>
    </row>
    <row r="414" spans="5:34" ht="14.4">
      <c r="E414" s="88"/>
      <c r="J414" s="89"/>
      <c r="K414" s="89"/>
      <c r="L414" s="89"/>
      <c r="O414" s="89"/>
      <c r="P414" s="89"/>
      <c r="Q414" s="89"/>
      <c r="T414" s="89"/>
      <c r="U414" s="89"/>
      <c r="V414" s="89"/>
      <c r="AH414" s="90"/>
    </row>
    <row r="415" spans="5:34" ht="14.4">
      <c r="E415" s="88"/>
      <c r="J415" s="89"/>
      <c r="K415" s="89"/>
      <c r="L415" s="89"/>
      <c r="O415" s="89"/>
      <c r="P415" s="89"/>
      <c r="Q415" s="89"/>
      <c r="T415" s="89"/>
      <c r="U415" s="89"/>
      <c r="V415" s="89"/>
      <c r="AH415" s="90"/>
    </row>
    <row r="416" spans="5:34" ht="14.4">
      <c r="E416" s="88"/>
      <c r="J416" s="89"/>
      <c r="K416" s="89"/>
      <c r="L416" s="89"/>
      <c r="O416" s="89"/>
      <c r="P416" s="89"/>
      <c r="Q416" s="89"/>
      <c r="T416" s="89"/>
      <c r="U416" s="89"/>
      <c r="V416" s="89"/>
      <c r="AH416" s="90"/>
    </row>
    <row r="417" spans="5:34" ht="14.4">
      <c r="E417" s="88"/>
      <c r="J417" s="89"/>
      <c r="K417" s="89"/>
      <c r="L417" s="89"/>
      <c r="O417" s="89"/>
      <c r="P417" s="89"/>
      <c r="Q417" s="89"/>
      <c r="T417" s="89"/>
      <c r="U417" s="89"/>
      <c r="V417" s="89"/>
      <c r="AH417" s="90"/>
    </row>
    <row r="418" spans="5:34" ht="14.4">
      <c r="E418" s="88"/>
      <c r="J418" s="89"/>
      <c r="K418" s="89"/>
      <c r="L418" s="89"/>
      <c r="O418" s="89"/>
      <c r="P418" s="89"/>
      <c r="Q418" s="89"/>
      <c r="T418" s="89"/>
      <c r="U418" s="89"/>
      <c r="V418" s="89"/>
      <c r="AH418" s="90"/>
    </row>
    <row r="419" spans="5:34" ht="14.4">
      <c r="E419" s="88"/>
      <c r="J419" s="89"/>
      <c r="K419" s="89"/>
      <c r="L419" s="89"/>
      <c r="O419" s="89"/>
      <c r="P419" s="89"/>
      <c r="Q419" s="89"/>
      <c r="T419" s="89"/>
      <c r="U419" s="89"/>
      <c r="V419" s="89"/>
      <c r="AH419" s="90"/>
    </row>
    <row r="420" spans="5:34" ht="14.4">
      <c r="E420" s="88"/>
      <c r="J420" s="89"/>
      <c r="K420" s="89"/>
      <c r="L420" s="89"/>
      <c r="O420" s="89"/>
      <c r="P420" s="89"/>
      <c r="Q420" s="89"/>
      <c r="T420" s="89"/>
      <c r="U420" s="89"/>
      <c r="V420" s="89"/>
      <c r="AH420" s="90"/>
    </row>
    <row r="421" spans="5:34" ht="14.4">
      <c r="E421" s="88"/>
      <c r="J421" s="89"/>
      <c r="K421" s="89"/>
      <c r="L421" s="89"/>
      <c r="O421" s="89"/>
      <c r="P421" s="89"/>
      <c r="Q421" s="89"/>
      <c r="T421" s="89"/>
      <c r="U421" s="89"/>
      <c r="V421" s="89"/>
      <c r="AH421" s="90"/>
    </row>
    <row r="422" spans="5:34" ht="14.4">
      <c r="E422" s="88"/>
      <c r="J422" s="89"/>
      <c r="K422" s="89"/>
      <c r="L422" s="89"/>
      <c r="O422" s="89"/>
      <c r="P422" s="89"/>
      <c r="Q422" s="89"/>
      <c r="T422" s="89"/>
      <c r="U422" s="89"/>
      <c r="V422" s="89"/>
      <c r="AH422" s="90"/>
    </row>
    <row r="423" spans="5:34" ht="14.4">
      <c r="E423" s="88"/>
      <c r="J423" s="89"/>
      <c r="K423" s="89"/>
      <c r="L423" s="89"/>
      <c r="O423" s="89"/>
      <c r="P423" s="89"/>
      <c r="Q423" s="89"/>
      <c r="T423" s="89"/>
      <c r="U423" s="89"/>
      <c r="V423" s="89"/>
      <c r="AH423" s="90"/>
    </row>
    <row r="424" spans="5:34" ht="14.4">
      <c r="E424" s="88"/>
      <c r="J424" s="89"/>
      <c r="K424" s="89"/>
      <c r="L424" s="89"/>
      <c r="O424" s="89"/>
      <c r="P424" s="89"/>
      <c r="Q424" s="89"/>
      <c r="T424" s="89"/>
      <c r="U424" s="89"/>
      <c r="V424" s="89"/>
      <c r="AH424" s="90"/>
    </row>
    <row r="425" spans="5:34" ht="14.4">
      <c r="E425" s="88"/>
      <c r="J425" s="89"/>
      <c r="K425" s="89"/>
      <c r="L425" s="89"/>
      <c r="O425" s="89"/>
      <c r="P425" s="89"/>
      <c r="Q425" s="89"/>
      <c r="T425" s="89"/>
      <c r="U425" s="89"/>
      <c r="V425" s="89"/>
      <c r="AH425" s="90"/>
    </row>
    <row r="426" spans="5:34" ht="14.4">
      <c r="E426" s="88"/>
      <c r="J426" s="89"/>
      <c r="K426" s="89"/>
      <c r="L426" s="89"/>
      <c r="O426" s="89"/>
      <c r="P426" s="89"/>
      <c r="Q426" s="89"/>
      <c r="T426" s="89"/>
      <c r="U426" s="89"/>
      <c r="V426" s="89"/>
      <c r="AH426" s="90"/>
    </row>
    <row r="427" spans="5:34" ht="14.4">
      <c r="E427" s="88"/>
      <c r="J427" s="89"/>
      <c r="K427" s="89"/>
      <c r="L427" s="89"/>
      <c r="O427" s="89"/>
      <c r="P427" s="89"/>
      <c r="Q427" s="89"/>
      <c r="T427" s="89"/>
      <c r="U427" s="89"/>
      <c r="V427" s="89"/>
      <c r="AH427" s="90"/>
    </row>
    <row r="428" spans="5:34" ht="14.4">
      <c r="E428" s="88"/>
      <c r="J428" s="89"/>
      <c r="K428" s="89"/>
      <c r="L428" s="89"/>
      <c r="O428" s="89"/>
      <c r="P428" s="89"/>
      <c r="Q428" s="89"/>
      <c r="T428" s="89"/>
      <c r="U428" s="89"/>
      <c r="V428" s="89"/>
      <c r="AH428" s="90"/>
    </row>
    <row r="429" spans="5:34" ht="14.4">
      <c r="E429" s="88"/>
      <c r="J429" s="89"/>
      <c r="K429" s="89"/>
      <c r="L429" s="89"/>
      <c r="O429" s="89"/>
      <c r="P429" s="89"/>
      <c r="Q429" s="89"/>
      <c r="T429" s="89"/>
      <c r="U429" s="89"/>
      <c r="V429" s="89"/>
      <c r="AH429" s="90"/>
    </row>
    <row r="430" spans="5:34" ht="14.4">
      <c r="E430" s="88"/>
      <c r="J430" s="89"/>
      <c r="K430" s="89"/>
      <c r="L430" s="89"/>
      <c r="O430" s="89"/>
      <c r="P430" s="89"/>
      <c r="Q430" s="89"/>
      <c r="T430" s="89"/>
      <c r="U430" s="89"/>
      <c r="V430" s="89"/>
      <c r="AH430" s="90"/>
    </row>
    <row r="431" spans="5:34" ht="14.4">
      <c r="E431" s="88"/>
      <c r="J431" s="89"/>
      <c r="K431" s="89"/>
      <c r="L431" s="89"/>
      <c r="O431" s="89"/>
      <c r="P431" s="89"/>
      <c r="Q431" s="89"/>
      <c r="T431" s="89"/>
      <c r="U431" s="89"/>
      <c r="V431" s="89"/>
      <c r="AH431" s="90"/>
    </row>
    <row r="432" spans="5:34" ht="14.4">
      <c r="E432" s="88"/>
      <c r="J432" s="89"/>
      <c r="K432" s="89"/>
      <c r="L432" s="89"/>
      <c r="O432" s="89"/>
      <c r="P432" s="89"/>
      <c r="Q432" s="89"/>
      <c r="T432" s="89"/>
      <c r="U432" s="89"/>
      <c r="V432" s="89"/>
      <c r="AH432" s="90"/>
    </row>
    <row r="433" spans="5:34" ht="14.4">
      <c r="E433" s="88"/>
      <c r="J433" s="89"/>
      <c r="K433" s="89"/>
      <c r="L433" s="89"/>
      <c r="O433" s="89"/>
      <c r="P433" s="89"/>
      <c r="Q433" s="89"/>
      <c r="T433" s="89"/>
      <c r="U433" s="89"/>
      <c r="V433" s="89"/>
      <c r="AH433" s="90"/>
    </row>
    <row r="434" spans="5:34" ht="14.4">
      <c r="E434" s="88"/>
      <c r="J434" s="89"/>
      <c r="K434" s="89"/>
      <c r="L434" s="89"/>
      <c r="O434" s="89"/>
      <c r="P434" s="89"/>
      <c r="Q434" s="89"/>
      <c r="T434" s="89"/>
      <c r="U434" s="89"/>
      <c r="V434" s="89"/>
      <c r="AH434" s="90"/>
    </row>
    <row r="435" spans="5:34" ht="14.4">
      <c r="E435" s="88"/>
      <c r="J435" s="89"/>
      <c r="K435" s="89"/>
      <c r="L435" s="89"/>
      <c r="O435" s="89"/>
      <c r="P435" s="89"/>
      <c r="Q435" s="89"/>
      <c r="T435" s="89"/>
      <c r="U435" s="89"/>
      <c r="V435" s="89"/>
      <c r="AH435" s="90"/>
    </row>
    <row r="436" spans="5:34" ht="14.4">
      <c r="E436" s="88"/>
      <c r="J436" s="89"/>
      <c r="K436" s="89"/>
      <c r="L436" s="89"/>
      <c r="O436" s="89"/>
      <c r="P436" s="89"/>
      <c r="Q436" s="89"/>
      <c r="T436" s="89"/>
      <c r="U436" s="89"/>
      <c r="V436" s="89"/>
      <c r="AH436" s="90"/>
    </row>
    <row r="437" spans="5:34" ht="14.4">
      <c r="E437" s="88"/>
      <c r="J437" s="89"/>
      <c r="K437" s="89"/>
      <c r="L437" s="89"/>
      <c r="O437" s="89"/>
      <c r="P437" s="89"/>
      <c r="Q437" s="89"/>
      <c r="T437" s="89"/>
      <c r="U437" s="89"/>
      <c r="V437" s="89"/>
      <c r="AH437" s="90"/>
    </row>
    <row r="438" spans="5:34" ht="14.4">
      <c r="E438" s="88"/>
      <c r="J438" s="89"/>
      <c r="K438" s="89"/>
      <c r="L438" s="89"/>
      <c r="O438" s="89"/>
      <c r="P438" s="89"/>
      <c r="Q438" s="89"/>
      <c r="T438" s="89"/>
      <c r="U438" s="89"/>
      <c r="V438" s="89"/>
      <c r="AH438" s="90"/>
    </row>
    <row r="439" spans="5:34" ht="14.4">
      <c r="E439" s="88"/>
      <c r="J439" s="89"/>
      <c r="K439" s="89"/>
      <c r="L439" s="89"/>
      <c r="O439" s="89"/>
      <c r="P439" s="89"/>
      <c r="Q439" s="89"/>
      <c r="T439" s="89"/>
      <c r="U439" s="89"/>
      <c r="V439" s="89"/>
      <c r="AH439" s="90"/>
    </row>
    <row r="440" spans="5:34" ht="14.4">
      <c r="E440" s="88"/>
      <c r="J440" s="89"/>
      <c r="K440" s="89"/>
      <c r="L440" s="89"/>
      <c r="O440" s="89"/>
      <c r="P440" s="89"/>
      <c r="Q440" s="89"/>
      <c r="T440" s="89"/>
      <c r="U440" s="89"/>
      <c r="V440" s="89"/>
      <c r="AH440" s="90"/>
    </row>
    <row r="441" spans="5:34" ht="14.4">
      <c r="E441" s="88"/>
      <c r="J441" s="89"/>
      <c r="K441" s="89"/>
      <c r="L441" s="89"/>
      <c r="O441" s="89"/>
      <c r="P441" s="89"/>
      <c r="Q441" s="89"/>
      <c r="T441" s="89"/>
      <c r="U441" s="89"/>
      <c r="V441" s="89"/>
      <c r="AH441" s="90"/>
    </row>
    <row r="442" spans="5:34" ht="14.4">
      <c r="E442" s="88"/>
      <c r="J442" s="89"/>
      <c r="K442" s="89"/>
      <c r="L442" s="89"/>
      <c r="O442" s="89"/>
      <c r="P442" s="89"/>
      <c r="Q442" s="89"/>
      <c r="T442" s="89"/>
      <c r="U442" s="89"/>
      <c r="V442" s="89"/>
      <c r="AH442" s="90"/>
    </row>
    <row r="443" spans="5:34" ht="14.4">
      <c r="E443" s="88"/>
      <c r="J443" s="89"/>
      <c r="K443" s="89"/>
      <c r="L443" s="89"/>
      <c r="O443" s="89"/>
      <c r="P443" s="89"/>
      <c r="Q443" s="89"/>
      <c r="T443" s="89"/>
      <c r="U443" s="89"/>
      <c r="V443" s="89"/>
      <c r="AH443" s="90"/>
    </row>
    <row r="444" spans="5:34" ht="14.4">
      <c r="E444" s="88"/>
      <c r="J444" s="89"/>
      <c r="K444" s="89"/>
      <c r="L444" s="89"/>
      <c r="O444" s="89"/>
      <c r="P444" s="89"/>
      <c r="Q444" s="89"/>
      <c r="T444" s="89"/>
      <c r="U444" s="89"/>
      <c r="V444" s="89"/>
      <c r="AH444" s="90"/>
    </row>
    <row r="445" spans="5:34" ht="14.4">
      <c r="E445" s="88"/>
      <c r="J445" s="89"/>
      <c r="K445" s="89"/>
      <c r="L445" s="89"/>
      <c r="O445" s="89"/>
      <c r="P445" s="89"/>
      <c r="Q445" s="89"/>
      <c r="T445" s="89"/>
      <c r="U445" s="89"/>
      <c r="V445" s="89"/>
      <c r="AH445" s="90"/>
    </row>
    <row r="446" spans="5:34" ht="14.4">
      <c r="E446" s="88"/>
      <c r="J446" s="89"/>
      <c r="K446" s="89"/>
      <c r="L446" s="89"/>
      <c r="O446" s="89"/>
      <c r="P446" s="89"/>
      <c r="Q446" s="89"/>
      <c r="T446" s="89"/>
      <c r="U446" s="89"/>
      <c r="V446" s="89"/>
      <c r="AH446" s="90"/>
    </row>
    <row r="447" spans="5:34" ht="14.4">
      <c r="E447" s="88"/>
      <c r="J447" s="89"/>
      <c r="K447" s="89"/>
      <c r="L447" s="89"/>
      <c r="O447" s="89"/>
      <c r="P447" s="89"/>
      <c r="Q447" s="89"/>
      <c r="T447" s="89"/>
      <c r="U447" s="89"/>
      <c r="V447" s="89"/>
      <c r="AH447" s="90"/>
    </row>
    <row r="448" spans="5:34" ht="14.4">
      <c r="E448" s="88"/>
      <c r="J448" s="89"/>
      <c r="K448" s="89"/>
      <c r="L448" s="89"/>
      <c r="O448" s="89"/>
      <c r="P448" s="89"/>
      <c r="Q448" s="89"/>
      <c r="T448" s="89"/>
      <c r="U448" s="89"/>
      <c r="V448" s="89"/>
      <c r="AH448" s="90"/>
    </row>
    <row r="449" spans="5:34" ht="14.4">
      <c r="E449" s="88"/>
      <c r="J449" s="89"/>
      <c r="K449" s="89"/>
      <c r="L449" s="89"/>
      <c r="O449" s="89"/>
      <c r="P449" s="89"/>
      <c r="Q449" s="89"/>
      <c r="T449" s="89"/>
      <c r="U449" s="89"/>
      <c r="V449" s="89"/>
      <c r="AH449" s="90"/>
    </row>
    <row r="450" spans="5:34" ht="14.4">
      <c r="E450" s="88"/>
      <c r="J450" s="89"/>
      <c r="K450" s="89"/>
      <c r="L450" s="89"/>
      <c r="O450" s="89"/>
      <c r="P450" s="89"/>
      <c r="Q450" s="89"/>
      <c r="T450" s="89"/>
      <c r="U450" s="89"/>
      <c r="V450" s="89"/>
      <c r="AH450" s="90"/>
    </row>
    <row r="451" spans="5:34" ht="14.4">
      <c r="E451" s="88"/>
      <c r="J451" s="89"/>
      <c r="K451" s="89"/>
      <c r="L451" s="89"/>
      <c r="O451" s="89"/>
      <c r="P451" s="89"/>
      <c r="Q451" s="89"/>
      <c r="T451" s="89"/>
      <c r="U451" s="89"/>
      <c r="V451" s="89"/>
      <c r="AH451" s="90"/>
    </row>
    <row r="452" spans="5:34" ht="14.4">
      <c r="E452" s="88"/>
      <c r="J452" s="89"/>
      <c r="K452" s="89"/>
      <c r="L452" s="89"/>
      <c r="O452" s="89"/>
      <c r="P452" s="89"/>
      <c r="Q452" s="89"/>
      <c r="T452" s="89"/>
      <c r="U452" s="89"/>
      <c r="V452" s="89"/>
      <c r="AH452" s="90"/>
    </row>
    <row r="453" spans="5:34" ht="14.4">
      <c r="E453" s="88"/>
      <c r="J453" s="89"/>
      <c r="K453" s="89"/>
      <c r="L453" s="89"/>
      <c r="O453" s="89"/>
      <c r="P453" s="89"/>
      <c r="Q453" s="89"/>
      <c r="T453" s="89"/>
      <c r="U453" s="89"/>
      <c r="V453" s="89"/>
      <c r="AH453" s="90"/>
    </row>
    <row r="454" spans="5:34" ht="14.4">
      <c r="E454" s="88"/>
      <c r="J454" s="89"/>
      <c r="K454" s="89"/>
      <c r="L454" s="89"/>
      <c r="O454" s="89"/>
      <c r="P454" s="89"/>
      <c r="Q454" s="89"/>
      <c r="T454" s="89"/>
      <c r="U454" s="89"/>
      <c r="V454" s="89"/>
      <c r="AH454" s="90"/>
    </row>
    <row r="455" spans="5:34" ht="14.4">
      <c r="E455" s="88"/>
      <c r="J455" s="89"/>
      <c r="K455" s="89"/>
      <c r="L455" s="89"/>
      <c r="O455" s="89"/>
      <c r="P455" s="89"/>
      <c r="Q455" s="89"/>
      <c r="T455" s="89"/>
      <c r="U455" s="89"/>
      <c r="V455" s="89"/>
      <c r="AH455" s="90"/>
    </row>
    <row r="456" spans="5:34" ht="14.4">
      <c r="E456" s="88"/>
      <c r="J456" s="89"/>
      <c r="K456" s="89"/>
      <c r="L456" s="89"/>
      <c r="O456" s="89"/>
      <c r="P456" s="89"/>
      <c r="Q456" s="89"/>
      <c r="T456" s="89"/>
      <c r="U456" s="89"/>
      <c r="V456" s="89"/>
      <c r="AH456" s="90"/>
    </row>
    <row r="457" spans="5:34" ht="14.4">
      <c r="E457" s="88"/>
      <c r="J457" s="89"/>
      <c r="K457" s="89"/>
      <c r="L457" s="89"/>
      <c r="O457" s="89"/>
      <c r="P457" s="89"/>
      <c r="Q457" s="89"/>
      <c r="T457" s="89"/>
      <c r="U457" s="89"/>
      <c r="V457" s="89"/>
      <c r="AH457" s="90"/>
    </row>
    <row r="458" spans="5:34" ht="14.4">
      <c r="E458" s="88"/>
      <c r="J458" s="89"/>
      <c r="K458" s="89"/>
      <c r="L458" s="89"/>
      <c r="O458" s="89"/>
      <c r="P458" s="89"/>
      <c r="Q458" s="89"/>
      <c r="T458" s="89"/>
      <c r="U458" s="89"/>
      <c r="V458" s="89"/>
      <c r="AH458" s="90"/>
    </row>
    <row r="459" spans="5:34" ht="14.4">
      <c r="E459" s="88"/>
      <c r="J459" s="89"/>
      <c r="K459" s="89"/>
      <c r="L459" s="89"/>
      <c r="O459" s="89"/>
      <c r="P459" s="89"/>
      <c r="Q459" s="89"/>
      <c r="T459" s="89"/>
      <c r="U459" s="89"/>
      <c r="V459" s="89"/>
      <c r="AH459" s="90"/>
    </row>
    <row r="460" spans="5:34" ht="14.4">
      <c r="E460" s="88"/>
      <c r="J460" s="89"/>
      <c r="K460" s="89"/>
      <c r="L460" s="89"/>
      <c r="O460" s="89"/>
      <c r="P460" s="89"/>
      <c r="Q460" s="89"/>
      <c r="T460" s="89"/>
      <c r="U460" s="89"/>
      <c r="V460" s="89"/>
      <c r="AH460" s="90"/>
    </row>
    <row r="461" spans="5:34" ht="14.4">
      <c r="E461" s="88"/>
      <c r="J461" s="89"/>
      <c r="K461" s="89"/>
      <c r="L461" s="89"/>
      <c r="O461" s="89"/>
      <c r="P461" s="89"/>
      <c r="Q461" s="89"/>
      <c r="T461" s="89"/>
      <c r="U461" s="89"/>
      <c r="V461" s="89"/>
      <c r="AH461" s="90"/>
    </row>
    <row r="462" spans="5:34" ht="14.4">
      <c r="E462" s="88"/>
      <c r="J462" s="89"/>
      <c r="K462" s="89"/>
      <c r="L462" s="89"/>
      <c r="O462" s="89"/>
      <c r="P462" s="89"/>
      <c r="Q462" s="89"/>
      <c r="T462" s="89"/>
      <c r="U462" s="89"/>
      <c r="V462" s="89"/>
      <c r="AH462" s="90"/>
    </row>
    <row r="463" spans="5:34" ht="14.4">
      <c r="E463" s="88"/>
      <c r="J463" s="89"/>
      <c r="K463" s="89"/>
      <c r="L463" s="89"/>
      <c r="O463" s="89"/>
      <c r="P463" s="89"/>
      <c r="Q463" s="89"/>
      <c r="T463" s="89"/>
      <c r="U463" s="89"/>
      <c r="V463" s="89"/>
      <c r="AH463" s="90"/>
    </row>
    <row r="464" spans="5:34" ht="14.4">
      <c r="E464" s="88"/>
      <c r="J464" s="89"/>
      <c r="K464" s="89"/>
      <c r="L464" s="89"/>
      <c r="O464" s="89"/>
      <c r="P464" s="89"/>
      <c r="Q464" s="89"/>
      <c r="T464" s="89"/>
      <c r="U464" s="89"/>
      <c r="V464" s="89"/>
      <c r="AH464" s="90"/>
    </row>
    <row r="465" spans="5:34" ht="14.4">
      <c r="E465" s="88"/>
      <c r="J465" s="89"/>
      <c r="K465" s="89"/>
      <c r="L465" s="89"/>
      <c r="O465" s="89"/>
      <c r="P465" s="89"/>
      <c r="Q465" s="89"/>
      <c r="T465" s="89"/>
      <c r="U465" s="89"/>
      <c r="V465" s="89"/>
      <c r="AH465" s="90"/>
    </row>
    <row r="466" spans="5:34" ht="14.4">
      <c r="E466" s="88"/>
      <c r="J466" s="89"/>
      <c r="K466" s="89"/>
      <c r="L466" s="89"/>
      <c r="O466" s="89"/>
      <c r="P466" s="89"/>
      <c r="Q466" s="89"/>
      <c r="T466" s="89"/>
      <c r="U466" s="89"/>
      <c r="V466" s="89"/>
      <c r="AH466" s="90"/>
    </row>
    <row r="467" spans="5:34" ht="14.4">
      <c r="E467" s="88"/>
      <c r="J467" s="89"/>
      <c r="K467" s="89"/>
      <c r="L467" s="89"/>
      <c r="O467" s="89"/>
      <c r="P467" s="89"/>
      <c r="Q467" s="89"/>
      <c r="T467" s="89"/>
      <c r="U467" s="89"/>
      <c r="V467" s="89"/>
      <c r="AH467" s="90"/>
    </row>
    <row r="468" spans="5:34" ht="14.4">
      <c r="E468" s="88"/>
      <c r="J468" s="89"/>
      <c r="K468" s="89"/>
      <c r="L468" s="89"/>
      <c r="O468" s="89"/>
      <c r="P468" s="89"/>
      <c r="Q468" s="89"/>
      <c r="T468" s="89"/>
      <c r="U468" s="89"/>
      <c r="V468" s="89"/>
      <c r="AH468" s="90"/>
    </row>
    <row r="469" spans="5:34" ht="14.4">
      <c r="E469" s="88"/>
      <c r="J469" s="89"/>
      <c r="K469" s="89"/>
      <c r="L469" s="89"/>
      <c r="O469" s="89"/>
      <c r="P469" s="89"/>
      <c r="Q469" s="89"/>
      <c r="T469" s="89"/>
      <c r="U469" s="89"/>
      <c r="V469" s="89"/>
      <c r="AH469" s="90"/>
    </row>
    <row r="470" spans="5:34" ht="14.4">
      <c r="E470" s="88"/>
      <c r="J470" s="89"/>
      <c r="K470" s="89"/>
      <c r="L470" s="89"/>
      <c r="O470" s="89"/>
      <c r="P470" s="89"/>
      <c r="Q470" s="89"/>
      <c r="T470" s="89"/>
      <c r="U470" s="89"/>
      <c r="V470" s="89"/>
      <c r="AH470" s="90"/>
    </row>
    <row r="471" spans="5:34" ht="14.4">
      <c r="E471" s="88"/>
      <c r="J471" s="89"/>
      <c r="K471" s="89"/>
      <c r="L471" s="89"/>
      <c r="O471" s="89"/>
      <c r="P471" s="89"/>
      <c r="Q471" s="89"/>
      <c r="T471" s="89"/>
      <c r="U471" s="89"/>
      <c r="V471" s="89"/>
      <c r="AH471" s="90"/>
    </row>
    <row r="472" spans="5:34" ht="14.4">
      <c r="E472" s="88"/>
      <c r="J472" s="89"/>
      <c r="K472" s="89"/>
      <c r="L472" s="89"/>
      <c r="O472" s="89"/>
      <c r="P472" s="89"/>
      <c r="Q472" s="89"/>
      <c r="T472" s="89"/>
      <c r="U472" s="89"/>
      <c r="V472" s="89"/>
      <c r="AH472" s="90"/>
    </row>
    <row r="473" spans="5:34" ht="14.4">
      <c r="E473" s="88"/>
      <c r="J473" s="89"/>
      <c r="K473" s="89"/>
      <c r="L473" s="89"/>
      <c r="O473" s="89"/>
      <c r="P473" s="89"/>
      <c r="Q473" s="89"/>
      <c r="T473" s="89"/>
      <c r="U473" s="89"/>
      <c r="V473" s="89"/>
      <c r="AH473" s="90"/>
    </row>
    <row r="474" spans="5:34" ht="14.4">
      <c r="E474" s="88"/>
      <c r="J474" s="89"/>
      <c r="K474" s="89"/>
      <c r="L474" s="89"/>
      <c r="O474" s="89"/>
      <c r="P474" s="89"/>
      <c r="Q474" s="89"/>
      <c r="T474" s="89"/>
      <c r="U474" s="89"/>
      <c r="V474" s="89"/>
      <c r="AH474" s="90"/>
    </row>
    <row r="475" spans="5:34" ht="14.4">
      <c r="E475" s="88"/>
      <c r="J475" s="89"/>
      <c r="K475" s="89"/>
      <c r="L475" s="89"/>
      <c r="O475" s="89"/>
      <c r="P475" s="89"/>
      <c r="Q475" s="89"/>
      <c r="T475" s="89"/>
      <c r="U475" s="89"/>
      <c r="V475" s="89"/>
      <c r="AH475" s="90"/>
    </row>
    <row r="476" spans="5:34" ht="14.4">
      <c r="E476" s="88"/>
      <c r="J476" s="89"/>
      <c r="K476" s="89"/>
      <c r="L476" s="89"/>
      <c r="O476" s="89"/>
      <c r="P476" s="89"/>
      <c r="Q476" s="89"/>
      <c r="T476" s="89"/>
      <c r="U476" s="89"/>
      <c r="V476" s="89"/>
      <c r="AH476" s="90"/>
    </row>
    <row r="477" spans="5:34" ht="14.4">
      <c r="E477" s="88"/>
      <c r="J477" s="89"/>
      <c r="K477" s="89"/>
      <c r="L477" s="89"/>
      <c r="O477" s="89"/>
      <c r="P477" s="89"/>
      <c r="Q477" s="89"/>
      <c r="T477" s="89"/>
      <c r="U477" s="89"/>
      <c r="V477" s="89"/>
      <c r="AH477" s="90"/>
    </row>
    <row r="478" spans="5:34" ht="14.4">
      <c r="E478" s="88"/>
      <c r="J478" s="89"/>
      <c r="K478" s="89"/>
      <c r="L478" s="89"/>
      <c r="O478" s="89"/>
      <c r="P478" s="89"/>
      <c r="Q478" s="89"/>
      <c r="T478" s="89"/>
      <c r="U478" s="89"/>
      <c r="V478" s="89"/>
      <c r="AH478" s="90"/>
    </row>
    <row r="479" spans="5:34" ht="14.4">
      <c r="E479" s="88"/>
      <c r="J479" s="89"/>
      <c r="K479" s="89"/>
      <c r="L479" s="89"/>
      <c r="O479" s="89"/>
      <c r="P479" s="89"/>
      <c r="Q479" s="89"/>
      <c r="T479" s="89"/>
      <c r="U479" s="89"/>
      <c r="V479" s="89"/>
      <c r="AH479" s="90"/>
    </row>
    <row r="480" spans="5:34" ht="14.4">
      <c r="E480" s="88"/>
      <c r="J480" s="89"/>
      <c r="K480" s="89"/>
      <c r="L480" s="89"/>
      <c r="O480" s="89"/>
      <c r="P480" s="89"/>
      <c r="Q480" s="89"/>
      <c r="T480" s="89"/>
      <c r="U480" s="89"/>
      <c r="V480" s="89"/>
      <c r="AH480" s="90"/>
    </row>
    <row r="481" spans="5:34" ht="14.4">
      <c r="E481" s="88"/>
      <c r="J481" s="89"/>
      <c r="K481" s="89"/>
      <c r="L481" s="89"/>
      <c r="O481" s="89"/>
      <c r="P481" s="89"/>
      <c r="Q481" s="89"/>
      <c r="T481" s="89"/>
      <c r="U481" s="89"/>
      <c r="V481" s="89"/>
      <c r="AH481" s="90"/>
    </row>
    <row r="482" spans="5:34" ht="14.4">
      <c r="E482" s="88"/>
      <c r="J482" s="89"/>
      <c r="K482" s="89"/>
      <c r="L482" s="89"/>
      <c r="O482" s="89"/>
      <c r="P482" s="89"/>
      <c r="Q482" s="89"/>
      <c r="T482" s="89"/>
      <c r="U482" s="89"/>
      <c r="V482" s="89"/>
      <c r="AH482" s="90"/>
    </row>
    <row r="483" spans="5:34" ht="14.4">
      <c r="E483" s="88"/>
      <c r="J483" s="89"/>
      <c r="K483" s="89"/>
      <c r="L483" s="89"/>
      <c r="O483" s="89"/>
      <c r="P483" s="89"/>
      <c r="Q483" s="89"/>
      <c r="T483" s="89"/>
      <c r="U483" s="89"/>
      <c r="V483" s="89"/>
      <c r="AH483" s="90"/>
    </row>
    <row r="484" spans="5:34" ht="14.4">
      <c r="E484" s="88"/>
      <c r="J484" s="89"/>
      <c r="K484" s="89"/>
      <c r="L484" s="89"/>
      <c r="O484" s="89"/>
      <c r="P484" s="89"/>
      <c r="Q484" s="89"/>
      <c r="T484" s="89"/>
      <c r="U484" s="89"/>
      <c r="V484" s="89"/>
      <c r="AH484" s="90"/>
    </row>
    <row r="485" spans="5:34" ht="14.4">
      <c r="E485" s="88"/>
      <c r="J485" s="89"/>
      <c r="K485" s="89"/>
      <c r="L485" s="89"/>
      <c r="O485" s="89"/>
      <c r="P485" s="89"/>
      <c r="Q485" s="89"/>
      <c r="T485" s="89"/>
      <c r="U485" s="89"/>
      <c r="V485" s="89"/>
      <c r="AH485" s="90"/>
    </row>
    <row r="486" spans="5:34" ht="14.4">
      <c r="E486" s="88"/>
      <c r="J486" s="89"/>
      <c r="K486" s="89"/>
      <c r="L486" s="89"/>
      <c r="O486" s="89"/>
      <c r="P486" s="89"/>
      <c r="Q486" s="89"/>
      <c r="T486" s="89"/>
      <c r="U486" s="89"/>
      <c r="V486" s="89"/>
      <c r="AH486" s="90"/>
    </row>
    <row r="487" spans="5:34" ht="14.4">
      <c r="E487" s="88"/>
      <c r="J487" s="89"/>
      <c r="K487" s="89"/>
      <c r="L487" s="89"/>
      <c r="O487" s="89"/>
      <c r="P487" s="89"/>
      <c r="Q487" s="89"/>
      <c r="T487" s="89"/>
      <c r="U487" s="89"/>
      <c r="V487" s="89"/>
      <c r="AH487" s="90"/>
    </row>
    <row r="488" spans="5:34" ht="14.4">
      <c r="E488" s="88"/>
      <c r="J488" s="89"/>
      <c r="K488" s="89"/>
      <c r="L488" s="89"/>
      <c r="O488" s="89"/>
      <c r="P488" s="89"/>
      <c r="Q488" s="89"/>
      <c r="T488" s="89"/>
      <c r="U488" s="89"/>
      <c r="V488" s="89"/>
      <c r="AH488" s="90"/>
    </row>
    <row r="489" spans="5:34" ht="14.4">
      <c r="E489" s="88"/>
      <c r="J489" s="89"/>
      <c r="K489" s="89"/>
      <c r="L489" s="89"/>
      <c r="O489" s="89"/>
      <c r="P489" s="89"/>
      <c r="Q489" s="89"/>
      <c r="T489" s="89"/>
      <c r="U489" s="89"/>
      <c r="V489" s="89"/>
      <c r="AH489" s="90"/>
    </row>
    <row r="490" spans="5:34" ht="14.4">
      <c r="E490" s="88"/>
      <c r="J490" s="89"/>
      <c r="K490" s="89"/>
      <c r="L490" s="89"/>
      <c r="O490" s="89"/>
      <c r="P490" s="89"/>
      <c r="Q490" s="89"/>
      <c r="T490" s="89"/>
      <c r="U490" s="89"/>
      <c r="V490" s="89"/>
      <c r="AH490" s="90"/>
    </row>
    <row r="491" spans="5:34" ht="14.4">
      <c r="E491" s="88"/>
      <c r="J491" s="89"/>
      <c r="K491" s="89"/>
      <c r="L491" s="89"/>
      <c r="O491" s="89"/>
      <c r="P491" s="89"/>
      <c r="Q491" s="89"/>
      <c r="T491" s="89"/>
      <c r="U491" s="89"/>
      <c r="V491" s="89"/>
      <c r="AH491" s="90"/>
    </row>
    <row r="492" spans="5:34" ht="14.4">
      <c r="E492" s="88"/>
      <c r="J492" s="89"/>
      <c r="K492" s="89"/>
      <c r="L492" s="89"/>
      <c r="O492" s="89"/>
      <c r="P492" s="89"/>
      <c r="Q492" s="89"/>
      <c r="T492" s="89"/>
      <c r="U492" s="89"/>
      <c r="V492" s="89"/>
      <c r="AH492" s="90"/>
    </row>
    <row r="493" spans="5:34" ht="14.4">
      <c r="E493" s="88"/>
      <c r="J493" s="89"/>
      <c r="K493" s="89"/>
      <c r="L493" s="89"/>
      <c r="O493" s="89"/>
      <c r="P493" s="89"/>
      <c r="Q493" s="89"/>
      <c r="T493" s="89"/>
      <c r="U493" s="89"/>
      <c r="V493" s="89"/>
      <c r="AH493" s="90"/>
    </row>
    <row r="494" spans="5:34" ht="14.4">
      <c r="E494" s="88"/>
      <c r="J494" s="89"/>
      <c r="K494" s="89"/>
      <c r="L494" s="89"/>
      <c r="O494" s="89"/>
      <c r="P494" s="89"/>
      <c r="Q494" s="89"/>
      <c r="T494" s="89"/>
      <c r="U494" s="89"/>
      <c r="V494" s="89"/>
      <c r="AH494" s="90"/>
    </row>
    <row r="495" spans="5:34" ht="14.4">
      <c r="E495" s="88"/>
      <c r="J495" s="89"/>
      <c r="K495" s="89"/>
      <c r="L495" s="89"/>
      <c r="O495" s="89"/>
      <c r="P495" s="89"/>
      <c r="Q495" s="89"/>
      <c r="T495" s="89"/>
      <c r="U495" s="89"/>
      <c r="V495" s="89"/>
      <c r="AH495" s="90"/>
    </row>
    <row r="496" spans="5:34" ht="14.4">
      <c r="E496" s="88"/>
      <c r="J496" s="89"/>
      <c r="K496" s="89"/>
      <c r="L496" s="89"/>
      <c r="O496" s="89"/>
      <c r="P496" s="89"/>
      <c r="Q496" s="89"/>
      <c r="T496" s="89"/>
      <c r="U496" s="89"/>
      <c r="V496" s="89"/>
      <c r="AH496" s="90"/>
    </row>
    <row r="497" spans="5:34" ht="14.4">
      <c r="E497" s="88"/>
      <c r="J497" s="89"/>
      <c r="K497" s="89"/>
      <c r="L497" s="89"/>
      <c r="O497" s="89"/>
      <c r="P497" s="89"/>
      <c r="Q497" s="89"/>
      <c r="T497" s="89"/>
      <c r="U497" s="89"/>
      <c r="V497" s="89"/>
      <c r="AH497" s="90"/>
    </row>
    <row r="498" spans="5:34" ht="14.4">
      <c r="E498" s="88"/>
      <c r="J498" s="89"/>
      <c r="K498" s="89"/>
      <c r="L498" s="89"/>
      <c r="O498" s="89"/>
      <c r="P498" s="89"/>
      <c r="Q498" s="89"/>
      <c r="T498" s="89"/>
      <c r="U498" s="89"/>
      <c r="V498" s="89"/>
      <c r="AH498" s="90"/>
    </row>
    <row r="499" spans="5:34" ht="14.4">
      <c r="E499" s="88"/>
      <c r="J499" s="89"/>
      <c r="K499" s="89"/>
      <c r="L499" s="89"/>
      <c r="O499" s="89"/>
      <c r="P499" s="89"/>
      <c r="Q499" s="89"/>
      <c r="T499" s="89"/>
      <c r="U499" s="89"/>
      <c r="V499" s="89"/>
      <c r="AH499" s="90"/>
    </row>
    <row r="500" spans="5:34" ht="14.4">
      <c r="E500" s="88"/>
      <c r="J500" s="89"/>
      <c r="K500" s="89"/>
      <c r="L500" s="89"/>
      <c r="O500" s="89"/>
      <c r="P500" s="89"/>
      <c r="Q500" s="89"/>
      <c r="T500" s="89"/>
      <c r="U500" s="89"/>
      <c r="V500" s="89"/>
      <c r="AH500" s="90"/>
    </row>
    <row r="501" spans="5:34" ht="14.4">
      <c r="E501" s="88"/>
      <c r="J501" s="89"/>
      <c r="K501" s="89"/>
      <c r="L501" s="89"/>
      <c r="O501" s="89"/>
      <c r="P501" s="89"/>
      <c r="Q501" s="89"/>
      <c r="T501" s="89"/>
      <c r="U501" s="89"/>
      <c r="V501" s="89"/>
      <c r="AH501" s="90"/>
    </row>
    <row r="502" spans="5:34" ht="14.4">
      <c r="E502" s="88"/>
      <c r="J502" s="89"/>
      <c r="K502" s="89"/>
      <c r="L502" s="89"/>
      <c r="O502" s="89"/>
      <c r="P502" s="89"/>
      <c r="Q502" s="89"/>
      <c r="T502" s="89"/>
      <c r="U502" s="89"/>
      <c r="V502" s="89"/>
      <c r="AH502" s="90"/>
    </row>
    <row r="503" spans="5:34" ht="14.4">
      <c r="E503" s="88"/>
      <c r="J503" s="89"/>
      <c r="K503" s="89"/>
      <c r="L503" s="89"/>
      <c r="O503" s="89"/>
      <c r="P503" s="89"/>
      <c r="Q503" s="89"/>
      <c r="T503" s="89"/>
      <c r="U503" s="89"/>
      <c r="V503" s="89"/>
      <c r="AH503" s="90"/>
    </row>
    <row r="504" spans="5:34" ht="14.4">
      <c r="E504" s="88"/>
      <c r="J504" s="89"/>
      <c r="K504" s="89"/>
      <c r="L504" s="89"/>
      <c r="O504" s="89"/>
      <c r="P504" s="89"/>
      <c r="Q504" s="89"/>
      <c r="T504" s="89"/>
      <c r="U504" s="89"/>
      <c r="V504" s="89"/>
      <c r="AH504" s="90"/>
    </row>
    <row r="505" spans="5:34" ht="14.4">
      <c r="E505" s="88"/>
      <c r="J505" s="89"/>
      <c r="K505" s="89"/>
      <c r="L505" s="89"/>
      <c r="O505" s="89"/>
      <c r="P505" s="89"/>
      <c r="Q505" s="89"/>
      <c r="T505" s="89"/>
      <c r="U505" s="89"/>
      <c r="V505" s="89"/>
      <c r="AH505" s="90"/>
    </row>
    <row r="506" spans="5:34" ht="14.4">
      <c r="E506" s="88"/>
      <c r="J506" s="89"/>
      <c r="K506" s="89"/>
      <c r="L506" s="89"/>
      <c r="O506" s="89"/>
      <c r="P506" s="89"/>
      <c r="Q506" s="89"/>
      <c r="T506" s="89"/>
      <c r="U506" s="89"/>
      <c r="V506" s="89"/>
      <c r="AH506" s="90"/>
    </row>
    <row r="507" spans="5:34" ht="14.4">
      <c r="E507" s="88"/>
      <c r="J507" s="89"/>
      <c r="K507" s="89"/>
      <c r="L507" s="89"/>
      <c r="O507" s="89"/>
      <c r="P507" s="89"/>
      <c r="Q507" s="89"/>
      <c r="T507" s="89"/>
      <c r="U507" s="89"/>
      <c r="V507" s="89"/>
      <c r="AH507" s="90"/>
    </row>
    <row r="508" spans="5:34" ht="14.4">
      <c r="E508" s="88"/>
      <c r="J508" s="89"/>
      <c r="K508" s="89"/>
      <c r="L508" s="89"/>
      <c r="O508" s="89"/>
      <c r="P508" s="89"/>
      <c r="Q508" s="89"/>
      <c r="T508" s="89"/>
      <c r="U508" s="89"/>
      <c r="V508" s="89"/>
      <c r="AH508" s="90"/>
    </row>
    <row r="509" spans="5:34" ht="14.4">
      <c r="E509" s="88"/>
      <c r="J509" s="89"/>
      <c r="K509" s="89"/>
      <c r="L509" s="89"/>
      <c r="O509" s="89"/>
      <c r="P509" s="89"/>
      <c r="Q509" s="89"/>
      <c r="T509" s="89"/>
      <c r="U509" s="89"/>
      <c r="V509" s="89"/>
      <c r="AH509" s="90"/>
    </row>
    <row r="510" spans="5:34" ht="14.4">
      <c r="E510" s="88"/>
      <c r="J510" s="89"/>
      <c r="K510" s="89"/>
      <c r="L510" s="89"/>
      <c r="O510" s="89"/>
      <c r="P510" s="89"/>
      <c r="Q510" s="89"/>
      <c r="T510" s="89"/>
      <c r="U510" s="89"/>
      <c r="V510" s="89"/>
      <c r="AH510" s="90"/>
    </row>
    <row r="511" spans="5:34" ht="14.4">
      <c r="E511" s="88"/>
      <c r="J511" s="89"/>
      <c r="K511" s="89"/>
      <c r="L511" s="89"/>
      <c r="O511" s="89"/>
      <c r="P511" s="89"/>
      <c r="Q511" s="89"/>
      <c r="T511" s="89"/>
      <c r="U511" s="89"/>
      <c r="V511" s="89"/>
      <c r="AH511" s="90"/>
    </row>
    <row r="512" spans="5:34" ht="14.4">
      <c r="E512" s="88"/>
      <c r="J512" s="89"/>
      <c r="K512" s="89"/>
      <c r="L512" s="89"/>
      <c r="O512" s="89"/>
      <c r="P512" s="89"/>
      <c r="Q512" s="89"/>
      <c r="T512" s="89"/>
      <c r="U512" s="89"/>
      <c r="V512" s="89"/>
      <c r="AH512" s="90"/>
    </row>
    <row r="513" spans="5:34" ht="14.4">
      <c r="E513" s="88"/>
      <c r="J513" s="89"/>
      <c r="K513" s="89"/>
      <c r="L513" s="89"/>
      <c r="O513" s="89"/>
      <c r="P513" s="89"/>
      <c r="Q513" s="89"/>
      <c r="T513" s="89"/>
      <c r="U513" s="89"/>
      <c r="V513" s="89"/>
      <c r="AH513" s="90"/>
    </row>
    <row r="514" spans="5:34" ht="14.4">
      <c r="E514" s="88"/>
      <c r="J514" s="89"/>
      <c r="K514" s="89"/>
      <c r="L514" s="89"/>
      <c r="O514" s="89"/>
      <c r="P514" s="89"/>
      <c r="Q514" s="89"/>
      <c r="T514" s="89"/>
      <c r="U514" s="89"/>
      <c r="V514" s="89"/>
      <c r="AH514" s="90"/>
    </row>
    <row r="515" spans="5:34" ht="14.4">
      <c r="E515" s="88"/>
      <c r="J515" s="89"/>
      <c r="K515" s="89"/>
      <c r="L515" s="89"/>
      <c r="O515" s="89"/>
      <c r="P515" s="89"/>
      <c r="Q515" s="89"/>
      <c r="T515" s="89"/>
      <c r="U515" s="89"/>
      <c r="V515" s="89"/>
      <c r="AH515" s="90"/>
    </row>
    <row r="516" spans="5:34" ht="14.4">
      <c r="E516" s="88"/>
      <c r="J516" s="89"/>
      <c r="K516" s="89"/>
      <c r="L516" s="89"/>
      <c r="O516" s="89"/>
      <c r="P516" s="89"/>
      <c r="Q516" s="89"/>
      <c r="T516" s="89"/>
      <c r="U516" s="89"/>
      <c r="V516" s="89"/>
      <c r="AH516" s="90"/>
    </row>
    <row r="517" spans="5:34" ht="14.4">
      <c r="E517" s="88"/>
      <c r="J517" s="89"/>
      <c r="K517" s="89"/>
      <c r="L517" s="89"/>
      <c r="O517" s="89"/>
      <c r="P517" s="89"/>
      <c r="Q517" s="89"/>
      <c r="T517" s="89"/>
      <c r="U517" s="89"/>
      <c r="V517" s="89"/>
      <c r="AH517" s="90"/>
    </row>
    <row r="518" spans="5:34" ht="14.4">
      <c r="E518" s="88"/>
      <c r="J518" s="89"/>
      <c r="K518" s="89"/>
      <c r="L518" s="89"/>
      <c r="O518" s="89"/>
      <c r="P518" s="89"/>
      <c r="Q518" s="89"/>
      <c r="T518" s="89"/>
      <c r="U518" s="89"/>
      <c r="V518" s="89"/>
      <c r="AH518" s="90"/>
    </row>
    <row r="519" spans="5:34" ht="14.4">
      <c r="E519" s="88"/>
      <c r="J519" s="89"/>
      <c r="K519" s="89"/>
      <c r="L519" s="89"/>
      <c r="O519" s="89"/>
      <c r="P519" s="89"/>
      <c r="Q519" s="89"/>
      <c r="T519" s="89"/>
      <c r="U519" s="89"/>
      <c r="V519" s="89"/>
      <c r="AH519" s="90"/>
    </row>
    <row r="520" spans="5:34" ht="14.4">
      <c r="E520" s="88"/>
      <c r="J520" s="89"/>
      <c r="K520" s="89"/>
      <c r="L520" s="89"/>
      <c r="O520" s="89"/>
      <c r="P520" s="89"/>
      <c r="Q520" s="89"/>
      <c r="T520" s="89"/>
      <c r="U520" s="89"/>
      <c r="V520" s="89"/>
      <c r="AH520" s="90"/>
    </row>
    <row r="521" spans="5:34" ht="14.4">
      <c r="E521" s="88"/>
      <c r="J521" s="89"/>
      <c r="K521" s="89"/>
      <c r="L521" s="89"/>
      <c r="O521" s="89"/>
      <c r="P521" s="89"/>
      <c r="Q521" s="89"/>
      <c r="T521" s="89"/>
      <c r="U521" s="89"/>
      <c r="V521" s="89"/>
      <c r="AH521" s="90"/>
    </row>
    <row r="522" spans="5:34" ht="14.4">
      <c r="E522" s="88"/>
      <c r="J522" s="89"/>
      <c r="K522" s="89"/>
      <c r="L522" s="89"/>
      <c r="O522" s="89"/>
      <c r="P522" s="89"/>
      <c r="Q522" s="89"/>
      <c r="T522" s="89"/>
      <c r="U522" s="89"/>
      <c r="V522" s="89"/>
      <c r="AH522" s="90"/>
    </row>
    <row r="523" spans="5:34" ht="14.4">
      <c r="E523" s="88"/>
      <c r="J523" s="89"/>
      <c r="K523" s="89"/>
      <c r="L523" s="89"/>
      <c r="O523" s="89"/>
      <c r="P523" s="89"/>
      <c r="Q523" s="89"/>
      <c r="T523" s="89"/>
      <c r="U523" s="89"/>
      <c r="V523" s="89"/>
      <c r="AH523" s="90"/>
    </row>
    <row r="524" spans="5:34" ht="14.4">
      <c r="E524" s="88"/>
      <c r="J524" s="89"/>
      <c r="K524" s="89"/>
      <c r="L524" s="89"/>
      <c r="O524" s="89"/>
      <c r="P524" s="89"/>
      <c r="Q524" s="89"/>
      <c r="T524" s="89"/>
      <c r="U524" s="89"/>
      <c r="V524" s="89"/>
      <c r="AH524" s="90"/>
    </row>
    <row r="525" spans="5:34" ht="14.4">
      <c r="E525" s="88"/>
      <c r="J525" s="89"/>
      <c r="K525" s="89"/>
      <c r="L525" s="89"/>
      <c r="O525" s="89"/>
      <c r="P525" s="89"/>
      <c r="Q525" s="89"/>
      <c r="T525" s="89"/>
      <c r="U525" s="89"/>
      <c r="V525" s="89"/>
      <c r="AH525" s="90"/>
    </row>
    <row r="526" spans="5:34" ht="14.4">
      <c r="E526" s="88"/>
      <c r="J526" s="89"/>
      <c r="K526" s="89"/>
      <c r="L526" s="89"/>
      <c r="O526" s="89"/>
      <c r="P526" s="89"/>
      <c r="Q526" s="89"/>
      <c r="T526" s="89"/>
      <c r="U526" s="89"/>
      <c r="V526" s="89"/>
      <c r="AH526" s="90"/>
    </row>
    <row r="527" spans="5:34" ht="14.4">
      <c r="E527" s="88"/>
      <c r="J527" s="89"/>
      <c r="K527" s="89"/>
      <c r="L527" s="89"/>
      <c r="O527" s="89"/>
      <c r="P527" s="89"/>
      <c r="Q527" s="89"/>
      <c r="T527" s="89"/>
      <c r="U527" s="89"/>
      <c r="V527" s="89"/>
      <c r="AH527" s="90"/>
    </row>
    <row r="528" spans="5:34" ht="14.4">
      <c r="E528" s="88"/>
      <c r="J528" s="89"/>
      <c r="K528" s="89"/>
      <c r="L528" s="89"/>
      <c r="O528" s="89"/>
      <c r="P528" s="89"/>
      <c r="Q528" s="89"/>
      <c r="T528" s="89"/>
      <c r="U528" s="89"/>
      <c r="V528" s="89"/>
      <c r="AH528" s="90"/>
    </row>
    <row r="529" spans="5:34" ht="14.4">
      <c r="E529" s="88"/>
      <c r="J529" s="89"/>
      <c r="K529" s="89"/>
      <c r="L529" s="89"/>
      <c r="O529" s="89"/>
      <c r="P529" s="89"/>
      <c r="Q529" s="89"/>
      <c r="T529" s="89"/>
      <c r="U529" s="89"/>
      <c r="V529" s="89"/>
      <c r="AH529" s="90"/>
    </row>
    <row r="530" spans="5:34" ht="14.4">
      <c r="E530" s="88"/>
      <c r="J530" s="89"/>
      <c r="K530" s="89"/>
      <c r="L530" s="89"/>
      <c r="O530" s="89"/>
      <c r="P530" s="89"/>
      <c r="Q530" s="89"/>
      <c r="T530" s="89"/>
      <c r="U530" s="89"/>
      <c r="V530" s="89"/>
      <c r="AH530" s="90"/>
    </row>
    <row r="531" spans="5:34" ht="14.4">
      <c r="E531" s="88"/>
      <c r="J531" s="89"/>
      <c r="K531" s="89"/>
      <c r="L531" s="89"/>
      <c r="O531" s="89"/>
      <c r="P531" s="89"/>
      <c r="Q531" s="89"/>
      <c r="T531" s="89"/>
      <c r="U531" s="89"/>
      <c r="V531" s="89"/>
      <c r="AH531" s="90"/>
    </row>
    <row r="532" spans="5:34" ht="14.4">
      <c r="E532" s="88"/>
      <c r="J532" s="89"/>
      <c r="K532" s="89"/>
      <c r="L532" s="89"/>
      <c r="O532" s="89"/>
      <c r="P532" s="89"/>
      <c r="Q532" s="89"/>
      <c r="T532" s="89"/>
      <c r="U532" s="89"/>
      <c r="V532" s="89"/>
      <c r="AH532" s="90"/>
    </row>
    <row r="533" spans="5:34" ht="14.4">
      <c r="E533" s="88"/>
      <c r="J533" s="89"/>
      <c r="K533" s="89"/>
      <c r="L533" s="89"/>
      <c r="O533" s="89"/>
      <c r="P533" s="89"/>
      <c r="Q533" s="89"/>
      <c r="T533" s="89"/>
      <c r="U533" s="89"/>
      <c r="V533" s="89"/>
      <c r="AH533" s="90"/>
    </row>
    <row r="534" spans="5:34" ht="14.4">
      <c r="E534" s="88"/>
      <c r="J534" s="89"/>
      <c r="K534" s="89"/>
      <c r="L534" s="89"/>
      <c r="O534" s="89"/>
      <c r="P534" s="89"/>
      <c r="Q534" s="89"/>
      <c r="T534" s="89"/>
      <c r="U534" s="89"/>
      <c r="V534" s="89"/>
      <c r="AH534" s="90"/>
    </row>
    <row r="535" spans="5:34" ht="14.4">
      <c r="E535" s="88"/>
      <c r="J535" s="89"/>
      <c r="K535" s="89"/>
      <c r="L535" s="89"/>
      <c r="O535" s="89"/>
      <c r="P535" s="89"/>
      <c r="Q535" s="89"/>
      <c r="T535" s="89"/>
      <c r="U535" s="89"/>
      <c r="V535" s="89"/>
      <c r="AH535" s="90"/>
    </row>
    <row r="536" spans="5:34" ht="14.4">
      <c r="E536" s="88"/>
      <c r="J536" s="89"/>
      <c r="K536" s="89"/>
      <c r="L536" s="89"/>
      <c r="O536" s="89"/>
      <c r="P536" s="89"/>
      <c r="Q536" s="89"/>
      <c r="T536" s="89"/>
      <c r="U536" s="89"/>
      <c r="V536" s="89"/>
      <c r="AH536" s="90"/>
    </row>
    <row r="537" spans="5:34" ht="14.4">
      <c r="E537" s="88"/>
      <c r="J537" s="89"/>
      <c r="K537" s="89"/>
      <c r="L537" s="89"/>
      <c r="O537" s="89"/>
      <c r="P537" s="89"/>
      <c r="Q537" s="89"/>
      <c r="T537" s="89"/>
      <c r="U537" s="89"/>
      <c r="V537" s="89"/>
      <c r="AH537" s="90"/>
    </row>
    <row r="538" spans="5:34" ht="14.4">
      <c r="E538" s="88"/>
      <c r="J538" s="89"/>
      <c r="K538" s="89"/>
      <c r="L538" s="89"/>
      <c r="O538" s="89"/>
      <c r="P538" s="89"/>
      <c r="Q538" s="89"/>
      <c r="T538" s="89"/>
      <c r="U538" s="89"/>
      <c r="V538" s="89"/>
      <c r="AH538" s="90"/>
    </row>
    <row r="539" spans="5:34" ht="14.4">
      <c r="E539" s="88"/>
      <c r="J539" s="89"/>
      <c r="K539" s="89"/>
      <c r="L539" s="89"/>
      <c r="O539" s="89"/>
      <c r="P539" s="89"/>
      <c r="Q539" s="89"/>
      <c r="T539" s="89"/>
      <c r="U539" s="89"/>
      <c r="V539" s="89"/>
      <c r="AH539" s="90"/>
    </row>
    <row r="540" spans="5:34" ht="14.4">
      <c r="E540" s="88"/>
      <c r="J540" s="89"/>
      <c r="K540" s="89"/>
      <c r="L540" s="89"/>
      <c r="O540" s="89"/>
      <c r="P540" s="89"/>
      <c r="Q540" s="89"/>
      <c r="T540" s="89"/>
      <c r="U540" s="89"/>
      <c r="V540" s="89"/>
      <c r="AH540" s="90"/>
    </row>
    <row r="541" spans="5:34" ht="14.4">
      <c r="E541" s="88"/>
      <c r="J541" s="89"/>
      <c r="K541" s="89"/>
      <c r="L541" s="89"/>
      <c r="O541" s="89"/>
      <c r="P541" s="89"/>
      <c r="Q541" s="89"/>
      <c r="T541" s="89"/>
      <c r="U541" s="89"/>
      <c r="V541" s="89"/>
      <c r="AH541" s="90"/>
    </row>
    <row r="542" spans="5:34" ht="14.4">
      <c r="E542" s="88"/>
      <c r="J542" s="89"/>
      <c r="K542" s="89"/>
      <c r="L542" s="89"/>
      <c r="O542" s="89"/>
      <c r="P542" s="89"/>
      <c r="Q542" s="89"/>
      <c r="T542" s="89"/>
      <c r="U542" s="89"/>
      <c r="V542" s="89"/>
      <c r="AH542" s="90"/>
    </row>
    <row r="543" spans="5:34" ht="14.4">
      <c r="E543" s="88"/>
      <c r="J543" s="89"/>
      <c r="K543" s="89"/>
      <c r="L543" s="89"/>
      <c r="O543" s="89"/>
      <c r="P543" s="89"/>
      <c r="Q543" s="89"/>
      <c r="T543" s="89"/>
      <c r="U543" s="89"/>
      <c r="V543" s="89"/>
      <c r="AH543" s="90"/>
    </row>
    <row r="544" spans="5:34" ht="14.4">
      <c r="E544" s="88"/>
      <c r="J544" s="89"/>
      <c r="K544" s="89"/>
      <c r="L544" s="89"/>
      <c r="O544" s="89"/>
      <c r="P544" s="89"/>
      <c r="Q544" s="89"/>
      <c r="T544" s="89"/>
      <c r="U544" s="89"/>
      <c r="V544" s="89"/>
      <c r="AH544" s="90"/>
    </row>
    <row r="545" spans="5:34" ht="14.4">
      <c r="E545" s="88"/>
      <c r="J545" s="89"/>
      <c r="K545" s="89"/>
      <c r="L545" s="89"/>
      <c r="O545" s="89"/>
      <c r="P545" s="89"/>
      <c r="Q545" s="89"/>
      <c r="T545" s="89"/>
      <c r="U545" s="89"/>
      <c r="V545" s="89"/>
      <c r="AH545" s="90"/>
    </row>
    <row r="546" spans="5:34" ht="14.4">
      <c r="E546" s="88"/>
      <c r="J546" s="89"/>
      <c r="K546" s="89"/>
      <c r="L546" s="89"/>
      <c r="O546" s="89"/>
      <c r="P546" s="89"/>
      <c r="Q546" s="89"/>
      <c r="T546" s="89"/>
      <c r="U546" s="89"/>
      <c r="V546" s="89"/>
      <c r="AH546" s="90"/>
    </row>
    <row r="547" spans="5:34" ht="14.4">
      <c r="E547" s="88"/>
      <c r="J547" s="89"/>
      <c r="K547" s="89"/>
      <c r="L547" s="89"/>
      <c r="O547" s="89"/>
      <c r="P547" s="89"/>
      <c r="Q547" s="89"/>
      <c r="T547" s="89"/>
      <c r="U547" s="89"/>
      <c r="V547" s="89"/>
      <c r="AH547" s="90"/>
    </row>
    <row r="548" spans="5:34" ht="14.4">
      <c r="E548" s="88"/>
      <c r="J548" s="89"/>
      <c r="K548" s="89"/>
      <c r="L548" s="89"/>
      <c r="O548" s="89"/>
      <c r="P548" s="89"/>
      <c r="Q548" s="89"/>
      <c r="T548" s="89"/>
      <c r="U548" s="89"/>
      <c r="V548" s="89"/>
      <c r="AH548" s="90"/>
    </row>
    <row r="549" spans="5:34" ht="14.4">
      <c r="E549" s="88"/>
      <c r="J549" s="89"/>
      <c r="K549" s="89"/>
      <c r="L549" s="89"/>
      <c r="O549" s="89"/>
      <c r="P549" s="89"/>
      <c r="Q549" s="89"/>
      <c r="T549" s="89"/>
      <c r="U549" s="89"/>
      <c r="V549" s="89"/>
      <c r="AH549" s="90"/>
    </row>
    <row r="550" spans="5:34" ht="14.4">
      <c r="E550" s="88"/>
      <c r="J550" s="89"/>
      <c r="K550" s="89"/>
      <c r="L550" s="89"/>
      <c r="O550" s="89"/>
      <c r="P550" s="89"/>
      <c r="Q550" s="89"/>
      <c r="T550" s="89"/>
      <c r="U550" s="89"/>
      <c r="V550" s="89"/>
      <c r="AH550" s="90"/>
    </row>
    <row r="551" spans="5:34" ht="14.4">
      <c r="E551" s="88"/>
      <c r="J551" s="89"/>
      <c r="K551" s="89"/>
      <c r="L551" s="89"/>
      <c r="O551" s="89"/>
      <c r="P551" s="89"/>
      <c r="Q551" s="89"/>
      <c r="T551" s="89"/>
      <c r="U551" s="89"/>
      <c r="V551" s="89"/>
      <c r="AH551" s="90"/>
    </row>
    <row r="552" spans="5:34" ht="14.4">
      <c r="E552" s="88"/>
      <c r="J552" s="89"/>
      <c r="K552" s="89"/>
      <c r="L552" s="89"/>
      <c r="O552" s="89"/>
      <c r="P552" s="89"/>
      <c r="Q552" s="89"/>
      <c r="T552" s="89"/>
      <c r="U552" s="89"/>
      <c r="V552" s="89"/>
      <c r="AH552" s="90"/>
    </row>
    <row r="553" spans="5:34" ht="14.4">
      <c r="E553" s="88"/>
      <c r="J553" s="89"/>
      <c r="K553" s="89"/>
      <c r="L553" s="89"/>
      <c r="O553" s="89"/>
      <c r="P553" s="89"/>
      <c r="Q553" s="89"/>
      <c r="T553" s="89"/>
      <c r="U553" s="89"/>
      <c r="V553" s="89"/>
      <c r="AH553" s="90"/>
    </row>
    <row r="554" spans="5:34" ht="14.4">
      <c r="E554" s="88"/>
      <c r="J554" s="89"/>
      <c r="K554" s="89"/>
      <c r="L554" s="89"/>
      <c r="O554" s="89"/>
      <c r="P554" s="89"/>
      <c r="Q554" s="89"/>
      <c r="T554" s="89"/>
      <c r="U554" s="89"/>
      <c r="V554" s="89"/>
      <c r="AH554" s="90"/>
    </row>
    <row r="555" spans="5:34" ht="14.4">
      <c r="E555" s="88"/>
      <c r="J555" s="89"/>
      <c r="K555" s="89"/>
      <c r="L555" s="89"/>
      <c r="O555" s="89"/>
      <c r="P555" s="89"/>
      <c r="Q555" s="89"/>
      <c r="T555" s="89"/>
      <c r="U555" s="89"/>
      <c r="V555" s="89"/>
      <c r="AH555" s="90"/>
    </row>
    <row r="556" spans="5:34" ht="14.4">
      <c r="E556" s="88"/>
      <c r="J556" s="89"/>
      <c r="K556" s="89"/>
      <c r="L556" s="89"/>
      <c r="O556" s="89"/>
      <c r="P556" s="89"/>
      <c r="Q556" s="89"/>
      <c r="T556" s="89"/>
      <c r="U556" s="89"/>
      <c r="V556" s="89"/>
      <c r="AH556" s="90"/>
    </row>
    <row r="557" spans="5:34" ht="14.4">
      <c r="E557" s="88"/>
      <c r="J557" s="89"/>
      <c r="K557" s="89"/>
      <c r="L557" s="89"/>
      <c r="O557" s="89"/>
      <c r="P557" s="89"/>
      <c r="Q557" s="89"/>
      <c r="T557" s="89"/>
      <c r="U557" s="89"/>
      <c r="V557" s="89"/>
      <c r="AH557" s="90"/>
    </row>
    <row r="558" spans="5:34" ht="14.4">
      <c r="E558" s="88"/>
      <c r="J558" s="89"/>
      <c r="K558" s="89"/>
      <c r="L558" s="89"/>
      <c r="O558" s="89"/>
      <c r="P558" s="89"/>
      <c r="Q558" s="89"/>
      <c r="T558" s="89"/>
      <c r="U558" s="89"/>
      <c r="V558" s="89"/>
      <c r="AH558" s="90"/>
    </row>
    <row r="559" spans="5:34" ht="14.4">
      <c r="E559" s="88"/>
      <c r="J559" s="89"/>
      <c r="K559" s="89"/>
      <c r="L559" s="89"/>
      <c r="O559" s="89"/>
      <c r="P559" s="89"/>
      <c r="Q559" s="89"/>
      <c r="T559" s="89"/>
      <c r="U559" s="89"/>
      <c r="V559" s="89"/>
      <c r="AH559" s="90"/>
    </row>
    <row r="560" spans="5:34" ht="14.4">
      <c r="E560" s="88"/>
      <c r="J560" s="89"/>
      <c r="K560" s="89"/>
      <c r="L560" s="89"/>
      <c r="O560" s="89"/>
      <c r="P560" s="89"/>
      <c r="Q560" s="89"/>
      <c r="T560" s="89"/>
      <c r="U560" s="89"/>
      <c r="V560" s="89"/>
      <c r="AH560" s="90"/>
    </row>
    <row r="561" spans="5:34" ht="14.4">
      <c r="E561" s="88"/>
      <c r="J561" s="89"/>
      <c r="K561" s="89"/>
      <c r="L561" s="89"/>
      <c r="O561" s="89"/>
      <c r="P561" s="89"/>
      <c r="Q561" s="89"/>
      <c r="T561" s="89"/>
      <c r="U561" s="89"/>
      <c r="V561" s="89"/>
      <c r="AH561" s="90"/>
    </row>
    <row r="562" spans="5:34" ht="14.4">
      <c r="E562" s="88"/>
      <c r="J562" s="89"/>
      <c r="K562" s="89"/>
      <c r="L562" s="89"/>
      <c r="O562" s="89"/>
      <c r="P562" s="89"/>
      <c r="Q562" s="89"/>
      <c r="T562" s="89"/>
      <c r="U562" s="89"/>
      <c r="V562" s="89"/>
      <c r="AH562" s="90"/>
    </row>
    <row r="563" spans="5:34" ht="14.4">
      <c r="E563" s="88"/>
      <c r="J563" s="89"/>
      <c r="K563" s="89"/>
      <c r="L563" s="89"/>
      <c r="O563" s="89"/>
      <c r="P563" s="89"/>
      <c r="Q563" s="89"/>
      <c r="T563" s="89"/>
      <c r="U563" s="89"/>
      <c r="V563" s="89"/>
      <c r="AH563" s="90"/>
    </row>
    <row r="564" spans="5:34" ht="14.4">
      <c r="E564" s="88"/>
      <c r="J564" s="89"/>
      <c r="K564" s="89"/>
      <c r="L564" s="89"/>
      <c r="O564" s="89"/>
      <c r="P564" s="89"/>
      <c r="Q564" s="89"/>
      <c r="T564" s="89"/>
      <c r="U564" s="89"/>
      <c r="V564" s="89"/>
      <c r="AH564" s="90"/>
    </row>
    <row r="565" spans="5:34" ht="14.4">
      <c r="E565" s="88"/>
      <c r="J565" s="89"/>
      <c r="K565" s="89"/>
      <c r="L565" s="89"/>
      <c r="O565" s="89"/>
      <c r="P565" s="89"/>
      <c r="Q565" s="89"/>
      <c r="T565" s="89"/>
      <c r="U565" s="89"/>
      <c r="V565" s="89"/>
      <c r="AH565" s="90"/>
    </row>
    <row r="566" spans="5:34" ht="14.4">
      <c r="E566" s="88"/>
      <c r="J566" s="89"/>
      <c r="K566" s="89"/>
      <c r="L566" s="89"/>
      <c r="O566" s="89"/>
      <c r="P566" s="89"/>
      <c r="Q566" s="89"/>
      <c r="T566" s="89"/>
      <c r="U566" s="89"/>
      <c r="V566" s="89"/>
      <c r="AH566" s="90"/>
    </row>
    <row r="567" spans="5:34" ht="14.4">
      <c r="E567" s="88"/>
      <c r="J567" s="89"/>
      <c r="K567" s="89"/>
      <c r="L567" s="89"/>
      <c r="O567" s="89"/>
      <c r="P567" s="89"/>
      <c r="Q567" s="89"/>
      <c r="T567" s="89"/>
      <c r="U567" s="89"/>
      <c r="V567" s="89"/>
      <c r="AH567" s="90"/>
    </row>
    <row r="568" spans="5:34" ht="14.4">
      <c r="E568" s="88"/>
      <c r="J568" s="89"/>
      <c r="K568" s="89"/>
      <c r="L568" s="89"/>
      <c r="O568" s="89"/>
      <c r="P568" s="89"/>
      <c r="Q568" s="89"/>
      <c r="T568" s="89"/>
      <c r="U568" s="89"/>
      <c r="V568" s="89"/>
      <c r="AH568" s="90"/>
    </row>
    <row r="569" spans="5:34" ht="14.4">
      <c r="E569" s="88"/>
      <c r="J569" s="89"/>
      <c r="K569" s="89"/>
      <c r="L569" s="89"/>
      <c r="O569" s="89"/>
      <c r="P569" s="89"/>
      <c r="Q569" s="89"/>
      <c r="T569" s="89"/>
      <c r="U569" s="89"/>
      <c r="V569" s="89"/>
      <c r="AH569" s="90"/>
    </row>
    <row r="570" spans="5:34" ht="14.4">
      <c r="E570" s="88"/>
      <c r="J570" s="89"/>
      <c r="K570" s="89"/>
      <c r="L570" s="89"/>
      <c r="O570" s="89"/>
      <c r="P570" s="89"/>
      <c r="Q570" s="89"/>
      <c r="T570" s="89"/>
      <c r="U570" s="89"/>
      <c r="V570" s="89"/>
      <c r="AH570" s="90"/>
    </row>
    <row r="571" spans="5:34" ht="14.4">
      <c r="E571" s="88"/>
      <c r="J571" s="89"/>
      <c r="K571" s="89"/>
      <c r="L571" s="89"/>
      <c r="O571" s="89"/>
      <c r="P571" s="89"/>
      <c r="Q571" s="89"/>
      <c r="T571" s="89"/>
      <c r="U571" s="89"/>
      <c r="V571" s="89"/>
      <c r="AH571" s="90"/>
    </row>
    <row r="572" spans="5:34" ht="14.4">
      <c r="E572" s="88"/>
      <c r="J572" s="89"/>
      <c r="K572" s="89"/>
      <c r="L572" s="89"/>
      <c r="O572" s="89"/>
      <c r="P572" s="89"/>
      <c r="Q572" s="89"/>
      <c r="T572" s="89"/>
      <c r="U572" s="89"/>
      <c r="V572" s="89"/>
      <c r="AH572" s="90"/>
    </row>
    <row r="573" spans="5:34" ht="14.4">
      <c r="E573" s="88"/>
      <c r="J573" s="89"/>
      <c r="K573" s="89"/>
      <c r="L573" s="89"/>
      <c r="O573" s="89"/>
      <c r="P573" s="89"/>
      <c r="Q573" s="89"/>
      <c r="T573" s="89"/>
      <c r="U573" s="89"/>
      <c r="V573" s="89"/>
      <c r="AH573" s="90"/>
    </row>
    <row r="574" spans="5:34" ht="14.4">
      <c r="E574" s="88"/>
      <c r="J574" s="89"/>
      <c r="K574" s="89"/>
      <c r="L574" s="89"/>
      <c r="O574" s="89"/>
      <c r="P574" s="89"/>
      <c r="Q574" s="89"/>
      <c r="T574" s="89"/>
      <c r="U574" s="89"/>
      <c r="V574" s="89"/>
      <c r="AH574" s="90"/>
    </row>
    <row r="575" spans="5:34" ht="14.4">
      <c r="E575" s="88"/>
      <c r="J575" s="89"/>
      <c r="K575" s="89"/>
      <c r="L575" s="89"/>
      <c r="O575" s="89"/>
      <c r="P575" s="89"/>
      <c r="Q575" s="89"/>
      <c r="T575" s="89"/>
      <c r="U575" s="89"/>
      <c r="V575" s="89"/>
      <c r="AH575" s="90"/>
    </row>
    <row r="576" spans="5:34" ht="14.4">
      <c r="E576" s="88"/>
      <c r="J576" s="89"/>
      <c r="K576" s="89"/>
      <c r="L576" s="89"/>
      <c r="O576" s="89"/>
      <c r="P576" s="89"/>
      <c r="Q576" s="89"/>
      <c r="T576" s="89"/>
      <c r="U576" s="89"/>
      <c r="V576" s="89"/>
      <c r="AH576" s="90"/>
    </row>
    <row r="577" spans="5:34" ht="14.4">
      <c r="E577" s="88"/>
      <c r="J577" s="89"/>
      <c r="K577" s="89"/>
      <c r="L577" s="89"/>
      <c r="O577" s="89"/>
      <c r="P577" s="89"/>
      <c r="Q577" s="89"/>
      <c r="T577" s="89"/>
      <c r="U577" s="89"/>
      <c r="V577" s="89"/>
      <c r="AH577" s="90"/>
    </row>
    <row r="578" spans="5:34" ht="14.4">
      <c r="E578" s="88"/>
      <c r="J578" s="89"/>
      <c r="K578" s="89"/>
      <c r="L578" s="89"/>
      <c r="O578" s="89"/>
      <c r="P578" s="89"/>
      <c r="Q578" s="89"/>
      <c r="T578" s="89"/>
      <c r="U578" s="89"/>
      <c r="V578" s="89"/>
      <c r="AH578" s="90"/>
    </row>
    <row r="579" spans="5:34" ht="14.4">
      <c r="E579" s="88"/>
      <c r="J579" s="89"/>
      <c r="K579" s="89"/>
      <c r="L579" s="89"/>
      <c r="O579" s="89"/>
      <c r="P579" s="89"/>
      <c r="Q579" s="89"/>
      <c r="T579" s="89"/>
      <c r="U579" s="89"/>
      <c r="V579" s="89"/>
      <c r="AH579" s="90"/>
    </row>
    <row r="580" spans="5:34" ht="14.4">
      <c r="E580" s="88"/>
      <c r="J580" s="89"/>
      <c r="K580" s="89"/>
      <c r="L580" s="89"/>
      <c r="O580" s="89"/>
      <c r="P580" s="89"/>
      <c r="Q580" s="89"/>
      <c r="T580" s="89"/>
      <c r="U580" s="89"/>
      <c r="V580" s="89"/>
      <c r="AH580" s="90"/>
    </row>
    <row r="581" spans="5:34" ht="14.4">
      <c r="E581" s="88"/>
      <c r="J581" s="89"/>
      <c r="K581" s="89"/>
      <c r="L581" s="89"/>
      <c r="O581" s="89"/>
      <c r="P581" s="89"/>
      <c r="Q581" s="89"/>
      <c r="T581" s="89"/>
      <c r="U581" s="89"/>
      <c r="V581" s="89"/>
      <c r="AH581" s="90"/>
    </row>
    <row r="582" spans="5:34" ht="14.4">
      <c r="E582" s="88"/>
      <c r="J582" s="89"/>
      <c r="K582" s="89"/>
      <c r="L582" s="89"/>
      <c r="O582" s="89"/>
      <c r="P582" s="89"/>
      <c r="Q582" s="89"/>
      <c r="T582" s="89"/>
      <c r="U582" s="89"/>
      <c r="V582" s="89"/>
      <c r="AH582" s="90"/>
    </row>
    <row r="583" spans="5:34" ht="14.4">
      <c r="E583" s="88"/>
      <c r="J583" s="89"/>
      <c r="K583" s="89"/>
      <c r="L583" s="89"/>
      <c r="O583" s="89"/>
      <c r="P583" s="89"/>
      <c r="Q583" s="89"/>
      <c r="T583" s="89"/>
      <c r="U583" s="89"/>
      <c r="V583" s="89"/>
      <c r="AH583" s="90"/>
    </row>
    <row r="584" spans="5:34" ht="14.4">
      <c r="E584" s="88"/>
      <c r="J584" s="89"/>
      <c r="K584" s="89"/>
      <c r="L584" s="89"/>
      <c r="O584" s="89"/>
      <c r="P584" s="89"/>
      <c r="Q584" s="89"/>
      <c r="T584" s="89"/>
      <c r="U584" s="89"/>
      <c r="V584" s="89"/>
      <c r="AH584" s="90"/>
    </row>
    <row r="585" spans="5:34" ht="14.4">
      <c r="E585" s="88"/>
      <c r="J585" s="89"/>
      <c r="K585" s="89"/>
      <c r="L585" s="89"/>
      <c r="O585" s="89"/>
      <c r="P585" s="89"/>
      <c r="Q585" s="89"/>
      <c r="T585" s="89"/>
      <c r="U585" s="89"/>
      <c r="V585" s="89"/>
      <c r="AH585" s="90"/>
    </row>
    <row r="586" spans="5:34" ht="14.4">
      <c r="E586" s="88"/>
      <c r="J586" s="89"/>
      <c r="K586" s="89"/>
      <c r="L586" s="89"/>
      <c r="O586" s="89"/>
      <c r="P586" s="89"/>
      <c r="Q586" s="89"/>
      <c r="T586" s="89"/>
      <c r="U586" s="89"/>
      <c r="V586" s="89"/>
      <c r="AH586" s="90"/>
    </row>
    <row r="587" spans="5:34" ht="14.4">
      <c r="E587" s="88"/>
      <c r="J587" s="89"/>
      <c r="K587" s="89"/>
      <c r="L587" s="89"/>
      <c r="O587" s="89"/>
      <c r="P587" s="89"/>
      <c r="Q587" s="89"/>
      <c r="T587" s="89"/>
      <c r="U587" s="89"/>
      <c r="V587" s="89"/>
      <c r="AH587" s="90"/>
    </row>
    <row r="588" spans="5:34" ht="14.4">
      <c r="E588" s="88"/>
      <c r="J588" s="89"/>
      <c r="K588" s="89"/>
      <c r="L588" s="89"/>
      <c r="O588" s="89"/>
      <c r="P588" s="89"/>
      <c r="Q588" s="89"/>
      <c r="T588" s="89"/>
      <c r="U588" s="89"/>
      <c r="V588" s="89"/>
      <c r="AH588" s="90"/>
    </row>
    <row r="589" spans="5:34" ht="14.4">
      <c r="E589" s="88"/>
      <c r="J589" s="89"/>
      <c r="K589" s="89"/>
      <c r="L589" s="89"/>
      <c r="O589" s="89"/>
      <c r="P589" s="89"/>
      <c r="Q589" s="89"/>
      <c r="T589" s="89"/>
      <c r="U589" s="89"/>
      <c r="V589" s="89"/>
      <c r="AH589" s="90"/>
    </row>
    <row r="590" spans="5:34" ht="14.4">
      <c r="E590" s="88"/>
      <c r="J590" s="89"/>
      <c r="K590" s="89"/>
      <c r="L590" s="89"/>
      <c r="O590" s="89"/>
      <c r="P590" s="89"/>
      <c r="Q590" s="89"/>
      <c r="T590" s="89"/>
      <c r="U590" s="89"/>
      <c r="V590" s="89"/>
      <c r="AH590" s="90"/>
    </row>
    <row r="591" spans="5:34" ht="14.4">
      <c r="E591" s="88"/>
      <c r="J591" s="89"/>
      <c r="K591" s="89"/>
      <c r="L591" s="89"/>
      <c r="O591" s="89"/>
      <c r="P591" s="89"/>
      <c r="Q591" s="89"/>
      <c r="T591" s="89"/>
      <c r="U591" s="89"/>
      <c r="V591" s="89"/>
      <c r="AH591" s="90"/>
    </row>
    <row r="592" spans="5:34" ht="14.4">
      <c r="E592" s="88"/>
      <c r="J592" s="89"/>
      <c r="K592" s="89"/>
      <c r="L592" s="89"/>
      <c r="O592" s="89"/>
      <c r="P592" s="89"/>
      <c r="Q592" s="89"/>
      <c r="T592" s="89"/>
      <c r="U592" s="89"/>
      <c r="V592" s="89"/>
      <c r="AH592" s="90"/>
    </row>
    <row r="593" spans="5:34" ht="14.4">
      <c r="E593" s="88"/>
      <c r="J593" s="89"/>
      <c r="K593" s="89"/>
      <c r="L593" s="89"/>
      <c r="O593" s="89"/>
      <c r="P593" s="89"/>
      <c r="Q593" s="89"/>
      <c r="T593" s="89"/>
      <c r="U593" s="89"/>
      <c r="V593" s="89"/>
      <c r="AH593" s="90"/>
    </row>
    <row r="594" spans="5:34" ht="14.4">
      <c r="E594" s="88"/>
      <c r="J594" s="89"/>
      <c r="K594" s="89"/>
      <c r="L594" s="89"/>
      <c r="O594" s="89"/>
      <c r="P594" s="89"/>
      <c r="Q594" s="89"/>
      <c r="T594" s="89"/>
      <c r="U594" s="89"/>
      <c r="V594" s="89"/>
      <c r="AH594" s="90"/>
    </row>
    <row r="595" spans="5:34" ht="14.4">
      <c r="E595" s="88"/>
      <c r="J595" s="89"/>
      <c r="K595" s="89"/>
      <c r="L595" s="89"/>
      <c r="O595" s="89"/>
      <c r="P595" s="89"/>
      <c r="Q595" s="89"/>
      <c r="T595" s="89"/>
      <c r="U595" s="89"/>
      <c r="V595" s="89"/>
      <c r="AH595" s="90"/>
    </row>
    <row r="596" spans="5:34" ht="14.4">
      <c r="E596" s="88"/>
      <c r="J596" s="89"/>
      <c r="K596" s="89"/>
      <c r="L596" s="89"/>
      <c r="O596" s="89"/>
      <c r="P596" s="89"/>
      <c r="Q596" s="89"/>
      <c r="T596" s="89"/>
      <c r="U596" s="89"/>
      <c r="V596" s="89"/>
      <c r="AH596" s="90"/>
    </row>
    <row r="597" spans="5:34" ht="14.4">
      <c r="E597" s="88"/>
      <c r="J597" s="89"/>
      <c r="K597" s="89"/>
      <c r="L597" s="89"/>
      <c r="O597" s="89"/>
      <c r="P597" s="89"/>
      <c r="Q597" s="89"/>
      <c r="T597" s="89"/>
      <c r="U597" s="89"/>
      <c r="V597" s="89"/>
      <c r="AH597" s="90"/>
    </row>
    <row r="598" spans="5:34" ht="14.4">
      <c r="E598" s="88"/>
      <c r="J598" s="89"/>
      <c r="K598" s="89"/>
      <c r="L598" s="89"/>
      <c r="O598" s="89"/>
      <c r="P598" s="89"/>
      <c r="Q598" s="89"/>
      <c r="T598" s="89"/>
      <c r="U598" s="89"/>
      <c r="V598" s="89"/>
      <c r="AH598" s="90"/>
    </row>
    <row r="599" spans="5:34" ht="14.4">
      <c r="E599" s="88"/>
      <c r="J599" s="89"/>
      <c r="K599" s="89"/>
      <c r="L599" s="89"/>
      <c r="O599" s="89"/>
      <c r="P599" s="89"/>
      <c r="Q599" s="89"/>
      <c r="T599" s="89"/>
      <c r="U599" s="89"/>
      <c r="V599" s="89"/>
      <c r="AH599" s="90"/>
    </row>
    <row r="600" spans="5:34" ht="14.4">
      <c r="E600" s="88"/>
      <c r="J600" s="89"/>
      <c r="K600" s="89"/>
      <c r="L600" s="89"/>
      <c r="O600" s="89"/>
      <c r="P600" s="89"/>
      <c r="Q600" s="89"/>
      <c r="T600" s="89"/>
      <c r="U600" s="89"/>
      <c r="V600" s="89"/>
      <c r="AH600" s="90"/>
    </row>
    <row r="601" spans="5:34" ht="14.4">
      <c r="E601" s="88"/>
      <c r="J601" s="89"/>
      <c r="K601" s="89"/>
      <c r="L601" s="89"/>
      <c r="O601" s="89"/>
      <c r="P601" s="89"/>
      <c r="Q601" s="89"/>
      <c r="T601" s="89"/>
      <c r="U601" s="89"/>
      <c r="V601" s="89"/>
      <c r="AH601" s="90"/>
    </row>
    <row r="602" spans="5:34" ht="14.4">
      <c r="E602" s="88"/>
      <c r="J602" s="89"/>
      <c r="K602" s="89"/>
      <c r="L602" s="89"/>
      <c r="O602" s="89"/>
      <c r="P602" s="89"/>
      <c r="Q602" s="89"/>
      <c r="T602" s="89"/>
      <c r="U602" s="89"/>
      <c r="V602" s="89"/>
      <c r="AH602" s="90"/>
    </row>
    <row r="603" spans="5:34" ht="14.4">
      <c r="E603" s="88"/>
      <c r="J603" s="89"/>
      <c r="K603" s="89"/>
      <c r="L603" s="89"/>
      <c r="O603" s="89"/>
      <c r="P603" s="89"/>
      <c r="Q603" s="89"/>
      <c r="T603" s="89"/>
      <c r="U603" s="89"/>
      <c r="V603" s="89"/>
      <c r="AH603" s="90"/>
    </row>
    <row r="604" spans="5:34" ht="14.4">
      <c r="E604" s="88"/>
      <c r="J604" s="89"/>
      <c r="K604" s="89"/>
      <c r="L604" s="89"/>
      <c r="O604" s="89"/>
      <c r="P604" s="89"/>
      <c r="Q604" s="89"/>
      <c r="T604" s="89"/>
      <c r="U604" s="89"/>
      <c r="V604" s="89"/>
      <c r="AH604" s="90"/>
    </row>
    <row r="605" spans="5:34" ht="14.4">
      <c r="E605" s="88"/>
      <c r="J605" s="89"/>
      <c r="K605" s="89"/>
      <c r="L605" s="89"/>
      <c r="O605" s="89"/>
      <c r="P605" s="89"/>
      <c r="Q605" s="89"/>
      <c r="T605" s="89"/>
      <c r="U605" s="89"/>
      <c r="V605" s="89"/>
      <c r="AH605" s="90"/>
    </row>
    <row r="606" spans="5:34" ht="14.4">
      <c r="E606" s="88"/>
      <c r="J606" s="89"/>
      <c r="K606" s="89"/>
      <c r="L606" s="89"/>
      <c r="O606" s="89"/>
      <c r="P606" s="89"/>
      <c r="Q606" s="89"/>
      <c r="T606" s="89"/>
      <c r="U606" s="89"/>
      <c r="V606" s="89"/>
      <c r="AH606" s="90"/>
    </row>
    <row r="607" spans="5:34" ht="14.4">
      <c r="E607" s="88"/>
      <c r="J607" s="89"/>
      <c r="K607" s="89"/>
      <c r="L607" s="89"/>
      <c r="O607" s="89"/>
      <c r="P607" s="89"/>
      <c r="Q607" s="89"/>
      <c r="T607" s="89"/>
      <c r="U607" s="89"/>
      <c r="V607" s="89"/>
      <c r="AH607" s="90"/>
    </row>
    <row r="608" spans="5:34" ht="14.4">
      <c r="E608" s="88"/>
      <c r="J608" s="89"/>
      <c r="K608" s="89"/>
      <c r="L608" s="89"/>
      <c r="O608" s="89"/>
      <c r="P608" s="89"/>
      <c r="Q608" s="89"/>
      <c r="T608" s="89"/>
      <c r="U608" s="89"/>
      <c r="V608" s="89"/>
      <c r="AH608" s="90"/>
    </row>
    <row r="609" spans="5:34" ht="14.4">
      <c r="E609" s="88"/>
      <c r="J609" s="89"/>
      <c r="K609" s="89"/>
      <c r="L609" s="89"/>
      <c r="O609" s="89"/>
      <c r="P609" s="89"/>
      <c r="Q609" s="89"/>
      <c r="T609" s="89"/>
      <c r="U609" s="89"/>
      <c r="V609" s="89"/>
      <c r="AH609" s="90"/>
    </row>
    <row r="610" spans="5:34" ht="14.4">
      <c r="E610" s="88"/>
      <c r="J610" s="89"/>
      <c r="K610" s="89"/>
      <c r="L610" s="89"/>
      <c r="O610" s="89"/>
      <c r="P610" s="89"/>
      <c r="Q610" s="89"/>
      <c r="T610" s="89"/>
      <c r="U610" s="89"/>
      <c r="V610" s="89"/>
      <c r="AH610" s="90"/>
    </row>
    <row r="611" spans="5:34" ht="14.4">
      <c r="E611" s="88"/>
      <c r="J611" s="89"/>
      <c r="K611" s="89"/>
      <c r="L611" s="89"/>
      <c r="O611" s="89"/>
      <c r="P611" s="89"/>
      <c r="Q611" s="89"/>
      <c r="T611" s="89"/>
      <c r="U611" s="89"/>
      <c r="V611" s="89"/>
      <c r="AH611" s="90"/>
    </row>
    <row r="612" spans="5:34" ht="14.4">
      <c r="E612" s="88"/>
      <c r="J612" s="89"/>
      <c r="K612" s="89"/>
      <c r="L612" s="89"/>
      <c r="O612" s="89"/>
      <c r="P612" s="89"/>
      <c r="Q612" s="89"/>
      <c r="T612" s="89"/>
      <c r="U612" s="89"/>
      <c r="V612" s="89"/>
      <c r="AH612" s="90"/>
    </row>
    <row r="613" spans="5:34" ht="14.4">
      <c r="E613" s="88"/>
      <c r="J613" s="89"/>
      <c r="K613" s="89"/>
      <c r="L613" s="89"/>
      <c r="O613" s="89"/>
      <c r="P613" s="89"/>
      <c r="Q613" s="89"/>
      <c r="T613" s="89"/>
      <c r="U613" s="89"/>
      <c r="V613" s="89"/>
      <c r="AH613" s="90"/>
    </row>
    <row r="614" spans="5:34" ht="14.4">
      <c r="E614" s="88"/>
      <c r="J614" s="89"/>
      <c r="K614" s="89"/>
      <c r="L614" s="89"/>
      <c r="O614" s="89"/>
      <c r="P614" s="89"/>
      <c r="Q614" s="89"/>
      <c r="T614" s="89"/>
      <c r="U614" s="89"/>
      <c r="V614" s="89"/>
      <c r="AH614" s="90"/>
    </row>
    <row r="615" spans="5:34" ht="14.4">
      <c r="E615" s="88"/>
      <c r="J615" s="89"/>
      <c r="K615" s="89"/>
      <c r="L615" s="89"/>
      <c r="O615" s="89"/>
      <c r="P615" s="89"/>
      <c r="Q615" s="89"/>
      <c r="T615" s="89"/>
      <c r="U615" s="89"/>
      <c r="V615" s="89"/>
      <c r="AH615" s="90"/>
    </row>
    <row r="616" spans="5:34" ht="14.4">
      <c r="E616" s="88"/>
      <c r="J616" s="89"/>
      <c r="K616" s="89"/>
      <c r="L616" s="89"/>
      <c r="O616" s="89"/>
      <c r="P616" s="89"/>
      <c r="Q616" s="89"/>
      <c r="T616" s="89"/>
      <c r="U616" s="89"/>
      <c r="V616" s="89"/>
      <c r="AH616" s="90"/>
    </row>
    <row r="617" spans="5:34" ht="14.4">
      <c r="E617" s="88"/>
      <c r="J617" s="89"/>
      <c r="K617" s="89"/>
      <c r="L617" s="89"/>
      <c r="O617" s="89"/>
      <c r="P617" s="89"/>
      <c r="Q617" s="89"/>
      <c r="T617" s="89"/>
      <c r="U617" s="89"/>
      <c r="V617" s="89"/>
      <c r="AH617" s="90"/>
    </row>
    <row r="618" spans="5:34" ht="14.4">
      <c r="E618" s="88"/>
      <c r="J618" s="89"/>
      <c r="K618" s="89"/>
      <c r="L618" s="89"/>
      <c r="O618" s="89"/>
      <c r="P618" s="89"/>
      <c r="Q618" s="89"/>
      <c r="T618" s="89"/>
      <c r="U618" s="89"/>
      <c r="V618" s="89"/>
      <c r="AH618" s="90"/>
    </row>
    <row r="619" spans="5:34" ht="14.4">
      <c r="E619" s="88"/>
      <c r="J619" s="89"/>
      <c r="K619" s="89"/>
      <c r="L619" s="89"/>
      <c r="O619" s="89"/>
      <c r="P619" s="89"/>
      <c r="Q619" s="89"/>
      <c r="T619" s="89"/>
      <c r="U619" s="89"/>
      <c r="V619" s="89"/>
      <c r="AH619" s="90"/>
    </row>
    <row r="620" spans="5:34" ht="14.4">
      <c r="E620" s="88"/>
      <c r="J620" s="89"/>
      <c r="K620" s="89"/>
      <c r="L620" s="89"/>
      <c r="O620" s="89"/>
      <c r="P620" s="89"/>
      <c r="Q620" s="89"/>
      <c r="T620" s="89"/>
      <c r="U620" s="89"/>
      <c r="V620" s="89"/>
      <c r="AH620" s="90"/>
    </row>
    <row r="621" spans="5:34" ht="14.4">
      <c r="E621" s="88"/>
      <c r="J621" s="89"/>
      <c r="K621" s="89"/>
      <c r="L621" s="89"/>
      <c r="O621" s="89"/>
      <c r="P621" s="89"/>
      <c r="Q621" s="89"/>
      <c r="T621" s="89"/>
      <c r="U621" s="89"/>
      <c r="V621" s="89"/>
      <c r="AH621" s="90"/>
    </row>
    <row r="622" spans="5:34" ht="14.4">
      <c r="E622" s="88"/>
      <c r="J622" s="89"/>
      <c r="K622" s="89"/>
      <c r="L622" s="89"/>
      <c r="O622" s="89"/>
      <c r="P622" s="89"/>
      <c r="Q622" s="89"/>
      <c r="T622" s="89"/>
      <c r="U622" s="89"/>
      <c r="V622" s="89"/>
      <c r="AH622" s="90"/>
    </row>
    <row r="623" spans="5:34" ht="14.4">
      <c r="E623" s="88"/>
      <c r="J623" s="89"/>
      <c r="K623" s="89"/>
      <c r="L623" s="89"/>
      <c r="O623" s="89"/>
      <c r="P623" s="89"/>
      <c r="Q623" s="89"/>
      <c r="T623" s="89"/>
      <c r="U623" s="89"/>
      <c r="V623" s="89"/>
      <c r="AH623" s="90"/>
    </row>
    <row r="624" spans="5:34" ht="14.4">
      <c r="E624" s="88"/>
      <c r="J624" s="89"/>
      <c r="K624" s="89"/>
      <c r="L624" s="89"/>
      <c r="O624" s="89"/>
      <c r="P624" s="89"/>
      <c r="Q624" s="89"/>
      <c r="T624" s="89"/>
      <c r="U624" s="89"/>
      <c r="V624" s="89"/>
      <c r="AH624" s="90"/>
    </row>
    <row r="625" spans="5:34" ht="14.4">
      <c r="E625" s="88"/>
      <c r="J625" s="89"/>
      <c r="K625" s="89"/>
      <c r="L625" s="89"/>
      <c r="O625" s="89"/>
      <c r="P625" s="89"/>
      <c r="Q625" s="89"/>
      <c r="T625" s="89"/>
      <c r="U625" s="89"/>
      <c r="V625" s="89"/>
      <c r="AH625" s="90"/>
    </row>
    <row r="626" spans="5:34" ht="14.4">
      <c r="E626" s="88"/>
      <c r="J626" s="89"/>
      <c r="K626" s="89"/>
      <c r="L626" s="89"/>
      <c r="O626" s="89"/>
      <c r="P626" s="89"/>
      <c r="Q626" s="89"/>
      <c r="T626" s="89"/>
      <c r="U626" s="89"/>
      <c r="V626" s="89"/>
      <c r="AH626" s="90"/>
    </row>
    <row r="627" spans="5:34" ht="14.4">
      <c r="E627" s="88"/>
      <c r="J627" s="89"/>
      <c r="K627" s="89"/>
      <c r="L627" s="89"/>
      <c r="O627" s="89"/>
      <c r="P627" s="89"/>
      <c r="Q627" s="89"/>
      <c r="T627" s="89"/>
      <c r="U627" s="89"/>
      <c r="V627" s="89"/>
      <c r="AH627" s="90"/>
    </row>
    <row r="628" spans="5:34" ht="14.4">
      <c r="E628" s="88"/>
      <c r="J628" s="89"/>
      <c r="K628" s="89"/>
      <c r="L628" s="89"/>
      <c r="O628" s="89"/>
      <c r="P628" s="89"/>
      <c r="Q628" s="89"/>
      <c r="T628" s="89"/>
      <c r="U628" s="89"/>
      <c r="V628" s="89"/>
      <c r="AH628" s="90"/>
    </row>
    <row r="629" spans="5:34" ht="14.4">
      <c r="E629" s="88"/>
      <c r="J629" s="89"/>
      <c r="K629" s="89"/>
      <c r="L629" s="89"/>
      <c r="O629" s="89"/>
      <c r="P629" s="89"/>
      <c r="Q629" s="89"/>
      <c r="T629" s="89"/>
      <c r="U629" s="89"/>
      <c r="V629" s="89"/>
      <c r="AH629" s="90"/>
    </row>
    <row r="630" spans="5:34" ht="14.4">
      <c r="E630" s="88"/>
      <c r="J630" s="89"/>
      <c r="K630" s="89"/>
      <c r="L630" s="89"/>
      <c r="O630" s="89"/>
      <c r="P630" s="89"/>
      <c r="Q630" s="89"/>
      <c r="T630" s="89"/>
      <c r="U630" s="89"/>
      <c r="V630" s="89"/>
      <c r="AH630" s="90"/>
    </row>
    <row r="631" spans="5:34" ht="14.4">
      <c r="E631" s="88"/>
      <c r="J631" s="89"/>
      <c r="K631" s="89"/>
      <c r="L631" s="89"/>
      <c r="O631" s="89"/>
      <c r="P631" s="89"/>
      <c r="Q631" s="89"/>
      <c r="T631" s="89"/>
      <c r="U631" s="89"/>
      <c r="V631" s="89"/>
      <c r="AH631" s="90"/>
    </row>
    <row r="632" spans="5:34" ht="14.4">
      <c r="E632" s="88"/>
      <c r="J632" s="89"/>
      <c r="K632" s="89"/>
      <c r="L632" s="89"/>
      <c r="O632" s="89"/>
      <c r="P632" s="89"/>
      <c r="Q632" s="89"/>
      <c r="T632" s="89"/>
      <c r="U632" s="89"/>
      <c r="V632" s="89"/>
      <c r="AH632" s="90"/>
    </row>
    <row r="633" spans="5:34" ht="14.4">
      <c r="E633" s="88"/>
      <c r="J633" s="89"/>
      <c r="K633" s="89"/>
      <c r="L633" s="89"/>
      <c r="O633" s="89"/>
      <c r="P633" s="89"/>
      <c r="Q633" s="89"/>
      <c r="T633" s="89"/>
      <c r="U633" s="89"/>
      <c r="V633" s="89"/>
      <c r="AH633" s="90"/>
    </row>
    <row r="634" spans="5:34" ht="14.4">
      <c r="E634" s="88"/>
      <c r="J634" s="89"/>
      <c r="K634" s="89"/>
      <c r="L634" s="89"/>
      <c r="O634" s="89"/>
      <c r="P634" s="89"/>
      <c r="Q634" s="89"/>
      <c r="T634" s="89"/>
      <c r="U634" s="89"/>
      <c r="V634" s="89"/>
      <c r="AH634" s="90"/>
    </row>
    <row r="635" spans="5:34" ht="14.4">
      <c r="E635" s="88"/>
      <c r="J635" s="89"/>
      <c r="K635" s="89"/>
      <c r="L635" s="89"/>
      <c r="O635" s="89"/>
      <c r="P635" s="89"/>
      <c r="Q635" s="89"/>
      <c r="T635" s="89"/>
      <c r="U635" s="89"/>
      <c r="V635" s="89"/>
      <c r="AH635" s="90"/>
    </row>
    <row r="636" spans="5:34" ht="14.4">
      <c r="E636" s="88"/>
      <c r="J636" s="89"/>
      <c r="K636" s="89"/>
      <c r="L636" s="89"/>
      <c r="O636" s="89"/>
      <c r="P636" s="89"/>
      <c r="Q636" s="89"/>
      <c r="T636" s="89"/>
      <c r="U636" s="89"/>
      <c r="V636" s="89"/>
      <c r="AH636" s="90"/>
    </row>
    <row r="637" spans="5:34" ht="14.4">
      <c r="E637" s="88"/>
      <c r="J637" s="89"/>
      <c r="K637" s="89"/>
      <c r="L637" s="89"/>
      <c r="O637" s="89"/>
      <c r="P637" s="89"/>
      <c r="Q637" s="89"/>
      <c r="T637" s="89"/>
      <c r="U637" s="89"/>
      <c r="V637" s="89"/>
      <c r="AH637" s="90"/>
    </row>
    <row r="638" spans="5:34" ht="14.4">
      <c r="E638" s="88"/>
      <c r="J638" s="89"/>
      <c r="K638" s="89"/>
      <c r="L638" s="89"/>
      <c r="O638" s="89"/>
      <c r="P638" s="89"/>
      <c r="Q638" s="89"/>
      <c r="T638" s="89"/>
      <c r="U638" s="89"/>
      <c r="V638" s="89"/>
      <c r="AH638" s="90"/>
    </row>
    <row r="639" spans="5:34" ht="14.4">
      <c r="E639" s="88"/>
      <c r="J639" s="89"/>
      <c r="K639" s="89"/>
      <c r="L639" s="89"/>
      <c r="O639" s="89"/>
      <c r="P639" s="89"/>
      <c r="Q639" s="89"/>
      <c r="T639" s="89"/>
      <c r="U639" s="89"/>
      <c r="V639" s="89"/>
      <c r="AH639" s="90"/>
    </row>
    <row r="640" spans="5:34" ht="14.4">
      <c r="E640" s="88"/>
      <c r="J640" s="89"/>
      <c r="K640" s="89"/>
      <c r="L640" s="89"/>
      <c r="O640" s="89"/>
      <c r="P640" s="89"/>
      <c r="Q640" s="89"/>
      <c r="T640" s="89"/>
      <c r="U640" s="89"/>
      <c r="V640" s="89"/>
      <c r="AH640" s="90"/>
    </row>
    <row r="641" spans="5:34" ht="14.4">
      <c r="E641" s="88"/>
      <c r="J641" s="89"/>
      <c r="K641" s="89"/>
      <c r="L641" s="89"/>
      <c r="O641" s="89"/>
      <c r="P641" s="89"/>
      <c r="Q641" s="89"/>
      <c r="T641" s="89"/>
      <c r="U641" s="89"/>
      <c r="V641" s="89"/>
      <c r="AH641" s="90"/>
    </row>
    <row r="642" spans="5:34" ht="14.4">
      <c r="E642" s="88"/>
      <c r="J642" s="89"/>
      <c r="K642" s="89"/>
      <c r="L642" s="89"/>
      <c r="O642" s="89"/>
      <c r="P642" s="89"/>
      <c r="Q642" s="89"/>
      <c r="T642" s="89"/>
      <c r="U642" s="89"/>
      <c r="V642" s="89"/>
      <c r="AH642" s="90"/>
    </row>
    <row r="643" spans="5:34" ht="14.4">
      <c r="E643" s="88"/>
      <c r="J643" s="89"/>
      <c r="K643" s="89"/>
      <c r="L643" s="89"/>
      <c r="O643" s="89"/>
      <c r="P643" s="89"/>
      <c r="Q643" s="89"/>
      <c r="T643" s="89"/>
      <c r="U643" s="89"/>
      <c r="V643" s="89"/>
      <c r="AH643" s="90"/>
    </row>
    <row r="644" spans="5:34" ht="14.4">
      <c r="E644" s="88"/>
      <c r="J644" s="89"/>
      <c r="K644" s="89"/>
      <c r="L644" s="89"/>
      <c r="O644" s="89"/>
      <c r="P644" s="89"/>
      <c r="Q644" s="89"/>
      <c r="T644" s="89"/>
      <c r="U644" s="89"/>
      <c r="V644" s="89"/>
      <c r="AH644" s="90"/>
    </row>
    <row r="645" spans="5:34" ht="14.4">
      <c r="E645" s="88"/>
      <c r="J645" s="89"/>
      <c r="K645" s="89"/>
      <c r="L645" s="89"/>
      <c r="O645" s="89"/>
      <c r="P645" s="89"/>
      <c r="Q645" s="89"/>
      <c r="T645" s="89"/>
      <c r="U645" s="89"/>
      <c r="V645" s="89"/>
      <c r="AH645" s="90"/>
    </row>
    <row r="646" spans="5:34" ht="14.4">
      <c r="E646" s="88"/>
      <c r="J646" s="89"/>
      <c r="K646" s="89"/>
      <c r="L646" s="89"/>
      <c r="O646" s="89"/>
      <c r="P646" s="89"/>
      <c r="Q646" s="89"/>
      <c r="T646" s="89"/>
      <c r="U646" s="89"/>
      <c r="V646" s="89"/>
      <c r="AH646" s="90"/>
    </row>
    <row r="647" spans="5:34" ht="14.4">
      <c r="E647" s="88"/>
      <c r="J647" s="89"/>
      <c r="K647" s="89"/>
      <c r="L647" s="89"/>
      <c r="O647" s="89"/>
      <c r="P647" s="89"/>
      <c r="Q647" s="89"/>
      <c r="T647" s="89"/>
      <c r="U647" s="89"/>
      <c r="V647" s="89"/>
      <c r="AH647" s="90"/>
    </row>
    <row r="648" spans="5:34" ht="14.4">
      <c r="E648" s="88"/>
      <c r="J648" s="89"/>
      <c r="K648" s="89"/>
      <c r="L648" s="89"/>
      <c r="O648" s="89"/>
      <c r="P648" s="89"/>
      <c r="Q648" s="89"/>
      <c r="T648" s="89"/>
      <c r="U648" s="89"/>
      <c r="V648" s="89"/>
      <c r="AH648" s="90"/>
    </row>
    <row r="649" spans="5:34" ht="14.4">
      <c r="E649" s="88"/>
      <c r="J649" s="89"/>
      <c r="K649" s="89"/>
      <c r="L649" s="89"/>
      <c r="O649" s="89"/>
      <c r="P649" s="89"/>
      <c r="Q649" s="89"/>
      <c r="T649" s="89"/>
      <c r="U649" s="89"/>
      <c r="V649" s="89"/>
      <c r="AH649" s="90"/>
    </row>
    <row r="650" spans="5:34" ht="14.4">
      <c r="E650" s="88"/>
      <c r="J650" s="89"/>
      <c r="K650" s="89"/>
      <c r="L650" s="89"/>
      <c r="O650" s="89"/>
      <c r="P650" s="89"/>
      <c r="Q650" s="89"/>
      <c r="T650" s="89"/>
      <c r="U650" s="89"/>
      <c r="V650" s="89"/>
      <c r="AH650" s="90"/>
    </row>
    <row r="651" spans="5:34" ht="14.4">
      <c r="E651" s="88"/>
      <c r="J651" s="89"/>
      <c r="K651" s="89"/>
      <c r="L651" s="89"/>
      <c r="O651" s="89"/>
      <c r="P651" s="89"/>
      <c r="Q651" s="89"/>
      <c r="T651" s="89"/>
      <c r="U651" s="89"/>
      <c r="V651" s="89"/>
      <c r="AH651" s="90"/>
    </row>
    <row r="652" spans="5:34" ht="14.4">
      <c r="E652" s="88"/>
      <c r="J652" s="89"/>
      <c r="K652" s="89"/>
      <c r="L652" s="89"/>
      <c r="O652" s="89"/>
      <c r="P652" s="89"/>
      <c r="Q652" s="89"/>
      <c r="T652" s="89"/>
      <c r="U652" s="89"/>
      <c r="V652" s="89"/>
      <c r="AH652" s="90"/>
    </row>
    <row r="653" spans="5:34" ht="14.4">
      <c r="E653" s="88"/>
      <c r="J653" s="89"/>
      <c r="K653" s="89"/>
      <c r="L653" s="89"/>
      <c r="O653" s="89"/>
      <c r="P653" s="89"/>
      <c r="Q653" s="89"/>
      <c r="T653" s="89"/>
      <c r="U653" s="89"/>
      <c r="V653" s="89"/>
      <c r="AH653" s="90"/>
    </row>
    <row r="654" spans="5:34" ht="14.4">
      <c r="E654" s="88"/>
      <c r="J654" s="89"/>
      <c r="K654" s="89"/>
      <c r="L654" s="89"/>
      <c r="O654" s="89"/>
      <c r="P654" s="89"/>
      <c r="Q654" s="89"/>
      <c r="T654" s="89"/>
      <c r="U654" s="89"/>
      <c r="V654" s="89"/>
      <c r="AH654" s="90"/>
    </row>
    <row r="655" spans="5:34" ht="14.4">
      <c r="E655" s="88"/>
      <c r="J655" s="89"/>
      <c r="K655" s="89"/>
      <c r="L655" s="89"/>
      <c r="O655" s="89"/>
      <c r="P655" s="89"/>
      <c r="Q655" s="89"/>
      <c r="T655" s="89"/>
      <c r="U655" s="89"/>
      <c r="V655" s="89"/>
      <c r="AH655" s="90"/>
    </row>
    <row r="656" spans="5:34" ht="14.4">
      <c r="E656" s="88"/>
      <c r="J656" s="89"/>
      <c r="K656" s="89"/>
      <c r="L656" s="89"/>
      <c r="O656" s="89"/>
      <c r="P656" s="89"/>
      <c r="Q656" s="89"/>
      <c r="T656" s="89"/>
      <c r="U656" s="89"/>
      <c r="V656" s="89"/>
      <c r="AH656" s="90"/>
    </row>
    <row r="657" spans="5:34" ht="14.4">
      <c r="E657" s="88"/>
      <c r="J657" s="89"/>
      <c r="K657" s="89"/>
      <c r="L657" s="89"/>
      <c r="O657" s="89"/>
      <c r="P657" s="89"/>
      <c r="Q657" s="89"/>
      <c r="T657" s="89"/>
      <c r="U657" s="89"/>
      <c r="V657" s="89"/>
      <c r="AH657" s="90"/>
    </row>
    <row r="658" spans="5:34" ht="14.4">
      <c r="E658" s="88"/>
      <c r="J658" s="89"/>
      <c r="K658" s="89"/>
      <c r="L658" s="89"/>
      <c r="O658" s="89"/>
      <c r="P658" s="89"/>
      <c r="Q658" s="89"/>
      <c r="T658" s="89"/>
      <c r="U658" s="89"/>
      <c r="V658" s="89"/>
      <c r="AH658" s="90"/>
    </row>
    <row r="659" spans="5:34" ht="14.4">
      <c r="E659" s="88"/>
      <c r="J659" s="89"/>
      <c r="K659" s="89"/>
      <c r="L659" s="89"/>
      <c r="O659" s="89"/>
      <c r="P659" s="89"/>
      <c r="Q659" s="89"/>
      <c r="T659" s="89"/>
      <c r="U659" s="89"/>
      <c r="V659" s="89"/>
      <c r="AH659" s="90"/>
    </row>
    <row r="660" spans="5:34" ht="14.4">
      <c r="E660" s="88"/>
      <c r="J660" s="89"/>
      <c r="K660" s="89"/>
      <c r="L660" s="89"/>
      <c r="O660" s="89"/>
      <c r="P660" s="89"/>
      <c r="Q660" s="89"/>
      <c r="T660" s="89"/>
      <c r="U660" s="89"/>
      <c r="V660" s="89"/>
      <c r="AH660" s="90"/>
    </row>
    <row r="661" spans="5:34" ht="14.4">
      <c r="E661" s="88"/>
      <c r="J661" s="89"/>
      <c r="K661" s="89"/>
      <c r="L661" s="89"/>
      <c r="O661" s="89"/>
      <c r="P661" s="89"/>
      <c r="Q661" s="89"/>
      <c r="T661" s="89"/>
      <c r="U661" s="89"/>
      <c r="V661" s="89"/>
      <c r="AH661" s="90"/>
    </row>
    <row r="662" spans="5:34" ht="14.4">
      <c r="E662" s="88"/>
      <c r="J662" s="89"/>
      <c r="K662" s="89"/>
      <c r="L662" s="89"/>
      <c r="O662" s="89"/>
      <c r="P662" s="89"/>
      <c r="Q662" s="89"/>
      <c r="T662" s="89"/>
      <c r="U662" s="89"/>
      <c r="V662" s="89"/>
      <c r="AH662" s="90"/>
    </row>
    <row r="663" spans="5:34" ht="14.4">
      <c r="E663" s="88"/>
      <c r="J663" s="89"/>
      <c r="K663" s="89"/>
      <c r="L663" s="89"/>
      <c r="O663" s="89"/>
      <c r="P663" s="89"/>
      <c r="Q663" s="89"/>
      <c r="T663" s="89"/>
      <c r="U663" s="89"/>
      <c r="V663" s="89"/>
      <c r="AH663" s="90"/>
    </row>
    <row r="664" spans="5:34" ht="14.4">
      <c r="E664" s="88"/>
      <c r="J664" s="89"/>
      <c r="K664" s="89"/>
      <c r="L664" s="89"/>
      <c r="O664" s="89"/>
      <c r="P664" s="89"/>
      <c r="Q664" s="89"/>
      <c r="T664" s="89"/>
      <c r="U664" s="89"/>
      <c r="V664" s="89"/>
      <c r="AH664" s="90"/>
    </row>
    <row r="665" spans="5:34" ht="14.4">
      <c r="E665" s="88"/>
      <c r="J665" s="89"/>
      <c r="K665" s="89"/>
      <c r="L665" s="89"/>
      <c r="O665" s="89"/>
      <c r="P665" s="89"/>
      <c r="Q665" s="89"/>
      <c r="T665" s="89"/>
      <c r="U665" s="89"/>
      <c r="V665" s="89"/>
      <c r="AH665" s="90"/>
    </row>
    <row r="666" spans="5:34" ht="14.4">
      <c r="E666" s="88"/>
      <c r="J666" s="89"/>
      <c r="K666" s="89"/>
      <c r="L666" s="89"/>
      <c r="O666" s="89"/>
      <c r="P666" s="89"/>
      <c r="Q666" s="89"/>
      <c r="T666" s="89"/>
      <c r="U666" s="89"/>
      <c r="V666" s="89"/>
      <c r="AH666" s="90"/>
    </row>
    <row r="667" spans="5:34" ht="14.4">
      <c r="E667" s="88"/>
      <c r="J667" s="89"/>
      <c r="K667" s="89"/>
      <c r="L667" s="89"/>
      <c r="O667" s="89"/>
      <c r="P667" s="89"/>
      <c r="Q667" s="89"/>
      <c r="T667" s="89"/>
      <c r="U667" s="89"/>
      <c r="V667" s="89"/>
      <c r="AH667" s="90"/>
    </row>
    <row r="668" spans="5:34" ht="14.4">
      <c r="E668" s="88"/>
      <c r="J668" s="89"/>
      <c r="K668" s="89"/>
      <c r="L668" s="89"/>
      <c r="O668" s="89"/>
      <c r="P668" s="89"/>
      <c r="Q668" s="89"/>
      <c r="T668" s="89"/>
      <c r="U668" s="89"/>
      <c r="V668" s="89"/>
      <c r="AH668" s="90"/>
    </row>
    <row r="669" spans="5:34" ht="14.4">
      <c r="E669" s="88"/>
      <c r="J669" s="89"/>
      <c r="K669" s="89"/>
      <c r="L669" s="89"/>
      <c r="O669" s="89"/>
      <c r="P669" s="89"/>
      <c r="Q669" s="89"/>
      <c r="T669" s="89"/>
      <c r="U669" s="89"/>
      <c r="V669" s="89"/>
      <c r="AH669" s="90"/>
    </row>
    <row r="670" spans="5:34" ht="14.4">
      <c r="E670" s="88"/>
      <c r="J670" s="89"/>
      <c r="K670" s="89"/>
      <c r="L670" s="89"/>
      <c r="O670" s="89"/>
      <c r="P670" s="89"/>
      <c r="Q670" s="89"/>
      <c r="T670" s="89"/>
      <c r="U670" s="89"/>
      <c r="V670" s="89"/>
      <c r="AH670" s="90"/>
    </row>
    <row r="671" spans="5:34" ht="14.4">
      <c r="E671" s="88"/>
      <c r="J671" s="89"/>
      <c r="K671" s="89"/>
      <c r="L671" s="89"/>
      <c r="O671" s="89"/>
      <c r="P671" s="89"/>
      <c r="Q671" s="89"/>
      <c r="T671" s="89"/>
      <c r="U671" s="89"/>
      <c r="V671" s="89"/>
      <c r="AH671" s="90"/>
    </row>
    <row r="672" spans="5:34" ht="14.4">
      <c r="E672" s="88"/>
      <c r="J672" s="89"/>
      <c r="K672" s="89"/>
      <c r="L672" s="89"/>
      <c r="O672" s="89"/>
      <c r="P672" s="89"/>
      <c r="Q672" s="89"/>
      <c r="T672" s="89"/>
      <c r="U672" s="89"/>
      <c r="V672" s="89"/>
      <c r="AH672" s="90"/>
    </row>
    <row r="673" spans="5:34" ht="14.4">
      <c r="E673" s="88"/>
      <c r="J673" s="89"/>
      <c r="K673" s="89"/>
      <c r="L673" s="89"/>
      <c r="O673" s="89"/>
      <c r="P673" s="89"/>
      <c r="Q673" s="89"/>
      <c r="T673" s="89"/>
      <c r="U673" s="89"/>
      <c r="V673" s="89"/>
      <c r="AH673" s="90"/>
    </row>
    <row r="674" spans="5:34" ht="14.4">
      <c r="E674" s="88"/>
      <c r="J674" s="89"/>
      <c r="K674" s="89"/>
      <c r="L674" s="89"/>
      <c r="O674" s="89"/>
      <c r="P674" s="89"/>
      <c r="Q674" s="89"/>
      <c r="T674" s="89"/>
      <c r="U674" s="89"/>
      <c r="V674" s="89"/>
      <c r="AH674" s="90"/>
    </row>
    <row r="675" spans="5:34" ht="14.4">
      <c r="E675" s="88"/>
      <c r="J675" s="89"/>
      <c r="K675" s="89"/>
      <c r="L675" s="89"/>
      <c r="O675" s="89"/>
      <c r="P675" s="89"/>
      <c r="Q675" s="89"/>
      <c r="T675" s="89"/>
      <c r="U675" s="89"/>
      <c r="V675" s="89"/>
      <c r="AH675" s="90"/>
    </row>
    <row r="676" spans="5:34" ht="14.4">
      <c r="E676" s="88"/>
      <c r="J676" s="89"/>
      <c r="K676" s="89"/>
      <c r="L676" s="89"/>
      <c r="O676" s="89"/>
      <c r="P676" s="89"/>
      <c r="Q676" s="89"/>
      <c r="T676" s="89"/>
      <c r="U676" s="89"/>
      <c r="V676" s="89"/>
      <c r="AH676" s="90"/>
    </row>
    <row r="677" spans="5:34" ht="14.4">
      <c r="E677" s="88"/>
      <c r="J677" s="89"/>
      <c r="K677" s="89"/>
      <c r="L677" s="89"/>
      <c r="O677" s="89"/>
      <c r="P677" s="89"/>
      <c r="Q677" s="89"/>
      <c r="T677" s="89"/>
      <c r="U677" s="89"/>
      <c r="V677" s="89"/>
      <c r="AH677" s="90"/>
    </row>
    <row r="678" spans="5:34" ht="14.4">
      <c r="E678" s="88"/>
      <c r="J678" s="89"/>
      <c r="K678" s="89"/>
      <c r="L678" s="89"/>
      <c r="O678" s="89"/>
      <c r="P678" s="89"/>
      <c r="Q678" s="89"/>
      <c r="T678" s="89"/>
      <c r="U678" s="89"/>
      <c r="V678" s="89"/>
      <c r="AH678" s="90"/>
    </row>
    <row r="679" spans="5:34" ht="14.4">
      <c r="E679" s="88"/>
      <c r="J679" s="89"/>
      <c r="K679" s="89"/>
      <c r="L679" s="89"/>
      <c r="O679" s="89"/>
      <c r="P679" s="89"/>
      <c r="Q679" s="89"/>
      <c r="T679" s="89"/>
      <c r="U679" s="89"/>
      <c r="V679" s="89"/>
      <c r="AH679" s="90"/>
    </row>
    <row r="680" spans="5:34" ht="14.4">
      <c r="E680" s="88"/>
      <c r="J680" s="89"/>
      <c r="K680" s="89"/>
      <c r="L680" s="89"/>
      <c r="O680" s="89"/>
      <c r="P680" s="89"/>
      <c r="Q680" s="89"/>
      <c r="T680" s="89"/>
      <c r="U680" s="89"/>
      <c r="V680" s="89"/>
      <c r="AH680" s="90"/>
    </row>
    <row r="681" spans="5:34" ht="14.4">
      <c r="E681" s="88"/>
      <c r="J681" s="89"/>
      <c r="K681" s="89"/>
      <c r="L681" s="89"/>
      <c r="O681" s="89"/>
      <c r="P681" s="89"/>
      <c r="Q681" s="89"/>
      <c r="T681" s="89"/>
      <c r="U681" s="89"/>
      <c r="V681" s="89"/>
      <c r="AH681" s="90"/>
    </row>
    <row r="682" spans="5:34" ht="14.4">
      <c r="E682" s="88"/>
      <c r="J682" s="89"/>
      <c r="K682" s="89"/>
      <c r="L682" s="89"/>
      <c r="O682" s="89"/>
      <c r="P682" s="89"/>
      <c r="Q682" s="89"/>
      <c r="T682" s="89"/>
      <c r="U682" s="89"/>
      <c r="V682" s="89"/>
      <c r="AH682" s="90"/>
    </row>
    <row r="683" spans="5:34" ht="14.4">
      <c r="E683" s="88"/>
      <c r="J683" s="89"/>
      <c r="K683" s="89"/>
      <c r="L683" s="89"/>
      <c r="O683" s="89"/>
      <c r="P683" s="89"/>
      <c r="Q683" s="89"/>
      <c r="T683" s="89"/>
      <c r="U683" s="89"/>
      <c r="V683" s="89"/>
      <c r="AH683" s="90"/>
    </row>
    <row r="684" spans="5:34" ht="14.4">
      <c r="E684" s="88"/>
      <c r="J684" s="89"/>
      <c r="K684" s="89"/>
      <c r="L684" s="89"/>
      <c r="O684" s="89"/>
      <c r="P684" s="89"/>
      <c r="Q684" s="89"/>
      <c r="T684" s="89"/>
      <c r="U684" s="89"/>
      <c r="V684" s="89"/>
      <c r="AH684" s="90"/>
    </row>
    <row r="685" spans="5:34" ht="14.4">
      <c r="E685" s="88"/>
      <c r="J685" s="89"/>
      <c r="K685" s="89"/>
      <c r="L685" s="89"/>
      <c r="O685" s="89"/>
      <c r="P685" s="89"/>
      <c r="Q685" s="89"/>
      <c r="T685" s="89"/>
      <c r="U685" s="89"/>
      <c r="V685" s="89"/>
      <c r="AH685" s="90"/>
    </row>
    <row r="686" spans="5:34" ht="14.4">
      <c r="E686" s="88"/>
      <c r="J686" s="89"/>
      <c r="K686" s="89"/>
      <c r="L686" s="89"/>
      <c r="O686" s="89"/>
      <c r="P686" s="89"/>
      <c r="Q686" s="89"/>
      <c r="T686" s="89"/>
      <c r="U686" s="89"/>
      <c r="V686" s="89"/>
      <c r="AH686" s="90"/>
    </row>
    <row r="687" spans="5:34" ht="14.4">
      <c r="E687" s="88"/>
      <c r="J687" s="89"/>
      <c r="K687" s="89"/>
      <c r="L687" s="89"/>
      <c r="O687" s="89"/>
      <c r="P687" s="89"/>
      <c r="Q687" s="89"/>
      <c r="T687" s="89"/>
      <c r="U687" s="89"/>
      <c r="V687" s="89"/>
      <c r="AH687" s="90"/>
    </row>
    <row r="688" spans="5:34" ht="14.4">
      <c r="E688" s="88"/>
      <c r="J688" s="89"/>
      <c r="K688" s="89"/>
      <c r="L688" s="89"/>
      <c r="O688" s="89"/>
      <c r="P688" s="89"/>
      <c r="Q688" s="89"/>
      <c r="T688" s="89"/>
      <c r="U688" s="89"/>
      <c r="V688" s="89"/>
      <c r="AH688" s="90"/>
    </row>
    <row r="689" spans="5:34" ht="14.4">
      <c r="E689" s="88"/>
      <c r="J689" s="89"/>
      <c r="K689" s="89"/>
      <c r="L689" s="89"/>
      <c r="O689" s="89"/>
      <c r="P689" s="89"/>
      <c r="Q689" s="89"/>
      <c r="T689" s="89"/>
      <c r="U689" s="89"/>
      <c r="V689" s="89"/>
      <c r="AH689" s="90"/>
    </row>
    <row r="690" spans="5:34" ht="14.4">
      <c r="E690" s="88"/>
      <c r="J690" s="89"/>
      <c r="K690" s="89"/>
      <c r="L690" s="89"/>
      <c r="O690" s="89"/>
      <c r="P690" s="89"/>
      <c r="Q690" s="89"/>
      <c r="T690" s="89"/>
      <c r="U690" s="89"/>
      <c r="V690" s="89"/>
      <c r="AH690" s="90"/>
    </row>
    <row r="691" spans="5:34" ht="14.4">
      <c r="E691" s="88"/>
      <c r="J691" s="89"/>
      <c r="K691" s="89"/>
      <c r="L691" s="89"/>
      <c r="O691" s="89"/>
      <c r="P691" s="89"/>
      <c r="Q691" s="89"/>
      <c r="T691" s="89"/>
      <c r="U691" s="89"/>
      <c r="V691" s="89"/>
      <c r="AH691" s="90"/>
    </row>
    <row r="692" spans="5:34" ht="14.4">
      <c r="E692" s="88"/>
      <c r="J692" s="89"/>
      <c r="K692" s="89"/>
      <c r="L692" s="89"/>
      <c r="O692" s="89"/>
      <c r="P692" s="89"/>
      <c r="Q692" s="89"/>
      <c r="T692" s="89"/>
      <c r="U692" s="89"/>
      <c r="V692" s="89"/>
      <c r="AH692" s="90"/>
    </row>
    <row r="693" spans="5:34" ht="14.4">
      <c r="E693" s="88"/>
      <c r="J693" s="89"/>
      <c r="K693" s="89"/>
      <c r="L693" s="89"/>
      <c r="O693" s="89"/>
      <c r="P693" s="89"/>
      <c r="Q693" s="89"/>
      <c r="T693" s="89"/>
      <c r="U693" s="89"/>
      <c r="V693" s="89"/>
      <c r="AH693" s="90"/>
    </row>
    <row r="694" spans="5:34" ht="14.4">
      <c r="E694" s="88"/>
      <c r="J694" s="89"/>
      <c r="K694" s="89"/>
      <c r="L694" s="89"/>
      <c r="O694" s="89"/>
      <c r="P694" s="89"/>
      <c r="Q694" s="89"/>
      <c r="T694" s="89"/>
      <c r="U694" s="89"/>
      <c r="V694" s="89"/>
      <c r="AH694" s="90"/>
    </row>
    <row r="695" spans="5:34" ht="14.4">
      <c r="E695" s="88"/>
      <c r="J695" s="89"/>
      <c r="K695" s="89"/>
      <c r="L695" s="89"/>
      <c r="O695" s="89"/>
      <c r="P695" s="89"/>
      <c r="Q695" s="89"/>
      <c r="T695" s="89"/>
      <c r="U695" s="89"/>
      <c r="V695" s="89"/>
      <c r="AH695" s="90"/>
    </row>
    <row r="696" spans="5:34" ht="14.4">
      <c r="E696" s="88"/>
      <c r="J696" s="89"/>
      <c r="K696" s="89"/>
      <c r="L696" s="89"/>
      <c r="O696" s="89"/>
      <c r="P696" s="89"/>
      <c r="Q696" s="89"/>
      <c r="T696" s="89"/>
      <c r="U696" s="89"/>
      <c r="V696" s="89"/>
      <c r="AH696" s="90"/>
    </row>
    <row r="697" spans="5:34" ht="14.4">
      <c r="E697" s="88"/>
      <c r="J697" s="89"/>
      <c r="K697" s="89"/>
      <c r="L697" s="89"/>
      <c r="O697" s="89"/>
      <c r="P697" s="89"/>
      <c r="Q697" s="89"/>
      <c r="T697" s="89"/>
      <c r="U697" s="89"/>
      <c r="V697" s="89"/>
      <c r="AH697" s="90"/>
    </row>
    <row r="698" spans="5:34" ht="14.4">
      <c r="E698" s="88"/>
      <c r="J698" s="89"/>
      <c r="K698" s="89"/>
      <c r="L698" s="89"/>
      <c r="O698" s="89"/>
      <c r="P698" s="89"/>
      <c r="Q698" s="89"/>
      <c r="T698" s="89"/>
      <c r="U698" s="89"/>
      <c r="V698" s="89"/>
      <c r="AH698" s="90"/>
    </row>
    <row r="699" spans="5:34" ht="14.4">
      <c r="E699" s="88"/>
      <c r="J699" s="89"/>
      <c r="K699" s="89"/>
      <c r="L699" s="89"/>
      <c r="O699" s="89"/>
      <c r="P699" s="89"/>
      <c r="Q699" s="89"/>
      <c r="T699" s="89"/>
      <c r="U699" s="89"/>
      <c r="V699" s="89"/>
      <c r="AH699" s="90"/>
    </row>
    <row r="700" spans="5:34" ht="14.4">
      <c r="E700" s="88"/>
      <c r="J700" s="89"/>
      <c r="K700" s="89"/>
      <c r="L700" s="89"/>
      <c r="O700" s="89"/>
      <c r="P700" s="89"/>
      <c r="Q700" s="89"/>
      <c r="T700" s="89"/>
      <c r="U700" s="89"/>
      <c r="V700" s="89"/>
      <c r="AH700" s="90"/>
    </row>
    <row r="701" spans="5:34" ht="14.4">
      <c r="E701" s="88"/>
      <c r="J701" s="89"/>
      <c r="K701" s="89"/>
      <c r="L701" s="89"/>
      <c r="O701" s="89"/>
      <c r="P701" s="89"/>
      <c r="Q701" s="89"/>
      <c r="T701" s="89"/>
      <c r="U701" s="89"/>
      <c r="V701" s="89"/>
      <c r="AH701" s="90"/>
    </row>
    <row r="702" spans="5:34" ht="14.4">
      <c r="E702" s="88"/>
      <c r="J702" s="89"/>
      <c r="K702" s="89"/>
      <c r="L702" s="89"/>
      <c r="O702" s="89"/>
      <c r="P702" s="89"/>
      <c r="Q702" s="89"/>
      <c r="T702" s="89"/>
      <c r="U702" s="89"/>
      <c r="V702" s="89"/>
      <c r="AH702" s="90"/>
    </row>
    <row r="703" spans="5:34" ht="14.4">
      <c r="E703" s="88"/>
      <c r="J703" s="89"/>
      <c r="K703" s="89"/>
      <c r="L703" s="89"/>
      <c r="O703" s="89"/>
      <c r="P703" s="89"/>
      <c r="Q703" s="89"/>
      <c r="T703" s="89"/>
      <c r="U703" s="89"/>
      <c r="V703" s="89"/>
      <c r="AH703" s="90"/>
    </row>
    <row r="704" spans="5:34" ht="14.4">
      <c r="E704" s="88"/>
      <c r="J704" s="89"/>
      <c r="K704" s="89"/>
      <c r="L704" s="89"/>
      <c r="O704" s="89"/>
      <c r="P704" s="89"/>
      <c r="Q704" s="89"/>
      <c r="T704" s="89"/>
      <c r="U704" s="89"/>
      <c r="V704" s="89"/>
      <c r="AH704" s="90"/>
    </row>
    <row r="705" spans="5:34" ht="14.4">
      <c r="E705" s="88"/>
      <c r="J705" s="89"/>
      <c r="K705" s="89"/>
      <c r="L705" s="89"/>
      <c r="O705" s="89"/>
      <c r="P705" s="89"/>
      <c r="Q705" s="89"/>
      <c r="T705" s="89"/>
      <c r="U705" s="89"/>
      <c r="V705" s="89"/>
      <c r="AH705" s="90"/>
    </row>
    <row r="706" spans="5:34" ht="14.4">
      <c r="E706" s="88"/>
      <c r="J706" s="89"/>
      <c r="K706" s="89"/>
      <c r="L706" s="89"/>
      <c r="O706" s="89"/>
      <c r="P706" s="89"/>
      <c r="Q706" s="89"/>
      <c r="T706" s="89"/>
      <c r="U706" s="89"/>
      <c r="V706" s="89"/>
      <c r="AH706" s="90"/>
    </row>
    <row r="707" spans="5:34" ht="14.4">
      <c r="E707" s="88"/>
      <c r="J707" s="89"/>
      <c r="K707" s="89"/>
      <c r="L707" s="89"/>
      <c r="O707" s="89"/>
      <c r="P707" s="89"/>
      <c r="Q707" s="89"/>
      <c r="T707" s="89"/>
      <c r="U707" s="89"/>
      <c r="V707" s="89"/>
      <c r="AH707" s="90"/>
    </row>
    <row r="708" spans="5:34" ht="14.4">
      <c r="E708" s="88"/>
      <c r="J708" s="89"/>
      <c r="K708" s="89"/>
      <c r="L708" s="89"/>
      <c r="O708" s="89"/>
      <c r="P708" s="89"/>
      <c r="Q708" s="89"/>
      <c r="T708" s="89"/>
      <c r="U708" s="89"/>
      <c r="V708" s="89"/>
      <c r="AH708" s="90"/>
    </row>
    <row r="709" spans="5:34" ht="14.4">
      <c r="E709" s="88"/>
      <c r="J709" s="89"/>
      <c r="K709" s="89"/>
      <c r="L709" s="89"/>
      <c r="O709" s="89"/>
      <c r="P709" s="89"/>
      <c r="Q709" s="89"/>
      <c r="T709" s="89"/>
      <c r="U709" s="89"/>
      <c r="V709" s="89"/>
      <c r="AH709" s="90"/>
    </row>
    <row r="710" spans="5:34" ht="14.4">
      <c r="E710" s="88"/>
      <c r="J710" s="89"/>
      <c r="K710" s="89"/>
      <c r="L710" s="89"/>
      <c r="O710" s="89"/>
      <c r="P710" s="89"/>
      <c r="Q710" s="89"/>
      <c r="T710" s="89"/>
      <c r="U710" s="89"/>
      <c r="V710" s="89"/>
      <c r="AH710" s="90"/>
    </row>
    <row r="711" spans="5:34" ht="14.4">
      <c r="E711" s="88"/>
      <c r="J711" s="89"/>
      <c r="K711" s="89"/>
      <c r="L711" s="89"/>
      <c r="O711" s="89"/>
      <c r="P711" s="89"/>
      <c r="Q711" s="89"/>
      <c r="T711" s="89"/>
      <c r="U711" s="89"/>
      <c r="V711" s="89"/>
      <c r="AH711" s="90"/>
    </row>
    <row r="712" spans="5:34" ht="14.4">
      <c r="E712" s="88"/>
      <c r="J712" s="89"/>
      <c r="K712" s="89"/>
      <c r="L712" s="89"/>
      <c r="O712" s="89"/>
      <c r="P712" s="89"/>
      <c r="Q712" s="89"/>
      <c r="T712" s="89"/>
      <c r="U712" s="89"/>
      <c r="V712" s="89"/>
      <c r="AH712" s="90"/>
    </row>
    <row r="713" spans="5:34" ht="14.4">
      <c r="E713" s="88"/>
      <c r="J713" s="89"/>
      <c r="K713" s="89"/>
      <c r="L713" s="89"/>
      <c r="O713" s="89"/>
      <c r="P713" s="89"/>
      <c r="Q713" s="89"/>
      <c r="T713" s="89"/>
      <c r="U713" s="89"/>
      <c r="V713" s="89"/>
      <c r="AH713" s="90"/>
    </row>
    <row r="714" spans="5:34" ht="14.4">
      <c r="E714" s="88"/>
      <c r="J714" s="89"/>
      <c r="K714" s="89"/>
      <c r="L714" s="89"/>
      <c r="O714" s="89"/>
      <c r="P714" s="89"/>
      <c r="Q714" s="89"/>
      <c r="T714" s="89"/>
      <c r="U714" s="89"/>
      <c r="V714" s="89"/>
      <c r="AH714" s="90"/>
    </row>
    <row r="715" spans="5:34" ht="14.4">
      <c r="E715" s="88"/>
      <c r="J715" s="89"/>
      <c r="K715" s="89"/>
      <c r="L715" s="89"/>
      <c r="O715" s="89"/>
      <c r="P715" s="89"/>
      <c r="Q715" s="89"/>
      <c r="T715" s="89"/>
      <c r="U715" s="89"/>
      <c r="V715" s="89"/>
      <c r="AH715" s="90"/>
    </row>
    <row r="716" spans="5:34" ht="14.4">
      <c r="E716" s="88"/>
      <c r="J716" s="89"/>
      <c r="K716" s="89"/>
      <c r="L716" s="89"/>
      <c r="O716" s="89"/>
      <c r="P716" s="89"/>
      <c r="Q716" s="89"/>
      <c r="T716" s="89"/>
      <c r="U716" s="89"/>
      <c r="V716" s="89"/>
      <c r="AH716" s="90"/>
    </row>
    <row r="717" spans="5:34" ht="14.4">
      <c r="E717" s="88"/>
      <c r="J717" s="89"/>
      <c r="K717" s="89"/>
      <c r="L717" s="89"/>
      <c r="O717" s="89"/>
      <c r="P717" s="89"/>
      <c r="Q717" s="89"/>
      <c r="T717" s="89"/>
      <c r="U717" s="89"/>
      <c r="V717" s="89"/>
      <c r="AH717" s="90"/>
    </row>
    <row r="718" spans="5:34" ht="14.4">
      <c r="E718" s="88"/>
      <c r="J718" s="89"/>
      <c r="K718" s="89"/>
      <c r="L718" s="89"/>
      <c r="O718" s="89"/>
      <c r="P718" s="89"/>
      <c r="Q718" s="89"/>
      <c r="T718" s="89"/>
      <c r="U718" s="89"/>
      <c r="V718" s="89"/>
      <c r="AH718" s="90"/>
    </row>
    <row r="719" spans="5:34" ht="14.4">
      <c r="E719" s="88"/>
      <c r="J719" s="89"/>
      <c r="K719" s="89"/>
      <c r="L719" s="89"/>
      <c r="O719" s="89"/>
      <c r="P719" s="89"/>
      <c r="Q719" s="89"/>
      <c r="T719" s="89"/>
      <c r="U719" s="89"/>
      <c r="V719" s="89"/>
      <c r="AH719" s="90"/>
    </row>
    <row r="720" spans="5:34" ht="14.4">
      <c r="E720" s="88"/>
      <c r="J720" s="89"/>
      <c r="K720" s="89"/>
      <c r="L720" s="89"/>
      <c r="O720" s="89"/>
      <c r="P720" s="89"/>
      <c r="Q720" s="89"/>
      <c r="T720" s="89"/>
      <c r="U720" s="89"/>
      <c r="V720" s="89"/>
      <c r="AH720" s="90"/>
    </row>
    <row r="721" spans="5:34" ht="14.4">
      <c r="E721" s="88"/>
      <c r="J721" s="89"/>
      <c r="K721" s="89"/>
      <c r="L721" s="89"/>
      <c r="O721" s="89"/>
      <c r="P721" s="89"/>
      <c r="Q721" s="89"/>
      <c r="T721" s="89"/>
      <c r="U721" s="89"/>
      <c r="V721" s="89"/>
      <c r="AH721" s="90"/>
    </row>
    <row r="722" spans="5:34" ht="14.4">
      <c r="E722" s="88"/>
      <c r="J722" s="89"/>
      <c r="K722" s="89"/>
      <c r="L722" s="89"/>
      <c r="O722" s="89"/>
      <c r="P722" s="89"/>
      <c r="Q722" s="89"/>
      <c r="T722" s="89"/>
      <c r="U722" s="89"/>
      <c r="V722" s="89"/>
      <c r="AH722" s="90"/>
    </row>
    <row r="723" spans="5:34" ht="14.4">
      <c r="E723" s="88"/>
      <c r="J723" s="89"/>
      <c r="K723" s="89"/>
      <c r="L723" s="89"/>
      <c r="O723" s="89"/>
      <c r="P723" s="89"/>
      <c r="Q723" s="89"/>
      <c r="T723" s="89"/>
      <c r="U723" s="89"/>
      <c r="V723" s="89"/>
      <c r="AH723" s="90"/>
    </row>
    <row r="724" spans="5:34" ht="14.4">
      <c r="E724" s="88"/>
      <c r="J724" s="89"/>
      <c r="K724" s="89"/>
      <c r="L724" s="89"/>
      <c r="O724" s="89"/>
      <c r="P724" s="89"/>
      <c r="Q724" s="89"/>
      <c r="T724" s="89"/>
      <c r="U724" s="89"/>
      <c r="V724" s="89"/>
      <c r="AH724" s="90"/>
    </row>
    <row r="725" spans="5:34" ht="14.4">
      <c r="E725" s="88"/>
      <c r="J725" s="89"/>
      <c r="K725" s="89"/>
      <c r="L725" s="89"/>
      <c r="O725" s="89"/>
      <c r="P725" s="89"/>
      <c r="Q725" s="89"/>
      <c r="T725" s="89"/>
      <c r="U725" s="89"/>
      <c r="V725" s="89"/>
      <c r="AH725" s="90"/>
    </row>
    <row r="726" spans="5:34" ht="14.4">
      <c r="E726" s="88"/>
      <c r="J726" s="89"/>
      <c r="K726" s="89"/>
      <c r="L726" s="89"/>
      <c r="O726" s="89"/>
      <c r="P726" s="89"/>
      <c r="Q726" s="89"/>
      <c r="T726" s="89"/>
      <c r="U726" s="89"/>
      <c r="V726" s="89"/>
      <c r="AH726" s="90"/>
    </row>
    <row r="727" spans="5:34" ht="14.4">
      <c r="E727" s="88"/>
      <c r="J727" s="89"/>
      <c r="K727" s="89"/>
      <c r="L727" s="89"/>
      <c r="O727" s="89"/>
      <c r="P727" s="89"/>
      <c r="Q727" s="89"/>
      <c r="T727" s="89"/>
      <c r="U727" s="89"/>
      <c r="V727" s="89"/>
      <c r="AH727" s="90"/>
    </row>
    <row r="728" spans="5:34" ht="14.4">
      <c r="E728" s="88"/>
      <c r="J728" s="89"/>
      <c r="K728" s="89"/>
      <c r="L728" s="89"/>
      <c r="O728" s="89"/>
      <c r="P728" s="89"/>
      <c r="Q728" s="89"/>
      <c r="T728" s="89"/>
      <c r="U728" s="89"/>
      <c r="V728" s="89"/>
      <c r="AH728" s="90"/>
    </row>
    <row r="729" spans="5:34" ht="14.4">
      <c r="E729" s="88"/>
      <c r="J729" s="89"/>
      <c r="K729" s="89"/>
      <c r="L729" s="89"/>
      <c r="O729" s="89"/>
      <c r="P729" s="89"/>
      <c r="Q729" s="89"/>
      <c r="T729" s="89"/>
      <c r="U729" s="89"/>
      <c r="V729" s="89"/>
      <c r="AH729" s="90"/>
    </row>
    <row r="730" spans="5:34" ht="14.4">
      <c r="E730" s="88"/>
      <c r="J730" s="89"/>
      <c r="K730" s="89"/>
      <c r="L730" s="89"/>
      <c r="O730" s="89"/>
      <c r="P730" s="89"/>
      <c r="Q730" s="89"/>
      <c r="T730" s="89"/>
      <c r="U730" s="89"/>
      <c r="V730" s="89"/>
      <c r="AH730" s="90"/>
    </row>
    <row r="731" spans="5:34" ht="14.4">
      <c r="E731" s="88"/>
      <c r="J731" s="89"/>
      <c r="K731" s="89"/>
      <c r="L731" s="89"/>
      <c r="O731" s="89"/>
      <c r="P731" s="89"/>
      <c r="Q731" s="89"/>
      <c r="T731" s="89"/>
      <c r="U731" s="89"/>
      <c r="V731" s="89"/>
      <c r="AH731" s="90"/>
    </row>
    <row r="732" spans="5:34" ht="14.4">
      <c r="E732" s="88"/>
      <c r="J732" s="89"/>
      <c r="K732" s="89"/>
      <c r="L732" s="89"/>
      <c r="O732" s="89"/>
      <c r="P732" s="89"/>
      <c r="Q732" s="89"/>
      <c r="T732" s="89"/>
      <c r="U732" s="89"/>
      <c r="V732" s="89"/>
      <c r="AH732" s="90"/>
    </row>
    <row r="733" spans="5:34" ht="14.4">
      <c r="E733" s="88"/>
      <c r="J733" s="89"/>
      <c r="K733" s="89"/>
      <c r="L733" s="89"/>
      <c r="O733" s="89"/>
      <c r="P733" s="89"/>
      <c r="Q733" s="89"/>
      <c r="T733" s="89"/>
      <c r="U733" s="89"/>
      <c r="V733" s="89"/>
      <c r="AH733" s="90"/>
    </row>
    <row r="734" spans="5:34" ht="14.4">
      <c r="E734" s="88"/>
      <c r="J734" s="89"/>
      <c r="K734" s="89"/>
      <c r="L734" s="89"/>
      <c r="O734" s="89"/>
      <c r="P734" s="89"/>
      <c r="Q734" s="89"/>
      <c r="T734" s="89"/>
      <c r="U734" s="89"/>
      <c r="V734" s="89"/>
      <c r="AH734" s="90"/>
    </row>
    <row r="735" spans="5:34" ht="14.4">
      <c r="E735" s="88"/>
      <c r="J735" s="89"/>
      <c r="K735" s="89"/>
      <c r="L735" s="89"/>
      <c r="O735" s="89"/>
      <c r="P735" s="89"/>
      <c r="Q735" s="89"/>
      <c r="T735" s="89"/>
      <c r="U735" s="89"/>
      <c r="V735" s="89"/>
      <c r="AH735" s="90"/>
    </row>
    <row r="736" spans="5:34" ht="14.4">
      <c r="E736" s="88"/>
      <c r="J736" s="89"/>
      <c r="K736" s="89"/>
      <c r="L736" s="89"/>
      <c r="O736" s="89"/>
      <c r="P736" s="89"/>
      <c r="Q736" s="89"/>
      <c r="T736" s="89"/>
      <c r="U736" s="89"/>
      <c r="V736" s="89"/>
      <c r="AH736" s="90"/>
    </row>
    <row r="737" spans="5:34" ht="14.4">
      <c r="E737" s="88"/>
      <c r="J737" s="89"/>
      <c r="K737" s="89"/>
      <c r="L737" s="89"/>
      <c r="O737" s="89"/>
      <c r="P737" s="89"/>
      <c r="Q737" s="89"/>
      <c r="T737" s="89"/>
      <c r="U737" s="89"/>
      <c r="V737" s="89"/>
      <c r="AH737" s="90"/>
    </row>
    <row r="738" spans="5:34" ht="14.4">
      <c r="E738" s="88"/>
      <c r="J738" s="89"/>
      <c r="K738" s="89"/>
      <c r="L738" s="89"/>
      <c r="O738" s="89"/>
      <c r="P738" s="89"/>
      <c r="Q738" s="89"/>
      <c r="T738" s="89"/>
      <c r="U738" s="89"/>
      <c r="V738" s="89"/>
      <c r="AH738" s="90"/>
    </row>
    <row r="739" spans="5:34" ht="14.4">
      <c r="E739" s="88"/>
      <c r="J739" s="89"/>
      <c r="K739" s="89"/>
      <c r="L739" s="89"/>
      <c r="O739" s="89"/>
      <c r="P739" s="89"/>
      <c r="Q739" s="89"/>
      <c r="T739" s="89"/>
      <c r="U739" s="89"/>
      <c r="V739" s="89"/>
      <c r="AH739" s="90"/>
    </row>
    <row r="740" spans="5:34" ht="14.4">
      <c r="E740" s="88"/>
      <c r="J740" s="89"/>
      <c r="K740" s="89"/>
      <c r="L740" s="89"/>
      <c r="O740" s="89"/>
      <c r="P740" s="89"/>
      <c r="Q740" s="89"/>
      <c r="T740" s="89"/>
      <c r="U740" s="89"/>
      <c r="V740" s="89"/>
      <c r="AH740" s="90"/>
    </row>
    <row r="741" spans="5:34" ht="14.4">
      <c r="E741" s="88"/>
      <c r="J741" s="89"/>
      <c r="K741" s="89"/>
      <c r="L741" s="89"/>
      <c r="O741" s="89"/>
      <c r="P741" s="89"/>
      <c r="Q741" s="89"/>
      <c r="T741" s="89"/>
      <c r="U741" s="89"/>
      <c r="V741" s="89"/>
      <c r="AH741" s="90"/>
    </row>
    <row r="742" spans="5:34" ht="14.4">
      <c r="E742" s="88"/>
      <c r="J742" s="89"/>
      <c r="K742" s="89"/>
      <c r="L742" s="89"/>
      <c r="O742" s="89"/>
      <c r="P742" s="89"/>
      <c r="Q742" s="89"/>
      <c r="T742" s="89"/>
      <c r="U742" s="89"/>
      <c r="V742" s="89"/>
      <c r="AH742" s="90"/>
    </row>
    <row r="743" spans="5:34" ht="14.4">
      <c r="E743" s="88"/>
      <c r="J743" s="89"/>
      <c r="K743" s="89"/>
      <c r="L743" s="89"/>
      <c r="O743" s="89"/>
      <c r="P743" s="89"/>
      <c r="Q743" s="89"/>
      <c r="T743" s="89"/>
      <c r="U743" s="89"/>
      <c r="V743" s="89"/>
      <c r="AH743" s="90"/>
    </row>
    <row r="744" spans="5:34" ht="14.4">
      <c r="E744" s="88"/>
      <c r="J744" s="89"/>
      <c r="K744" s="89"/>
      <c r="L744" s="89"/>
      <c r="O744" s="89"/>
      <c r="P744" s="89"/>
      <c r="Q744" s="89"/>
      <c r="T744" s="89"/>
      <c r="U744" s="89"/>
      <c r="V744" s="89"/>
      <c r="AH744" s="90"/>
    </row>
    <row r="745" spans="5:34" ht="14.4">
      <c r="E745" s="88"/>
      <c r="J745" s="89"/>
      <c r="K745" s="89"/>
      <c r="L745" s="89"/>
      <c r="O745" s="89"/>
      <c r="P745" s="89"/>
      <c r="Q745" s="89"/>
      <c r="T745" s="89"/>
      <c r="U745" s="89"/>
      <c r="V745" s="89"/>
      <c r="AH745" s="90"/>
    </row>
    <row r="746" spans="5:34" ht="14.4">
      <c r="E746" s="88"/>
      <c r="J746" s="89"/>
      <c r="K746" s="89"/>
      <c r="L746" s="89"/>
      <c r="O746" s="89"/>
      <c r="P746" s="89"/>
      <c r="Q746" s="89"/>
      <c r="T746" s="89"/>
      <c r="U746" s="89"/>
      <c r="V746" s="89"/>
      <c r="AH746" s="90"/>
    </row>
    <row r="747" spans="5:34" ht="14.4">
      <c r="E747" s="88"/>
      <c r="J747" s="89"/>
      <c r="K747" s="89"/>
      <c r="L747" s="89"/>
      <c r="O747" s="89"/>
      <c r="P747" s="89"/>
      <c r="Q747" s="89"/>
      <c r="T747" s="89"/>
      <c r="U747" s="89"/>
      <c r="V747" s="89"/>
      <c r="AH747" s="90"/>
    </row>
    <row r="748" spans="5:34" ht="14.4">
      <c r="E748" s="88"/>
      <c r="J748" s="89"/>
      <c r="K748" s="89"/>
      <c r="L748" s="89"/>
      <c r="O748" s="89"/>
      <c r="P748" s="89"/>
      <c r="Q748" s="89"/>
      <c r="T748" s="89"/>
      <c r="U748" s="89"/>
      <c r="V748" s="89"/>
      <c r="AH748" s="90"/>
    </row>
    <row r="749" spans="5:34" ht="14.4">
      <c r="E749" s="88"/>
      <c r="J749" s="89"/>
      <c r="K749" s="89"/>
      <c r="L749" s="89"/>
      <c r="O749" s="89"/>
      <c r="P749" s="89"/>
      <c r="Q749" s="89"/>
      <c r="T749" s="89"/>
      <c r="U749" s="89"/>
      <c r="V749" s="89"/>
      <c r="AH749" s="90"/>
    </row>
    <row r="750" spans="5:34" ht="14.4">
      <c r="E750" s="88"/>
      <c r="J750" s="89"/>
      <c r="K750" s="89"/>
      <c r="L750" s="89"/>
      <c r="O750" s="89"/>
      <c r="P750" s="89"/>
      <c r="Q750" s="89"/>
      <c r="T750" s="89"/>
      <c r="U750" s="89"/>
      <c r="V750" s="89"/>
      <c r="AH750" s="90"/>
    </row>
    <row r="751" spans="5:34" ht="14.4">
      <c r="E751" s="88"/>
      <c r="J751" s="89"/>
      <c r="K751" s="89"/>
      <c r="L751" s="89"/>
      <c r="O751" s="89"/>
      <c r="P751" s="89"/>
      <c r="Q751" s="89"/>
      <c r="T751" s="89"/>
      <c r="U751" s="89"/>
      <c r="V751" s="89"/>
      <c r="AH751" s="90"/>
    </row>
    <row r="752" spans="5:34" ht="14.4">
      <c r="E752" s="88"/>
      <c r="J752" s="89"/>
      <c r="K752" s="89"/>
      <c r="L752" s="89"/>
      <c r="O752" s="89"/>
      <c r="P752" s="89"/>
      <c r="Q752" s="89"/>
      <c r="T752" s="89"/>
      <c r="U752" s="89"/>
      <c r="V752" s="89"/>
      <c r="AH752" s="90"/>
    </row>
    <row r="753" spans="5:34" ht="14.4">
      <c r="E753" s="88"/>
      <c r="J753" s="89"/>
      <c r="K753" s="89"/>
      <c r="L753" s="89"/>
      <c r="O753" s="89"/>
      <c r="P753" s="89"/>
      <c r="Q753" s="89"/>
      <c r="T753" s="89"/>
      <c r="U753" s="89"/>
      <c r="V753" s="89"/>
      <c r="AH753" s="90"/>
    </row>
    <row r="754" spans="5:34" ht="14.4">
      <c r="E754" s="88"/>
      <c r="J754" s="89"/>
      <c r="K754" s="89"/>
      <c r="L754" s="89"/>
      <c r="O754" s="89"/>
      <c r="P754" s="89"/>
      <c r="Q754" s="89"/>
      <c r="T754" s="89"/>
      <c r="U754" s="89"/>
      <c r="V754" s="89"/>
      <c r="AH754" s="90"/>
    </row>
    <row r="755" spans="5:34" ht="14.4">
      <c r="E755" s="88"/>
      <c r="J755" s="89"/>
      <c r="K755" s="89"/>
      <c r="L755" s="89"/>
      <c r="O755" s="89"/>
      <c r="P755" s="89"/>
      <c r="Q755" s="89"/>
      <c r="T755" s="89"/>
      <c r="U755" s="89"/>
      <c r="V755" s="89"/>
      <c r="AH755" s="90"/>
    </row>
    <row r="756" spans="5:34" ht="14.4">
      <c r="E756" s="88"/>
      <c r="J756" s="89"/>
      <c r="K756" s="89"/>
      <c r="L756" s="89"/>
      <c r="O756" s="89"/>
      <c r="P756" s="89"/>
      <c r="Q756" s="89"/>
      <c r="T756" s="89"/>
      <c r="U756" s="89"/>
      <c r="V756" s="89"/>
      <c r="AH756" s="90"/>
    </row>
    <row r="757" spans="5:34" ht="14.4">
      <c r="E757" s="88"/>
      <c r="J757" s="89"/>
      <c r="K757" s="89"/>
      <c r="L757" s="89"/>
      <c r="O757" s="89"/>
      <c r="P757" s="89"/>
      <c r="Q757" s="89"/>
      <c r="T757" s="89"/>
      <c r="U757" s="89"/>
      <c r="V757" s="89"/>
      <c r="AH757" s="90"/>
    </row>
    <row r="758" spans="5:34" ht="14.4">
      <c r="E758" s="88"/>
      <c r="J758" s="89"/>
      <c r="K758" s="89"/>
      <c r="L758" s="89"/>
      <c r="O758" s="89"/>
      <c r="P758" s="89"/>
      <c r="Q758" s="89"/>
      <c r="T758" s="89"/>
      <c r="U758" s="89"/>
      <c r="V758" s="89"/>
      <c r="AH758" s="90"/>
    </row>
    <row r="759" spans="5:34" ht="14.4">
      <c r="E759" s="88"/>
      <c r="J759" s="89"/>
      <c r="K759" s="89"/>
      <c r="L759" s="89"/>
      <c r="O759" s="89"/>
      <c r="P759" s="89"/>
      <c r="Q759" s="89"/>
      <c r="T759" s="89"/>
      <c r="U759" s="89"/>
      <c r="V759" s="89"/>
      <c r="AH759" s="90"/>
    </row>
    <row r="760" spans="5:34" ht="14.4">
      <c r="E760" s="88"/>
      <c r="J760" s="89"/>
      <c r="K760" s="89"/>
      <c r="L760" s="89"/>
      <c r="O760" s="89"/>
      <c r="P760" s="89"/>
      <c r="Q760" s="89"/>
      <c r="T760" s="89"/>
      <c r="U760" s="89"/>
      <c r="V760" s="89"/>
      <c r="AH760" s="90"/>
    </row>
    <row r="761" spans="5:34" ht="14.4">
      <c r="E761" s="88"/>
      <c r="J761" s="89"/>
      <c r="K761" s="89"/>
      <c r="L761" s="89"/>
      <c r="O761" s="89"/>
      <c r="P761" s="89"/>
      <c r="Q761" s="89"/>
      <c r="T761" s="89"/>
      <c r="U761" s="89"/>
      <c r="V761" s="89"/>
      <c r="AH761" s="90"/>
    </row>
    <row r="762" spans="5:34" ht="14.4">
      <c r="E762" s="88"/>
      <c r="J762" s="89"/>
      <c r="K762" s="89"/>
      <c r="L762" s="89"/>
      <c r="O762" s="89"/>
      <c r="P762" s="89"/>
      <c r="Q762" s="89"/>
      <c r="T762" s="89"/>
      <c r="U762" s="89"/>
      <c r="V762" s="89"/>
      <c r="AH762" s="90"/>
    </row>
    <row r="763" spans="5:34" ht="14.4">
      <c r="E763" s="88"/>
      <c r="J763" s="89"/>
      <c r="K763" s="89"/>
      <c r="L763" s="89"/>
      <c r="O763" s="89"/>
      <c r="P763" s="89"/>
      <c r="Q763" s="89"/>
      <c r="T763" s="89"/>
      <c r="U763" s="89"/>
      <c r="V763" s="89"/>
      <c r="AH763" s="90"/>
    </row>
    <row r="764" spans="5:34" ht="14.4">
      <c r="E764" s="88"/>
      <c r="J764" s="89"/>
      <c r="K764" s="89"/>
      <c r="L764" s="89"/>
      <c r="O764" s="89"/>
      <c r="P764" s="89"/>
      <c r="Q764" s="89"/>
      <c r="T764" s="89"/>
      <c r="U764" s="89"/>
      <c r="V764" s="89"/>
      <c r="AH764" s="90"/>
    </row>
    <row r="765" spans="5:34" ht="14.4">
      <c r="E765" s="88"/>
      <c r="J765" s="89"/>
      <c r="K765" s="89"/>
      <c r="L765" s="89"/>
      <c r="O765" s="89"/>
      <c r="P765" s="89"/>
      <c r="Q765" s="89"/>
      <c r="T765" s="89"/>
      <c r="U765" s="89"/>
      <c r="V765" s="89"/>
      <c r="AH765" s="90"/>
    </row>
    <row r="766" spans="5:34" ht="14.4">
      <c r="E766" s="88"/>
      <c r="J766" s="89"/>
      <c r="K766" s="89"/>
      <c r="L766" s="89"/>
      <c r="O766" s="89"/>
      <c r="P766" s="89"/>
      <c r="Q766" s="89"/>
      <c r="T766" s="89"/>
      <c r="U766" s="89"/>
      <c r="V766" s="89"/>
      <c r="AH766" s="90"/>
    </row>
    <row r="767" spans="5:34" ht="14.4">
      <c r="E767" s="88"/>
      <c r="J767" s="89"/>
      <c r="K767" s="89"/>
      <c r="L767" s="89"/>
      <c r="O767" s="89"/>
      <c r="P767" s="89"/>
      <c r="Q767" s="89"/>
      <c r="T767" s="89"/>
      <c r="U767" s="89"/>
      <c r="V767" s="89"/>
      <c r="AH767" s="90"/>
    </row>
    <row r="768" spans="5:34" ht="14.4">
      <c r="E768" s="88"/>
      <c r="J768" s="89"/>
      <c r="K768" s="89"/>
      <c r="L768" s="89"/>
      <c r="O768" s="89"/>
      <c r="P768" s="89"/>
      <c r="Q768" s="89"/>
      <c r="T768" s="89"/>
      <c r="U768" s="89"/>
      <c r="V768" s="89"/>
      <c r="AH768" s="90"/>
    </row>
    <row r="769" spans="5:34" ht="14.4">
      <c r="E769" s="88"/>
      <c r="J769" s="89"/>
      <c r="K769" s="89"/>
      <c r="L769" s="89"/>
      <c r="O769" s="89"/>
      <c r="P769" s="89"/>
      <c r="Q769" s="89"/>
      <c r="T769" s="89"/>
      <c r="U769" s="89"/>
      <c r="V769" s="89"/>
      <c r="AH769" s="90"/>
    </row>
    <row r="770" spans="5:34" ht="14.4">
      <c r="E770" s="88"/>
      <c r="J770" s="89"/>
      <c r="K770" s="89"/>
      <c r="L770" s="89"/>
      <c r="O770" s="89"/>
      <c r="P770" s="89"/>
      <c r="Q770" s="89"/>
      <c r="T770" s="89"/>
      <c r="U770" s="89"/>
      <c r="V770" s="89"/>
      <c r="AH770" s="90"/>
    </row>
    <row r="771" spans="5:34" ht="14.4">
      <c r="E771" s="88"/>
      <c r="J771" s="89"/>
      <c r="K771" s="89"/>
      <c r="L771" s="89"/>
      <c r="O771" s="89"/>
      <c r="P771" s="89"/>
      <c r="Q771" s="89"/>
      <c r="T771" s="89"/>
      <c r="U771" s="89"/>
      <c r="V771" s="89"/>
      <c r="AH771" s="90"/>
    </row>
    <row r="772" spans="5:34" ht="14.4">
      <c r="E772" s="88"/>
      <c r="J772" s="89"/>
      <c r="K772" s="89"/>
      <c r="L772" s="89"/>
      <c r="O772" s="89"/>
      <c r="P772" s="89"/>
      <c r="Q772" s="89"/>
      <c r="T772" s="89"/>
      <c r="U772" s="89"/>
      <c r="V772" s="89"/>
      <c r="AH772" s="90"/>
    </row>
    <row r="773" spans="5:34" ht="14.4">
      <c r="E773" s="88"/>
      <c r="J773" s="89"/>
      <c r="K773" s="89"/>
      <c r="L773" s="89"/>
      <c r="O773" s="89"/>
      <c r="P773" s="89"/>
      <c r="Q773" s="89"/>
      <c r="T773" s="89"/>
      <c r="U773" s="89"/>
      <c r="V773" s="89"/>
      <c r="AH773" s="90"/>
    </row>
    <row r="774" spans="5:34" ht="14.4">
      <c r="E774" s="88"/>
      <c r="J774" s="89"/>
      <c r="K774" s="89"/>
      <c r="L774" s="89"/>
      <c r="O774" s="89"/>
      <c r="P774" s="89"/>
      <c r="Q774" s="89"/>
      <c r="T774" s="89"/>
      <c r="U774" s="89"/>
      <c r="V774" s="89"/>
      <c r="AH774" s="90"/>
    </row>
    <row r="775" spans="5:34" ht="14.4">
      <c r="E775" s="88"/>
      <c r="J775" s="89"/>
      <c r="K775" s="89"/>
      <c r="L775" s="89"/>
      <c r="O775" s="89"/>
      <c r="P775" s="89"/>
      <c r="Q775" s="89"/>
      <c r="T775" s="89"/>
      <c r="U775" s="89"/>
      <c r="V775" s="89"/>
      <c r="AH775" s="90"/>
    </row>
    <row r="776" spans="5:34" ht="14.4">
      <c r="E776" s="88"/>
      <c r="J776" s="89"/>
      <c r="K776" s="89"/>
      <c r="L776" s="89"/>
      <c r="O776" s="89"/>
      <c r="P776" s="89"/>
      <c r="Q776" s="89"/>
      <c r="T776" s="89"/>
      <c r="U776" s="89"/>
      <c r="V776" s="89"/>
      <c r="AH776" s="90"/>
    </row>
    <row r="777" spans="5:34" ht="14.4">
      <c r="E777" s="88"/>
      <c r="J777" s="89"/>
      <c r="K777" s="89"/>
      <c r="L777" s="89"/>
      <c r="O777" s="89"/>
      <c r="P777" s="89"/>
      <c r="Q777" s="89"/>
      <c r="T777" s="89"/>
      <c r="U777" s="89"/>
      <c r="V777" s="89"/>
      <c r="AH777" s="90"/>
    </row>
    <row r="778" spans="5:34" ht="14.4">
      <c r="E778" s="88"/>
      <c r="J778" s="89"/>
      <c r="K778" s="89"/>
      <c r="L778" s="89"/>
      <c r="O778" s="89"/>
      <c r="P778" s="89"/>
      <c r="Q778" s="89"/>
      <c r="T778" s="89"/>
      <c r="U778" s="89"/>
      <c r="V778" s="89"/>
      <c r="AH778" s="90"/>
    </row>
    <row r="779" spans="5:34" ht="14.4">
      <c r="E779" s="88"/>
      <c r="J779" s="89"/>
      <c r="K779" s="89"/>
      <c r="L779" s="89"/>
      <c r="O779" s="89"/>
      <c r="P779" s="89"/>
      <c r="Q779" s="89"/>
      <c r="T779" s="89"/>
      <c r="U779" s="89"/>
      <c r="V779" s="89"/>
      <c r="AH779" s="90"/>
    </row>
    <row r="780" spans="5:34" ht="14.4">
      <c r="E780" s="88"/>
      <c r="J780" s="89"/>
      <c r="K780" s="89"/>
      <c r="L780" s="89"/>
      <c r="O780" s="89"/>
      <c r="P780" s="89"/>
      <c r="Q780" s="89"/>
      <c r="T780" s="89"/>
      <c r="U780" s="89"/>
      <c r="V780" s="89"/>
      <c r="AH780" s="90"/>
    </row>
    <row r="781" spans="5:34" ht="14.4">
      <c r="E781" s="88"/>
      <c r="J781" s="89"/>
      <c r="K781" s="89"/>
      <c r="L781" s="89"/>
      <c r="O781" s="89"/>
      <c r="P781" s="89"/>
      <c r="Q781" s="89"/>
      <c r="T781" s="89"/>
      <c r="U781" s="89"/>
      <c r="V781" s="89"/>
      <c r="AH781" s="90"/>
    </row>
    <row r="782" spans="5:34" ht="14.4">
      <c r="E782" s="88"/>
      <c r="J782" s="89"/>
      <c r="K782" s="89"/>
      <c r="L782" s="89"/>
      <c r="O782" s="89"/>
      <c r="P782" s="89"/>
      <c r="Q782" s="89"/>
      <c r="T782" s="89"/>
      <c r="U782" s="89"/>
      <c r="V782" s="89"/>
      <c r="AH782" s="90"/>
    </row>
    <row r="783" spans="5:34" ht="14.4">
      <c r="E783" s="88"/>
      <c r="J783" s="89"/>
      <c r="K783" s="89"/>
      <c r="L783" s="89"/>
      <c r="O783" s="89"/>
      <c r="P783" s="89"/>
      <c r="Q783" s="89"/>
      <c r="T783" s="89"/>
      <c r="U783" s="89"/>
      <c r="V783" s="89"/>
      <c r="AH783" s="90"/>
    </row>
    <row r="784" spans="5:34" ht="14.4">
      <c r="E784" s="88"/>
      <c r="J784" s="89"/>
      <c r="K784" s="89"/>
      <c r="L784" s="89"/>
      <c r="O784" s="89"/>
      <c r="P784" s="89"/>
      <c r="Q784" s="89"/>
      <c r="T784" s="89"/>
      <c r="U784" s="89"/>
      <c r="V784" s="89"/>
      <c r="AH784" s="90"/>
    </row>
    <row r="785" spans="5:34" ht="14.4">
      <c r="E785" s="88"/>
      <c r="J785" s="89"/>
      <c r="K785" s="89"/>
      <c r="L785" s="89"/>
      <c r="O785" s="89"/>
      <c r="P785" s="89"/>
      <c r="Q785" s="89"/>
      <c r="T785" s="89"/>
      <c r="U785" s="89"/>
      <c r="V785" s="89"/>
      <c r="AH785" s="90"/>
    </row>
    <row r="786" spans="5:34" ht="14.4">
      <c r="E786" s="88"/>
      <c r="J786" s="89"/>
      <c r="K786" s="89"/>
      <c r="L786" s="89"/>
      <c r="O786" s="89"/>
      <c r="P786" s="89"/>
      <c r="Q786" s="89"/>
      <c r="T786" s="89"/>
      <c r="U786" s="89"/>
      <c r="V786" s="89"/>
      <c r="AH786" s="90"/>
    </row>
    <row r="787" spans="5:34" ht="14.4">
      <c r="E787" s="88"/>
      <c r="J787" s="89"/>
      <c r="K787" s="89"/>
      <c r="L787" s="89"/>
      <c r="O787" s="89"/>
      <c r="P787" s="89"/>
      <c r="Q787" s="89"/>
      <c r="T787" s="89"/>
      <c r="U787" s="89"/>
      <c r="V787" s="89"/>
      <c r="AH787" s="90"/>
    </row>
    <row r="788" spans="5:34" ht="14.4">
      <c r="E788" s="88"/>
      <c r="J788" s="89"/>
      <c r="K788" s="89"/>
      <c r="L788" s="89"/>
      <c r="O788" s="89"/>
      <c r="P788" s="89"/>
      <c r="Q788" s="89"/>
      <c r="T788" s="89"/>
      <c r="U788" s="89"/>
      <c r="V788" s="89"/>
      <c r="AH788" s="90"/>
    </row>
    <row r="789" spans="5:34" ht="14.4">
      <c r="E789" s="88"/>
      <c r="J789" s="89"/>
      <c r="K789" s="89"/>
      <c r="L789" s="89"/>
      <c r="O789" s="89"/>
      <c r="P789" s="89"/>
      <c r="Q789" s="89"/>
      <c r="T789" s="89"/>
      <c r="U789" s="89"/>
      <c r="V789" s="89"/>
      <c r="AH789" s="90"/>
    </row>
    <row r="790" spans="5:34" ht="14.4">
      <c r="E790" s="88"/>
      <c r="J790" s="89"/>
      <c r="K790" s="89"/>
      <c r="L790" s="89"/>
      <c r="O790" s="89"/>
      <c r="P790" s="89"/>
      <c r="Q790" s="89"/>
      <c r="T790" s="89"/>
      <c r="U790" s="89"/>
      <c r="V790" s="89"/>
      <c r="AH790" s="90"/>
    </row>
    <row r="791" spans="5:34" ht="14.4">
      <c r="E791" s="88"/>
      <c r="J791" s="89"/>
      <c r="K791" s="89"/>
      <c r="L791" s="89"/>
      <c r="O791" s="89"/>
      <c r="P791" s="89"/>
      <c r="Q791" s="89"/>
      <c r="T791" s="89"/>
      <c r="U791" s="89"/>
      <c r="V791" s="89"/>
      <c r="AH791" s="90"/>
    </row>
    <row r="792" spans="5:34" ht="14.4">
      <c r="E792" s="88"/>
      <c r="J792" s="89"/>
      <c r="K792" s="89"/>
      <c r="L792" s="89"/>
      <c r="O792" s="89"/>
      <c r="P792" s="89"/>
      <c r="Q792" s="89"/>
      <c r="T792" s="89"/>
      <c r="U792" s="89"/>
      <c r="V792" s="89"/>
      <c r="AH792" s="90"/>
    </row>
    <row r="793" spans="5:34" ht="14.4">
      <c r="E793" s="88"/>
      <c r="J793" s="89"/>
      <c r="K793" s="89"/>
      <c r="L793" s="89"/>
      <c r="O793" s="89"/>
      <c r="P793" s="89"/>
      <c r="Q793" s="89"/>
      <c r="T793" s="89"/>
      <c r="U793" s="89"/>
      <c r="V793" s="89"/>
      <c r="AH793" s="90"/>
    </row>
    <row r="794" spans="5:34" ht="14.4">
      <c r="E794" s="88"/>
      <c r="J794" s="89"/>
      <c r="K794" s="89"/>
      <c r="L794" s="89"/>
      <c r="O794" s="89"/>
      <c r="P794" s="89"/>
      <c r="Q794" s="89"/>
      <c r="T794" s="89"/>
      <c r="U794" s="89"/>
      <c r="V794" s="89"/>
      <c r="AH794" s="90"/>
    </row>
    <row r="795" spans="5:34" ht="14.4">
      <c r="E795" s="88"/>
      <c r="J795" s="89"/>
      <c r="K795" s="89"/>
      <c r="L795" s="89"/>
      <c r="O795" s="89"/>
      <c r="P795" s="89"/>
      <c r="Q795" s="89"/>
      <c r="T795" s="89"/>
      <c r="U795" s="89"/>
      <c r="V795" s="89"/>
      <c r="AH795" s="90"/>
    </row>
    <row r="796" spans="5:34" ht="14.4">
      <c r="E796" s="88"/>
      <c r="J796" s="89"/>
      <c r="K796" s="89"/>
      <c r="L796" s="89"/>
      <c r="O796" s="89"/>
      <c r="P796" s="89"/>
      <c r="Q796" s="89"/>
      <c r="T796" s="89"/>
      <c r="U796" s="89"/>
      <c r="V796" s="89"/>
      <c r="AH796" s="90"/>
    </row>
    <row r="797" spans="5:34" ht="14.4">
      <c r="E797" s="88"/>
      <c r="J797" s="89"/>
      <c r="K797" s="89"/>
      <c r="L797" s="89"/>
      <c r="O797" s="89"/>
      <c r="P797" s="89"/>
      <c r="Q797" s="89"/>
      <c r="T797" s="89"/>
      <c r="U797" s="89"/>
      <c r="V797" s="89"/>
      <c r="AH797" s="90"/>
    </row>
    <row r="798" spans="5:34" ht="14.4">
      <c r="E798" s="88"/>
      <c r="J798" s="89"/>
      <c r="K798" s="89"/>
      <c r="L798" s="89"/>
      <c r="O798" s="89"/>
      <c r="P798" s="89"/>
      <c r="Q798" s="89"/>
      <c r="T798" s="89"/>
      <c r="U798" s="89"/>
      <c r="V798" s="89"/>
      <c r="AH798" s="90"/>
    </row>
    <row r="799" spans="5:34" ht="14.4">
      <c r="E799" s="88"/>
      <c r="J799" s="89"/>
      <c r="K799" s="89"/>
      <c r="L799" s="89"/>
      <c r="O799" s="89"/>
      <c r="P799" s="89"/>
      <c r="Q799" s="89"/>
      <c r="T799" s="89"/>
      <c r="U799" s="89"/>
      <c r="V799" s="89"/>
      <c r="AH799" s="90"/>
    </row>
    <row r="800" spans="5:34" ht="14.4">
      <c r="E800" s="88"/>
      <c r="J800" s="89"/>
      <c r="K800" s="89"/>
      <c r="L800" s="89"/>
      <c r="O800" s="89"/>
      <c r="P800" s="89"/>
      <c r="Q800" s="89"/>
      <c r="T800" s="89"/>
      <c r="U800" s="89"/>
      <c r="V800" s="89"/>
      <c r="AH800" s="90"/>
    </row>
    <row r="801" spans="5:34" ht="14.4">
      <c r="E801" s="88"/>
      <c r="J801" s="89"/>
      <c r="K801" s="89"/>
      <c r="L801" s="89"/>
      <c r="O801" s="89"/>
      <c r="P801" s="89"/>
      <c r="Q801" s="89"/>
      <c r="T801" s="89"/>
      <c r="U801" s="89"/>
      <c r="V801" s="89"/>
      <c r="AH801" s="90"/>
    </row>
    <row r="802" spans="5:34" ht="14.4">
      <c r="E802" s="88"/>
      <c r="J802" s="89"/>
      <c r="K802" s="89"/>
      <c r="L802" s="89"/>
      <c r="O802" s="89"/>
      <c r="P802" s="89"/>
      <c r="Q802" s="89"/>
      <c r="T802" s="89"/>
      <c r="U802" s="89"/>
      <c r="V802" s="89"/>
      <c r="AH802" s="90"/>
    </row>
    <row r="803" spans="5:34" ht="14.4">
      <c r="E803" s="88"/>
      <c r="J803" s="89"/>
      <c r="K803" s="89"/>
      <c r="L803" s="89"/>
      <c r="O803" s="89"/>
      <c r="P803" s="89"/>
      <c r="Q803" s="89"/>
      <c r="T803" s="89"/>
      <c r="U803" s="89"/>
      <c r="V803" s="89"/>
      <c r="AH803" s="90"/>
    </row>
    <row r="804" spans="5:34" ht="14.4">
      <c r="E804" s="88"/>
      <c r="J804" s="89"/>
      <c r="K804" s="89"/>
      <c r="L804" s="89"/>
      <c r="O804" s="89"/>
      <c r="P804" s="89"/>
      <c r="Q804" s="89"/>
      <c r="T804" s="89"/>
      <c r="U804" s="89"/>
      <c r="V804" s="89"/>
      <c r="AH804" s="90"/>
    </row>
    <row r="805" spans="5:34" ht="14.4">
      <c r="E805" s="88"/>
      <c r="J805" s="89"/>
      <c r="K805" s="89"/>
      <c r="L805" s="89"/>
      <c r="O805" s="89"/>
      <c r="P805" s="89"/>
      <c r="Q805" s="89"/>
      <c r="T805" s="89"/>
      <c r="U805" s="89"/>
      <c r="V805" s="89"/>
      <c r="AH805" s="90"/>
    </row>
    <row r="806" spans="5:34" ht="14.4">
      <c r="E806" s="88"/>
      <c r="J806" s="89"/>
      <c r="K806" s="89"/>
      <c r="L806" s="89"/>
      <c r="O806" s="89"/>
      <c r="P806" s="89"/>
      <c r="Q806" s="89"/>
      <c r="T806" s="89"/>
      <c r="U806" s="89"/>
      <c r="V806" s="89"/>
      <c r="AH806" s="90"/>
    </row>
    <row r="807" spans="5:34" ht="14.4">
      <c r="E807" s="88"/>
      <c r="J807" s="89"/>
      <c r="K807" s="89"/>
      <c r="L807" s="89"/>
      <c r="O807" s="89"/>
      <c r="P807" s="89"/>
      <c r="Q807" s="89"/>
      <c r="T807" s="89"/>
      <c r="U807" s="89"/>
      <c r="V807" s="89"/>
      <c r="AH807" s="90"/>
    </row>
    <row r="808" spans="5:34" ht="14.4">
      <c r="E808" s="88"/>
      <c r="J808" s="89"/>
      <c r="K808" s="89"/>
      <c r="L808" s="89"/>
      <c r="O808" s="89"/>
      <c r="P808" s="89"/>
      <c r="Q808" s="89"/>
      <c r="T808" s="89"/>
      <c r="U808" s="89"/>
      <c r="V808" s="89"/>
      <c r="AH808" s="90"/>
    </row>
    <row r="809" spans="5:34" ht="14.4">
      <c r="E809" s="88"/>
      <c r="J809" s="89"/>
      <c r="K809" s="89"/>
      <c r="L809" s="89"/>
      <c r="O809" s="89"/>
      <c r="P809" s="89"/>
      <c r="Q809" s="89"/>
      <c r="T809" s="89"/>
      <c r="U809" s="89"/>
      <c r="V809" s="89"/>
      <c r="AH809" s="90"/>
    </row>
    <row r="810" spans="5:34" ht="14.4">
      <c r="E810" s="88"/>
      <c r="J810" s="89"/>
      <c r="K810" s="89"/>
      <c r="L810" s="89"/>
      <c r="O810" s="89"/>
      <c r="P810" s="89"/>
      <c r="Q810" s="89"/>
      <c r="T810" s="89"/>
      <c r="U810" s="89"/>
      <c r="V810" s="89"/>
      <c r="AH810" s="90"/>
    </row>
    <row r="811" spans="5:34" ht="14.4">
      <c r="E811" s="88"/>
      <c r="J811" s="89"/>
      <c r="K811" s="89"/>
      <c r="L811" s="89"/>
      <c r="O811" s="89"/>
      <c r="P811" s="89"/>
      <c r="Q811" s="89"/>
      <c r="T811" s="89"/>
      <c r="U811" s="89"/>
      <c r="V811" s="89"/>
      <c r="AH811" s="90"/>
    </row>
    <row r="812" spans="5:34" ht="14.4">
      <c r="E812" s="88"/>
      <c r="J812" s="89"/>
      <c r="K812" s="89"/>
      <c r="L812" s="89"/>
      <c r="O812" s="89"/>
      <c r="P812" s="89"/>
      <c r="Q812" s="89"/>
      <c r="T812" s="89"/>
      <c r="U812" s="89"/>
      <c r="V812" s="89"/>
      <c r="AH812" s="90"/>
    </row>
    <row r="813" spans="5:34" ht="14.4">
      <c r="E813" s="88"/>
      <c r="J813" s="89"/>
      <c r="K813" s="89"/>
      <c r="L813" s="89"/>
      <c r="O813" s="89"/>
      <c r="P813" s="89"/>
      <c r="Q813" s="89"/>
      <c r="T813" s="89"/>
      <c r="U813" s="89"/>
      <c r="V813" s="89"/>
      <c r="AH813" s="90"/>
    </row>
    <row r="814" spans="5:34" ht="14.4">
      <c r="E814" s="88"/>
      <c r="J814" s="89"/>
      <c r="K814" s="89"/>
      <c r="L814" s="89"/>
      <c r="O814" s="89"/>
      <c r="P814" s="89"/>
      <c r="Q814" s="89"/>
      <c r="T814" s="89"/>
      <c r="U814" s="89"/>
      <c r="V814" s="89"/>
      <c r="AH814" s="90"/>
    </row>
    <row r="815" spans="5:34" ht="14.4">
      <c r="E815" s="88"/>
      <c r="J815" s="89"/>
      <c r="K815" s="89"/>
      <c r="L815" s="89"/>
      <c r="O815" s="89"/>
      <c r="P815" s="89"/>
      <c r="Q815" s="89"/>
      <c r="T815" s="89"/>
      <c r="U815" s="89"/>
      <c r="V815" s="89"/>
      <c r="AH815" s="90"/>
    </row>
    <row r="816" spans="5:34" ht="14.4">
      <c r="E816" s="88"/>
      <c r="J816" s="89"/>
      <c r="K816" s="89"/>
      <c r="L816" s="89"/>
      <c r="O816" s="89"/>
      <c r="P816" s="89"/>
      <c r="Q816" s="89"/>
      <c r="T816" s="89"/>
      <c r="U816" s="89"/>
      <c r="V816" s="89"/>
      <c r="AH816" s="90"/>
    </row>
    <row r="817" spans="5:34" ht="14.4">
      <c r="E817" s="88"/>
      <c r="J817" s="89"/>
      <c r="K817" s="89"/>
      <c r="L817" s="89"/>
      <c r="O817" s="89"/>
      <c r="P817" s="89"/>
      <c r="Q817" s="89"/>
      <c r="T817" s="89"/>
      <c r="U817" s="89"/>
      <c r="V817" s="89"/>
      <c r="AH817" s="90"/>
    </row>
    <row r="818" spans="5:34" ht="14.4">
      <c r="E818" s="88"/>
      <c r="J818" s="89"/>
      <c r="K818" s="89"/>
      <c r="L818" s="89"/>
      <c r="O818" s="89"/>
      <c r="P818" s="89"/>
      <c r="Q818" s="89"/>
      <c r="T818" s="89"/>
      <c r="U818" s="89"/>
      <c r="V818" s="89"/>
      <c r="AH818" s="90"/>
    </row>
    <row r="819" spans="5:34" ht="14.4">
      <c r="E819" s="88"/>
      <c r="J819" s="89"/>
      <c r="K819" s="89"/>
      <c r="L819" s="89"/>
      <c r="O819" s="89"/>
      <c r="P819" s="89"/>
      <c r="Q819" s="89"/>
      <c r="T819" s="89"/>
      <c r="U819" s="89"/>
      <c r="V819" s="89"/>
      <c r="AH819" s="90"/>
    </row>
    <row r="820" spans="5:34" ht="14.4">
      <c r="E820" s="88"/>
      <c r="J820" s="89"/>
      <c r="K820" s="89"/>
      <c r="L820" s="89"/>
      <c r="O820" s="89"/>
      <c r="P820" s="89"/>
      <c r="Q820" s="89"/>
      <c r="T820" s="89"/>
      <c r="U820" s="89"/>
      <c r="V820" s="89"/>
      <c r="AH820" s="90"/>
    </row>
    <row r="821" spans="5:34" ht="14.4">
      <c r="E821" s="88"/>
      <c r="J821" s="89"/>
      <c r="K821" s="89"/>
      <c r="L821" s="89"/>
      <c r="O821" s="89"/>
      <c r="P821" s="89"/>
      <c r="Q821" s="89"/>
      <c r="T821" s="89"/>
      <c r="U821" s="89"/>
      <c r="V821" s="89"/>
      <c r="AH821" s="90"/>
    </row>
    <row r="822" spans="5:34" ht="14.4">
      <c r="E822" s="88"/>
      <c r="J822" s="89"/>
      <c r="K822" s="89"/>
      <c r="L822" s="89"/>
      <c r="O822" s="89"/>
      <c r="P822" s="89"/>
      <c r="Q822" s="89"/>
      <c r="T822" s="89"/>
      <c r="U822" s="89"/>
      <c r="V822" s="89"/>
      <c r="AH822" s="90"/>
    </row>
    <row r="823" spans="5:34" ht="14.4">
      <c r="E823" s="88"/>
      <c r="J823" s="89"/>
      <c r="K823" s="89"/>
      <c r="L823" s="89"/>
      <c r="O823" s="89"/>
      <c r="P823" s="89"/>
      <c r="Q823" s="89"/>
      <c r="T823" s="89"/>
      <c r="U823" s="89"/>
      <c r="V823" s="89"/>
      <c r="AH823" s="90"/>
    </row>
    <row r="824" spans="5:34" ht="14.4">
      <c r="E824" s="88"/>
      <c r="J824" s="89"/>
      <c r="K824" s="89"/>
      <c r="L824" s="89"/>
      <c r="O824" s="89"/>
      <c r="P824" s="89"/>
      <c r="Q824" s="89"/>
      <c r="T824" s="89"/>
      <c r="U824" s="89"/>
      <c r="V824" s="89"/>
      <c r="AH824" s="90"/>
    </row>
    <row r="825" spans="5:34" ht="14.4">
      <c r="E825" s="88"/>
      <c r="J825" s="89"/>
      <c r="K825" s="89"/>
      <c r="L825" s="89"/>
      <c r="O825" s="89"/>
      <c r="P825" s="89"/>
      <c r="Q825" s="89"/>
      <c r="T825" s="89"/>
      <c r="U825" s="89"/>
      <c r="V825" s="89"/>
      <c r="AH825" s="90"/>
    </row>
    <row r="826" spans="5:34" ht="14.4">
      <c r="E826" s="88"/>
      <c r="J826" s="89"/>
      <c r="K826" s="89"/>
      <c r="L826" s="89"/>
      <c r="O826" s="89"/>
      <c r="P826" s="89"/>
      <c r="Q826" s="89"/>
      <c r="T826" s="89"/>
      <c r="U826" s="89"/>
      <c r="V826" s="89"/>
      <c r="AH826" s="90"/>
    </row>
    <row r="827" spans="5:34" ht="14.4">
      <c r="E827" s="88"/>
      <c r="J827" s="89"/>
      <c r="K827" s="89"/>
      <c r="L827" s="89"/>
      <c r="O827" s="89"/>
      <c r="P827" s="89"/>
      <c r="Q827" s="89"/>
      <c r="T827" s="89"/>
      <c r="U827" s="89"/>
      <c r="V827" s="89"/>
      <c r="AH827" s="90"/>
    </row>
    <row r="828" spans="5:34" ht="14.4">
      <c r="E828" s="88"/>
      <c r="J828" s="89"/>
      <c r="K828" s="89"/>
      <c r="L828" s="89"/>
      <c r="O828" s="89"/>
      <c r="P828" s="89"/>
      <c r="Q828" s="89"/>
      <c r="T828" s="89"/>
      <c r="U828" s="89"/>
      <c r="V828" s="89"/>
      <c r="AH828" s="90"/>
    </row>
    <row r="829" spans="5:34" ht="14.4">
      <c r="E829" s="88"/>
      <c r="J829" s="89"/>
      <c r="K829" s="89"/>
      <c r="L829" s="89"/>
      <c r="O829" s="89"/>
      <c r="P829" s="89"/>
      <c r="Q829" s="89"/>
      <c r="T829" s="89"/>
      <c r="U829" s="89"/>
      <c r="V829" s="89"/>
      <c r="AH829" s="90"/>
    </row>
    <row r="830" spans="5:34" ht="14.4">
      <c r="E830" s="88"/>
      <c r="J830" s="89"/>
      <c r="K830" s="89"/>
      <c r="L830" s="89"/>
      <c r="O830" s="89"/>
      <c r="P830" s="89"/>
      <c r="Q830" s="89"/>
      <c r="T830" s="89"/>
      <c r="U830" s="89"/>
      <c r="V830" s="89"/>
      <c r="AH830" s="90"/>
    </row>
    <row r="831" spans="5:34" ht="14.4">
      <c r="E831" s="88"/>
      <c r="J831" s="89"/>
      <c r="K831" s="89"/>
      <c r="L831" s="89"/>
      <c r="O831" s="89"/>
      <c r="P831" s="89"/>
      <c r="Q831" s="89"/>
      <c r="T831" s="89"/>
      <c r="U831" s="89"/>
      <c r="V831" s="89"/>
      <c r="AH831" s="90"/>
    </row>
    <row r="832" spans="5:34" ht="14.4">
      <c r="E832" s="88"/>
      <c r="J832" s="89"/>
      <c r="K832" s="89"/>
      <c r="L832" s="89"/>
      <c r="O832" s="89"/>
      <c r="P832" s="89"/>
      <c r="Q832" s="89"/>
      <c r="T832" s="89"/>
      <c r="U832" s="89"/>
      <c r="V832" s="89"/>
      <c r="AH832" s="90"/>
    </row>
    <row r="833" spans="5:34" ht="14.4">
      <c r="E833" s="88"/>
      <c r="J833" s="89"/>
      <c r="K833" s="89"/>
      <c r="L833" s="89"/>
      <c r="O833" s="89"/>
      <c r="P833" s="89"/>
      <c r="Q833" s="89"/>
      <c r="T833" s="89"/>
      <c r="U833" s="89"/>
      <c r="V833" s="89"/>
      <c r="AH833" s="90"/>
    </row>
    <row r="834" spans="5:34" ht="14.4">
      <c r="E834" s="88"/>
      <c r="J834" s="89"/>
      <c r="K834" s="89"/>
      <c r="L834" s="89"/>
      <c r="O834" s="89"/>
      <c r="P834" s="89"/>
      <c r="Q834" s="89"/>
      <c r="T834" s="89"/>
      <c r="U834" s="89"/>
      <c r="V834" s="89"/>
      <c r="AH834" s="90"/>
    </row>
    <row r="835" spans="5:34" ht="14.4">
      <c r="E835" s="88"/>
      <c r="J835" s="89"/>
      <c r="K835" s="89"/>
      <c r="L835" s="89"/>
      <c r="O835" s="89"/>
      <c r="P835" s="89"/>
      <c r="Q835" s="89"/>
      <c r="T835" s="89"/>
      <c r="U835" s="89"/>
      <c r="V835" s="89"/>
      <c r="AH835" s="90"/>
    </row>
    <row r="836" spans="5:34" ht="14.4">
      <c r="E836" s="88"/>
      <c r="J836" s="89"/>
      <c r="K836" s="89"/>
      <c r="L836" s="89"/>
      <c r="O836" s="89"/>
      <c r="P836" s="89"/>
      <c r="Q836" s="89"/>
      <c r="T836" s="89"/>
      <c r="U836" s="89"/>
      <c r="V836" s="89"/>
      <c r="AH836" s="90"/>
    </row>
    <row r="837" spans="5:34" ht="14.4">
      <c r="E837" s="88"/>
      <c r="J837" s="89"/>
      <c r="K837" s="89"/>
      <c r="L837" s="89"/>
      <c r="O837" s="89"/>
      <c r="P837" s="89"/>
      <c r="Q837" s="89"/>
      <c r="T837" s="89"/>
      <c r="U837" s="89"/>
      <c r="V837" s="89"/>
      <c r="AH837" s="90"/>
    </row>
    <row r="838" spans="5:34" ht="14.4">
      <c r="E838" s="88"/>
      <c r="J838" s="89"/>
      <c r="K838" s="89"/>
      <c r="L838" s="89"/>
      <c r="O838" s="89"/>
      <c r="P838" s="89"/>
      <c r="Q838" s="89"/>
      <c r="T838" s="89"/>
      <c r="U838" s="89"/>
      <c r="V838" s="89"/>
      <c r="AH838" s="90"/>
    </row>
    <row r="839" spans="5:34" ht="14.4">
      <c r="E839" s="88"/>
      <c r="J839" s="89"/>
      <c r="K839" s="89"/>
      <c r="L839" s="89"/>
      <c r="O839" s="89"/>
      <c r="P839" s="89"/>
      <c r="Q839" s="89"/>
      <c r="T839" s="89"/>
      <c r="U839" s="89"/>
      <c r="V839" s="89"/>
      <c r="AH839" s="90"/>
    </row>
    <row r="840" spans="5:34" ht="14.4">
      <c r="E840" s="88"/>
      <c r="J840" s="89"/>
      <c r="K840" s="89"/>
      <c r="L840" s="89"/>
      <c r="O840" s="89"/>
      <c r="P840" s="89"/>
      <c r="Q840" s="89"/>
      <c r="T840" s="89"/>
      <c r="U840" s="89"/>
      <c r="V840" s="89"/>
      <c r="AH840" s="90"/>
    </row>
    <row r="841" spans="5:34" ht="14.4">
      <c r="E841" s="88"/>
      <c r="J841" s="89"/>
      <c r="K841" s="89"/>
      <c r="L841" s="89"/>
      <c r="O841" s="89"/>
      <c r="P841" s="89"/>
      <c r="Q841" s="89"/>
      <c r="T841" s="89"/>
      <c r="U841" s="89"/>
      <c r="V841" s="89"/>
      <c r="AH841" s="90"/>
    </row>
    <row r="842" spans="5:34" ht="14.4">
      <c r="E842" s="88"/>
      <c r="J842" s="89"/>
      <c r="K842" s="89"/>
      <c r="L842" s="89"/>
      <c r="O842" s="89"/>
      <c r="P842" s="89"/>
      <c r="Q842" s="89"/>
      <c r="T842" s="89"/>
      <c r="U842" s="89"/>
      <c r="V842" s="89"/>
      <c r="AH842" s="90"/>
    </row>
    <row r="843" spans="5:34" ht="14.4">
      <c r="E843" s="88"/>
      <c r="J843" s="89"/>
      <c r="K843" s="89"/>
      <c r="L843" s="89"/>
      <c r="O843" s="89"/>
      <c r="P843" s="89"/>
      <c r="Q843" s="89"/>
      <c r="T843" s="89"/>
      <c r="U843" s="89"/>
      <c r="V843" s="89"/>
      <c r="AH843" s="90"/>
    </row>
    <row r="844" spans="5:34" ht="14.4">
      <c r="E844" s="88"/>
      <c r="J844" s="89"/>
      <c r="K844" s="89"/>
      <c r="L844" s="89"/>
      <c r="O844" s="89"/>
      <c r="P844" s="89"/>
      <c r="Q844" s="89"/>
      <c r="T844" s="89"/>
      <c r="U844" s="89"/>
      <c r="V844" s="89"/>
      <c r="AH844" s="90"/>
    </row>
    <row r="845" spans="5:34" ht="14.4">
      <c r="E845" s="88"/>
      <c r="J845" s="89"/>
      <c r="K845" s="89"/>
      <c r="L845" s="89"/>
      <c r="O845" s="89"/>
      <c r="P845" s="89"/>
      <c r="Q845" s="89"/>
      <c r="T845" s="89"/>
      <c r="U845" s="89"/>
      <c r="V845" s="89"/>
      <c r="AH845" s="90"/>
    </row>
    <row r="846" spans="5:34" ht="14.4">
      <c r="E846" s="88"/>
      <c r="J846" s="89"/>
      <c r="K846" s="89"/>
      <c r="L846" s="89"/>
      <c r="O846" s="89"/>
      <c r="P846" s="89"/>
      <c r="Q846" s="89"/>
      <c r="T846" s="89"/>
      <c r="U846" s="89"/>
      <c r="V846" s="89"/>
      <c r="AH846" s="90"/>
    </row>
    <row r="847" spans="5:34" ht="14.4">
      <c r="E847" s="88"/>
      <c r="J847" s="89"/>
      <c r="K847" s="89"/>
      <c r="L847" s="89"/>
      <c r="O847" s="89"/>
      <c r="P847" s="89"/>
      <c r="Q847" s="89"/>
      <c r="T847" s="89"/>
      <c r="U847" s="89"/>
      <c r="V847" s="89"/>
      <c r="AH847" s="90"/>
    </row>
    <row r="848" spans="5:34" ht="14.4">
      <c r="E848" s="88"/>
      <c r="J848" s="89"/>
      <c r="K848" s="89"/>
      <c r="L848" s="89"/>
      <c r="O848" s="89"/>
      <c r="P848" s="89"/>
      <c r="Q848" s="89"/>
      <c r="T848" s="89"/>
      <c r="U848" s="89"/>
      <c r="V848" s="89"/>
      <c r="AH848" s="90"/>
    </row>
    <row r="849" spans="5:34" ht="14.4">
      <c r="E849" s="88"/>
      <c r="J849" s="89"/>
      <c r="K849" s="89"/>
      <c r="L849" s="89"/>
      <c r="O849" s="89"/>
      <c r="P849" s="89"/>
      <c r="Q849" s="89"/>
      <c r="T849" s="89"/>
      <c r="U849" s="89"/>
      <c r="V849" s="89"/>
      <c r="AH849" s="90"/>
    </row>
    <row r="850" spans="5:34" ht="14.4">
      <c r="E850" s="88"/>
      <c r="J850" s="89"/>
      <c r="K850" s="89"/>
      <c r="L850" s="89"/>
      <c r="O850" s="89"/>
      <c r="P850" s="89"/>
      <c r="Q850" s="89"/>
      <c r="T850" s="89"/>
      <c r="U850" s="89"/>
      <c r="V850" s="89"/>
      <c r="AH850" s="90"/>
    </row>
    <row r="851" spans="5:34" ht="14.4">
      <c r="E851" s="88"/>
      <c r="J851" s="89"/>
      <c r="K851" s="89"/>
      <c r="L851" s="89"/>
      <c r="O851" s="89"/>
      <c r="P851" s="89"/>
      <c r="Q851" s="89"/>
      <c r="T851" s="89"/>
      <c r="U851" s="89"/>
      <c r="V851" s="89"/>
      <c r="AH851" s="90"/>
    </row>
    <row r="852" spans="5:34" ht="14.4">
      <c r="E852" s="88"/>
      <c r="J852" s="89"/>
      <c r="K852" s="89"/>
      <c r="L852" s="89"/>
      <c r="O852" s="89"/>
      <c r="P852" s="89"/>
      <c r="Q852" s="89"/>
      <c r="T852" s="89"/>
      <c r="U852" s="89"/>
      <c r="V852" s="89"/>
      <c r="AH852" s="90"/>
    </row>
    <row r="853" spans="5:34" ht="14.4">
      <c r="E853" s="88"/>
      <c r="J853" s="89"/>
      <c r="K853" s="89"/>
      <c r="L853" s="89"/>
      <c r="O853" s="89"/>
      <c r="P853" s="89"/>
      <c r="Q853" s="89"/>
      <c r="T853" s="89"/>
      <c r="U853" s="89"/>
      <c r="V853" s="89"/>
      <c r="AH853" s="90"/>
    </row>
    <row r="854" spans="5:34" ht="14.4">
      <c r="E854" s="88"/>
      <c r="J854" s="89"/>
      <c r="K854" s="89"/>
      <c r="L854" s="89"/>
      <c r="O854" s="89"/>
      <c r="P854" s="89"/>
      <c r="Q854" s="89"/>
      <c r="T854" s="89"/>
      <c r="U854" s="89"/>
      <c r="V854" s="89"/>
      <c r="AH854" s="90"/>
    </row>
    <row r="855" spans="5:34" ht="14.4">
      <c r="E855" s="88"/>
      <c r="J855" s="89"/>
      <c r="K855" s="89"/>
      <c r="L855" s="89"/>
      <c r="O855" s="89"/>
      <c r="P855" s="89"/>
      <c r="Q855" s="89"/>
      <c r="T855" s="89"/>
      <c r="U855" s="89"/>
      <c r="V855" s="89"/>
      <c r="AH855" s="90"/>
    </row>
    <row r="856" spans="5:34" ht="14.4">
      <c r="E856" s="88"/>
      <c r="J856" s="89"/>
      <c r="K856" s="89"/>
      <c r="L856" s="89"/>
      <c r="O856" s="89"/>
      <c r="P856" s="89"/>
      <c r="Q856" s="89"/>
      <c r="T856" s="89"/>
      <c r="U856" s="89"/>
      <c r="V856" s="89"/>
      <c r="AH856" s="90"/>
    </row>
    <row r="857" spans="5:34" ht="14.4">
      <c r="E857" s="88"/>
      <c r="J857" s="89"/>
      <c r="K857" s="89"/>
      <c r="L857" s="89"/>
      <c r="O857" s="89"/>
      <c r="P857" s="89"/>
      <c r="Q857" s="89"/>
      <c r="T857" s="89"/>
      <c r="U857" s="89"/>
      <c r="V857" s="89"/>
      <c r="AH857" s="90"/>
    </row>
    <row r="858" spans="5:34" ht="14.4">
      <c r="E858" s="88"/>
      <c r="J858" s="89"/>
      <c r="K858" s="89"/>
      <c r="L858" s="89"/>
      <c r="O858" s="89"/>
      <c r="P858" s="89"/>
      <c r="Q858" s="89"/>
      <c r="T858" s="89"/>
      <c r="U858" s="89"/>
      <c r="V858" s="89"/>
      <c r="AH858" s="90"/>
    </row>
    <row r="859" spans="5:34" ht="14.4">
      <c r="E859" s="88"/>
      <c r="J859" s="89"/>
      <c r="K859" s="89"/>
      <c r="L859" s="89"/>
      <c r="O859" s="89"/>
      <c r="P859" s="89"/>
      <c r="Q859" s="89"/>
      <c r="T859" s="89"/>
      <c r="U859" s="89"/>
      <c r="V859" s="89"/>
      <c r="AH859" s="90"/>
    </row>
    <row r="860" spans="5:34" ht="14.4">
      <c r="E860" s="88"/>
      <c r="J860" s="89"/>
      <c r="K860" s="89"/>
      <c r="L860" s="89"/>
      <c r="O860" s="89"/>
      <c r="P860" s="89"/>
      <c r="Q860" s="89"/>
      <c r="T860" s="89"/>
      <c r="U860" s="89"/>
      <c r="V860" s="89"/>
      <c r="AH860" s="90"/>
    </row>
    <row r="861" spans="5:34" ht="14.4">
      <c r="E861" s="88"/>
      <c r="J861" s="89"/>
      <c r="K861" s="89"/>
      <c r="L861" s="89"/>
      <c r="O861" s="89"/>
      <c r="P861" s="89"/>
      <c r="Q861" s="89"/>
      <c r="T861" s="89"/>
      <c r="U861" s="89"/>
      <c r="V861" s="89"/>
      <c r="AH861" s="90"/>
    </row>
    <row r="862" spans="5:34" ht="14.4">
      <c r="E862" s="88"/>
      <c r="J862" s="89"/>
      <c r="K862" s="89"/>
      <c r="L862" s="89"/>
      <c r="O862" s="89"/>
      <c r="P862" s="89"/>
      <c r="Q862" s="89"/>
      <c r="T862" s="89"/>
      <c r="U862" s="89"/>
      <c r="V862" s="89"/>
      <c r="AH862" s="90"/>
    </row>
    <row r="863" spans="5:34" ht="14.4">
      <c r="E863" s="88"/>
      <c r="J863" s="89"/>
      <c r="K863" s="89"/>
      <c r="L863" s="89"/>
      <c r="O863" s="89"/>
      <c r="P863" s="89"/>
      <c r="Q863" s="89"/>
      <c r="T863" s="89"/>
      <c r="U863" s="89"/>
      <c r="V863" s="89"/>
      <c r="AH863" s="90"/>
    </row>
    <row r="864" spans="5:34" ht="14.4">
      <c r="E864" s="88"/>
      <c r="J864" s="89"/>
      <c r="K864" s="89"/>
      <c r="L864" s="89"/>
      <c r="O864" s="89"/>
      <c r="P864" s="89"/>
      <c r="Q864" s="89"/>
      <c r="T864" s="89"/>
      <c r="U864" s="89"/>
      <c r="V864" s="89"/>
      <c r="AH864" s="90"/>
    </row>
    <row r="865" spans="5:34" ht="14.4">
      <c r="E865" s="88"/>
      <c r="J865" s="89"/>
      <c r="K865" s="89"/>
      <c r="L865" s="89"/>
      <c r="O865" s="89"/>
      <c r="P865" s="89"/>
      <c r="Q865" s="89"/>
      <c r="T865" s="89"/>
      <c r="U865" s="89"/>
      <c r="V865" s="89"/>
      <c r="AH865" s="90"/>
    </row>
    <row r="866" spans="5:34" ht="14.4">
      <c r="E866" s="88"/>
      <c r="J866" s="89"/>
      <c r="K866" s="89"/>
      <c r="L866" s="89"/>
      <c r="O866" s="89"/>
      <c r="P866" s="89"/>
      <c r="Q866" s="89"/>
      <c r="T866" s="89"/>
      <c r="U866" s="89"/>
      <c r="V866" s="89"/>
      <c r="AH866" s="90"/>
    </row>
    <row r="867" spans="5:34" ht="14.4">
      <c r="E867" s="88"/>
      <c r="J867" s="89"/>
      <c r="K867" s="89"/>
      <c r="L867" s="89"/>
      <c r="O867" s="89"/>
      <c r="P867" s="89"/>
      <c r="Q867" s="89"/>
      <c r="T867" s="89"/>
      <c r="U867" s="89"/>
      <c r="V867" s="89"/>
      <c r="AH867" s="90"/>
    </row>
    <row r="868" spans="5:34" ht="14.4">
      <c r="E868" s="88"/>
      <c r="J868" s="89"/>
      <c r="K868" s="89"/>
      <c r="L868" s="89"/>
      <c r="O868" s="89"/>
      <c r="P868" s="89"/>
      <c r="Q868" s="89"/>
      <c r="T868" s="89"/>
      <c r="U868" s="89"/>
      <c r="V868" s="89"/>
      <c r="AH868" s="90"/>
    </row>
    <row r="869" spans="5:34" ht="14.4">
      <c r="E869" s="88"/>
      <c r="J869" s="89"/>
      <c r="K869" s="89"/>
      <c r="L869" s="89"/>
      <c r="O869" s="89"/>
      <c r="P869" s="89"/>
      <c r="Q869" s="89"/>
      <c r="T869" s="89"/>
      <c r="U869" s="89"/>
      <c r="V869" s="89"/>
      <c r="AH869" s="90"/>
    </row>
    <row r="870" spans="5:34" ht="14.4">
      <c r="E870" s="88"/>
      <c r="J870" s="89"/>
      <c r="K870" s="89"/>
      <c r="L870" s="89"/>
      <c r="O870" s="89"/>
      <c r="P870" s="89"/>
      <c r="Q870" s="89"/>
      <c r="T870" s="89"/>
      <c r="U870" s="89"/>
      <c r="V870" s="89"/>
      <c r="AH870" s="90"/>
    </row>
    <row r="871" spans="5:34" ht="14.4">
      <c r="E871" s="88"/>
      <c r="J871" s="89"/>
      <c r="K871" s="89"/>
      <c r="L871" s="89"/>
      <c r="O871" s="89"/>
      <c r="P871" s="89"/>
      <c r="Q871" s="89"/>
      <c r="T871" s="89"/>
      <c r="U871" s="89"/>
      <c r="V871" s="89"/>
      <c r="AH871" s="90"/>
    </row>
    <row r="872" spans="5:34" ht="14.4">
      <c r="E872" s="88"/>
      <c r="J872" s="89"/>
      <c r="K872" s="89"/>
      <c r="L872" s="89"/>
      <c r="O872" s="89"/>
      <c r="P872" s="89"/>
      <c r="Q872" s="89"/>
      <c r="T872" s="89"/>
      <c r="U872" s="89"/>
      <c r="V872" s="89"/>
      <c r="AH872" s="90"/>
    </row>
    <row r="873" spans="5:34" ht="14.4">
      <c r="E873" s="88"/>
      <c r="J873" s="89"/>
      <c r="K873" s="89"/>
      <c r="L873" s="89"/>
      <c r="O873" s="89"/>
      <c r="P873" s="89"/>
      <c r="Q873" s="89"/>
      <c r="T873" s="89"/>
      <c r="U873" s="89"/>
      <c r="V873" s="89"/>
      <c r="AH873" s="90"/>
    </row>
    <row r="874" spans="5:34" ht="14.4">
      <c r="E874" s="88"/>
      <c r="J874" s="89"/>
      <c r="K874" s="89"/>
      <c r="L874" s="89"/>
      <c r="O874" s="89"/>
      <c r="P874" s="89"/>
      <c r="Q874" s="89"/>
      <c r="T874" s="89"/>
      <c r="U874" s="89"/>
      <c r="V874" s="89"/>
      <c r="AH874" s="90"/>
    </row>
    <row r="875" spans="5:34" ht="14.4">
      <c r="E875" s="88"/>
      <c r="J875" s="89"/>
      <c r="K875" s="89"/>
      <c r="L875" s="89"/>
      <c r="O875" s="89"/>
      <c r="P875" s="89"/>
      <c r="Q875" s="89"/>
      <c r="T875" s="89"/>
      <c r="U875" s="89"/>
      <c r="V875" s="89"/>
      <c r="AH875" s="90"/>
    </row>
    <row r="876" spans="5:34" ht="14.4">
      <c r="E876" s="88"/>
      <c r="J876" s="89"/>
      <c r="K876" s="89"/>
      <c r="L876" s="89"/>
      <c r="O876" s="89"/>
      <c r="P876" s="89"/>
      <c r="Q876" s="89"/>
      <c r="T876" s="89"/>
      <c r="U876" s="89"/>
      <c r="V876" s="89"/>
      <c r="AH876" s="90"/>
    </row>
    <row r="877" spans="5:34" ht="14.4">
      <c r="E877" s="88"/>
      <c r="J877" s="89"/>
      <c r="K877" s="89"/>
      <c r="L877" s="89"/>
      <c r="O877" s="89"/>
      <c r="P877" s="89"/>
      <c r="Q877" s="89"/>
      <c r="T877" s="89"/>
      <c r="U877" s="89"/>
      <c r="V877" s="89"/>
      <c r="AH877" s="90"/>
    </row>
    <row r="878" spans="5:34" ht="14.4">
      <c r="E878" s="88"/>
      <c r="J878" s="89"/>
      <c r="K878" s="89"/>
      <c r="L878" s="89"/>
      <c r="O878" s="89"/>
      <c r="P878" s="89"/>
      <c r="Q878" s="89"/>
      <c r="T878" s="89"/>
      <c r="U878" s="89"/>
      <c r="V878" s="89"/>
      <c r="AH878" s="90"/>
    </row>
    <row r="879" spans="5:34" ht="14.4">
      <c r="E879" s="88"/>
      <c r="J879" s="89"/>
      <c r="K879" s="89"/>
      <c r="L879" s="89"/>
      <c r="O879" s="89"/>
      <c r="P879" s="89"/>
      <c r="Q879" s="89"/>
      <c r="T879" s="89"/>
      <c r="U879" s="89"/>
      <c r="V879" s="89"/>
      <c r="AH879" s="90"/>
    </row>
    <row r="880" spans="5:34" ht="14.4">
      <c r="E880" s="88"/>
      <c r="J880" s="89"/>
      <c r="K880" s="89"/>
      <c r="L880" s="89"/>
      <c r="O880" s="89"/>
      <c r="P880" s="89"/>
      <c r="Q880" s="89"/>
      <c r="T880" s="89"/>
      <c r="U880" s="89"/>
      <c r="V880" s="89"/>
      <c r="AH880" s="90"/>
    </row>
    <row r="881" spans="5:34" ht="14.4">
      <c r="E881" s="88"/>
      <c r="J881" s="89"/>
      <c r="K881" s="89"/>
      <c r="L881" s="89"/>
      <c r="O881" s="89"/>
      <c r="P881" s="89"/>
      <c r="Q881" s="89"/>
      <c r="T881" s="89"/>
      <c r="U881" s="89"/>
      <c r="V881" s="89"/>
      <c r="AH881" s="90"/>
    </row>
    <row r="882" spans="5:34" ht="14.4">
      <c r="E882" s="88"/>
      <c r="J882" s="89"/>
      <c r="K882" s="89"/>
      <c r="L882" s="89"/>
      <c r="O882" s="89"/>
      <c r="P882" s="89"/>
      <c r="Q882" s="89"/>
      <c r="T882" s="89"/>
      <c r="U882" s="89"/>
      <c r="V882" s="89"/>
      <c r="AH882" s="90"/>
    </row>
    <row r="883" spans="5:34" ht="14.4">
      <c r="E883" s="88"/>
      <c r="J883" s="89"/>
      <c r="K883" s="89"/>
      <c r="L883" s="89"/>
      <c r="O883" s="89"/>
      <c r="P883" s="89"/>
      <c r="Q883" s="89"/>
      <c r="T883" s="89"/>
      <c r="U883" s="89"/>
      <c r="V883" s="89"/>
      <c r="AH883" s="90"/>
    </row>
    <row r="884" spans="5:34" ht="14.4">
      <c r="E884" s="88"/>
      <c r="J884" s="89"/>
      <c r="K884" s="89"/>
      <c r="L884" s="89"/>
      <c r="O884" s="89"/>
      <c r="P884" s="89"/>
      <c r="Q884" s="89"/>
      <c r="T884" s="89"/>
      <c r="U884" s="89"/>
      <c r="V884" s="89"/>
      <c r="AH884" s="90"/>
    </row>
    <row r="885" spans="5:34" ht="14.4">
      <c r="E885" s="88"/>
      <c r="J885" s="89"/>
      <c r="K885" s="89"/>
      <c r="L885" s="89"/>
      <c r="O885" s="89"/>
      <c r="P885" s="89"/>
      <c r="Q885" s="89"/>
      <c r="T885" s="89"/>
      <c r="U885" s="89"/>
      <c r="V885" s="89"/>
      <c r="AH885" s="90"/>
    </row>
    <row r="886" spans="5:34" ht="14.4">
      <c r="E886" s="88"/>
      <c r="J886" s="89"/>
      <c r="K886" s="89"/>
      <c r="L886" s="89"/>
      <c r="O886" s="89"/>
      <c r="P886" s="89"/>
      <c r="Q886" s="89"/>
      <c r="T886" s="89"/>
      <c r="U886" s="89"/>
      <c r="V886" s="89"/>
      <c r="AH886" s="90"/>
    </row>
    <row r="887" spans="5:34" ht="14.4">
      <c r="E887" s="88"/>
      <c r="J887" s="89"/>
      <c r="K887" s="89"/>
      <c r="L887" s="89"/>
      <c r="O887" s="89"/>
      <c r="P887" s="89"/>
      <c r="Q887" s="89"/>
      <c r="T887" s="89"/>
      <c r="U887" s="89"/>
      <c r="V887" s="89"/>
      <c r="AH887" s="90"/>
    </row>
    <row r="888" spans="5:34" ht="14.4">
      <c r="E888" s="88"/>
      <c r="J888" s="89"/>
      <c r="K888" s="89"/>
      <c r="L888" s="89"/>
      <c r="O888" s="89"/>
      <c r="P888" s="89"/>
      <c r="Q888" s="89"/>
      <c r="T888" s="89"/>
      <c r="U888" s="89"/>
      <c r="V888" s="89"/>
      <c r="AH888" s="90"/>
    </row>
    <row r="889" spans="5:34" ht="14.4">
      <c r="E889" s="88"/>
      <c r="J889" s="89"/>
      <c r="K889" s="89"/>
      <c r="L889" s="89"/>
      <c r="O889" s="89"/>
      <c r="P889" s="89"/>
      <c r="Q889" s="89"/>
      <c r="T889" s="89"/>
      <c r="U889" s="89"/>
      <c r="V889" s="89"/>
      <c r="AH889" s="90"/>
    </row>
    <row r="890" spans="5:34" ht="14.4">
      <c r="E890" s="88"/>
      <c r="J890" s="89"/>
      <c r="K890" s="89"/>
      <c r="L890" s="89"/>
      <c r="O890" s="89"/>
      <c r="P890" s="89"/>
      <c r="Q890" s="89"/>
      <c r="T890" s="89"/>
      <c r="U890" s="89"/>
      <c r="V890" s="89"/>
      <c r="AH890" s="90"/>
    </row>
    <row r="891" spans="5:34" ht="14.4">
      <c r="E891" s="88"/>
      <c r="J891" s="89"/>
      <c r="K891" s="89"/>
      <c r="L891" s="89"/>
      <c r="O891" s="89"/>
      <c r="P891" s="89"/>
      <c r="Q891" s="89"/>
      <c r="T891" s="89"/>
      <c r="U891" s="89"/>
      <c r="V891" s="89"/>
      <c r="AH891" s="90"/>
    </row>
    <row r="892" spans="5:34" ht="14.4">
      <c r="E892" s="88"/>
      <c r="J892" s="89"/>
      <c r="K892" s="89"/>
      <c r="L892" s="89"/>
      <c r="O892" s="89"/>
      <c r="P892" s="89"/>
      <c r="Q892" s="89"/>
      <c r="T892" s="89"/>
      <c r="U892" s="89"/>
      <c r="V892" s="89"/>
      <c r="AH892" s="90"/>
    </row>
    <row r="893" spans="5:34" ht="14.4">
      <c r="E893" s="88"/>
      <c r="J893" s="89"/>
      <c r="K893" s="89"/>
      <c r="L893" s="89"/>
      <c r="O893" s="89"/>
      <c r="P893" s="89"/>
      <c r="Q893" s="89"/>
      <c r="T893" s="89"/>
      <c r="U893" s="89"/>
      <c r="V893" s="89"/>
      <c r="AH893" s="90"/>
    </row>
    <row r="894" spans="5:34" ht="14.4">
      <c r="E894" s="88"/>
      <c r="J894" s="89"/>
      <c r="K894" s="89"/>
      <c r="L894" s="89"/>
      <c r="O894" s="89"/>
      <c r="P894" s="89"/>
      <c r="Q894" s="89"/>
      <c r="T894" s="89"/>
      <c r="U894" s="89"/>
      <c r="V894" s="89"/>
      <c r="AH894" s="90"/>
    </row>
    <row r="895" spans="5:34" ht="14.4">
      <c r="E895" s="88"/>
      <c r="J895" s="89"/>
      <c r="K895" s="89"/>
      <c r="L895" s="89"/>
      <c r="O895" s="89"/>
      <c r="P895" s="89"/>
      <c r="Q895" s="89"/>
      <c r="T895" s="89"/>
      <c r="U895" s="89"/>
      <c r="V895" s="89"/>
      <c r="AH895" s="90"/>
    </row>
    <row r="896" spans="5:34" ht="14.4">
      <c r="E896" s="88"/>
      <c r="J896" s="89"/>
      <c r="K896" s="89"/>
      <c r="L896" s="89"/>
      <c r="O896" s="89"/>
      <c r="P896" s="89"/>
      <c r="Q896" s="89"/>
      <c r="T896" s="89"/>
      <c r="U896" s="89"/>
      <c r="V896" s="89"/>
      <c r="AH896" s="90"/>
    </row>
    <row r="897" spans="5:34" ht="14.4">
      <c r="E897" s="88"/>
      <c r="J897" s="89"/>
      <c r="K897" s="89"/>
      <c r="L897" s="89"/>
      <c r="O897" s="89"/>
      <c r="P897" s="89"/>
      <c r="Q897" s="89"/>
      <c r="T897" s="89"/>
      <c r="U897" s="89"/>
      <c r="V897" s="89"/>
      <c r="AH897" s="90"/>
    </row>
    <row r="898" spans="5:34" ht="14.4">
      <c r="E898" s="88"/>
      <c r="J898" s="89"/>
      <c r="K898" s="89"/>
      <c r="L898" s="89"/>
      <c r="O898" s="89"/>
      <c r="P898" s="89"/>
      <c r="Q898" s="89"/>
      <c r="T898" s="89"/>
      <c r="U898" s="89"/>
      <c r="V898" s="89"/>
      <c r="AH898" s="90"/>
    </row>
    <row r="899" spans="5:34" ht="14.4">
      <c r="E899" s="88"/>
      <c r="J899" s="89"/>
      <c r="K899" s="89"/>
      <c r="L899" s="89"/>
      <c r="O899" s="89"/>
      <c r="P899" s="89"/>
      <c r="Q899" s="89"/>
      <c r="T899" s="89"/>
      <c r="U899" s="89"/>
      <c r="V899" s="89"/>
      <c r="AH899" s="90"/>
    </row>
    <row r="900" spans="5:34" ht="14.4">
      <c r="E900" s="88"/>
      <c r="J900" s="89"/>
      <c r="K900" s="89"/>
      <c r="L900" s="89"/>
      <c r="O900" s="89"/>
      <c r="P900" s="89"/>
      <c r="Q900" s="89"/>
      <c r="T900" s="89"/>
      <c r="U900" s="89"/>
      <c r="V900" s="89"/>
      <c r="AH900" s="90"/>
    </row>
    <row r="901" spans="5:34" ht="14.4">
      <c r="E901" s="88"/>
      <c r="J901" s="89"/>
      <c r="K901" s="89"/>
      <c r="L901" s="89"/>
      <c r="O901" s="89"/>
      <c r="P901" s="89"/>
      <c r="Q901" s="89"/>
      <c r="T901" s="89"/>
      <c r="U901" s="89"/>
      <c r="V901" s="89"/>
      <c r="AH901" s="90"/>
    </row>
    <row r="902" spans="5:34" ht="14.4">
      <c r="E902" s="88"/>
      <c r="J902" s="89"/>
      <c r="K902" s="89"/>
      <c r="L902" s="89"/>
      <c r="O902" s="89"/>
      <c r="P902" s="89"/>
      <c r="Q902" s="89"/>
      <c r="T902" s="89"/>
      <c r="U902" s="89"/>
      <c r="V902" s="89"/>
      <c r="AH902" s="90"/>
    </row>
    <row r="903" spans="5:34" ht="14.4">
      <c r="E903" s="88"/>
      <c r="J903" s="89"/>
      <c r="K903" s="89"/>
      <c r="L903" s="89"/>
      <c r="O903" s="89"/>
      <c r="P903" s="89"/>
      <c r="Q903" s="89"/>
      <c r="T903" s="89"/>
      <c r="U903" s="89"/>
      <c r="V903" s="89"/>
      <c r="AH903" s="90"/>
    </row>
    <row r="904" spans="5:34" ht="14.4">
      <c r="E904" s="88"/>
      <c r="J904" s="89"/>
      <c r="K904" s="89"/>
      <c r="L904" s="89"/>
      <c r="O904" s="89"/>
      <c r="P904" s="89"/>
      <c r="Q904" s="89"/>
      <c r="T904" s="89"/>
      <c r="U904" s="89"/>
      <c r="V904" s="89"/>
      <c r="AH904" s="90"/>
    </row>
    <row r="905" spans="5:34" ht="14.4">
      <c r="E905" s="88"/>
      <c r="J905" s="89"/>
      <c r="K905" s="89"/>
      <c r="L905" s="89"/>
      <c r="O905" s="89"/>
      <c r="P905" s="89"/>
      <c r="Q905" s="89"/>
      <c r="T905" s="89"/>
      <c r="U905" s="89"/>
      <c r="V905" s="89"/>
      <c r="AH905" s="90"/>
    </row>
    <row r="906" spans="5:34" ht="14.4">
      <c r="E906" s="88"/>
      <c r="J906" s="89"/>
      <c r="K906" s="89"/>
      <c r="L906" s="89"/>
      <c r="O906" s="89"/>
      <c r="P906" s="89"/>
      <c r="Q906" s="89"/>
      <c r="T906" s="89"/>
      <c r="U906" s="89"/>
      <c r="V906" s="89"/>
      <c r="AH906" s="90"/>
    </row>
    <row r="907" spans="5:34" ht="14.4">
      <c r="E907" s="88"/>
      <c r="J907" s="89"/>
      <c r="K907" s="89"/>
      <c r="L907" s="89"/>
      <c r="O907" s="89"/>
      <c r="P907" s="89"/>
      <c r="Q907" s="89"/>
      <c r="T907" s="89"/>
      <c r="U907" s="89"/>
      <c r="V907" s="89"/>
      <c r="AH907" s="90"/>
    </row>
    <row r="908" spans="5:34" ht="14.4">
      <c r="E908" s="88"/>
      <c r="J908" s="89"/>
      <c r="K908" s="89"/>
      <c r="L908" s="89"/>
      <c r="O908" s="89"/>
      <c r="P908" s="89"/>
      <c r="Q908" s="89"/>
      <c r="T908" s="89"/>
      <c r="U908" s="89"/>
      <c r="V908" s="89"/>
      <c r="AH908" s="90"/>
    </row>
    <row r="909" spans="5:34" ht="14.4">
      <c r="E909" s="88"/>
      <c r="J909" s="89"/>
      <c r="K909" s="89"/>
      <c r="L909" s="89"/>
      <c r="O909" s="89"/>
      <c r="P909" s="89"/>
      <c r="Q909" s="89"/>
      <c r="T909" s="89"/>
      <c r="U909" s="89"/>
      <c r="V909" s="89"/>
      <c r="AH909" s="90"/>
    </row>
    <row r="910" spans="5:34" ht="14.4">
      <c r="E910" s="88"/>
      <c r="J910" s="89"/>
      <c r="K910" s="89"/>
      <c r="L910" s="89"/>
      <c r="O910" s="89"/>
      <c r="P910" s="89"/>
      <c r="Q910" s="89"/>
      <c r="T910" s="89"/>
      <c r="U910" s="89"/>
      <c r="V910" s="89"/>
      <c r="AH910" s="90"/>
    </row>
    <row r="911" spans="5:34" ht="14.4">
      <c r="E911" s="88"/>
      <c r="J911" s="89"/>
      <c r="K911" s="89"/>
      <c r="L911" s="89"/>
      <c r="O911" s="89"/>
      <c r="P911" s="89"/>
      <c r="Q911" s="89"/>
      <c r="T911" s="89"/>
      <c r="U911" s="89"/>
      <c r="V911" s="89"/>
      <c r="AH911" s="90"/>
    </row>
    <row r="912" spans="5:34" ht="14.4">
      <c r="E912" s="88"/>
      <c r="J912" s="89"/>
      <c r="K912" s="89"/>
      <c r="L912" s="89"/>
      <c r="O912" s="89"/>
      <c r="P912" s="89"/>
      <c r="Q912" s="89"/>
      <c r="T912" s="89"/>
      <c r="U912" s="89"/>
      <c r="V912" s="89"/>
      <c r="AH912" s="90"/>
    </row>
    <row r="913" spans="5:34" ht="14.4">
      <c r="E913" s="88"/>
      <c r="J913" s="89"/>
      <c r="K913" s="89"/>
      <c r="L913" s="89"/>
      <c r="O913" s="89"/>
      <c r="P913" s="89"/>
      <c r="Q913" s="89"/>
      <c r="T913" s="89"/>
      <c r="U913" s="89"/>
      <c r="V913" s="89"/>
      <c r="AH913" s="90"/>
    </row>
    <row r="914" spans="5:34" ht="14.4">
      <c r="E914" s="88"/>
      <c r="J914" s="89"/>
      <c r="K914" s="89"/>
      <c r="L914" s="89"/>
      <c r="O914" s="89"/>
      <c r="P914" s="89"/>
      <c r="Q914" s="89"/>
      <c r="T914" s="89"/>
      <c r="U914" s="89"/>
      <c r="V914" s="89"/>
      <c r="AH914" s="90"/>
    </row>
    <row r="915" spans="5:34" ht="14.4">
      <c r="E915" s="88"/>
      <c r="J915" s="89"/>
      <c r="K915" s="89"/>
      <c r="L915" s="89"/>
      <c r="O915" s="89"/>
      <c r="P915" s="89"/>
      <c r="Q915" s="89"/>
      <c r="T915" s="89"/>
      <c r="U915" s="89"/>
      <c r="V915" s="89"/>
      <c r="AH915" s="90"/>
    </row>
    <row r="916" spans="5:34" ht="14.4">
      <c r="E916" s="88"/>
      <c r="J916" s="89"/>
      <c r="K916" s="89"/>
      <c r="L916" s="89"/>
      <c r="O916" s="89"/>
      <c r="P916" s="89"/>
      <c r="Q916" s="89"/>
      <c r="T916" s="89"/>
      <c r="U916" s="89"/>
      <c r="V916" s="89"/>
      <c r="AH916" s="90"/>
    </row>
    <row r="917" spans="5:34" ht="14.4">
      <c r="E917" s="88"/>
      <c r="J917" s="89"/>
      <c r="K917" s="89"/>
      <c r="L917" s="89"/>
      <c r="O917" s="89"/>
      <c r="P917" s="89"/>
      <c r="Q917" s="89"/>
      <c r="T917" s="89"/>
      <c r="U917" s="89"/>
      <c r="V917" s="89"/>
      <c r="AH917" s="90"/>
    </row>
    <row r="918" spans="5:34" ht="14.4">
      <c r="E918" s="88"/>
      <c r="J918" s="89"/>
      <c r="K918" s="89"/>
      <c r="L918" s="89"/>
      <c r="O918" s="89"/>
      <c r="P918" s="89"/>
      <c r="Q918" s="89"/>
      <c r="T918" s="89"/>
      <c r="U918" s="89"/>
      <c r="V918" s="89"/>
      <c r="AH918" s="90"/>
    </row>
    <row r="919" spans="5:34" ht="14.4">
      <c r="E919" s="88"/>
      <c r="J919" s="89"/>
      <c r="K919" s="89"/>
      <c r="L919" s="89"/>
      <c r="O919" s="89"/>
      <c r="P919" s="89"/>
      <c r="Q919" s="89"/>
      <c r="T919" s="89"/>
      <c r="U919" s="89"/>
      <c r="V919" s="89"/>
      <c r="AH919" s="90"/>
    </row>
    <row r="920" spans="5:34" ht="14.4">
      <c r="E920" s="88"/>
      <c r="J920" s="89"/>
      <c r="K920" s="89"/>
      <c r="L920" s="89"/>
      <c r="O920" s="89"/>
      <c r="P920" s="89"/>
      <c r="Q920" s="89"/>
      <c r="T920" s="89"/>
      <c r="U920" s="89"/>
      <c r="V920" s="89"/>
      <c r="AH920" s="90"/>
    </row>
    <row r="921" spans="5:34" ht="14.4">
      <c r="E921" s="88"/>
      <c r="J921" s="89"/>
      <c r="K921" s="89"/>
      <c r="L921" s="89"/>
      <c r="O921" s="89"/>
      <c r="P921" s="89"/>
      <c r="Q921" s="89"/>
      <c r="T921" s="89"/>
      <c r="U921" s="89"/>
      <c r="V921" s="89"/>
      <c r="AH921" s="90"/>
    </row>
    <row r="922" spans="5:34" ht="14.4">
      <c r="E922" s="88"/>
      <c r="J922" s="89"/>
      <c r="K922" s="89"/>
      <c r="L922" s="89"/>
      <c r="O922" s="89"/>
      <c r="P922" s="89"/>
      <c r="Q922" s="89"/>
      <c r="T922" s="89"/>
      <c r="U922" s="89"/>
      <c r="V922" s="89"/>
      <c r="AH922" s="90"/>
    </row>
    <row r="923" spans="5:34" ht="14.4">
      <c r="E923" s="88"/>
      <c r="J923" s="89"/>
      <c r="K923" s="89"/>
      <c r="L923" s="89"/>
      <c r="O923" s="89"/>
      <c r="P923" s="89"/>
      <c r="Q923" s="89"/>
      <c r="T923" s="89"/>
      <c r="U923" s="89"/>
      <c r="V923" s="89"/>
      <c r="AH923" s="90"/>
    </row>
    <row r="924" spans="5:34" ht="14.4">
      <c r="E924" s="88"/>
      <c r="J924" s="89"/>
      <c r="K924" s="89"/>
      <c r="L924" s="89"/>
      <c r="O924" s="89"/>
      <c r="P924" s="89"/>
      <c r="Q924" s="89"/>
      <c r="T924" s="89"/>
      <c r="U924" s="89"/>
      <c r="V924" s="89"/>
      <c r="AH924" s="90"/>
    </row>
    <row r="925" spans="5:34" ht="14.4">
      <c r="E925" s="88"/>
      <c r="J925" s="89"/>
      <c r="K925" s="89"/>
      <c r="L925" s="89"/>
      <c r="O925" s="89"/>
      <c r="P925" s="89"/>
      <c r="Q925" s="89"/>
      <c r="T925" s="89"/>
      <c r="U925" s="89"/>
      <c r="V925" s="89"/>
      <c r="AH925" s="90"/>
    </row>
    <row r="926" spans="5:34" ht="14.4">
      <c r="E926" s="88"/>
      <c r="J926" s="89"/>
      <c r="K926" s="89"/>
      <c r="L926" s="89"/>
      <c r="O926" s="89"/>
      <c r="P926" s="89"/>
      <c r="Q926" s="89"/>
      <c r="T926" s="89"/>
      <c r="U926" s="89"/>
      <c r="V926" s="89"/>
      <c r="AH926" s="90"/>
    </row>
    <row r="927" spans="5:34" ht="14.4">
      <c r="E927" s="88"/>
      <c r="J927" s="89"/>
      <c r="K927" s="89"/>
      <c r="L927" s="89"/>
      <c r="O927" s="89"/>
      <c r="P927" s="89"/>
      <c r="Q927" s="89"/>
      <c r="T927" s="89"/>
      <c r="U927" s="89"/>
      <c r="V927" s="89"/>
      <c r="AH927" s="90"/>
    </row>
    <row r="928" spans="5:34" ht="14.4">
      <c r="E928" s="88"/>
      <c r="J928" s="89"/>
      <c r="K928" s="89"/>
      <c r="L928" s="89"/>
      <c r="O928" s="89"/>
      <c r="P928" s="89"/>
      <c r="Q928" s="89"/>
      <c r="T928" s="89"/>
      <c r="U928" s="89"/>
      <c r="V928" s="89"/>
      <c r="AH928" s="90"/>
    </row>
    <row r="929" spans="5:34" ht="14.4">
      <c r="E929" s="88"/>
      <c r="J929" s="89"/>
      <c r="K929" s="89"/>
      <c r="L929" s="89"/>
      <c r="O929" s="89"/>
      <c r="P929" s="89"/>
      <c r="Q929" s="89"/>
      <c r="T929" s="89"/>
      <c r="U929" s="89"/>
      <c r="V929" s="89"/>
      <c r="AH929" s="90"/>
    </row>
    <row r="930" spans="5:34" ht="14.4">
      <c r="E930" s="88"/>
      <c r="J930" s="89"/>
      <c r="K930" s="89"/>
      <c r="L930" s="89"/>
      <c r="O930" s="89"/>
      <c r="P930" s="89"/>
      <c r="Q930" s="89"/>
      <c r="T930" s="89"/>
      <c r="U930" s="89"/>
      <c r="V930" s="89"/>
      <c r="AH930" s="90"/>
    </row>
    <row r="931" spans="5:34" ht="14.4">
      <c r="E931" s="88"/>
      <c r="J931" s="89"/>
      <c r="K931" s="89"/>
      <c r="L931" s="89"/>
      <c r="O931" s="89"/>
      <c r="P931" s="89"/>
      <c r="Q931" s="89"/>
      <c r="T931" s="89"/>
      <c r="U931" s="89"/>
      <c r="V931" s="89"/>
      <c r="AH931" s="90"/>
    </row>
    <row r="932" spans="5:34" ht="14.4">
      <c r="E932" s="88"/>
      <c r="J932" s="89"/>
      <c r="K932" s="89"/>
      <c r="L932" s="89"/>
      <c r="O932" s="89"/>
      <c r="P932" s="89"/>
      <c r="Q932" s="89"/>
      <c r="T932" s="89"/>
      <c r="U932" s="89"/>
      <c r="V932" s="89"/>
      <c r="AH932" s="90"/>
    </row>
    <row r="933" spans="5:34" ht="14.4">
      <c r="E933" s="88"/>
      <c r="J933" s="89"/>
      <c r="K933" s="89"/>
      <c r="L933" s="89"/>
      <c r="O933" s="89"/>
      <c r="P933" s="89"/>
      <c r="Q933" s="89"/>
      <c r="T933" s="89"/>
      <c r="U933" s="89"/>
      <c r="V933" s="89"/>
      <c r="AH933" s="90"/>
    </row>
    <row r="934" spans="5:34" ht="14.4">
      <c r="E934" s="88"/>
      <c r="J934" s="89"/>
      <c r="K934" s="89"/>
      <c r="L934" s="89"/>
      <c r="O934" s="89"/>
      <c r="P934" s="89"/>
      <c r="Q934" s="89"/>
      <c r="T934" s="89"/>
      <c r="U934" s="89"/>
      <c r="V934" s="89"/>
      <c r="AH934" s="90"/>
    </row>
    <row r="935" spans="5:34" ht="14.4">
      <c r="E935" s="88"/>
      <c r="J935" s="89"/>
      <c r="K935" s="89"/>
      <c r="L935" s="89"/>
      <c r="O935" s="89"/>
      <c r="P935" s="89"/>
      <c r="Q935" s="89"/>
      <c r="T935" s="89"/>
      <c r="U935" s="89"/>
      <c r="V935" s="89"/>
      <c r="AH935" s="90"/>
    </row>
    <row r="936" spans="5:34" ht="14.4">
      <c r="E936" s="88"/>
      <c r="J936" s="89"/>
      <c r="K936" s="89"/>
      <c r="L936" s="89"/>
      <c r="O936" s="89"/>
      <c r="P936" s="89"/>
      <c r="Q936" s="89"/>
      <c r="T936" s="89"/>
      <c r="U936" s="89"/>
      <c r="V936" s="89"/>
      <c r="AH936" s="90"/>
    </row>
    <row r="937" spans="5:34" ht="14.4">
      <c r="E937" s="88"/>
      <c r="J937" s="89"/>
      <c r="K937" s="89"/>
      <c r="L937" s="89"/>
      <c r="O937" s="89"/>
      <c r="P937" s="89"/>
      <c r="Q937" s="89"/>
      <c r="T937" s="89"/>
      <c r="U937" s="89"/>
      <c r="V937" s="89"/>
      <c r="AH937" s="90"/>
    </row>
    <row r="938" spans="5:34" ht="14.4">
      <c r="E938" s="88"/>
      <c r="J938" s="89"/>
      <c r="K938" s="89"/>
      <c r="L938" s="89"/>
      <c r="O938" s="89"/>
      <c r="P938" s="89"/>
      <c r="Q938" s="89"/>
      <c r="T938" s="89"/>
      <c r="U938" s="89"/>
      <c r="V938" s="89"/>
      <c r="AH938" s="90"/>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16:E18" xr:uid="{00000000-0002-0000-0C00-000000000000}">
      <formula1>$AA$3:$AA$256</formula1>
    </dataValidation>
    <dataValidation type="list" allowBlank="1" showInputMessage="1" showErrorMessage="1" prompt="Click and enter a value from range 'Copy of Annex E'!O8:O14" sqref="R23:R25" xr:uid="{00000000-0002-0000-0C00-000001000000}">
      <formula1>#REF!</formula1>
    </dataValidation>
    <dataValidation type="list" allowBlank="1" showInputMessage="1" showErrorMessage="1" prompt="Click and enter a value from range 'Annex F V2'!AA8:AA274" sqref="E7:E15" xr:uid="{00000000-0002-0000-0C00-000004000000}">
      <formula1>$AA$3:$AA$270</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Data Validation'!Q5:Q170" xr:uid="{00000000-0002-0000-0C00-000002000000}">
          <x14:formula1>
            <xm:f>'Data Validation'!$Q$5:$Q$170</xm:f>
          </x14:formula1>
          <xm:sqref>B7:B18</xm:sqref>
        </x14:dataValidation>
        <x14:dataValidation type="list" allowBlank="1" showInputMessage="1" showErrorMessage="1" prompt="Click and enter a value from range 'Copy of Annex E'!Q8:Q256" xr:uid="{00000000-0002-0000-0C00-000003000000}">
          <x14:formula1>
            <xm:f>'Data Validation'!$M$5:$M$253</xm:f>
          </x14:formula1>
          <xm:sqref>D7:D18</xm:sqref>
        </x14:dataValidation>
        <x14:dataValidation type="list" allowBlank="1" showInputMessage="1" showErrorMessage="1" prompt="Click and enter a value from range 'Copy of Annex E'!O8:O14" xr:uid="{00000000-0002-0000-0C00-000005000000}">
          <x14:formula1>
            <xm:f>'Annex F'!$Z$8:$Z$11</xm:f>
          </x14:formula1>
          <xm:sqref>H7:H18 M7:M18 R7:R18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2.6640625" defaultRowHeight="15.75" customHeight="1"/>
  <cols>
    <col min="1" max="1" width="3.88671875" customWidth="1"/>
    <col min="2" max="2" width="25.109375" customWidth="1"/>
    <col min="3" max="3" width="55.33203125" customWidth="1"/>
    <col min="4" max="4" width="9.88671875" customWidth="1"/>
  </cols>
  <sheetData>
    <row r="1" spans="1:4">
      <c r="A1" s="150"/>
      <c r="B1" s="151" t="s">
        <v>959</v>
      </c>
      <c r="C1" s="152" t="s">
        <v>960</v>
      </c>
      <c r="D1" s="153"/>
    </row>
    <row r="2" spans="1:4">
      <c r="A2" s="150" t="s">
        <v>1241</v>
      </c>
      <c r="B2" s="150" t="s">
        <v>1242</v>
      </c>
      <c r="C2" s="150" t="s">
        <v>1243</v>
      </c>
      <c r="D2" s="153" t="s">
        <v>963</v>
      </c>
    </row>
    <row r="3" spans="1:4">
      <c r="A3" s="218">
        <v>1</v>
      </c>
      <c r="B3" s="218" t="s">
        <v>1244</v>
      </c>
      <c r="C3" s="219" t="s">
        <v>1245</v>
      </c>
      <c r="D3" s="93" t="s">
        <v>1246</v>
      </c>
    </row>
    <row r="4" spans="1:4">
      <c r="A4" s="218">
        <v>2</v>
      </c>
      <c r="B4" s="218" t="s">
        <v>1247</v>
      </c>
      <c r="C4" s="220" t="s">
        <v>1248</v>
      </c>
      <c r="D4" s="93" t="s">
        <v>1246</v>
      </c>
    </row>
    <row r="5" spans="1:4">
      <c r="A5" s="221">
        <v>3</v>
      </c>
      <c r="B5" s="221" t="s">
        <v>1249</v>
      </c>
      <c r="C5" s="220" t="s">
        <v>1250</v>
      </c>
      <c r="D5" s="93" t="s">
        <v>1246</v>
      </c>
    </row>
    <row r="6" spans="1:4">
      <c r="A6" s="218">
        <v>4</v>
      </c>
      <c r="B6" s="218" t="s">
        <v>1251</v>
      </c>
      <c r="C6" s="219" t="s">
        <v>1252</v>
      </c>
      <c r="D6" s="93" t="s">
        <v>1246</v>
      </c>
    </row>
    <row r="7" spans="1:4">
      <c r="A7" s="218">
        <v>5</v>
      </c>
      <c r="B7" s="221" t="s">
        <v>1253</v>
      </c>
      <c r="C7" s="219" t="s">
        <v>1254</v>
      </c>
      <c r="D7" s="93" t="s">
        <v>1246</v>
      </c>
    </row>
    <row r="8" spans="1:4">
      <c r="A8" s="221">
        <v>6</v>
      </c>
      <c r="B8" s="218" t="s">
        <v>1255</v>
      </c>
      <c r="C8" s="219" t="s">
        <v>1256</v>
      </c>
      <c r="D8" s="93" t="s">
        <v>1246</v>
      </c>
    </row>
    <row r="9" spans="1:4">
      <c r="A9" s="218">
        <v>7</v>
      </c>
      <c r="B9" s="221" t="s">
        <v>1257</v>
      </c>
      <c r="C9" s="219" t="s">
        <v>1258</v>
      </c>
      <c r="D9" s="93" t="s">
        <v>1246</v>
      </c>
    </row>
    <row r="10" spans="1:4">
      <c r="A10" s="218">
        <v>8</v>
      </c>
      <c r="B10" s="218" t="s">
        <v>1259</v>
      </c>
      <c r="C10" s="219" t="s">
        <v>1260</v>
      </c>
      <c r="D10" s="93" t="s">
        <v>1246</v>
      </c>
    </row>
    <row r="11" spans="1:4">
      <c r="A11" s="221">
        <v>9</v>
      </c>
      <c r="B11" s="218" t="s">
        <v>1261</v>
      </c>
      <c r="C11" s="219" t="s">
        <v>1262</v>
      </c>
      <c r="D11" s="93" t="s">
        <v>1246</v>
      </c>
    </row>
    <row r="12" spans="1:4">
      <c r="A12" s="218">
        <v>10</v>
      </c>
      <c r="B12" s="221" t="s">
        <v>1263</v>
      </c>
      <c r="C12" s="219" t="s">
        <v>1264</v>
      </c>
      <c r="D12" s="93" t="s">
        <v>1246</v>
      </c>
    </row>
    <row r="13" spans="1:4">
      <c r="A13" s="218">
        <v>11</v>
      </c>
      <c r="B13" s="218" t="s">
        <v>1265</v>
      </c>
      <c r="C13" s="219" t="s">
        <v>1266</v>
      </c>
      <c r="D13" s="93" t="s">
        <v>1246</v>
      </c>
    </row>
    <row r="14" spans="1:4">
      <c r="A14" s="221">
        <v>12</v>
      </c>
      <c r="B14" s="218" t="s">
        <v>1267</v>
      </c>
      <c r="C14" s="219" t="s">
        <v>1268</v>
      </c>
      <c r="D14" s="93" t="s">
        <v>1246</v>
      </c>
    </row>
    <row r="15" spans="1:4">
      <c r="A15" s="218">
        <v>13</v>
      </c>
      <c r="B15" s="218" t="s">
        <v>1269</v>
      </c>
      <c r="C15" s="219" t="s">
        <v>1270</v>
      </c>
      <c r="D15" s="93" t="s">
        <v>1246</v>
      </c>
    </row>
    <row r="16" spans="1:4">
      <c r="A16" s="218">
        <v>14</v>
      </c>
      <c r="B16" s="218" t="s">
        <v>1271</v>
      </c>
      <c r="C16" s="219" t="s">
        <v>1272</v>
      </c>
      <c r="D16" s="93" t="s">
        <v>1246</v>
      </c>
    </row>
    <row r="17" spans="1:4">
      <c r="A17" s="221">
        <v>15</v>
      </c>
      <c r="B17" s="221" t="s">
        <v>1273</v>
      </c>
      <c r="C17" s="219" t="s">
        <v>1274</v>
      </c>
      <c r="D17" s="93" t="s">
        <v>1246</v>
      </c>
    </row>
    <row r="18" spans="1:4">
      <c r="A18" s="218">
        <v>16</v>
      </c>
      <c r="B18" s="221" t="s">
        <v>1275</v>
      </c>
      <c r="C18" s="219" t="s">
        <v>1276</v>
      </c>
      <c r="D18" s="93" t="s">
        <v>1246</v>
      </c>
    </row>
    <row r="19" spans="1:4">
      <c r="A19" s="218">
        <v>17</v>
      </c>
      <c r="B19" s="221" t="s">
        <v>1277</v>
      </c>
      <c r="C19" s="219" t="s">
        <v>1278</v>
      </c>
      <c r="D19" s="93" t="s">
        <v>1246</v>
      </c>
    </row>
    <row r="20" spans="1:4">
      <c r="A20" s="221">
        <v>18</v>
      </c>
      <c r="B20" s="221" t="s">
        <v>1279</v>
      </c>
      <c r="C20" s="219" t="s">
        <v>1280</v>
      </c>
      <c r="D20" s="93" t="s">
        <v>1246</v>
      </c>
    </row>
    <row r="21" spans="1:4">
      <c r="A21" s="218">
        <v>19</v>
      </c>
      <c r="B21" s="218" t="s">
        <v>1281</v>
      </c>
      <c r="C21" s="222" t="s">
        <v>1282</v>
      </c>
      <c r="D21" s="93" t="s">
        <v>1246</v>
      </c>
    </row>
    <row r="22" spans="1:4">
      <c r="A22" s="218">
        <v>20</v>
      </c>
      <c r="B22" s="218" t="s">
        <v>1283</v>
      </c>
      <c r="C22" s="219" t="s">
        <v>1284</v>
      </c>
      <c r="D22" s="93" t="s">
        <v>1246</v>
      </c>
    </row>
    <row r="23" spans="1:4">
      <c r="A23" s="221">
        <v>21</v>
      </c>
      <c r="B23" s="221" t="s">
        <v>1285</v>
      </c>
      <c r="C23" s="219" t="s">
        <v>1286</v>
      </c>
      <c r="D23" s="93" t="s">
        <v>1246</v>
      </c>
    </row>
    <row r="24" spans="1:4">
      <c r="A24" s="218">
        <v>22</v>
      </c>
      <c r="B24" s="221" t="s">
        <v>1287</v>
      </c>
      <c r="C24" s="219" t="s">
        <v>1288</v>
      </c>
      <c r="D24" s="93" t="s">
        <v>1246</v>
      </c>
    </row>
    <row r="25" spans="1:4">
      <c r="A25" s="218">
        <v>23</v>
      </c>
      <c r="B25" s="218" t="s">
        <v>1289</v>
      </c>
      <c r="C25" s="219" t="s">
        <v>1290</v>
      </c>
      <c r="D25" s="93" t="s">
        <v>1246</v>
      </c>
    </row>
    <row r="26" spans="1:4">
      <c r="A26" s="221">
        <v>24</v>
      </c>
      <c r="B26" s="218" t="s">
        <v>1291</v>
      </c>
      <c r="C26" s="219" t="s">
        <v>1292</v>
      </c>
      <c r="D26" s="93" t="s">
        <v>1246</v>
      </c>
    </row>
    <row r="27" spans="1:4">
      <c r="A27" s="218">
        <v>25</v>
      </c>
      <c r="B27" s="218" t="s">
        <v>1293</v>
      </c>
      <c r="C27" s="219" t="s">
        <v>1294</v>
      </c>
      <c r="D27" s="93" t="s">
        <v>1246</v>
      </c>
    </row>
    <row r="28" spans="1:4">
      <c r="A28" s="218">
        <v>26</v>
      </c>
      <c r="B28" s="218" t="s">
        <v>1295</v>
      </c>
      <c r="C28" s="219" t="s">
        <v>1296</v>
      </c>
      <c r="D28" s="93" t="s">
        <v>1246</v>
      </c>
    </row>
    <row r="29" spans="1:4">
      <c r="A29" s="221">
        <v>27</v>
      </c>
      <c r="B29" s="221" t="s">
        <v>1297</v>
      </c>
      <c r="C29" s="219" t="s">
        <v>1298</v>
      </c>
      <c r="D29" s="93" t="s">
        <v>1246</v>
      </c>
    </row>
    <row r="30" spans="1:4">
      <c r="A30" s="218">
        <v>28</v>
      </c>
      <c r="B30" s="221" t="s">
        <v>1299</v>
      </c>
      <c r="C30" s="219" t="s">
        <v>1300</v>
      </c>
      <c r="D30" s="93" t="s">
        <v>1246</v>
      </c>
    </row>
    <row r="31" spans="1:4">
      <c r="A31" s="218">
        <v>29</v>
      </c>
      <c r="B31" s="218" t="s">
        <v>1301</v>
      </c>
      <c r="C31" s="219" t="s">
        <v>1302</v>
      </c>
      <c r="D31" s="93" t="s">
        <v>1246</v>
      </c>
    </row>
    <row r="32" spans="1:4">
      <c r="A32" s="221">
        <v>30</v>
      </c>
      <c r="B32" s="221" t="s">
        <v>1303</v>
      </c>
      <c r="C32" s="219" t="s">
        <v>1304</v>
      </c>
      <c r="D32" s="93" t="s">
        <v>1246</v>
      </c>
    </row>
    <row r="33" spans="1:4">
      <c r="A33" s="218">
        <v>31</v>
      </c>
      <c r="B33" s="221" t="s">
        <v>1305</v>
      </c>
      <c r="C33" s="219" t="s">
        <v>1306</v>
      </c>
      <c r="D33" s="93" t="s">
        <v>1246</v>
      </c>
    </row>
    <row r="34" spans="1:4">
      <c r="A34" s="218">
        <v>32</v>
      </c>
      <c r="B34" s="221" t="s">
        <v>1307</v>
      </c>
      <c r="C34" s="223"/>
      <c r="D34" s="93" t="s">
        <v>1246</v>
      </c>
    </row>
    <row r="35" spans="1:4">
      <c r="A35" s="221">
        <v>33</v>
      </c>
      <c r="B35" s="218" t="s">
        <v>1308</v>
      </c>
      <c r="C35" s="223"/>
      <c r="D35" s="93" t="s">
        <v>1246</v>
      </c>
    </row>
    <row r="36" spans="1:4">
      <c r="A36" s="218">
        <v>34</v>
      </c>
      <c r="B36" s="221" t="s">
        <v>1309</v>
      </c>
      <c r="C36" s="223"/>
      <c r="D36" s="93" t="s">
        <v>1246</v>
      </c>
    </row>
    <row r="37" spans="1:4">
      <c r="A37" s="221">
        <v>35</v>
      </c>
      <c r="B37" s="221" t="s">
        <v>1310</v>
      </c>
      <c r="C37" s="224" t="s">
        <v>1311</v>
      </c>
      <c r="D37" s="93" t="s">
        <v>1246</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2.6640625" defaultRowHeight="15.75" customHeight="1"/>
  <cols>
    <col min="1" max="1" width="3.88671875" customWidth="1"/>
    <col min="2" max="2" width="25.109375" customWidth="1"/>
    <col min="3" max="3" width="41.44140625" customWidth="1"/>
    <col min="4" max="4" width="21.109375" customWidth="1"/>
    <col min="5" max="5" width="55.44140625" customWidth="1"/>
    <col min="6" max="6" width="21.21875" customWidth="1"/>
  </cols>
  <sheetData>
    <row r="1" spans="1:6" ht="17.399999999999999">
      <c r="A1" s="1" t="s">
        <v>1312</v>
      </c>
      <c r="B1" s="143"/>
      <c r="C1" s="144"/>
      <c r="D1" s="145"/>
      <c r="E1" s="145"/>
      <c r="F1" s="145"/>
    </row>
    <row r="2" spans="1:6" ht="15.75" customHeight="1">
      <c r="A2" s="91" t="s">
        <v>1313</v>
      </c>
      <c r="B2" s="146"/>
      <c r="C2" s="147"/>
      <c r="E2" s="225" t="s">
        <v>1314</v>
      </c>
      <c r="F2" s="148"/>
    </row>
    <row r="3" spans="1:6" ht="15.6">
      <c r="A3" s="226">
        <v>5</v>
      </c>
      <c r="B3" s="227" t="s">
        <v>1315</v>
      </c>
      <c r="D3" s="228"/>
      <c r="E3" s="229" t="s">
        <v>1316</v>
      </c>
      <c r="F3" s="230" t="s">
        <v>1317</v>
      </c>
    </row>
    <row r="4" spans="1:6" ht="15.6">
      <c r="A4" s="226">
        <v>4</v>
      </c>
      <c r="B4" s="231" t="s">
        <v>1318</v>
      </c>
      <c r="D4" s="228"/>
      <c r="E4" s="229" t="s">
        <v>1319</v>
      </c>
      <c r="F4" s="230" t="s">
        <v>1320</v>
      </c>
    </row>
    <row r="5" spans="1:6" ht="15.6">
      <c r="A5" s="226">
        <v>3</v>
      </c>
      <c r="B5" s="232" t="s">
        <v>1321</v>
      </c>
    </row>
    <row r="6" spans="1:6" ht="15.6">
      <c r="A6" s="226">
        <v>2</v>
      </c>
      <c r="B6" s="233" t="s">
        <v>1322</v>
      </c>
      <c r="D6" s="234"/>
      <c r="E6" s="148"/>
      <c r="F6" s="148"/>
    </row>
    <row r="7" spans="1:6" ht="15.6">
      <c r="A7" s="226">
        <v>1</v>
      </c>
      <c r="B7" s="235" t="s">
        <v>1323</v>
      </c>
      <c r="C7" s="147"/>
      <c r="D7" s="148"/>
      <c r="E7" s="148"/>
      <c r="F7" s="148"/>
    </row>
    <row r="8" spans="1:6" ht="15.6">
      <c r="A8" s="150"/>
      <c r="B8" s="151" t="s">
        <v>959</v>
      </c>
      <c r="C8" s="236" t="s">
        <v>1324</v>
      </c>
      <c r="D8" s="153"/>
      <c r="E8" s="153"/>
      <c r="F8" s="153"/>
    </row>
    <row r="9" spans="1:6" ht="15.6">
      <c r="A9" s="151" t="s">
        <v>1</v>
      </c>
      <c r="B9" s="151" t="s">
        <v>961</v>
      </c>
      <c r="C9" s="151" t="s">
        <v>962</v>
      </c>
      <c r="D9" s="153" t="s">
        <v>963</v>
      </c>
      <c r="E9" s="237" t="s">
        <v>1325</v>
      </c>
      <c r="F9" s="238" t="s">
        <v>1326</v>
      </c>
    </row>
    <row r="10" spans="1:6" ht="15.6">
      <c r="A10" s="239">
        <v>1</v>
      </c>
      <c r="B10" s="240" t="s">
        <v>1327</v>
      </c>
      <c r="C10" s="241" t="s">
        <v>1328</v>
      </c>
      <c r="D10" s="242" t="s">
        <v>1329</v>
      </c>
      <c r="E10" s="243">
        <v>158125</v>
      </c>
      <c r="F10" s="231" t="s">
        <v>1318</v>
      </c>
    </row>
    <row r="11" spans="1:6" ht="15.6">
      <c r="A11" s="157">
        <v>2</v>
      </c>
      <c r="B11" s="157" t="s">
        <v>1330</v>
      </c>
      <c r="C11" s="157" t="s">
        <v>1331</v>
      </c>
      <c r="D11" s="158" t="s">
        <v>1332</v>
      </c>
      <c r="E11" s="158" t="s">
        <v>1333</v>
      </c>
      <c r="F11" s="158"/>
    </row>
    <row r="12" spans="1:6" ht="15.6">
      <c r="A12" s="157">
        <v>3</v>
      </c>
      <c r="B12" s="157"/>
      <c r="C12" s="157"/>
      <c r="D12" s="158"/>
      <c r="E12" s="244"/>
      <c r="F12" s="245"/>
    </row>
    <row r="13" spans="1:6" ht="15.6">
      <c r="A13" s="157">
        <v>4</v>
      </c>
      <c r="B13" s="157"/>
      <c r="C13" s="157"/>
      <c r="D13" s="158"/>
      <c r="E13" s="244"/>
      <c r="F13" s="245"/>
    </row>
    <row r="14" spans="1:6" ht="15.6">
      <c r="A14" s="157">
        <v>5</v>
      </c>
      <c r="B14" s="157"/>
      <c r="C14" s="157"/>
      <c r="D14" s="158"/>
      <c r="E14" s="244"/>
      <c r="F14" s="245"/>
    </row>
    <row r="15" spans="1:6" ht="15.6">
      <c r="A15" s="157">
        <v>6</v>
      </c>
      <c r="B15" s="157"/>
      <c r="C15" s="157"/>
      <c r="D15" s="158"/>
      <c r="E15" s="244"/>
      <c r="F15" s="245"/>
    </row>
    <row r="16" spans="1:6" ht="15.6">
      <c r="A16" s="157">
        <v>7</v>
      </c>
      <c r="B16" s="157"/>
      <c r="C16" s="157"/>
      <c r="D16" s="158"/>
      <c r="E16" s="244"/>
      <c r="F16" s="245"/>
    </row>
    <row r="17" spans="1:6" ht="15.6">
      <c r="A17" s="157">
        <v>8</v>
      </c>
      <c r="B17" s="157"/>
      <c r="C17" s="157"/>
      <c r="D17" s="158"/>
      <c r="E17" s="231"/>
      <c r="F17" s="245"/>
    </row>
    <row r="18" spans="1:6" ht="15.6">
      <c r="A18" s="157">
        <v>9</v>
      </c>
      <c r="B18" s="157"/>
      <c r="C18" s="157"/>
      <c r="D18" s="158"/>
      <c r="E18" s="244"/>
      <c r="F18" s="245"/>
    </row>
    <row r="19" spans="1:6" ht="15.6">
      <c r="A19" s="157">
        <v>10</v>
      </c>
      <c r="B19" s="157"/>
      <c r="C19" s="157"/>
      <c r="D19" s="158"/>
      <c r="E19" s="244"/>
      <c r="F19" s="245"/>
    </row>
    <row r="20" spans="1:6" ht="15.6">
      <c r="A20" s="157">
        <v>11</v>
      </c>
      <c r="B20" s="157"/>
      <c r="C20" s="157"/>
      <c r="D20" s="158"/>
      <c r="E20" s="244"/>
      <c r="F20" s="245"/>
    </row>
    <row r="21" spans="1:6" ht="15.6">
      <c r="A21" s="157">
        <v>12</v>
      </c>
      <c r="B21" s="157"/>
      <c r="C21" s="157"/>
      <c r="D21" s="158"/>
      <c r="E21" s="244"/>
      <c r="F21" s="245"/>
    </row>
    <row r="22" spans="1:6" ht="15.6">
      <c r="A22" s="157">
        <v>13</v>
      </c>
      <c r="B22" s="157"/>
      <c r="C22" s="157"/>
      <c r="D22" s="158"/>
      <c r="E22" s="244"/>
      <c r="F22" s="245"/>
    </row>
    <row r="23" spans="1:6" ht="15.6">
      <c r="A23" s="157">
        <v>14</v>
      </c>
      <c r="B23" s="157"/>
      <c r="C23" s="157"/>
      <c r="D23" s="158"/>
      <c r="E23" s="244"/>
      <c r="F23" s="245"/>
    </row>
    <row r="24" spans="1:6" ht="15.6">
      <c r="A24" s="157">
        <v>15</v>
      </c>
      <c r="B24" s="157"/>
      <c r="C24" s="157"/>
      <c r="D24" s="158"/>
      <c r="E24" s="244"/>
      <c r="F24" s="245"/>
    </row>
    <row r="25" spans="1:6" ht="15.6">
      <c r="A25" s="157">
        <v>16</v>
      </c>
      <c r="B25" s="157"/>
      <c r="C25" s="157"/>
      <c r="D25" s="158"/>
      <c r="E25" s="244"/>
      <c r="F25" s="245"/>
    </row>
    <row r="26" spans="1:6" ht="15.6">
      <c r="A26" s="157">
        <v>17</v>
      </c>
      <c r="B26" s="157"/>
      <c r="C26" s="157"/>
      <c r="D26" s="158"/>
      <c r="E26" s="244"/>
      <c r="F26" s="245"/>
    </row>
    <row r="27" spans="1:6" ht="15.6">
      <c r="A27" s="157">
        <v>18</v>
      </c>
      <c r="B27" s="157"/>
      <c r="C27" s="157"/>
      <c r="D27" s="158"/>
      <c r="E27" s="244"/>
      <c r="F27" s="245"/>
    </row>
    <row r="28" spans="1:6" ht="15.6">
      <c r="A28" s="157">
        <v>19</v>
      </c>
      <c r="B28" s="157"/>
      <c r="C28" s="157"/>
      <c r="D28" s="158"/>
      <c r="E28" s="244"/>
      <c r="F28" s="245"/>
    </row>
    <row r="29" spans="1:6" ht="15.6">
      <c r="A29" s="157">
        <v>20</v>
      </c>
      <c r="B29" s="157"/>
      <c r="C29" s="157"/>
      <c r="D29" s="158"/>
      <c r="E29" s="244"/>
      <c r="F29" s="245"/>
    </row>
    <row r="30" spans="1:6" ht="15.6">
      <c r="A30" s="157">
        <v>21</v>
      </c>
      <c r="B30" s="157"/>
      <c r="C30" s="157"/>
      <c r="D30" s="158"/>
      <c r="E30" s="244"/>
      <c r="F30" s="245"/>
    </row>
    <row r="31" spans="1:6" ht="15.6">
      <c r="A31" s="157">
        <v>22</v>
      </c>
      <c r="B31" s="157"/>
      <c r="C31" s="157"/>
      <c r="D31" s="158"/>
      <c r="E31" s="244"/>
      <c r="F31" s="245"/>
    </row>
    <row r="32" spans="1:6" ht="15.6">
      <c r="A32" s="157">
        <v>23</v>
      </c>
      <c r="B32" s="157"/>
      <c r="C32" s="157"/>
      <c r="D32" s="158"/>
      <c r="E32" s="244"/>
      <c r="F32" s="245"/>
    </row>
    <row r="33" spans="1:6" ht="15.6">
      <c r="A33" s="157">
        <v>24</v>
      </c>
      <c r="B33" s="157"/>
      <c r="C33" s="157"/>
      <c r="D33" s="158"/>
      <c r="E33" s="244"/>
      <c r="F33" s="245"/>
    </row>
    <row r="34" spans="1:6" ht="15.6">
      <c r="A34" s="157">
        <v>25</v>
      </c>
      <c r="B34" s="157"/>
      <c r="C34" s="157"/>
      <c r="D34" s="158"/>
      <c r="E34" s="244"/>
      <c r="F34" s="245"/>
    </row>
    <row r="35" spans="1:6" ht="15.6">
      <c r="A35" s="157">
        <v>26</v>
      </c>
      <c r="B35" s="157"/>
      <c r="C35" s="157"/>
      <c r="D35" s="158"/>
      <c r="E35" s="244"/>
      <c r="F35" s="245"/>
    </row>
  </sheetData>
  <dataValidations count="1">
    <dataValidation type="list" allowBlank="1" showInputMessage="1" showErrorMessage="1" prompt="Click and enter a value from range 'Annex J'!B3:B7" sqref="F10:F35" xr:uid="{00000000-0002-0000-0E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E00-000000000000}"/>
    <hyperlink ref="F3" r:id="rId1" xr:uid="{00000000-0004-0000-0E00-000001000000}"/>
    <hyperlink ref="F4" r:id="rId2" xr:uid="{00000000-0004-0000-0E00-000002000000}"/>
    <hyperlink ref="C8" r:id="rId3" xr:uid="{00000000-0004-0000-0E00-000003000000}"/>
    <hyperlink ref="C10" r:id="rId4" xr:uid="{00000000-0004-0000-0E00-000004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2.6640625" defaultRowHeight="15.75" customHeight="1"/>
  <cols>
    <col min="1" max="1" width="31.77734375" customWidth="1"/>
    <col min="2" max="2" width="20.44140625" customWidth="1"/>
    <col min="3" max="3" width="19.44140625" customWidth="1"/>
    <col min="4" max="4" width="12.44140625" customWidth="1"/>
    <col min="5" max="5" width="22.21875" customWidth="1"/>
    <col min="7" max="7" width="14.88671875" customWidth="1"/>
    <col min="8" max="9" width="26" customWidth="1"/>
    <col min="10" max="10" width="19.77734375" customWidth="1"/>
    <col min="11" max="11" width="10.109375" customWidth="1"/>
    <col min="12" max="12" width="21.6640625" customWidth="1"/>
    <col min="13" max="13" width="11" customWidth="1"/>
    <col min="14" max="14" width="10.109375" customWidth="1"/>
    <col min="15" max="16" width="12.6640625" hidden="1"/>
    <col min="17" max="17" width="19.21875" customWidth="1"/>
    <col min="18" max="18" width="16.33203125" customWidth="1"/>
  </cols>
  <sheetData>
    <row r="3" spans="1:25" ht="15.75" customHeight="1">
      <c r="A3" s="166"/>
      <c r="B3" s="166"/>
      <c r="C3" s="123"/>
      <c r="D3" s="123"/>
      <c r="E3" s="123"/>
      <c r="F3" s="123"/>
      <c r="G3" s="123"/>
      <c r="H3" s="123"/>
      <c r="I3" s="123"/>
    </row>
    <row r="4" spans="1:25" ht="15.6">
      <c r="A4" s="166"/>
      <c r="B4" s="6" t="s">
        <v>5</v>
      </c>
      <c r="C4" s="5" t="s">
        <v>6</v>
      </c>
      <c r="D4" s="6" t="s">
        <v>7</v>
      </c>
      <c r="E4" s="5" t="s">
        <v>8</v>
      </c>
      <c r="F4" s="123"/>
      <c r="G4" s="246" t="s">
        <v>196</v>
      </c>
      <c r="H4" s="247" t="s">
        <v>197</v>
      </c>
      <c r="I4" s="247" t="s">
        <v>198</v>
      </c>
      <c r="J4" s="248" t="s">
        <v>199</v>
      </c>
      <c r="K4" s="248" t="s">
        <v>200</v>
      </c>
      <c r="L4" s="249" t="s">
        <v>1334</v>
      </c>
      <c r="M4" s="249" t="s">
        <v>1335</v>
      </c>
      <c r="N4" s="249" t="s">
        <v>1336</v>
      </c>
      <c r="O4" s="249" t="s">
        <v>1337</v>
      </c>
      <c r="P4" s="249" t="s">
        <v>1338</v>
      </c>
      <c r="Q4" s="249" t="s">
        <v>1339</v>
      </c>
      <c r="R4" s="249" t="s">
        <v>209</v>
      </c>
      <c r="S4" s="249" t="s">
        <v>210</v>
      </c>
      <c r="T4" s="249" t="s">
        <v>1340</v>
      </c>
      <c r="U4" s="123"/>
      <c r="V4" s="123"/>
      <c r="W4" s="123"/>
      <c r="X4" s="123"/>
      <c r="Y4" s="123"/>
    </row>
    <row r="5" spans="1:25" ht="14.4">
      <c r="B5" s="250" t="s">
        <v>1341</v>
      </c>
      <c r="C5" s="93" t="s">
        <v>27</v>
      </c>
      <c r="D5" s="93" t="s">
        <v>28</v>
      </c>
      <c r="E5" s="250" t="s">
        <v>1341</v>
      </c>
      <c r="F5" s="166"/>
      <c r="G5" s="251" t="s">
        <v>1342</v>
      </c>
      <c r="H5" s="252" t="s">
        <v>1342</v>
      </c>
      <c r="I5" s="252" t="s">
        <v>1342</v>
      </c>
      <c r="J5" s="253" t="s">
        <v>1343</v>
      </c>
      <c r="K5" s="84" t="s">
        <v>1344</v>
      </c>
      <c r="L5" s="254" t="s">
        <v>1345</v>
      </c>
      <c r="M5" s="255" t="s">
        <v>255</v>
      </c>
      <c r="N5" s="255" t="s">
        <v>255</v>
      </c>
      <c r="O5" s="256" t="s">
        <v>1346</v>
      </c>
      <c r="P5" s="257" t="s">
        <v>1347</v>
      </c>
      <c r="Q5" s="123" t="str">
        <f t="shared" ref="Q5:Q170" si="0">CONCATENATE(O5," - ",P5)</f>
        <v>United Arab Emirates dirham - AED</v>
      </c>
      <c r="R5" s="258" t="s">
        <v>1348</v>
      </c>
      <c r="S5" s="259" t="s">
        <v>1349</v>
      </c>
      <c r="T5" s="258" t="s">
        <v>1350</v>
      </c>
      <c r="U5" s="123"/>
      <c r="V5" s="123"/>
      <c r="W5" s="123"/>
      <c r="X5" s="123"/>
      <c r="Y5" s="123"/>
    </row>
    <row r="6" spans="1:25" ht="14.4">
      <c r="B6" s="250" t="s">
        <v>1351</v>
      </c>
      <c r="C6" s="93" t="s">
        <v>1035</v>
      </c>
      <c r="D6" s="93" t="s">
        <v>1039</v>
      </c>
      <c r="E6" s="250" t="s">
        <v>1351</v>
      </c>
      <c r="F6" s="260"/>
      <c r="G6" s="251" t="s">
        <v>1352</v>
      </c>
      <c r="H6" s="251" t="s">
        <v>1352</v>
      </c>
      <c r="I6" s="251" t="s">
        <v>1352</v>
      </c>
      <c r="J6" s="253" t="s">
        <v>1353</v>
      </c>
      <c r="K6" s="84" t="s">
        <v>1354</v>
      </c>
      <c r="L6" s="254" t="s">
        <v>1355</v>
      </c>
      <c r="M6" s="255" t="s">
        <v>268</v>
      </c>
      <c r="N6" s="255" t="s">
        <v>268</v>
      </c>
      <c r="O6" s="256" t="s">
        <v>1356</v>
      </c>
      <c r="P6" s="261" t="s">
        <v>1357</v>
      </c>
      <c r="Q6" s="123" t="str">
        <f t="shared" si="0"/>
        <v>Afghan afghani - AFN</v>
      </c>
      <c r="R6" s="258" t="s">
        <v>1358</v>
      </c>
      <c r="S6" s="259" t="s">
        <v>1359</v>
      </c>
      <c r="T6" s="258" t="s">
        <v>1360</v>
      </c>
      <c r="U6" s="123"/>
      <c r="V6" s="123"/>
      <c r="W6" s="123"/>
      <c r="X6" s="123"/>
      <c r="Y6" s="123"/>
    </row>
    <row r="7" spans="1:25" ht="14.4">
      <c r="B7" s="262" t="s">
        <v>1361</v>
      </c>
      <c r="C7" s="93"/>
      <c r="D7" s="93" t="s">
        <v>1019</v>
      </c>
      <c r="E7" s="262" t="s">
        <v>1361</v>
      </c>
      <c r="F7" s="166"/>
      <c r="G7" s="251" t="s">
        <v>1362</v>
      </c>
      <c r="H7" s="251" t="s">
        <v>1362</v>
      </c>
      <c r="I7" s="251" t="s">
        <v>1362</v>
      </c>
      <c r="J7" s="253" t="s">
        <v>1363</v>
      </c>
      <c r="K7" s="84" t="s">
        <v>1364</v>
      </c>
      <c r="L7" s="254" t="s">
        <v>1365</v>
      </c>
      <c r="M7" s="255" t="s">
        <v>281</v>
      </c>
      <c r="N7" s="255" t="s">
        <v>281</v>
      </c>
      <c r="O7" s="256" t="s">
        <v>1366</v>
      </c>
      <c r="P7" s="261" t="s">
        <v>1367</v>
      </c>
      <c r="Q7" s="123" t="str">
        <f t="shared" si="0"/>
        <v>Albanian lek - ALL</v>
      </c>
      <c r="R7" s="258" t="s">
        <v>1368</v>
      </c>
      <c r="S7" s="259" t="s">
        <v>1369</v>
      </c>
      <c r="T7" s="258" t="s">
        <v>1370</v>
      </c>
      <c r="U7" s="123"/>
      <c r="V7" s="123"/>
      <c r="W7" s="123"/>
      <c r="X7" s="123"/>
      <c r="Y7" s="123"/>
    </row>
    <row r="8" spans="1:25" ht="14.4">
      <c r="B8" s="262" t="s">
        <v>1371</v>
      </c>
      <c r="C8" s="93"/>
      <c r="D8" s="93"/>
      <c r="E8" s="262" t="s">
        <v>1371</v>
      </c>
      <c r="F8" s="263"/>
      <c r="G8" s="251" t="s">
        <v>1372</v>
      </c>
      <c r="H8" s="251" t="s">
        <v>1372</v>
      </c>
      <c r="I8" s="251" t="s">
        <v>1372</v>
      </c>
      <c r="J8" s="264" t="s">
        <v>1373</v>
      </c>
      <c r="K8" s="84" t="s">
        <v>1374</v>
      </c>
      <c r="L8" s="79"/>
      <c r="M8" s="255" t="s">
        <v>294</v>
      </c>
      <c r="N8" s="255" t="s">
        <v>294</v>
      </c>
      <c r="O8" s="256" t="s">
        <v>1375</v>
      </c>
      <c r="P8" s="261" t="s">
        <v>1376</v>
      </c>
      <c r="Q8" s="123" t="str">
        <f t="shared" si="0"/>
        <v>Armenian dram - AMD</v>
      </c>
      <c r="R8" s="258" t="s">
        <v>1377</v>
      </c>
      <c r="S8" s="166"/>
      <c r="T8" s="258" t="s">
        <v>1378</v>
      </c>
      <c r="U8" s="123"/>
      <c r="V8" s="123"/>
      <c r="W8" s="123"/>
      <c r="X8" s="123"/>
      <c r="Y8" s="123"/>
    </row>
    <row r="9" spans="1:25" ht="14.4">
      <c r="B9" s="262" t="s">
        <v>1379</v>
      </c>
      <c r="C9" s="93"/>
      <c r="D9" s="93"/>
      <c r="E9" s="262" t="s">
        <v>1379</v>
      </c>
      <c r="G9" s="251" t="s">
        <v>1380</v>
      </c>
      <c r="H9" s="251" t="s">
        <v>1380</v>
      </c>
      <c r="I9" s="251" t="s">
        <v>1380</v>
      </c>
      <c r="J9" s="253" t="s">
        <v>1381</v>
      </c>
      <c r="K9" s="84" t="s">
        <v>1382</v>
      </c>
      <c r="L9" s="79"/>
      <c r="M9" s="255" t="s">
        <v>307</v>
      </c>
      <c r="N9" s="255" t="s">
        <v>307</v>
      </c>
      <c r="O9" s="256" t="s">
        <v>1383</v>
      </c>
      <c r="P9" s="257" t="s">
        <v>1384</v>
      </c>
      <c r="Q9" s="123" t="str">
        <f t="shared" si="0"/>
        <v>Netherlands Antillean guilder - ANG</v>
      </c>
      <c r="R9" s="258" t="s">
        <v>1385</v>
      </c>
      <c r="S9" s="166"/>
      <c r="T9" s="258" t="s">
        <v>1386</v>
      </c>
      <c r="U9" s="123"/>
      <c r="V9" s="123"/>
      <c r="W9" s="123"/>
      <c r="X9" s="123"/>
      <c r="Y9" s="123"/>
    </row>
    <row r="10" spans="1:25" ht="14.4">
      <c r="B10" s="250" t="s">
        <v>1387</v>
      </c>
      <c r="C10" s="93"/>
      <c r="D10" s="93"/>
      <c r="E10" s="250" t="s">
        <v>1387</v>
      </c>
      <c r="G10" s="251" t="s">
        <v>1388</v>
      </c>
      <c r="H10" s="251" t="s">
        <v>1388</v>
      </c>
      <c r="I10" s="251" t="s">
        <v>1388</v>
      </c>
      <c r="J10" s="253" t="s">
        <v>1389</v>
      </c>
      <c r="K10" s="84" t="s">
        <v>1390</v>
      </c>
      <c r="L10" s="79"/>
      <c r="M10" s="255" t="s">
        <v>320</v>
      </c>
      <c r="N10" s="255" t="s">
        <v>320</v>
      </c>
      <c r="O10" s="256" t="s">
        <v>1391</v>
      </c>
      <c r="P10" s="261" t="s">
        <v>1392</v>
      </c>
      <c r="Q10" s="123" t="str">
        <f t="shared" si="0"/>
        <v>Angolan kwanza - AOA</v>
      </c>
      <c r="R10" s="258" t="s">
        <v>1393</v>
      </c>
      <c r="S10" s="166"/>
      <c r="T10" s="258" t="s">
        <v>1394</v>
      </c>
      <c r="U10" s="123"/>
      <c r="V10" s="123"/>
      <c r="W10" s="123"/>
      <c r="X10" s="123"/>
      <c r="Y10" s="123"/>
    </row>
    <row r="11" spans="1:25" ht="14.4">
      <c r="B11" s="262" t="s">
        <v>1027</v>
      </c>
      <c r="C11" s="93"/>
      <c r="D11" s="93"/>
      <c r="E11" s="262" t="s">
        <v>1027</v>
      </c>
      <c r="G11" s="265" t="s">
        <v>1395</v>
      </c>
      <c r="H11" s="265" t="s">
        <v>1395</v>
      </c>
      <c r="I11" s="265" t="s">
        <v>1395</v>
      </c>
      <c r="J11" s="253" t="s">
        <v>1396</v>
      </c>
      <c r="K11" s="84" t="s">
        <v>1397</v>
      </c>
      <c r="L11" s="79"/>
      <c r="M11" s="255" t="s">
        <v>333</v>
      </c>
      <c r="N11" s="255" t="s">
        <v>333</v>
      </c>
      <c r="O11" s="256" t="s">
        <v>1398</v>
      </c>
      <c r="P11" s="261" t="s">
        <v>1399</v>
      </c>
      <c r="Q11" s="123" t="str">
        <f t="shared" si="0"/>
        <v>Argentine peso - ARS</v>
      </c>
      <c r="R11" s="258" t="s">
        <v>955</v>
      </c>
      <c r="S11" s="166"/>
      <c r="T11" s="258" t="s">
        <v>1400</v>
      </c>
      <c r="U11" s="123"/>
      <c r="V11" s="123"/>
      <c r="W11" s="123"/>
      <c r="X11" s="123"/>
      <c r="Y11" s="123"/>
    </row>
    <row r="12" spans="1:25" ht="14.4">
      <c r="B12" s="262" t="s">
        <v>1401</v>
      </c>
      <c r="C12" s="93"/>
      <c r="D12" s="93"/>
      <c r="E12" s="262" t="s">
        <v>1401</v>
      </c>
      <c r="G12" s="251" t="s">
        <v>1402</v>
      </c>
      <c r="H12" s="251" t="s">
        <v>1402</v>
      </c>
      <c r="I12" s="251" t="s">
        <v>1402</v>
      </c>
      <c r="J12" s="253" t="s">
        <v>1403</v>
      </c>
      <c r="K12" s="84"/>
      <c r="L12" s="79"/>
      <c r="M12" s="255" t="s">
        <v>346</v>
      </c>
      <c r="N12" s="255" t="s">
        <v>346</v>
      </c>
      <c r="O12" s="266" t="s">
        <v>1404</v>
      </c>
      <c r="P12" s="267" t="s">
        <v>1405</v>
      </c>
      <c r="Q12" s="123" t="str">
        <f t="shared" si="0"/>
        <v>Australian dollar - AUD</v>
      </c>
      <c r="R12" s="123"/>
      <c r="S12" s="123"/>
      <c r="T12" s="258" t="s">
        <v>1406</v>
      </c>
    </row>
    <row r="13" spans="1:25" ht="14.4">
      <c r="B13" s="262" t="s">
        <v>1030</v>
      </c>
      <c r="C13" s="93"/>
      <c r="D13" s="93"/>
      <c r="E13" s="262" t="s">
        <v>1030</v>
      </c>
      <c r="G13" s="251" t="s">
        <v>1407</v>
      </c>
      <c r="H13" s="251" t="s">
        <v>1407</v>
      </c>
      <c r="I13" s="251" t="s">
        <v>1407</v>
      </c>
      <c r="J13" s="253" t="s">
        <v>1408</v>
      </c>
      <c r="K13" s="84"/>
      <c r="L13" s="79"/>
      <c r="M13" s="255" t="s">
        <v>359</v>
      </c>
      <c r="N13" s="255" t="s">
        <v>359</v>
      </c>
      <c r="O13" s="256" t="s">
        <v>1409</v>
      </c>
      <c r="P13" s="257" t="s">
        <v>1410</v>
      </c>
      <c r="Q13" s="123" t="str">
        <f t="shared" si="0"/>
        <v>Aruban florin - AWG</v>
      </c>
      <c r="T13" s="258" t="s">
        <v>1411</v>
      </c>
    </row>
    <row r="14" spans="1:25" ht="14.4">
      <c r="A14" s="123"/>
      <c r="B14" s="250" t="s">
        <v>1412</v>
      </c>
      <c r="C14" s="123"/>
      <c r="D14" s="123"/>
      <c r="E14" s="250" t="s">
        <v>1412</v>
      </c>
      <c r="G14" s="265" t="s">
        <v>1413</v>
      </c>
      <c r="H14" s="265" t="s">
        <v>1413</v>
      </c>
      <c r="I14" s="265" t="s">
        <v>1413</v>
      </c>
      <c r="J14" s="253" t="s">
        <v>1414</v>
      </c>
      <c r="K14" s="84"/>
      <c r="L14" s="79"/>
      <c r="M14" s="255" t="s">
        <v>372</v>
      </c>
      <c r="N14" s="255" t="s">
        <v>372</v>
      </c>
      <c r="O14" s="256" t="s">
        <v>1415</v>
      </c>
      <c r="P14" s="261" t="s">
        <v>1416</v>
      </c>
      <c r="Q14" s="123" t="str">
        <f t="shared" si="0"/>
        <v>Azerbaijani manat - AZN</v>
      </c>
      <c r="T14" s="258" t="s">
        <v>1417</v>
      </c>
    </row>
    <row r="15" spans="1:25" ht="14.4">
      <c r="A15" s="123"/>
      <c r="B15" s="262" t="s">
        <v>1018</v>
      </c>
      <c r="C15" s="166"/>
      <c r="D15" s="263"/>
      <c r="E15" s="262" t="s">
        <v>1018</v>
      </c>
      <c r="G15" s="251" t="s">
        <v>1418</v>
      </c>
      <c r="H15" s="251" t="s">
        <v>1418</v>
      </c>
      <c r="I15" s="251" t="s">
        <v>1418</v>
      </c>
      <c r="J15" s="253" t="s">
        <v>1419</v>
      </c>
      <c r="K15" s="84"/>
      <c r="L15" s="79"/>
      <c r="M15" s="255" t="s">
        <v>385</v>
      </c>
      <c r="N15" s="255" t="s">
        <v>385</v>
      </c>
      <c r="O15" s="256" t="s">
        <v>1420</v>
      </c>
      <c r="P15" s="257" t="s">
        <v>1421</v>
      </c>
      <c r="Q15" s="123" t="str">
        <f t="shared" si="0"/>
        <v>Bosnia and Herzegovina convertible mark - BAM</v>
      </c>
      <c r="T15" s="258" t="s">
        <v>1422</v>
      </c>
    </row>
    <row r="16" spans="1:25" ht="14.4">
      <c r="A16" s="123"/>
      <c r="B16" s="262" t="s">
        <v>26</v>
      </c>
      <c r="C16" s="166"/>
      <c r="D16" s="263"/>
      <c r="E16" s="262" t="s">
        <v>26</v>
      </c>
      <c r="G16" s="265" t="s">
        <v>1423</v>
      </c>
      <c r="H16" s="265" t="s">
        <v>1423</v>
      </c>
      <c r="I16" s="265" t="s">
        <v>1423</v>
      </c>
      <c r="J16" s="253" t="s">
        <v>1424</v>
      </c>
      <c r="K16" s="84"/>
      <c r="L16" s="79"/>
      <c r="M16" s="255" t="s">
        <v>398</v>
      </c>
      <c r="N16" s="255" t="s">
        <v>398</v>
      </c>
      <c r="O16" s="256" t="s">
        <v>1425</v>
      </c>
      <c r="P16" s="257" t="s">
        <v>1426</v>
      </c>
      <c r="Q16" s="123" t="str">
        <f t="shared" si="0"/>
        <v>Barbadian dollar - BBD</v>
      </c>
      <c r="T16" s="258" t="s">
        <v>1427</v>
      </c>
    </row>
    <row r="17" spans="1:17" ht="14.4">
      <c r="A17" s="123"/>
      <c r="B17" s="268" t="s">
        <v>29</v>
      </c>
      <c r="C17" s="166"/>
      <c r="D17" s="263"/>
      <c r="E17" s="268" t="s">
        <v>29</v>
      </c>
      <c r="G17" s="251" t="s">
        <v>1428</v>
      </c>
      <c r="H17" s="251" t="s">
        <v>1428</v>
      </c>
      <c r="I17" s="251" t="s">
        <v>1428</v>
      </c>
      <c r="J17" s="253" t="s">
        <v>1429</v>
      </c>
      <c r="K17" s="83"/>
      <c r="L17" s="79"/>
      <c r="M17" s="255" t="s">
        <v>401</v>
      </c>
      <c r="N17" s="255" t="s">
        <v>401</v>
      </c>
      <c r="O17" s="256" t="s">
        <v>1430</v>
      </c>
      <c r="P17" s="261" t="s">
        <v>1431</v>
      </c>
      <c r="Q17" s="123" t="str">
        <f t="shared" si="0"/>
        <v>Bangladeshi taka - BDT</v>
      </c>
    </row>
    <row r="18" spans="1:17" ht="14.4">
      <c r="A18" s="123"/>
      <c r="B18" s="123"/>
      <c r="C18" s="166"/>
      <c r="D18" s="263"/>
      <c r="E18" s="123"/>
      <c r="G18" s="265" t="s">
        <v>1432</v>
      </c>
      <c r="H18" s="265" t="s">
        <v>1432</v>
      </c>
      <c r="I18" s="265" t="s">
        <v>1432</v>
      </c>
      <c r="J18" s="253" t="s">
        <v>1433</v>
      </c>
      <c r="K18" s="84"/>
      <c r="L18" s="79"/>
      <c r="M18" s="255" t="s">
        <v>404</v>
      </c>
      <c r="N18" s="255" t="s">
        <v>404</v>
      </c>
      <c r="O18" s="256" t="s">
        <v>1434</v>
      </c>
      <c r="P18" s="257" t="s">
        <v>1435</v>
      </c>
      <c r="Q18" s="123" t="str">
        <f t="shared" si="0"/>
        <v>Bulgarian lev - BGN</v>
      </c>
    </row>
    <row r="19" spans="1:17" ht="14.4">
      <c r="A19" s="123"/>
      <c r="C19" s="166"/>
      <c r="D19" s="263"/>
      <c r="E19" s="123"/>
      <c r="G19" s="251" t="s">
        <v>1436</v>
      </c>
      <c r="H19" s="251" t="s">
        <v>1436</v>
      </c>
      <c r="I19" s="251" t="s">
        <v>1436</v>
      </c>
      <c r="J19" s="253" t="s">
        <v>1437</v>
      </c>
      <c r="K19" s="84"/>
      <c r="L19" s="79"/>
      <c r="M19" s="255" t="s">
        <v>407</v>
      </c>
      <c r="N19" s="255" t="s">
        <v>407</v>
      </c>
      <c r="O19" s="256" t="s">
        <v>1438</v>
      </c>
      <c r="P19" s="257" t="s">
        <v>1439</v>
      </c>
      <c r="Q19" s="123" t="str">
        <f t="shared" si="0"/>
        <v>Bahraini dinar - BHD</v>
      </c>
    </row>
    <row r="20" spans="1:17" ht="14.4">
      <c r="A20" s="123"/>
      <c r="C20" s="166"/>
      <c r="D20" s="263"/>
      <c r="E20" s="123"/>
      <c r="G20" s="251" t="s">
        <v>1440</v>
      </c>
      <c r="H20" s="251" t="s">
        <v>1440</v>
      </c>
      <c r="I20" s="251" t="s">
        <v>1440</v>
      </c>
      <c r="J20" s="253" t="s">
        <v>1441</v>
      </c>
      <c r="K20" s="84"/>
      <c r="L20" s="79"/>
      <c r="M20" s="255" t="s">
        <v>410</v>
      </c>
      <c r="N20" s="255" t="s">
        <v>410</v>
      </c>
      <c r="O20" s="256" t="s">
        <v>1442</v>
      </c>
      <c r="P20" s="261" t="s">
        <v>1443</v>
      </c>
      <c r="Q20" s="123" t="str">
        <f t="shared" si="0"/>
        <v>Burundian franc - BIF</v>
      </c>
    </row>
    <row r="21" spans="1:17" ht="14.4">
      <c r="A21" s="123"/>
      <c r="C21" s="166"/>
      <c r="D21" s="263"/>
      <c r="E21" s="123"/>
      <c r="G21" s="265" t="s">
        <v>1444</v>
      </c>
      <c r="H21" s="265" t="s">
        <v>1444</v>
      </c>
      <c r="I21" s="265" t="s">
        <v>1444</v>
      </c>
      <c r="J21" s="253" t="s">
        <v>1445</v>
      </c>
      <c r="K21" s="83"/>
      <c r="L21" s="79"/>
      <c r="M21" s="255" t="s">
        <v>413</v>
      </c>
      <c r="N21" s="255" t="s">
        <v>413</v>
      </c>
      <c r="O21" s="256" t="s">
        <v>1446</v>
      </c>
      <c r="P21" s="257" t="s">
        <v>1447</v>
      </c>
      <c r="Q21" s="123" t="str">
        <f t="shared" si="0"/>
        <v>Bermudian dollar - BMD</v>
      </c>
    </row>
    <row r="22" spans="1:17" ht="14.4">
      <c r="A22" s="123"/>
      <c r="C22" s="166"/>
      <c r="D22" s="263"/>
      <c r="E22" s="123"/>
      <c r="G22" s="265" t="s">
        <v>1448</v>
      </c>
      <c r="H22" s="265" t="s">
        <v>1448</v>
      </c>
      <c r="I22" s="265" t="s">
        <v>1448</v>
      </c>
      <c r="J22" s="253" t="s">
        <v>1449</v>
      </c>
      <c r="K22" s="84"/>
      <c r="L22" s="79"/>
      <c r="M22" s="255" t="s">
        <v>416</v>
      </c>
      <c r="N22" s="255" t="s">
        <v>416</v>
      </c>
      <c r="O22" s="256" t="s">
        <v>1450</v>
      </c>
      <c r="P22" s="257" t="s">
        <v>1451</v>
      </c>
      <c r="Q22" s="123" t="str">
        <f t="shared" si="0"/>
        <v>Brunei dollar - BND</v>
      </c>
    </row>
    <row r="23" spans="1:17" ht="14.4">
      <c r="A23" s="123"/>
      <c r="C23" s="166"/>
      <c r="D23" s="263"/>
      <c r="E23" s="123"/>
      <c r="G23" s="265" t="s">
        <v>1452</v>
      </c>
      <c r="H23" s="265" t="s">
        <v>1452</v>
      </c>
      <c r="I23" s="265" t="s">
        <v>1452</v>
      </c>
      <c r="J23" s="253" t="s">
        <v>1453</v>
      </c>
      <c r="K23" s="84"/>
      <c r="L23" s="79"/>
      <c r="M23" s="255" t="s">
        <v>419</v>
      </c>
      <c r="N23" s="255" t="s">
        <v>419</v>
      </c>
      <c r="O23" s="256" t="s">
        <v>1454</v>
      </c>
      <c r="P23" s="261" t="s">
        <v>1455</v>
      </c>
      <c r="Q23" s="123" t="str">
        <f t="shared" si="0"/>
        <v>Bolivian boliviano - BOB</v>
      </c>
    </row>
    <row r="24" spans="1:17" ht="14.4">
      <c r="A24" s="123"/>
      <c r="C24" s="166"/>
      <c r="D24" s="263"/>
      <c r="E24" s="123"/>
      <c r="G24" s="265" t="s">
        <v>1456</v>
      </c>
      <c r="H24" s="265" t="s">
        <v>1456</v>
      </c>
      <c r="I24" s="265" t="s">
        <v>1456</v>
      </c>
      <c r="J24" s="253" t="s">
        <v>1457</v>
      </c>
      <c r="K24" s="83"/>
      <c r="L24" s="79"/>
      <c r="M24" s="255" t="s">
        <v>422</v>
      </c>
      <c r="N24" s="255" t="s">
        <v>422</v>
      </c>
      <c r="O24" s="256" t="s">
        <v>1458</v>
      </c>
      <c r="P24" s="261" t="s">
        <v>1459</v>
      </c>
      <c r="Q24" s="123" t="str">
        <f t="shared" si="0"/>
        <v>Brazilian real - BRL</v>
      </c>
    </row>
    <row r="25" spans="1:17" ht="14.4">
      <c r="A25" s="123"/>
      <c r="C25" s="166"/>
      <c r="D25" s="263"/>
      <c r="E25" s="123"/>
      <c r="G25" s="251" t="s">
        <v>1460</v>
      </c>
      <c r="H25" s="251" t="s">
        <v>1460</v>
      </c>
      <c r="I25" s="251" t="s">
        <v>1460</v>
      </c>
      <c r="J25" s="253" t="s">
        <v>1461</v>
      </c>
      <c r="K25" s="84"/>
      <c r="L25" s="79"/>
      <c r="M25" s="255" t="s">
        <v>425</v>
      </c>
      <c r="N25" s="255" t="s">
        <v>425</v>
      </c>
      <c r="O25" s="256" t="s">
        <v>1462</v>
      </c>
      <c r="P25" s="257" t="s">
        <v>1463</v>
      </c>
      <c r="Q25" s="123" t="str">
        <f t="shared" si="0"/>
        <v>Bahamian dollar - BSD</v>
      </c>
    </row>
    <row r="26" spans="1:17" ht="14.4">
      <c r="A26" s="123"/>
      <c r="C26" s="166"/>
      <c r="D26" s="263"/>
      <c r="E26" s="123"/>
      <c r="G26" s="251" t="s">
        <v>1464</v>
      </c>
      <c r="H26" s="251" t="s">
        <v>1464</v>
      </c>
      <c r="I26" s="251" t="s">
        <v>1464</v>
      </c>
      <c r="J26" s="253" t="s">
        <v>1465</v>
      </c>
      <c r="K26" s="84"/>
      <c r="L26" s="79"/>
      <c r="M26" s="255" t="s">
        <v>428</v>
      </c>
      <c r="N26" s="255" t="s">
        <v>428</v>
      </c>
      <c r="O26" s="256" t="s">
        <v>1466</v>
      </c>
      <c r="P26" s="257" t="s">
        <v>1467</v>
      </c>
      <c r="Q26" s="123" t="str">
        <f t="shared" si="0"/>
        <v>Bhutanese ngultrum - BTN</v>
      </c>
    </row>
    <row r="27" spans="1:17" ht="14.4">
      <c r="A27" s="123"/>
      <c r="B27" s="123"/>
      <c r="C27" s="166"/>
      <c r="D27" s="263"/>
      <c r="E27" s="123"/>
      <c r="G27" s="265" t="s">
        <v>1468</v>
      </c>
      <c r="H27" s="265" t="s">
        <v>1468</v>
      </c>
      <c r="I27" s="265" t="s">
        <v>1468</v>
      </c>
      <c r="J27" s="253" t="s">
        <v>1469</v>
      </c>
      <c r="K27" s="84"/>
      <c r="L27" s="79"/>
      <c r="M27" s="255" t="s">
        <v>431</v>
      </c>
      <c r="N27" s="255" t="s">
        <v>431</v>
      </c>
      <c r="O27" s="256" t="s">
        <v>1470</v>
      </c>
      <c r="P27" s="261" t="s">
        <v>1471</v>
      </c>
      <c r="Q27" s="123" t="str">
        <f t="shared" si="0"/>
        <v>Botswana pula - BWP</v>
      </c>
    </row>
    <row r="28" spans="1:17" ht="14.4">
      <c r="A28" s="123"/>
      <c r="B28" s="123"/>
      <c r="C28" s="166"/>
      <c r="D28" s="263"/>
      <c r="E28" s="123"/>
      <c r="G28" s="265" t="s">
        <v>1472</v>
      </c>
      <c r="H28" s="265" t="s">
        <v>1472</v>
      </c>
      <c r="I28" s="265" t="s">
        <v>1472</v>
      </c>
      <c r="J28" s="253" t="s">
        <v>1473</v>
      </c>
      <c r="K28" s="84"/>
      <c r="L28" s="79"/>
      <c r="M28" s="255" t="s">
        <v>434</v>
      </c>
      <c r="N28" s="255" t="s">
        <v>434</v>
      </c>
      <c r="O28" s="256" t="s">
        <v>1474</v>
      </c>
      <c r="P28" s="261" t="s">
        <v>1475</v>
      </c>
      <c r="Q28" s="123" t="str">
        <f t="shared" si="0"/>
        <v>Belarusian ruble - BYN</v>
      </c>
    </row>
    <row r="29" spans="1:17" ht="14.4">
      <c r="A29" s="123"/>
      <c r="B29" s="123"/>
      <c r="C29" s="166"/>
      <c r="D29" s="263"/>
      <c r="E29" s="123"/>
      <c r="G29" s="251" t="s">
        <v>1476</v>
      </c>
      <c r="H29" s="251" t="s">
        <v>1476</v>
      </c>
      <c r="I29" s="251" t="s">
        <v>1476</v>
      </c>
      <c r="J29" s="253" t="s">
        <v>1477</v>
      </c>
      <c r="K29" s="84"/>
      <c r="L29" s="79"/>
      <c r="M29" s="255" t="s">
        <v>437</v>
      </c>
      <c r="N29" s="255" t="s">
        <v>437</v>
      </c>
      <c r="O29" s="256" t="s">
        <v>1478</v>
      </c>
      <c r="P29" s="257" t="s">
        <v>1479</v>
      </c>
      <c r="Q29" s="123" t="str">
        <f t="shared" si="0"/>
        <v>Belize dollar - BZD</v>
      </c>
    </row>
    <row r="30" spans="1:17" ht="14.4">
      <c r="A30" s="123"/>
      <c r="B30" s="123"/>
      <c r="C30" s="166"/>
      <c r="D30" s="263"/>
      <c r="E30" s="123"/>
      <c r="G30" s="265" t="s">
        <v>1480</v>
      </c>
      <c r="H30" s="265" t="s">
        <v>1480</v>
      </c>
      <c r="I30" s="265" t="s">
        <v>1480</v>
      </c>
      <c r="J30" s="253" t="s">
        <v>1481</v>
      </c>
      <c r="K30" s="83"/>
      <c r="L30" s="79"/>
      <c r="M30" s="255" t="s">
        <v>440</v>
      </c>
      <c r="N30" s="255" t="s">
        <v>440</v>
      </c>
      <c r="O30" s="256" t="s">
        <v>1482</v>
      </c>
      <c r="P30" s="261" t="s">
        <v>1483</v>
      </c>
      <c r="Q30" s="123" t="str">
        <f t="shared" si="0"/>
        <v>Canadian dollar - CAD</v>
      </c>
    </row>
    <row r="31" spans="1:17" ht="14.4">
      <c r="A31" s="123"/>
      <c r="B31" s="123"/>
      <c r="C31" s="166"/>
      <c r="D31" s="263"/>
      <c r="E31" s="123"/>
      <c r="G31" s="251" t="s">
        <v>1484</v>
      </c>
      <c r="H31" s="251" t="s">
        <v>1484</v>
      </c>
      <c r="I31" s="251" t="s">
        <v>1484</v>
      </c>
      <c r="J31" s="253" t="s">
        <v>1485</v>
      </c>
      <c r="K31" s="84"/>
      <c r="L31" s="79"/>
      <c r="M31" s="255" t="s">
        <v>443</v>
      </c>
      <c r="N31" s="269" t="s">
        <v>443</v>
      </c>
      <c r="O31" s="256" t="s">
        <v>1486</v>
      </c>
      <c r="P31" s="261" t="s">
        <v>1487</v>
      </c>
      <c r="Q31" s="123" t="str">
        <f t="shared" si="0"/>
        <v>Congolese franc - CDF</v>
      </c>
    </row>
    <row r="32" spans="1:17" ht="14.4">
      <c r="A32" s="123"/>
      <c r="B32" s="123"/>
      <c r="C32" s="166"/>
      <c r="D32" s="263"/>
      <c r="E32" s="123"/>
      <c r="G32" s="265" t="s">
        <v>1488</v>
      </c>
      <c r="H32" s="265" t="s">
        <v>1488</v>
      </c>
      <c r="I32" s="265" t="s">
        <v>1488</v>
      </c>
      <c r="J32" s="253" t="s">
        <v>1489</v>
      </c>
      <c r="K32" s="84"/>
      <c r="L32" s="79"/>
      <c r="M32" s="255" t="s">
        <v>446</v>
      </c>
      <c r="N32" s="269" t="s">
        <v>446</v>
      </c>
      <c r="O32" s="256" t="s">
        <v>1490</v>
      </c>
      <c r="P32" s="261" t="s">
        <v>1491</v>
      </c>
      <c r="Q32" s="123" t="str">
        <f t="shared" si="0"/>
        <v>Swiss franc - CHF</v>
      </c>
    </row>
    <row r="33" spans="1:17" ht="14.4">
      <c r="A33" s="123"/>
      <c r="B33" s="123"/>
      <c r="C33" s="166"/>
      <c r="D33" s="263"/>
      <c r="E33" s="123"/>
      <c r="G33" s="265" t="s">
        <v>1492</v>
      </c>
      <c r="H33" s="265" t="s">
        <v>1492</v>
      </c>
      <c r="I33" s="265" t="s">
        <v>1492</v>
      </c>
      <c r="J33" s="253" t="s">
        <v>1493</v>
      </c>
      <c r="K33" s="84"/>
      <c r="L33" s="79"/>
      <c r="M33" s="255" t="s">
        <v>449</v>
      </c>
      <c r="N33" s="255" t="s">
        <v>449</v>
      </c>
      <c r="O33" s="256" t="s">
        <v>1494</v>
      </c>
      <c r="P33" s="270" t="s">
        <v>1495</v>
      </c>
      <c r="Q33" s="123" t="str">
        <f t="shared" si="0"/>
        <v>Cook Islands dollar - CKD</v>
      </c>
    </row>
    <row r="34" spans="1:17" ht="14.4">
      <c r="A34" s="123"/>
      <c r="B34" s="123"/>
      <c r="C34" s="166"/>
      <c r="D34" s="263"/>
      <c r="E34" s="123"/>
      <c r="G34" s="251" t="s">
        <v>1496</v>
      </c>
      <c r="H34" s="251" t="s">
        <v>1496</v>
      </c>
      <c r="I34" s="251" t="s">
        <v>1496</v>
      </c>
      <c r="J34" s="253" t="s">
        <v>1497</v>
      </c>
      <c r="K34" s="84"/>
      <c r="L34" s="79"/>
      <c r="M34" s="255" t="s">
        <v>452</v>
      </c>
      <c r="N34" s="255" t="s">
        <v>452</v>
      </c>
      <c r="O34" s="256" t="s">
        <v>1498</v>
      </c>
      <c r="P34" s="261" t="s">
        <v>1499</v>
      </c>
      <c r="Q34" s="123" t="str">
        <f t="shared" si="0"/>
        <v>Chilean peso - CLP</v>
      </c>
    </row>
    <row r="35" spans="1:17" ht="14.4">
      <c r="A35" s="123"/>
      <c r="B35" s="123"/>
      <c r="C35" s="166"/>
      <c r="D35" s="263"/>
      <c r="E35" s="123"/>
      <c r="G35" s="265" t="s">
        <v>1500</v>
      </c>
      <c r="H35" s="265" t="s">
        <v>1500</v>
      </c>
      <c r="I35" s="265" t="s">
        <v>1500</v>
      </c>
      <c r="J35" s="253" t="s">
        <v>1501</v>
      </c>
      <c r="K35" s="83"/>
      <c r="L35" s="79"/>
      <c r="M35" s="255" t="s">
        <v>455</v>
      </c>
      <c r="N35" s="255" t="s">
        <v>455</v>
      </c>
      <c r="O35" s="256" t="s">
        <v>1502</v>
      </c>
      <c r="P35" s="261" t="s">
        <v>1503</v>
      </c>
      <c r="Q35" s="123" t="str">
        <f t="shared" si="0"/>
        <v>Chinese yuan - CNY</v>
      </c>
    </row>
    <row r="36" spans="1:17" ht="14.4">
      <c r="A36" s="123"/>
      <c r="B36" s="123"/>
      <c r="C36" s="166"/>
      <c r="D36" s="263"/>
      <c r="E36" s="123"/>
      <c r="G36" s="265" t="s">
        <v>1504</v>
      </c>
      <c r="H36" s="265" t="s">
        <v>1504</v>
      </c>
      <c r="I36" s="265" t="s">
        <v>1504</v>
      </c>
      <c r="J36" s="253" t="s">
        <v>1505</v>
      </c>
      <c r="K36" s="84"/>
      <c r="L36" s="79"/>
      <c r="M36" s="255" t="s">
        <v>458</v>
      </c>
      <c r="N36" s="255" t="s">
        <v>458</v>
      </c>
      <c r="O36" s="256" t="s">
        <v>1506</v>
      </c>
      <c r="P36" s="261" t="s">
        <v>1507</v>
      </c>
      <c r="Q36" s="123" t="str">
        <f t="shared" si="0"/>
        <v>Colombian peso - COP</v>
      </c>
    </row>
    <row r="37" spans="1:17" ht="14.4">
      <c r="A37" s="123"/>
      <c r="B37" s="123"/>
      <c r="C37" s="166"/>
      <c r="D37" s="263"/>
      <c r="E37" s="123"/>
      <c r="G37" s="265" t="s">
        <v>1508</v>
      </c>
      <c r="H37" s="265" t="s">
        <v>1508</v>
      </c>
      <c r="I37" s="265" t="s">
        <v>1508</v>
      </c>
      <c r="J37" s="253" t="s">
        <v>1509</v>
      </c>
      <c r="K37" s="84"/>
      <c r="L37" s="79"/>
      <c r="M37" s="255" t="s">
        <v>1510</v>
      </c>
      <c r="N37" s="269" t="s">
        <v>1510</v>
      </c>
      <c r="O37" s="256" t="s">
        <v>1511</v>
      </c>
      <c r="P37" s="261" t="s">
        <v>1512</v>
      </c>
      <c r="Q37" s="123" t="str">
        <f t="shared" si="0"/>
        <v>Costa Rican colón - CRC</v>
      </c>
    </row>
    <row r="38" spans="1:17" ht="14.4">
      <c r="A38" s="123"/>
      <c r="B38" s="123"/>
      <c r="C38" s="166"/>
      <c r="D38" s="263"/>
      <c r="E38" s="123"/>
      <c r="G38" s="265" t="s">
        <v>1513</v>
      </c>
      <c r="H38" s="265" t="s">
        <v>1513</v>
      </c>
      <c r="I38" s="265" t="s">
        <v>1513</v>
      </c>
      <c r="J38" s="253" t="s">
        <v>1514</v>
      </c>
      <c r="K38" s="84"/>
      <c r="L38" s="79"/>
      <c r="M38" s="255" t="s">
        <v>1515</v>
      </c>
      <c r="N38" s="255" t="s">
        <v>1515</v>
      </c>
      <c r="O38" s="256" t="s">
        <v>1516</v>
      </c>
      <c r="P38" s="257" t="s">
        <v>1517</v>
      </c>
      <c r="Q38" s="123" t="str">
        <f t="shared" si="0"/>
        <v>Cuban convertible peso - CUC</v>
      </c>
    </row>
    <row r="39" spans="1:17" ht="14.4">
      <c r="A39" s="123"/>
      <c r="B39" s="123"/>
      <c r="C39" s="166"/>
      <c r="D39" s="263"/>
      <c r="E39" s="123"/>
      <c r="G39" s="253" t="s">
        <v>1518</v>
      </c>
      <c r="H39" s="253" t="s">
        <v>1518</v>
      </c>
      <c r="I39" s="253" t="s">
        <v>1518</v>
      </c>
      <c r="J39" s="253" t="s">
        <v>1519</v>
      </c>
      <c r="K39" s="84"/>
      <c r="L39" s="79"/>
      <c r="M39" s="255" t="s">
        <v>467</v>
      </c>
      <c r="N39" s="255" t="s">
        <v>467</v>
      </c>
      <c r="O39" s="256" t="s">
        <v>1520</v>
      </c>
      <c r="P39" s="261" t="s">
        <v>1521</v>
      </c>
      <c r="Q39" s="123" t="str">
        <f t="shared" si="0"/>
        <v>Cuban peso - CUP</v>
      </c>
    </row>
    <row r="40" spans="1:17" ht="14.4">
      <c r="A40" s="123"/>
      <c r="B40" s="123"/>
      <c r="C40" s="166"/>
      <c r="D40" s="263"/>
      <c r="E40" s="123"/>
      <c r="G40" s="251" t="s">
        <v>1522</v>
      </c>
      <c r="H40" s="251" t="s">
        <v>1522</v>
      </c>
      <c r="I40" s="251" t="s">
        <v>1522</v>
      </c>
      <c r="J40" s="253" t="s">
        <v>1523</v>
      </c>
      <c r="K40" s="84"/>
      <c r="L40" s="79"/>
      <c r="M40" s="255" t="s">
        <v>470</v>
      </c>
      <c r="N40" s="255" t="s">
        <v>470</v>
      </c>
      <c r="O40" s="256" t="s">
        <v>1524</v>
      </c>
      <c r="P40" s="257" t="s">
        <v>1525</v>
      </c>
      <c r="Q40" s="123" t="str">
        <f t="shared" si="0"/>
        <v>Cape Verdean escudo - CVE</v>
      </c>
    </row>
    <row r="41" spans="1:17" ht="14.4">
      <c r="A41" s="123"/>
      <c r="B41" s="123"/>
      <c r="C41" s="166"/>
      <c r="D41" s="263"/>
      <c r="E41" s="123"/>
      <c r="G41" s="251" t="s">
        <v>1526</v>
      </c>
      <c r="H41" s="251" t="s">
        <v>1526</v>
      </c>
      <c r="I41" s="251" t="s">
        <v>1526</v>
      </c>
      <c r="J41" s="253" t="s">
        <v>1527</v>
      </c>
      <c r="K41" s="84"/>
      <c r="L41" s="79"/>
      <c r="M41" s="255" t="s">
        <v>473</v>
      </c>
      <c r="N41" s="255" t="s">
        <v>473</v>
      </c>
      <c r="O41" s="256" t="s">
        <v>1528</v>
      </c>
      <c r="P41" s="261" t="s">
        <v>1529</v>
      </c>
      <c r="Q41" s="123" t="str">
        <f t="shared" si="0"/>
        <v>Czech koruna - CZK</v>
      </c>
    </row>
    <row r="42" spans="1:17" ht="14.4">
      <c r="A42" s="123"/>
      <c r="B42" s="123"/>
      <c r="C42" s="166"/>
      <c r="D42" s="263"/>
      <c r="E42" s="123"/>
      <c r="G42" s="265" t="s">
        <v>1530</v>
      </c>
      <c r="H42" s="265" t="s">
        <v>1530</v>
      </c>
      <c r="I42" s="265" t="s">
        <v>1530</v>
      </c>
      <c r="J42" s="253" t="s">
        <v>1531</v>
      </c>
      <c r="K42" s="84"/>
      <c r="L42" s="79"/>
      <c r="M42" s="255" t="s">
        <v>476</v>
      </c>
      <c r="N42" s="255" t="s">
        <v>476</v>
      </c>
      <c r="O42" s="256" t="s">
        <v>1532</v>
      </c>
      <c r="P42" s="257" t="s">
        <v>1533</v>
      </c>
      <c r="Q42" s="123" t="str">
        <f t="shared" si="0"/>
        <v>Djiboutian franc - DJF</v>
      </c>
    </row>
    <row r="43" spans="1:17" ht="14.4">
      <c r="A43" s="123"/>
      <c r="B43" s="123"/>
      <c r="C43" s="166"/>
      <c r="D43" s="263"/>
      <c r="E43" s="123"/>
      <c r="G43" s="251" t="s">
        <v>1534</v>
      </c>
      <c r="H43" s="251" t="s">
        <v>1534</v>
      </c>
      <c r="I43" s="251" t="s">
        <v>1534</v>
      </c>
      <c r="J43" s="253" t="s">
        <v>1535</v>
      </c>
      <c r="K43" s="84"/>
      <c r="L43" s="79"/>
      <c r="M43" s="255" t="s">
        <v>479</v>
      </c>
      <c r="N43" s="255" t="s">
        <v>479</v>
      </c>
      <c r="O43" s="256" t="s">
        <v>1536</v>
      </c>
      <c r="P43" s="257" t="s">
        <v>1537</v>
      </c>
      <c r="Q43" s="123" t="str">
        <f t="shared" si="0"/>
        <v>Danish krone - DKK</v>
      </c>
    </row>
    <row r="44" spans="1:17" ht="14.4">
      <c r="A44" s="123"/>
      <c r="B44" s="123"/>
      <c r="C44" s="166"/>
      <c r="D44" s="263"/>
      <c r="E44" s="123"/>
      <c r="G44" s="265" t="s">
        <v>1538</v>
      </c>
      <c r="H44" s="265" t="s">
        <v>1538</v>
      </c>
      <c r="I44" s="265" t="s">
        <v>1538</v>
      </c>
      <c r="J44" s="253" t="s">
        <v>1539</v>
      </c>
      <c r="K44" s="84"/>
      <c r="L44" s="79"/>
      <c r="M44" s="255" t="s">
        <v>482</v>
      </c>
      <c r="N44" s="255" t="s">
        <v>482</v>
      </c>
      <c r="O44" s="256" t="s">
        <v>1540</v>
      </c>
      <c r="P44" s="261" t="s">
        <v>1541</v>
      </c>
      <c r="Q44" s="123" t="str">
        <f t="shared" si="0"/>
        <v>Dominican peso - DOP</v>
      </c>
    </row>
    <row r="45" spans="1:17" ht="14.4">
      <c r="C45" s="166"/>
      <c r="D45" s="263"/>
      <c r="G45" s="251" t="s">
        <v>1542</v>
      </c>
      <c r="H45" s="251" t="s">
        <v>1542</v>
      </c>
      <c r="I45" s="251" t="s">
        <v>1542</v>
      </c>
      <c r="J45" s="253" t="s">
        <v>1543</v>
      </c>
      <c r="K45" s="84"/>
      <c r="L45" s="79"/>
      <c r="M45" s="255" t="s">
        <v>485</v>
      </c>
      <c r="N45" s="255" t="s">
        <v>485</v>
      </c>
      <c r="O45" s="256" t="s">
        <v>1544</v>
      </c>
      <c r="P45" s="261" t="s">
        <v>1545</v>
      </c>
      <c r="Q45" s="123" t="str">
        <f t="shared" si="0"/>
        <v>Algerian dinar - DZD</v>
      </c>
    </row>
    <row r="46" spans="1:17" ht="14.4">
      <c r="C46" s="166"/>
      <c r="D46" s="263"/>
      <c r="G46" s="251" t="s">
        <v>1546</v>
      </c>
      <c r="H46" s="251" t="s">
        <v>1546</v>
      </c>
      <c r="I46" s="251" t="s">
        <v>1546</v>
      </c>
      <c r="J46" s="253" t="s">
        <v>1547</v>
      </c>
      <c r="K46" s="84"/>
      <c r="L46" s="79"/>
      <c r="M46" s="255" t="s">
        <v>488</v>
      </c>
      <c r="N46" s="255" t="s">
        <v>488</v>
      </c>
      <c r="O46" s="256" t="s">
        <v>1548</v>
      </c>
      <c r="P46" s="261" t="s">
        <v>1549</v>
      </c>
      <c r="Q46" s="123" t="str">
        <f t="shared" si="0"/>
        <v>Egyptian pound - EGP</v>
      </c>
    </row>
    <row r="47" spans="1:17" ht="14.4">
      <c r="C47" s="166"/>
      <c r="D47" s="263"/>
      <c r="G47" s="251" t="s">
        <v>1550</v>
      </c>
      <c r="H47" s="251" t="s">
        <v>1550</v>
      </c>
      <c r="I47" s="251" t="s">
        <v>1550</v>
      </c>
      <c r="J47" s="253" t="s">
        <v>1551</v>
      </c>
      <c r="K47" s="84"/>
      <c r="L47" s="79"/>
      <c r="M47" s="255" t="s">
        <v>491</v>
      </c>
      <c r="N47" s="255" t="s">
        <v>491</v>
      </c>
      <c r="O47" s="256" t="s">
        <v>1552</v>
      </c>
      <c r="P47" s="257" t="s">
        <v>1553</v>
      </c>
      <c r="Q47" s="123" t="str">
        <f t="shared" si="0"/>
        <v>Eritrean nakfa - ERN</v>
      </c>
    </row>
    <row r="48" spans="1:17" ht="14.4">
      <c r="C48" s="166"/>
      <c r="D48" s="263"/>
      <c r="G48" s="251" t="s">
        <v>1554</v>
      </c>
      <c r="H48" s="251" t="s">
        <v>1554</v>
      </c>
      <c r="I48" s="251" t="s">
        <v>1554</v>
      </c>
      <c r="J48" s="253" t="s">
        <v>1555</v>
      </c>
      <c r="K48" s="84"/>
      <c r="L48" s="79"/>
      <c r="M48" s="255" t="s">
        <v>494</v>
      </c>
      <c r="N48" s="255" t="s">
        <v>494</v>
      </c>
      <c r="O48" s="256" t="s">
        <v>1556</v>
      </c>
      <c r="P48" s="261" t="s">
        <v>1557</v>
      </c>
      <c r="Q48" s="123" t="str">
        <f t="shared" si="0"/>
        <v>Ethiopian birr - ETB</v>
      </c>
    </row>
    <row r="49" spans="3:17" ht="14.4">
      <c r="C49" s="166"/>
      <c r="D49" s="263"/>
      <c r="G49" s="251" t="s">
        <v>1558</v>
      </c>
      <c r="H49" s="251" t="s">
        <v>1558</v>
      </c>
      <c r="I49" s="251" t="s">
        <v>1558</v>
      </c>
      <c r="J49" s="253" t="s">
        <v>1559</v>
      </c>
      <c r="K49" s="83"/>
      <c r="L49" s="79"/>
      <c r="M49" s="255" t="s">
        <v>497</v>
      </c>
      <c r="N49" s="255" t="s">
        <v>497</v>
      </c>
      <c r="O49" s="256" t="s">
        <v>1560</v>
      </c>
      <c r="P49" s="261" t="s">
        <v>1561</v>
      </c>
      <c r="Q49" s="123" t="str">
        <f t="shared" si="0"/>
        <v>Euro - EUR</v>
      </c>
    </row>
    <row r="50" spans="3:17" ht="14.4">
      <c r="C50" s="166"/>
      <c r="D50" s="263"/>
      <c r="G50" s="265" t="s">
        <v>1562</v>
      </c>
      <c r="H50" s="265" t="s">
        <v>1562</v>
      </c>
      <c r="I50" s="265" t="s">
        <v>1562</v>
      </c>
      <c r="J50" s="253" t="s">
        <v>1563</v>
      </c>
      <c r="K50" s="84"/>
      <c r="L50" s="79"/>
      <c r="M50" s="255" t="s">
        <v>500</v>
      </c>
      <c r="N50" s="255" t="s">
        <v>500</v>
      </c>
      <c r="O50" s="256" t="s">
        <v>1564</v>
      </c>
      <c r="P50" s="261" t="s">
        <v>1565</v>
      </c>
      <c r="Q50" s="123" t="str">
        <f t="shared" si="0"/>
        <v>Fijian dollar - FJD</v>
      </c>
    </row>
    <row r="51" spans="3:17" ht="14.4">
      <c r="C51" s="166"/>
      <c r="D51" s="263"/>
      <c r="G51" s="251" t="s">
        <v>1566</v>
      </c>
      <c r="H51" s="251" t="s">
        <v>1566</v>
      </c>
      <c r="I51" s="251" t="s">
        <v>1566</v>
      </c>
      <c r="J51" s="253" t="s">
        <v>1567</v>
      </c>
      <c r="K51" s="84"/>
      <c r="L51" s="79"/>
      <c r="M51" s="255" t="s">
        <v>503</v>
      </c>
      <c r="N51" s="255" t="s">
        <v>503</v>
      </c>
      <c r="O51" s="256" t="s">
        <v>1568</v>
      </c>
      <c r="P51" s="257" t="s">
        <v>1569</v>
      </c>
      <c r="Q51" s="123" t="str">
        <f t="shared" si="0"/>
        <v>Falkland Islands pound - FKP</v>
      </c>
    </row>
    <row r="52" spans="3:17" ht="14.4">
      <c r="C52" s="166"/>
      <c r="D52" s="263"/>
      <c r="G52" s="253" t="s">
        <v>1570</v>
      </c>
      <c r="H52" s="253" t="s">
        <v>1570</v>
      </c>
      <c r="I52" s="253" t="s">
        <v>1570</v>
      </c>
      <c r="J52" s="253" t="s">
        <v>1571</v>
      </c>
      <c r="K52" s="84"/>
      <c r="L52" s="79"/>
      <c r="M52" s="255" t="s">
        <v>506</v>
      </c>
      <c r="N52" s="255" t="s">
        <v>506</v>
      </c>
      <c r="O52" s="256" t="s">
        <v>1572</v>
      </c>
      <c r="P52" s="270" t="s">
        <v>1573</v>
      </c>
      <c r="Q52" s="123" t="str">
        <f t="shared" si="0"/>
        <v>Faroese króna - FOK</v>
      </c>
    </row>
    <row r="53" spans="3:17" ht="14.4">
      <c r="C53" s="166"/>
      <c r="D53" s="263"/>
      <c r="G53" s="251" t="s">
        <v>1574</v>
      </c>
      <c r="H53" s="251" t="s">
        <v>1574</v>
      </c>
      <c r="I53" s="251" t="s">
        <v>1574</v>
      </c>
      <c r="J53" s="253" t="s">
        <v>1575</v>
      </c>
      <c r="K53" s="84"/>
      <c r="L53" s="79"/>
      <c r="M53" s="255" t="s">
        <v>509</v>
      </c>
      <c r="N53" s="255" t="s">
        <v>509</v>
      </c>
      <c r="O53" s="79" t="s">
        <v>1576</v>
      </c>
      <c r="P53" s="261" t="s">
        <v>1577</v>
      </c>
      <c r="Q53" s="123" t="str">
        <f t="shared" si="0"/>
        <v>British pound - GBP</v>
      </c>
    </row>
    <row r="54" spans="3:17" ht="14.4">
      <c r="C54" s="166"/>
      <c r="D54" s="263"/>
      <c r="G54" s="253" t="s">
        <v>1578</v>
      </c>
      <c r="H54" s="253" t="s">
        <v>1578</v>
      </c>
      <c r="I54" s="253" t="s">
        <v>1578</v>
      </c>
      <c r="J54" s="253" t="s">
        <v>1579</v>
      </c>
      <c r="K54" s="84"/>
      <c r="L54" s="79"/>
      <c r="M54" s="255" t="s">
        <v>512</v>
      </c>
      <c r="N54" s="255" t="s">
        <v>512</v>
      </c>
      <c r="O54" s="256" t="s">
        <v>1580</v>
      </c>
      <c r="P54" s="261" t="s">
        <v>1581</v>
      </c>
      <c r="Q54" s="123" t="str">
        <f t="shared" si="0"/>
        <v>Georgian lari - GEL</v>
      </c>
    </row>
    <row r="55" spans="3:17" ht="14.4">
      <c r="C55" s="166"/>
      <c r="D55" s="263"/>
      <c r="G55" s="251" t="s">
        <v>1582</v>
      </c>
      <c r="H55" s="251" t="s">
        <v>1582</v>
      </c>
      <c r="I55" s="251" t="s">
        <v>1582</v>
      </c>
      <c r="J55" s="253" t="s">
        <v>1583</v>
      </c>
      <c r="K55" s="84"/>
      <c r="L55" s="79"/>
      <c r="M55" s="255" t="s">
        <v>515</v>
      </c>
      <c r="N55" s="255" t="s">
        <v>515</v>
      </c>
      <c r="O55" s="256" t="s">
        <v>1584</v>
      </c>
      <c r="P55" s="270" t="s">
        <v>1585</v>
      </c>
      <c r="Q55" s="123" t="str">
        <f t="shared" si="0"/>
        <v>Guernsey pound - GGP</v>
      </c>
    </row>
    <row r="56" spans="3:17" ht="14.4">
      <c r="C56" s="166"/>
      <c r="D56" s="263"/>
      <c r="G56" s="251" t="s">
        <v>1586</v>
      </c>
      <c r="H56" s="251" t="s">
        <v>1586</v>
      </c>
      <c r="I56" s="251" t="s">
        <v>1586</v>
      </c>
      <c r="J56" s="253" t="s">
        <v>1587</v>
      </c>
      <c r="K56" s="84"/>
      <c r="L56" s="79"/>
      <c r="M56" s="255" t="s">
        <v>518</v>
      </c>
      <c r="N56" s="269" t="s">
        <v>518</v>
      </c>
      <c r="O56" s="256" t="s">
        <v>1584</v>
      </c>
      <c r="P56" s="270" t="s">
        <v>1585</v>
      </c>
      <c r="Q56" s="123" t="str">
        <f t="shared" si="0"/>
        <v>Guernsey pound - GGP</v>
      </c>
    </row>
    <row r="57" spans="3:17" ht="14.4">
      <c r="C57" s="166"/>
      <c r="D57" s="263"/>
      <c r="G57" s="271" t="s">
        <v>1588</v>
      </c>
      <c r="H57" s="271" t="s">
        <v>1588</v>
      </c>
      <c r="I57" s="271" t="s">
        <v>1588</v>
      </c>
      <c r="J57" s="253" t="s">
        <v>1589</v>
      </c>
      <c r="K57" s="84"/>
      <c r="L57" s="79"/>
      <c r="M57" s="255" t="s">
        <v>521</v>
      </c>
      <c r="N57" s="255" t="s">
        <v>521</v>
      </c>
      <c r="O57" s="256" t="s">
        <v>1590</v>
      </c>
      <c r="P57" s="261" t="s">
        <v>1591</v>
      </c>
      <c r="Q57" s="123" t="str">
        <f t="shared" si="0"/>
        <v>Ghanaian cedi - GHS</v>
      </c>
    </row>
    <row r="58" spans="3:17" ht="14.4">
      <c r="C58" s="166"/>
      <c r="D58" s="263"/>
      <c r="G58" s="251" t="s">
        <v>1592</v>
      </c>
      <c r="H58" s="251" t="s">
        <v>1592</v>
      </c>
      <c r="I58" s="251" t="s">
        <v>1592</v>
      </c>
      <c r="J58" s="253" t="s">
        <v>1593</v>
      </c>
      <c r="K58" s="84"/>
      <c r="L58" s="79"/>
      <c r="M58" s="255" t="s">
        <v>524</v>
      </c>
      <c r="N58" s="255" t="s">
        <v>524</v>
      </c>
      <c r="O58" s="256" t="s">
        <v>1594</v>
      </c>
      <c r="P58" s="257" t="s">
        <v>1595</v>
      </c>
      <c r="Q58" s="123" t="str">
        <f t="shared" si="0"/>
        <v>Gibraltar pound - GIP</v>
      </c>
    </row>
    <row r="59" spans="3:17" ht="14.4">
      <c r="C59" s="166"/>
      <c r="D59" s="263"/>
      <c r="G59" s="271" t="s">
        <v>1596</v>
      </c>
      <c r="H59" s="271" t="s">
        <v>1596</v>
      </c>
      <c r="I59" s="271" t="s">
        <v>1596</v>
      </c>
      <c r="J59" s="253" t="s">
        <v>1597</v>
      </c>
      <c r="K59" s="84"/>
      <c r="L59" s="79"/>
      <c r="M59" s="255" t="s">
        <v>527</v>
      </c>
      <c r="N59" s="255" t="s">
        <v>527</v>
      </c>
      <c r="O59" s="256" t="s">
        <v>1598</v>
      </c>
      <c r="P59" s="261" t="s">
        <v>1599</v>
      </c>
      <c r="Q59" s="123" t="str">
        <f t="shared" si="0"/>
        <v>Gambian dalasi - GMD</v>
      </c>
    </row>
    <row r="60" spans="3:17" ht="14.4">
      <c r="C60" s="166"/>
      <c r="D60" s="263"/>
      <c r="G60" s="271" t="s">
        <v>1600</v>
      </c>
      <c r="H60" s="271" t="s">
        <v>1600</v>
      </c>
      <c r="I60" s="271" t="s">
        <v>1600</v>
      </c>
      <c r="J60" s="253" t="s">
        <v>1485</v>
      </c>
      <c r="K60" s="84"/>
      <c r="L60" s="79"/>
      <c r="M60" s="255" t="s">
        <v>530</v>
      </c>
      <c r="N60" s="255" t="s">
        <v>530</v>
      </c>
      <c r="O60" s="256" t="s">
        <v>1601</v>
      </c>
      <c r="P60" s="261" t="s">
        <v>1602</v>
      </c>
      <c r="Q60" s="123" t="str">
        <f t="shared" si="0"/>
        <v>Guinean franc - GNF</v>
      </c>
    </row>
    <row r="61" spans="3:17" ht="14.4">
      <c r="C61" s="166"/>
      <c r="D61" s="263"/>
      <c r="G61" s="271" t="s">
        <v>1603</v>
      </c>
      <c r="H61" s="271" t="s">
        <v>1603</v>
      </c>
      <c r="I61" s="271" t="s">
        <v>1603</v>
      </c>
      <c r="J61" s="253" t="s">
        <v>1604</v>
      </c>
      <c r="K61" s="84"/>
      <c r="L61" s="79"/>
      <c r="M61" s="255" t="s">
        <v>533</v>
      </c>
      <c r="N61" s="255" t="s">
        <v>533</v>
      </c>
      <c r="O61" s="256" t="s">
        <v>1605</v>
      </c>
      <c r="P61" s="261" t="s">
        <v>1606</v>
      </c>
      <c r="Q61" s="123" t="str">
        <f t="shared" si="0"/>
        <v>Guatemalan quetzal - GTQ</v>
      </c>
    </row>
    <row r="62" spans="3:17" ht="14.4">
      <c r="C62" s="166"/>
      <c r="D62" s="263"/>
      <c r="G62" s="251" t="s">
        <v>1387</v>
      </c>
      <c r="H62" s="251" t="s">
        <v>1387</v>
      </c>
      <c r="I62" s="251" t="s">
        <v>1387</v>
      </c>
      <c r="J62" s="253" t="s">
        <v>1607</v>
      </c>
      <c r="K62" s="84"/>
      <c r="L62" s="79"/>
      <c r="M62" s="255" t="s">
        <v>536</v>
      </c>
      <c r="N62" s="255" t="s">
        <v>536</v>
      </c>
      <c r="O62" s="256" t="s">
        <v>1608</v>
      </c>
      <c r="P62" s="261" t="s">
        <v>1609</v>
      </c>
      <c r="Q62" s="123" t="str">
        <f t="shared" si="0"/>
        <v>Guyanese dollar - GYD</v>
      </c>
    </row>
    <row r="63" spans="3:17" ht="14.4">
      <c r="C63" s="166"/>
      <c r="D63" s="263"/>
      <c r="G63" s="251" t="s">
        <v>1610</v>
      </c>
      <c r="H63" s="251" t="s">
        <v>1610</v>
      </c>
      <c r="I63" s="251" t="s">
        <v>1610</v>
      </c>
      <c r="J63" s="253" t="s">
        <v>1611</v>
      </c>
      <c r="L63" s="79"/>
      <c r="M63" s="255" t="s">
        <v>539</v>
      </c>
      <c r="N63" s="255" t="s">
        <v>539</v>
      </c>
      <c r="O63" s="256" t="s">
        <v>1612</v>
      </c>
      <c r="P63" s="257" t="s">
        <v>1613</v>
      </c>
      <c r="Q63" s="123" t="str">
        <f t="shared" si="0"/>
        <v>Hong Kong dollar - HKD</v>
      </c>
    </row>
    <row r="64" spans="3:17" ht="14.4">
      <c r="C64" s="166"/>
      <c r="D64" s="263"/>
      <c r="G64" s="251" t="s">
        <v>1614</v>
      </c>
      <c r="H64" s="251" t="s">
        <v>1614</v>
      </c>
      <c r="I64" s="251" t="s">
        <v>1614</v>
      </c>
      <c r="J64" s="253" t="s">
        <v>1615</v>
      </c>
      <c r="L64" s="79"/>
      <c r="M64" s="255" t="s">
        <v>542</v>
      </c>
      <c r="N64" s="255" t="s">
        <v>542</v>
      </c>
      <c r="O64" s="256" t="s">
        <v>1616</v>
      </c>
      <c r="P64" s="261" t="s">
        <v>1617</v>
      </c>
      <c r="Q64" s="123" t="str">
        <f t="shared" si="0"/>
        <v>Honduran lempira - HNL</v>
      </c>
    </row>
    <row r="65" spans="3:17" ht="14.4">
      <c r="C65" s="166"/>
      <c r="D65" s="263"/>
      <c r="G65" s="251" t="s">
        <v>1618</v>
      </c>
      <c r="H65" s="251" t="s">
        <v>1618</v>
      </c>
      <c r="I65" s="251" t="s">
        <v>1618</v>
      </c>
      <c r="J65" s="253" t="s">
        <v>1619</v>
      </c>
      <c r="L65" s="79"/>
      <c r="M65" s="255" t="s">
        <v>545</v>
      </c>
      <c r="N65" s="255" t="s">
        <v>545</v>
      </c>
      <c r="O65" s="256" t="s">
        <v>1620</v>
      </c>
      <c r="P65" s="261" t="s">
        <v>1621</v>
      </c>
      <c r="Q65" s="123" t="str">
        <f t="shared" si="0"/>
        <v>Croatian kuna - HRK</v>
      </c>
    </row>
    <row r="66" spans="3:17" ht="14.4">
      <c r="C66" s="166"/>
      <c r="D66" s="263"/>
      <c r="G66" s="265" t="s">
        <v>1622</v>
      </c>
      <c r="H66" s="265" t="s">
        <v>1622</v>
      </c>
      <c r="I66" s="265" t="s">
        <v>1622</v>
      </c>
      <c r="J66" s="253" t="s">
        <v>1623</v>
      </c>
      <c r="L66" s="79"/>
      <c r="M66" s="255" t="s">
        <v>548</v>
      </c>
      <c r="N66" s="255" t="s">
        <v>548</v>
      </c>
      <c r="O66" s="256" t="s">
        <v>1624</v>
      </c>
      <c r="P66" s="261" t="s">
        <v>1625</v>
      </c>
      <c r="Q66" s="123" t="str">
        <f t="shared" si="0"/>
        <v>Haitian gourde - HTG</v>
      </c>
    </row>
    <row r="67" spans="3:17" ht="14.4">
      <c r="C67" s="166"/>
      <c r="D67" s="263"/>
      <c r="G67" s="251" t="s">
        <v>1626</v>
      </c>
      <c r="H67" s="251" t="s">
        <v>1626</v>
      </c>
      <c r="I67" s="251" t="s">
        <v>1626</v>
      </c>
      <c r="J67" s="253" t="s">
        <v>1627</v>
      </c>
      <c r="L67" s="79"/>
      <c r="M67" s="255" t="s">
        <v>551</v>
      </c>
      <c r="N67" s="255" t="s">
        <v>551</v>
      </c>
      <c r="O67" s="256" t="s">
        <v>1628</v>
      </c>
      <c r="P67" s="261" t="s">
        <v>1629</v>
      </c>
      <c r="Q67" s="123" t="str">
        <f t="shared" si="0"/>
        <v>Hungarian forint - HUF</v>
      </c>
    </row>
    <row r="68" spans="3:17" ht="14.4">
      <c r="C68" s="166"/>
      <c r="D68" s="263"/>
      <c r="G68" s="251" t="s">
        <v>1630</v>
      </c>
      <c r="H68" s="251" t="s">
        <v>1630</v>
      </c>
      <c r="I68" s="251" t="s">
        <v>1630</v>
      </c>
      <c r="J68" s="253" t="s">
        <v>1631</v>
      </c>
      <c r="L68" s="79"/>
      <c r="M68" s="255" t="s">
        <v>554</v>
      </c>
      <c r="N68" s="255" t="s">
        <v>554</v>
      </c>
      <c r="O68" s="256" t="s">
        <v>1632</v>
      </c>
      <c r="P68" s="261" t="s">
        <v>1633</v>
      </c>
      <c r="Q68" s="123" t="str">
        <f t="shared" si="0"/>
        <v>Indonesian rupiah - IDR</v>
      </c>
    </row>
    <row r="69" spans="3:17" ht="14.4">
      <c r="C69" s="166"/>
      <c r="D69" s="263"/>
      <c r="G69" s="251" t="s">
        <v>1634</v>
      </c>
      <c r="H69" s="251" t="s">
        <v>1634</v>
      </c>
      <c r="I69" s="251" t="s">
        <v>1634</v>
      </c>
      <c r="J69" s="253" t="s">
        <v>1635</v>
      </c>
      <c r="L69" s="79"/>
      <c r="M69" s="255" t="s">
        <v>557</v>
      </c>
      <c r="N69" s="255" t="s">
        <v>557</v>
      </c>
      <c r="O69" s="256" t="s">
        <v>1636</v>
      </c>
      <c r="P69" s="261" t="s">
        <v>1637</v>
      </c>
      <c r="Q69" s="123" t="str">
        <f t="shared" si="0"/>
        <v>Israeli new shekel - ILS</v>
      </c>
    </row>
    <row r="70" spans="3:17" ht="14.4">
      <c r="C70" s="166"/>
      <c r="D70" s="263"/>
      <c r="G70" s="271" t="s">
        <v>1638</v>
      </c>
      <c r="H70" s="271" t="s">
        <v>1638</v>
      </c>
      <c r="I70" s="271" t="s">
        <v>1638</v>
      </c>
      <c r="J70" s="253" t="s">
        <v>1639</v>
      </c>
      <c r="L70" s="79"/>
      <c r="M70" s="255" t="s">
        <v>560</v>
      </c>
      <c r="N70" s="255" t="s">
        <v>560</v>
      </c>
      <c r="O70" s="256" t="s">
        <v>1640</v>
      </c>
      <c r="P70" s="270" t="s">
        <v>1641</v>
      </c>
      <c r="Q70" s="123" t="str">
        <f t="shared" si="0"/>
        <v>Manx pound - IMP</v>
      </c>
    </row>
    <row r="71" spans="3:17" ht="14.4">
      <c r="C71" s="166"/>
      <c r="D71" s="263"/>
      <c r="G71" s="251" t="s">
        <v>1642</v>
      </c>
      <c r="H71" s="251" t="s">
        <v>1642</v>
      </c>
      <c r="I71" s="251" t="s">
        <v>1642</v>
      </c>
      <c r="J71" s="253" t="s">
        <v>1643</v>
      </c>
      <c r="L71" s="79"/>
      <c r="M71" s="255" t="s">
        <v>563</v>
      </c>
      <c r="N71" s="255" t="s">
        <v>563</v>
      </c>
      <c r="O71" s="256" t="s">
        <v>1644</v>
      </c>
      <c r="P71" s="261" t="s">
        <v>1645</v>
      </c>
      <c r="Q71" s="123" t="str">
        <f t="shared" si="0"/>
        <v>Indian rupee - INR</v>
      </c>
    </row>
    <row r="72" spans="3:17" ht="14.4">
      <c r="C72" s="166"/>
      <c r="D72" s="263"/>
      <c r="E72" s="123"/>
      <c r="G72" s="253" t="s">
        <v>1646</v>
      </c>
      <c r="H72" s="253" t="s">
        <v>1646</v>
      </c>
      <c r="I72" s="253" t="s">
        <v>1646</v>
      </c>
      <c r="J72" s="253" t="s">
        <v>1647</v>
      </c>
      <c r="L72" s="79"/>
      <c r="M72" s="255" t="s">
        <v>566</v>
      </c>
      <c r="N72" s="255" t="s">
        <v>566</v>
      </c>
      <c r="O72" s="256" t="s">
        <v>1648</v>
      </c>
      <c r="P72" s="261" t="s">
        <v>1649</v>
      </c>
      <c r="Q72" s="123" t="str">
        <f t="shared" si="0"/>
        <v>Iraqi dinar - IQD</v>
      </c>
    </row>
    <row r="73" spans="3:17" ht="14.4">
      <c r="C73" s="166"/>
      <c r="D73" s="263"/>
      <c r="G73" s="271" t="s">
        <v>1650</v>
      </c>
      <c r="H73" s="271" t="s">
        <v>1650</v>
      </c>
      <c r="I73" s="271" t="s">
        <v>1650</v>
      </c>
      <c r="J73" s="253" t="s">
        <v>1651</v>
      </c>
      <c r="L73" s="79"/>
      <c r="M73" s="255" t="s">
        <v>569</v>
      </c>
      <c r="N73" s="255" t="s">
        <v>569</v>
      </c>
      <c r="O73" s="256" t="s">
        <v>1652</v>
      </c>
      <c r="P73" s="261" t="s">
        <v>1653</v>
      </c>
      <c r="Q73" s="123" t="str">
        <f t="shared" si="0"/>
        <v>Iranian rial - IRR</v>
      </c>
    </row>
    <row r="74" spans="3:17" ht="14.4">
      <c r="C74" s="166"/>
      <c r="D74" s="263"/>
      <c r="G74" s="251" t="s">
        <v>966</v>
      </c>
      <c r="H74" s="251" t="s">
        <v>966</v>
      </c>
      <c r="I74" s="251" t="s">
        <v>966</v>
      </c>
      <c r="J74" s="253" t="s">
        <v>1654</v>
      </c>
      <c r="L74" s="79"/>
      <c r="M74" s="255" t="s">
        <v>572</v>
      </c>
      <c r="N74" s="255" t="s">
        <v>572</v>
      </c>
      <c r="O74" s="256" t="s">
        <v>1655</v>
      </c>
      <c r="P74" s="261" t="s">
        <v>1656</v>
      </c>
      <c r="Q74" s="123" t="str">
        <f t="shared" si="0"/>
        <v>Icelandic króna - ISK</v>
      </c>
    </row>
    <row r="75" spans="3:17" ht="14.4">
      <c r="C75" s="166"/>
      <c r="D75" s="263"/>
      <c r="G75" s="253" t="s">
        <v>1657</v>
      </c>
      <c r="H75" s="253" t="s">
        <v>1657</v>
      </c>
      <c r="I75" s="253" t="s">
        <v>1657</v>
      </c>
      <c r="J75" s="253" t="s">
        <v>1658</v>
      </c>
      <c r="L75" s="79"/>
      <c r="M75" s="255" t="s">
        <v>575</v>
      </c>
      <c r="N75" s="255" t="s">
        <v>575</v>
      </c>
      <c r="O75" s="256" t="s">
        <v>1659</v>
      </c>
      <c r="P75" s="270" t="s">
        <v>1660</v>
      </c>
      <c r="Q75" s="123" t="str">
        <f t="shared" si="0"/>
        <v>Jersey pound - JEP</v>
      </c>
    </row>
    <row r="76" spans="3:17" ht="14.4">
      <c r="C76" s="166"/>
      <c r="D76" s="263"/>
      <c r="G76" s="251" t="s">
        <v>1661</v>
      </c>
      <c r="H76" s="251" t="s">
        <v>1661</v>
      </c>
      <c r="I76" s="251" t="s">
        <v>1661</v>
      </c>
      <c r="J76" s="253" t="s">
        <v>1662</v>
      </c>
      <c r="L76" s="79"/>
      <c r="M76" s="255" t="s">
        <v>578</v>
      </c>
      <c r="N76" s="255" t="s">
        <v>578</v>
      </c>
      <c r="O76" s="256" t="s">
        <v>1663</v>
      </c>
      <c r="P76" s="261" t="s">
        <v>1664</v>
      </c>
      <c r="Q76" s="123" t="str">
        <f t="shared" si="0"/>
        <v>Jamaican dollar - JMD</v>
      </c>
    </row>
    <row r="77" spans="3:17" ht="14.4">
      <c r="C77" s="166"/>
      <c r="D77" s="263"/>
      <c r="G77" s="251" t="s">
        <v>1665</v>
      </c>
      <c r="H77" s="251" t="s">
        <v>1665</v>
      </c>
      <c r="I77" s="251" t="s">
        <v>1665</v>
      </c>
      <c r="J77" s="253" t="s">
        <v>1666</v>
      </c>
      <c r="L77" s="79"/>
      <c r="M77" s="255" t="s">
        <v>581</v>
      </c>
      <c r="N77" s="269" t="s">
        <v>581</v>
      </c>
      <c r="O77" s="256" t="s">
        <v>1667</v>
      </c>
      <c r="P77" s="257" t="s">
        <v>1668</v>
      </c>
      <c r="Q77" s="123" t="str">
        <f t="shared" si="0"/>
        <v>Jordanian dinar - JOD</v>
      </c>
    </row>
    <row r="78" spans="3:17" ht="14.4">
      <c r="C78" s="166"/>
      <c r="D78" s="263"/>
      <c r="G78" s="251" t="s">
        <v>1669</v>
      </c>
      <c r="H78" s="251" t="s">
        <v>1669</v>
      </c>
      <c r="I78" s="251" t="s">
        <v>1669</v>
      </c>
      <c r="J78" s="253" t="s">
        <v>1670</v>
      </c>
      <c r="L78" s="79"/>
      <c r="M78" s="255" t="s">
        <v>584</v>
      </c>
      <c r="N78" s="255" t="s">
        <v>584</v>
      </c>
      <c r="O78" s="256" t="s">
        <v>1671</v>
      </c>
      <c r="P78" s="261" t="s">
        <v>1672</v>
      </c>
      <c r="Q78" s="123" t="str">
        <f t="shared" si="0"/>
        <v>Japanese yen - JPY</v>
      </c>
    </row>
    <row r="79" spans="3:17" ht="14.4">
      <c r="C79" s="166"/>
      <c r="D79" s="263"/>
      <c r="G79" s="251" t="s">
        <v>1673</v>
      </c>
      <c r="H79" s="251" t="s">
        <v>1673</v>
      </c>
      <c r="I79" s="251" t="s">
        <v>1673</v>
      </c>
      <c r="J79" s="253" t="s">
        <v>1674</v>
      </c>
      <c r="L79" s="79"/>
      <c r="M79" s="255" t="s">
        <v>587</v>
      </c>
      <c r="N79" s="255" t="s">
        <v>587</v>
      </c>
      <c r="O79" s="256" t="s">
        <v>1675</v>
      </c>
      <c r="P79" s="261" t="s">
        <v>1676</v>
      </c>
      <c r="Q79" s="123" t="str">
        <f t="shared" si="0"/>
        <v>Kenyan shilling - KES</v>
      </c>
    </row>
    <row r="80" spans="3:17" ht="14.4">
      <c r="C80" s="166"/>
      <c r="D80" s="263"/>
      <c r="G80" s="251" t="s">
        <v>1677</v>
      </c>
      <c r="H80" s="251" t="s">
        <v>1677</v>
      </c>
      <c r="I80" s="251" t="s">
        <v>1677</v>
      </c>
      <c r="J80" s="253" t="s">
        <v>1678</v>
      </c>
      <c r="L80" s="79"/>
      <c r="M80" s="255" t="s">
        <v>590</v>
      </c>
      <c r="N80" s="255" t="s">
        <v>590</v>
      </c>
      <c r="O80" s="256" t="s">
        <v>1679</v>
      </c>
      <c r="P80" s="261" t="s">
        <v>1680</v>
      </c>
      <c r="Q80" s="123" t="str">
        <f t="shared" si="0"/>
        <v>Kyrgyzstani som - KGS</v>
      </c>
    </row>
    <row r="81" spans="3:17" ht="14.4">
      <c r="C81" s="166"/>
      <c r="D81" s="263"/>
      <c r="G81" s="251" t="s">
        <v>1681</v>
      </c>
      <c r="H81" s="251" t="s">
        <v>1681</v>
      </c>
      <c r="I81" s="251" t="s">
        <v>1681</v>
      </c>
      <c r="J81" s="253" t="s">
        <v>1682</v>
      </c>
      <c r="L81" s="79"/>
      <c r="M81" s="255" t="s">
        <v>593</v>
      </c>
      <c r="N81" s="255" t="s">
        <v>593</v>
      </c>
      <c r="O81" s="256" t="s">
        <v>1683</v>
      </c>
      <c r="P81" s="261" t="s">
        <v>1684</v>
      </c>
      <c r="Q81" s="123" t="str">
        <f t="shared" si="0"/>
        <v>Cambodian riel - KHR</v>
      </c>
    </row>
    <row r="82" spans="3:17" ht="14.4">
      <c r="C82" s="166"/>
      <c r="D82" s="263"/>
      <c r="G82" s="271" t="s">
        <v>1685</v>
      </c>
      <c r="H82" s="271" t="s">
        <v>1685</v>
      </c>
      <c r="I82" s="271" t="s">
        <v>1685</v>
      </c>
      <c r="J82" s="253" t="s">
        <v>1686</v>
      </c>
      <c r="L82" s="79"/>
      <c r="M82" s="255" t="s">
        <v>596</v>
      </c>
      <c r="N82" s="255" t="s">
        <v>596</v>
      </c>
      <c r="O82" s="79" t="s">
        <v>1687</v>
      </c>
      <c r="P82" s="270" t="s">
        <v>1688</v>
      </c>
      <c r="Q82" s="123" t="str">
        <f t="shared" si="0"/>
        <v>Kiribati dollar - KID</v>
      </c>
    </row>
    <row r="83" spans="3:17" ht="14.4">
      <c r="C83" s="166"/>
      <c r="D83" s="263"/>
      <c r="G83" s="271" t="s">
        <v>1689</v>
      </c>
      <c r="H83" s="271" t="s">
        <v>1689</v>
      </c>
      <c r="I83" s="271" t="s">
        <v>1689</v>
      </c>
      <c r="J83" s="253" t="s">
        <v>1690</v>
      </c>
      <c r="L83" s="79"/>
      <c r="M83" s="255" t="s">
        <v>598</v>
      </c>
      <c r="N83" s="255" t="s">
        <v>598</v>
      </c>
      <c r="O83" s="256" t="s">
        <v>1691</v>
      </c>
      <c r="P83" s="257" t="s">
        <v>1692</v>
      </c>
      <c r="Q83" s="123" t="str">
        <f t="shared" si="0"/>
        <v>Comorian franc - KMF</v>
      </c>
    </row>
    <row r="84" spans="3:17" ht="14.4">
      <c r="C84" s="166"/>
      <c r="D84" s="263"/>
      <c r="G84" s="251" t="s">
        <v>1693</v>
      </c>
      <c r="H84" s="251" t="s">
        <v>1693</v>
      </c>
      <c r="I84" s="251" t="s">
        <v>1693</v>
      </c>
      <c r="J84" s="253" t="s">
        <v>1694</v>
      </c>
      <c r="L84" s="79"/>
      <c r="M84" s="255" t="s">
        <v>600</v>
      </c>
      <c r="N84" s="269" t="s">
        <v>600</v>
      </c>
      <c r="O84" s="256" t="s">
        <v>1695</v>
      </c>
      <c r="P84" s="261" t="s">
        <v>1696</v>
      </c>
      <c r="Q84" s="123" t="str">
        <f t="shared" si="0"/>
        <v>North Korean won - KPW</v>
      </c>
    </row>
    <row r="85" spans="3:17" ht="14.4">
      <c r="C85" s="166"/>
      <c r="D85" s="263"/>
      <c r="G85" s="251" t="s">
        <v>1697</v>
      </c>
      <c r="H85" s="251" t="s">
        <v>1697</v>
      </c>
      <c r="I85" s="251" t="s">
        <v>1697</v>
      </c>
      <c r="J85" s="253" t="s">
        <v>1698</v>
      </c>
      <c r="L85" s="79"/>
      <c r="M85" s="255" t="s">
        <v>602</v>
      </c>
      <c r="N85" s="255" t="s">
        <v>602</v>
      </c>
      <c r="O85" s="256" t="s">
        <v>1699</v>
      </c>
      <c r="P85" s="261" t="s">
        <v>1700</v>
      </c>
      <c r="Q85" s="123" t="str">
        <f t="shared" si="0"/>
        <v>South Korean won - KRW</v>
      </c>
    </row>
    <row r="86" spans="3:17" ht="14.4">
      <c r="C86" s="166"/>
      <c r="D86" s="263"/>
      <c r="G86" s="251" t="s">
        <v>1701</v>
      </c>
      <c r="H86" s="251" t="s">
        <v>1701</v>
      </c>
      <c r="I86" s="251" t="s">
        <v>1701</v>
      </c>
      <c r="J86" s="253" t="s">
        <v>1702</v>
      </c>
      <c r="L86" s="79"/>
      <c r="M86" s="255" t="s">
        <v>604</v>
      </c>
      <c r="N86" s="255" t="s">
        <v>604</v>
      </c>
      <c r="O86" s="256" t="s">
        <v>1703</v>
      </c>
      <c r="P86" s="257" t="s">
        <v>1704</v>
      </c>
      <c r="Q86" s="123" t="str">
        <f t="shared" si="0"/>
        <v>Kuwaiti dinar - KWD</v>
      </c>
    </row>
    <row r="87" spans="3:17" ht="14.4">
      <c r="C87" s="166"/>
      <c r="D87" s="263"/>
      <c r="G87" s="251" t="s">
        <v>1705</v>
      </c>
      <c r="H87" s="251" t="s">
        <v>1705</v>
      </c>
      <c r="I87" s="251" t="s">
        <v>1705</v>
      </c>
      <c r="J87" s="253" t="s">
        <v>1706</v>
      </c>
      <c r="L87" s="79"/>
      <c r="M87" s="255" t="s">
        <v>606</v>
      </c>
      <c r="N87" s="255" t="s">
        <v>606</v>
      </c>
      <c r="O87" s="256" t="s">
        <v>1707</v>
      </c>
      <c r="P87" s="257" t="s">
        <v>1708</v>
      </c>
      <c r="Q87" s="123" t="str">
        <f t="shared" si="0"/>
        <v>Cayman Islands dollar - KYD</v>
      </c>
    </row>
    <row r="88" spans="3:17" ht="14.4">
      <c r="C88" s="166"/>
      <c r="D88" s="263"/>
      <c r="G88" s="251" t="s">
        <v>1709</v>
      </c>
      <c r="H88" s="251" t="s">
        <v>1709</v>
      </c>
      <c r="I88" s="251" t="s">
        <v>1709</v>
      </c>
      <c r="J88" s="253" t="s">
        <v>1710</v>
      </c>
      <c r="L88" s="79"/>
      <c r="M88" s="255" t="s">
        <v>608</v>
      </c>
      <c r="N88" s="255" t="s">
        <v>608</v>
      </c>
      <c r="O88" s="256" t="s">
        <v>1711</v>
      </c>
      <c r="P88" s="261" t="s">
        <v>1712</v>
      </c>
      <c r="Q88" s="123" t="str">
        <f t="shared" si="0"/>
        <v>Kazakhstani tenge - KZT</v>
      </c>
    </row>
    <row r="89" spans="3:17" ht="14.4">
      <c r="C89" s="166"/>
      <c r="D89" s="263"/>
      <c r="G89" s="251" t="s">
        <v>1713</v>
      </c>
      <c r="H89" s="251" t="s">
        <v>1713</v>
      </c>
      <c r="I89" s="251" t="s">
        <v>1713</v>
      </c>
      <c r="J89" s="253" t="s">
        <v>1714</v>
      </c>
      <c r="L89" s="79"/>
      <c r="M89" s="255" t="s">
        <v>610</v>
      </c>
      <c r="N89" s="255" t="s">
        <v>610</v>
      </c>
      <c r="O89" s="256" t="s">
        <v>1715</v>
      </c>
      <c r="P89" s="261" t="s">
        <v>1716</v>
      </c>
      <c r="Q89" s="123" t="str">
        <f t="shared" si="0"/>
        <v>Lao kip - LAK</v>
      </c>
    </row>
    <row r="90" spans="3:17" ht="14.4">
      <c r="C90" s="166"/>
      <c r="D90" s="263"/>
      <c r="G90" s="251" t="s">
        <v>1717</v>
      </c>
      <c r="H90" s="251" t="s">
        <v>1717</v>
      </c>
      <c r="I90" s="251" t="s">
        <v>1717</v>
      </c>
      <c r="J90" s="253" t="s">
        <v>1718</v>
      </c>
      <c r="L90" s="79"/>
      <c r="M90" s="255" t="s">
        <v>612</v>
      </c>
      <c r="N90" s="255" t="s">
        <v>612</v>
      </c>
      <c r="O90" s="256" t="s">
        <v>1719</v>
      </c>
      <c r="P90" s="257" t="s">
        <v>1720</v>
      </c>
      <c r="Q90" s="123" t="str">
        <f t="shared" si="0"/>
        <v>Lebanese pound - LBP</v>
      </c>
    </row>
    <row r="91" spans="3:17" ht="14.4">
      <c r="C91" s="166"/>
      <c r="D91" s="263"/>
      <c r="G91" s="251" t="s">
        <v>1721</v>
      </c>
      <c r="H91" s="251" t="s">
        <v>1721</v>
      </c>
      <c r="I91" s="251" t="s">
        <v>1721</v>
      </c>
      <c r="J91" s="253" t="s">
        <v>1722</v>
      </c>
      <c r="L91" s="79"/>
      <c r="M91" s="255" t="s">
        <v>614</v>
      </c>
      <c r="N91" s="255" t="s">
        <v>614</v>
      </c>
      <c r="O91" s="256" t="s">
        <v>1723</v>
      </c>
      <c r="P91" s="261" t="s">
        <v>1724</v>
      </c>
      <c r="Q91" s="123" t="str">
        <f t="shared" si="0"/>
        <v>Sri Lankan rupee - LKR</v>
      </c>
    </row>
    <row r="92" spans="3:17" ht="14.4">
      <c r="C92" s="166"/>
      <c r="D92" s="263"/>
      <c r="G92" s="271" t="s">
        <v>1725</v>
      </c>
      <c r="H92" s="271" t="s">
        <v>1725</v>
      </c>
      <c r="I92" s="271" t="s">
        <v>1725</v>
      </c>
      <c r="J92" s="253" t="s">
        <v>1726</v>
      </c>
      <c r="L92" s="79"/>
      <c r="M92" s="255" t="s">
        <v>616</v>
      </c>
      <c r="N92" s="255" t="s">
        <v>616</v>
      </c>
      <c r="O92" s="256" t="s">
        <v>1727</v>
      </c>
      <c r="P92" s="261" t="s">
        <v>1728</v>
      </c>
      <c r="Q92" s="123" t="str">
        <f t="shared" si="0"/>
        <v>Liberian dollar - LRD</v>
      </c>
    </row>
    <row r="93" spans="3:17" ht="14.4">
      <c r="C93" s="166"/>
      <c r="D93" s="263"/>
      <c r="G93" s="253" t="s">
        <v>1729</v>
      </c>
      <c r="H93" s="253" t="s">
        <v>1729</v>
      </c>
      <c r="I93" s="253" t="s">
        <v>1729</v>
      </c>
      <c r="J93" s="253" t="s">
        <v>1730</v>
      </c>
      <c r="L93" s="79"/>
      <c r="M93" s="255" t="s">
        <v>618</v>
      </c>
      <c r="N93" s="255" t="s">
        <v>618</v>
      </c>
      <c r="O93" s="256" t="s">
        <v>1731</v>
      </c>
      <c r="P93" s="257" t="s">
        <v>1732</v>
      </c>
      <c r="Q93" s="123" t="str">
        <f t="shared" si="0"/>
        <v>Lesotho loti - LSL</v>
      </c>
    </row>
    <row r="94" spans="3:17" ht="14.4">
      <c r="C94" s="166"/>
      <c r="D94" s="263"/>
      <c r="G94" s="251" t="s">
        <v>1733</v>
      </c>
      <c r="H94" s="251" t="s">
        <v>1733</v>
      </c>
      <c r="I94" s="251" t="s">
        <v>1733</v>
      </c>
      <c r="J94" s="253" t="s">
        <v>1734</v>
      </c>
      <c r="L94" s="79"/>
      <c r="M94" s="255" t="s">
        <v>620</v>
      </c>
      <c r="N94" s="255" t="s">
        <v>620</v>
      </c>
      <c r="O94" s="256" t="s">
        <v>1735</v>
      </c>
      <c r="P94" s="261" t="s">
        <v>1736</v>
      </c>
      <c r="Q94" s="123" t="str">
        <f t="shared" si="0"/>
        <v>Libyan dinar - LYD</v>
      </c>
    </row>
    <row r="95" spans="3:17" ht="14.4">
      <c r="C95" s="166"/>
      <c r="D95" s="263"/>
      <c r="G95" s="251" t="s">
        <v>1737</v>
      </c>
      <c r="H95" s="251" t="s">
        <v>1737</v>
      </c>
      <c r="I95" s="251" t="s">
        <v>1737</v>
      </c>
      <c r="J95" s="253" t="s">
        <v>1738</v>
      </c>
      <c r="L95" s="79"/>
      <c r="M95" s="255" t="s">
        <v>622</v>
      </c>
      <c r="N95" s="255" t="s">
        <v>622</v>
      </c>
      <c r="O95" s="256" t="s">
        <v>1739</v>
      </c>
      <c r="P95" s="257" t="s">
        <v>1740</v>
      </c>
      <c r="Q95" s="123" t="str">
        <f t="shared" si="0"/>
        <v>Moroccan dirham - MAD</v>
      </c>
    </row>
    <row r="96" spans="3:17" ht="14.4">
      <c r="C96" s="166"/>
      <c r="D96" s="263"/>
      <c r="G96" s="253" t="s">
        <v>1741</v>
      </c>
      <c r="H96" s="253" t="s">
        <v>1741</v>
      </c>
      <c r="I96" s="253" t="s">
        <v>1741</v>
      </c>
      <c r="J96" s="253" t="s">
        <v>1742</v>
      </c>
      <c r="L96" s="79"/>
      <c r="M96" s="255" t="s">
        <v>624</v>
      </c>
      <c r="N96" s="255" t="s">
        <v>624</v>
      </c>
      <c r="O96" s="256" t="s">
        <v>1743</v>
      </c>
      <c r="P96" s="261" t="s">
        <v>1744</v>
      </c>
      <c r="Q96" s="123" t="str">
        <f t="shared" si="0"/>
        <v>Moldovan leu - MDL</v>
      </c>
    </row>
    <row r="97" spans="3:17" ht="14.4">
      <c r="C97" s="166"/>
      <c r="D97" s="263"/>
      <c r="G97" s="253" t="s">
        <v>1745</v>
      </c>
      <c r="H97" s="253" t="s">
        <v>1745</v>
      </c>
      <c r="I97" s="253" t="s">
        <v>1745</v>
      </c>
      <c r="L97" s="79"/>
      <c r="M97" s="255" t="s">
        <v>626</v>
      </c>
      <c r="N97" s="255" t="s">
        <v>626</v>
      </c>
      <c r="O97" s="256" t="s">
        <v>1746</v>
      </c>
      <c r="P97" s="261" t="s">
        <v>1747</v>
      </c>
      <c r="Q97" s="123" t="str">
        <f t="shared" si="0"/>
        <v>Malagasy ariary - MGA</v>
      </c>
    </row>
    <row r="98" spans="3:17" ht="14.4">
      <c r="C98" s="166"/>
      <c r="D98" s="263"/>
      <c r="L98" s="79"/>
      <c r="M98" s="255" t="s">
        <v>628</v>
      </c>
      <c r="N98" s="255" t="s">
        <v>628</v>
      </c>
      <c r="O98" s="256" t="s">
        <v>1748</v>
      </c>
      <c r="P98" s="261" t="s">
        <v>1749</v>
      </c>
      <c r="Q98" s="123" t="str">
        <f t="shared" si="0"/>
        <v>Macedonian denar - MKD</v>
      </c>
    </row>
    <row r="99" spans="3:17" ht="14.4">
      <c r="C99" s="166"/>
      <c r="D99" s="263"/>
      <c r="L99" s="79"/>
      <c r="M99" s="255" t="s">
        <v>630</v>
      </c>
      <c r="N99" s="255" t="s">
        <v>630</v>
      </c>
      <c r="O99" s="256" t="s">
        <v>1750</v>
      </c>
      <c r="P99" s="261" t="s">
        <v>1751</v>
      </c>
      <c r="Q99" s="123" t="str">
        <f t="shared" si="0"/>
        <v>Burmese kyat - MMK</v>
      </c>
    </row>
    <row r="100" spans="3:17" ht="14.4">
      <c r="C100" s="166"/>
      <c r="D100" s="263"/>
      <c r="L100" s="79"/>
      <c r="M100" s="255" t="s">
        <v>632</v>
      </c>
      <c r="N100" s="255" t="s">
        <v>632</v>
      </c>
      <c r="O100" s="256" t="s">
        <v>1752</v>
      </c>
      <c r="P100" s="261" t="s">
        <v>1753</v>
      </c>
      <c r="Q100" s="123" t="str">
        <f t="shared" si="0"/>
        <v>Mongolian tögrög - MNT</v>
      </c>
    </row>
    <row r="101" spans="3:17" ht="14.4">
      <c r="C101" s="166"/>
      <c r="D101" s="263"/>
      <c r="L101" s="79"/>
      <c r="M101" s="255" t="s">
        <v>634</v>
      </c>
      <c r="N101" s="255" t="s">
        <v>634</v>
      </c>
      <c r="O101" s="256" t="s">
        <v>1754</v>
      </c>
      <c r="P101" s="257" t="s">
        <v>1755</v>
      </c>
      <c r="Q101" s="123" t="str">
        <f t="shared" si="0"/>
        <v>Macanese pataca - MOP</v>
      </c>
    </row>
    <row r="102" spans="3:17" ht="14.4">
      <c r="C102" s="166"/>
      <c r="D102" s="263"/>
      <c r="L102" s="79"/>
      <c r="M102" s="255" t="s">
        <v>636</v>
      </c>
      <c r="N102" s="269" t="s">
        <v>636</v>
      </c>
      <c r="O102" s="256" t="s">
        <v>1756</v>
      </c>
      <c r="P102" s="261" t="s">
        <v>1757</v>
      </c>
      <c r="Q102" s="123" t="str">
        <f t="shared" si="0"/>
        <v>Mauritanian ouguiya - MRU</v>
      </c>
    </row>
    <row r="103" spans="3:17" ht="14.4">
      <c r="C103" s="166"/>
      <c r="D103" s="263"/>
      <c r="L103" s="79"/>
      <c r="M103" s="255" t="s">
        <v>638</v>
      </c>
      <c r="N103" s="255" t="s">
        <v>638</v>
      </c>
      <c r="O103" s="256" t="s">
        <v>1758</v>
      </c>
      <c r="P103" s="261" t="s">
        <v>1759</v>
      </c>
      <c r="Q103" s="123" t="str">
        <f t="shared" si="0"/>
        <v>Mauritian rupee - MUR</v>
      </c>
    </row>
    <row r="104" spans="3:17" ht="14.4">
      <c r="C104" s="166"/>
      <c r="D104" s="263"/>
      <c r="L104" s="79"/>
      <c r="M104" s="255" t="s">
        <v>640</v>
      </c>
      <c r="N104" s="255" t="s">
        <v>640</v>
      </c>
      <c r="O104" s="256" t="s">
        <v>1760</v>
      </c>
      <c r="P104" s="257" t="s">
        <v>1761</v>
      </c>
      <c r="Q104" s="123" t="str">
        <f t="shared" si="0"/>
        <v>Maldivian rufiyaa - MVR</v>
      </c>
    </row>
    <row r="105" spans="3:17" ht="14.4">
      <c r="C105" s="166"/>
      <c r="D105" s="263"/>
      <c r="L105" s="79"/>
      <c r="M105" s="255" t="s">
        <v>642</v>
      </c>
      <c r="N105" s="255" t="s">
        <v>642</v>
      </c>
      <c r="O105" s="256" t="s">
        <v>1762</v>
      </c>
      <c r="P105" s="261" t="s">
        <v>1763</v>
      </c>
      <c r="Q105" s="123" t="str">
        <f t="shared" si="0"/>
        <v>Malawian kwacha - MWK</v>
      </c>
    </row>
    <row r="106" spans="3:17" ht="14.4">
      <c r="C106" s="166"/>
      <c r="D106" s="263"/>
      <c r="L106" s="79"/>
      <c r="M106" s="255" t="s">
        <v>644</v>
      </c>
      <c r="N106" s="255" t="s">
        <v>644</v>
      </c>
      <c r="O106" s="256" t="s">
        <v>1764</v>
      </c>
      <c r="P106" s="261" t="s">
        <v>1765</v>
      </c>
      <c r="Q106" s="123" t="str">
        <f t="shared" si="0"/>
        <v>Mexican peso - MXN</v>
      </c>
    </row>
    <row r="107" spans="3:17" ht="14.4">
      <c r="C107" s="166"/>
      <c r="D107" s="263"/>
      <c r="L107" s="79"/>
      <c r="M107" s="255" t="s">
        <v>646</v>
      </c>
      <c r="N107" s="255" t="s">
        <v>646</v>
      </c>
      <c r="O107" s="256" t="s">
        <v>1766</v>
      </c>
      <c r="P107" s="261" t="s">
        <v>1767</v>
      </c>
      <c r="Q107" s="123" t="str">
        <f t="shared" si="0"/>
        <v>Malaysian ringgit - MYR</v>
      </c>
    </row>
    <row r="108" spans="3:17" ht="14.4">
      <c r="C108" s="166"/>
      <c r="D108" s="263"/>
      <c r="L108" s="79"/>
      <c r="M108" s="255" t="s">
        <v>648</v>
      </c>
      <c r="N108" s="255" t="s">
        <v>648</v>
      </c>
      <c r="O108" s="256" t="s">
        <v>1768</v>
      </c>
      <c r="P108" s="261" t="s">
        <v>1769</v>
      </c>
      <c r="Q108" s="123" t="str">
        <f t="shared" si="0"/>
        <v>Mozambican metical - MZN</v>
      </c>
    </row>
    <row r="109" spans="3:17" ht="14.4">
      <c r="C109" s="166"/>
      <c r="D109" s="263"/>
      <c r="L109" s="79"/>
      <c r="M109" s="255" t="s">
        <v>650</v>
      </c>
      <c r="N109" s="255" t="s">
        <v>650</v>
      </c>
      <c r="O109" s="256" t="s">
        <v>1770</v>
      </c>
      <c r="P109" s="257" t="s">
        <v>1771</v>
      </c>
      <c r="Q109" s="123" t="str">
        <f t="shared" si="0"/>
        <v>Namibian dollar - NAD</v>
      </c>
    </row>
    <row r="110" spans="3:17" ht="14.4">
      <c r="C110" s="166"/>
      <c r="D110" s="263"/>
      <c r="L110" s="79"/>
      <c r="M110" s="255" t="s">
        <v>652</v>
      </c>
      <c r="N110" s="255" t="s">
        <v>652</v>
      </c>
      <c r="O110" s="256" t="s">
        <v>1772</v>
      </c>
      <c r="P110" s="261" t="s">
        <v>1773</v>
      </c>
      <c r="Q110" s="123" t="str">
        <f t="shared" si="0"/>
        <v>Nigerian naira - NGN</v>
      </c>
    </row>
    <row r="111" spans="3:17" ht="14.4">
      <c r="C111" s="166"/>
      <c r="D111" s="263"/>
      <c r="L111" s="79"/>
      <c r="M111" s="255" t="s">
        <v>654</v>
      </c>
      <c r="N111" s="255" t="s">
        <v>654</v>
      </c>
      <c r="O111" s="256" t="s">
        <v>1774</v>
      </c>
      <c r="P111" s="261" t="s">
        <v>1775</v>
      </c>
      <c r="Q111" s="123" t="str">
        <f t="shared" si="0"/>
        <v>Nicaraguan córdoba - NIO</v>
      </c>
    </row>
    <row r="112" spans="3:17" ht="14.4">
      <c r="C112" s="166"/>
      <c r="D112" s="263"/>
      <c r="L112" s="79"/>
      <c r="M112" s="255" t="s">
        <v>656</v>
      </c>
      <c r="N112" s="255" t="s">
        <v>656</v>
      </c>
      <c r="O112" s="256" t="s">
        <v>1776</v>
      </c>
      <c r="P112" s="261" t="s">
        <v>1777</v>
      </c>
      <c r="Q112" s="123" t="str">
        <f t="shared" si="0"/>
        <v>Norwegian krone - NOK</v>
      </c>
    </row>
    <row r="113" spans="3:17" ht="14.4">
      <c r="C113" s="166"/>
      <c r="D113" s="263"/>
      <c r="L113" s="79"/>
      <c r="M113" s="255" t="s">
        <v>658</v>
      </c>
      <c r="N113" s="255" t="s">
        <v>658</v>
      </c>
      <c r="O113" s="256" t="s">
        <v>1778</v>
      </c>
      <c r="P113" s="257" t="s">
        <v>1779</v>
      </c>
      <c r="Q113" s="123" t="str">
        <f t="shared" si="0"/>
        <v>Nepalese rupee - NPR</v>
      </c>
    </row>
    <row r="114" spans="3:17" ht="14.4">
      <c r="C114" s="166"/>
      <c r="D114" s="263"/>
      <c r="L114" s="79"/>
      <c r="M114" s="255" t="s">
        <v>660</v>
      </c>
      <c r="N114" s="255" t="s">
        <v>660</v>
      </c>
      <c r="O114" s="256" t="s">
        <v>1780</v>
      </c>
      <c r="P114" s="261" t="s">
        <v>1781</v>
      </c>
      <c r="Q114" s="123" t="str">
        <f t="shared" si="0"/>
        <v>New Zealand dollar - NZD</v>
      </c>
    </row>
    <row r="115" spans="3:17" ht="14.4">
      <c r="C115" s="166"/>
      <c r="D115" s="263"/>
      <c r="L115" s="79"/>
      <c r="M115" s="255" t="s">
        <v>662</v>
      </c>
      <c r="N115" s="255" t="s">
        <v>662</v>
      </c>
      <c r="O115" s="256" t="s">
        <v>1782</v>
      </c>
      <c r="P115" s="257" t="s">
        <v>1783</v>
      </c>
      <c r="Q115" s="123" t="str">
        <f t="shared" si="0"/>
        <v>Omani rial - OMR</v>
      </c>
    </row>
    <row r="116" spans="3:17" ht="14.4">
      <c r="C116" s="166"/>
      <c r="D116" s="263"/>
      <c r="L116" s="79"/>
      <c r="M116" s="255" t="s">
        <v>664</v>
      </c>
      <c r="N116" s="255" t="s">
        <v>664</v>
      </c>
      <c r="O116" s="256" t="s">
        <v>1784</v>
      </c>
      <c r="P116" s="257" t="s">
        <v>1785</v>
      </c>
      <c r="Q116" s="123" t="str">
        <f t="shared" si="0"/>
        <v>Panamanian balboa - PAB</v>
      </c>
    </row>
    <row r="117" spans="3:17" ht="14.4">
      <c r="C117" s="166"/>
      <c r="D117" s="263"/>
      <c r="L117" s="79"/>
      <c r="M117" s="255" t="s">
        <v>666</v>
      </c>
      <c r="N117" s="255" t="s">
        <v>666</v>
      </c>
      <c r="O117" s="256" t="s">
        <v>1786</v>
      </c>
      <c r="P117" s="261" t="s">
        <v>1787</v>
      </c>
      <c r="Q117" s="123" t="str">
        <f t="shared" si="0"/>
        <v>Peruvian sol - PEN</v>
      </c>
    </row>
    <row r="118" spans="3:17" ht="14.4">
      <c r="C118" s="166"/>
      <c r="D118" s="263"/>
      <c r="L118" s="79"/>
      <c r="M118" s="255" t="s">
        <v>668</v>
      </c>
      <c r="N118" s="255" t="s">
        <v>668</v>
      </c>
      <c r="O118" s="256" t="s">
        <v>1788</v>
      </c>
      <c r="P118" s="261" t="s">
        <v>1789</v>
      </c>
      <c r="Q118" s="123" t="str">
        <f t="shared" si="0"/>
        <v>Papua New Guinean kina - PGK</v>
      </c>
    </row>
    <row r="119" spans="3:17" ht="14.4">
      <c r="C119" s="166"/>
      <c r="D119" s="263"/>
      <c r="L119" s="79"/>
      <c r="M119" s="255" t="s">
        <v>670</v>
      </c>
      <c r="N119" s="255" t="s">
        <v>670</v>
      </c>
      <c r="O119" s="256" t="s">
        <v>1790</v>
      </c>
      <c r="P119" s="261" t="s">
        <v>1791</v>
      </c>
      <c r="Q119" s="123" t="str">
        <f t="shared" si="0"/>
        <v>Philippine peso - PHP</v>
      </c>
    </row>
    <row r="120" spans="3:17" ht="14.4">
      <c r="C120" s="166"/>
      <c r="D120" s="263"/>
      <c r="L120" s="79"/>
      <c r="M120" s="255" t="s">
        <v>672</v>
      </c>
      <c r="N120" s="255" t="s">
        <v>672</v>
      </c>
      <c r="O120" s="256" t="s">
        <v>1792</v>
      </c>
      <c r="P120" s="261" t="s">
        <v>1793</v>
      </c>
      <c r="Q120" s="123" t="str">
        <f t="shared" si="0"/>
        <v>Pakistani rupee - PKR</v>
      </c>
    </row>
    <row r="121" spans="3:17" ht="14.4">
      <c r="C121" s="166"/>
      <c r="D121" s="263"/>
      <c r="L121" s="79"/>
      <c r="M121" s="255" t="s">
        <v>674</v>
      </c>
      <c r="N121" s="255" t="s">
        <v>674</v>
      </c>
      <c r="O121" s="256" t="s">
        <v>1794</v>
      </c>
      <c r="P121" s="261" t="s">
        <v>1795</v>
      </c>
      <c r="Q121" s="123" t="str">
        <f t="shared" si="0"/>
        <v>Polish złoty - PLN</v>
      </c>
    </row>
    <row r="122" spans="3:17" ht="14.4">
      <c r="C122" s="166"/>
      <c r="D122" s="263"/>
      <c r="L122" s="79"/>
      <c r="M122" s="255" t="s">
        <v>676</v>
      </c>
      <c r="N122" s="255" t="s">
        <v>676</v>
      </c>
      <c r="O122" s="79" t="s">
        <v>1796</v>
      </c>
      <c r="P122" s="270" t="s">
        <v>1797</v>
      </c>
      <c r="Q122" s="123" t="str">
        <f t="shared" si="0"/>
        <v>Pitcairn Islands dollar - PND</v>
      </c>
    </row>
    <row r="123" spans="3:17" ht="14.4">
      <c r="C123" s="166"/>
      <c r="D123" s="263"/>
      <c r="L123" s="79"/>
      <c r="M123" s="255" t="s">
        <v>678</v>
      </c>
      <c r="N123" s="269" t="s">
        <v>678</v>
      </c>
      <c r="O123" s="256" t="s">
        <v>1798</v>
      </c>
      <c r="P123" s="272" t="s">
        <v>1799</v>
      </c>
      <c r="Q123" s="123" t="str">
        <f t="shared" si="0"/>
        <v>Transnistrian ruble - PRB</v>
      </c>
    </row>
    <row r="124" spans="3:17" ht="14.4">
      <c r="C124" s="166"/>
      <c r="D124" s="263"/>
      <c r="L124" s="79"/>
      <c r="M124" s="255" t="s">
        <v>680</v>
      </c>
      <c r="N124" s="255" t="s">
        <v>680</v>
      </c>
      <c r="O124" s="256" t="s">
        <v>1800</v>
      </c>
      <c r="P124" s="261" t="s">
        <v>1801</v>
      </c>
      <c r="Q124" s="123" t="str">
        <f t="shared" si="0"/>
        <v>Paraguayan guaraní - PYG</v>
      </c>
    </row>
    <row r="125" spans="3:17" ht="14.4">
      <c r="C125" s="166"/>
      <c r="D125" s="263"/>
      <c r="L125" s="79"/>
      <c r="M125" s="255" t="s">
        <v>682</v>
      </c>
      <c r="N125" s="255" t="s">
        <v>682</v>
      </c>
      <c r="O125" s="256" t="s">
        <v>1802</v>
      </c>
      <c r="P125" s="257" t="s">
        <v>1803</v>
      </c>
      <c r="Q125" s="123" t="str">
        <f t="shared" si="0"/>
        <v>Qatari riyal - QAR</v>
      </c>
    </row>
    <row r="126" spans="3:17" ht="14.4">
      <c r="C126" s="166"/>
      <c r="D126" s="263"/>
      <c r="L126" s="79"/>
      <c r="M126" s="255" t="s">
        <v>684</v>
      </c>
      <c r="N126" s="255" t="s">
        <v>684</v>
      </c>
      <c r="O126" s="256" t="s">
        <v>1804</v>
      </c>
      <c r="P126" s="261" t="s">
        <v>1805</v>
      </c>
      <c r="Q126" s="123" t="str">
        <f t="shared" si="0"/>
        <v>Romanian leu - RON</v>
      </c>
    </row>
    <row r="127" spans="3:17" ht="14.4">
      <c r="C127" s="166"/>
      <c r="D127" s="263"/>
      <c r="L127" s="79"/>
      <c r="M127" s="255" t="s">
        <v>686</v>
      </c>
      <c r="N127" s="269" t="s">
        <v>686</v>
      </c>
      <c r="O127" s="256" t="s">
        <v>1806</v>
      </c>
      <c r="P127" s="261" t="s">
        <v>1807</v>
      </c>
      <c r="Q127" s="123" t="str">
        <f t="shared" si="0"/>
        <v>Serbian dinar - RSD</v>
      </c>
    </row>
    <row r="128" spans="3:17" ht="14.4">
      <c r="C128" s="166"/>
      <c r="D128" s="263"/>
      <c r="L128" s="79"/>
      <c r="M128" s="255" t="s">
        <v>688</v>
      </c>
      <c r="N128" s="255" t="s">
        <v>688</v>
      </c>
      <c r="O128" s="256" t="s">
        <v>1808</v>
      </c>
      <c r="P128" s="261" t="s">
        <v>1809</v>
      </c>
      <c r="Q128" s="123" t="str">
        <f t="shared" si="0"/>
        <v>Russian ruble - RUB</v>
      </c>
    </row>
    <row r="129" spans="3:17" ht="14.4">
      <c r="C129" s="166"/>
      <c r="D129" s="263"/>
      <c r="L129" s="79"/>
      <c r="M129" s="255" t="s">
        <v>690</v>
      </c>
      <c r="N129" s="255" t="s">
        <v>690</v>
      </c>
      <c r="O129" s="256" t="s">
        <v>1810</v>
      </c>
      <c r="P129" s="261" t="s">
        <v>1811</v>
      </c>
      <c r="Q129" s="123" t="str">
        <f t="shared" si="0"/>
        <v>Rwandan franc - RWF</v>
      </c>
    </row>
    <row r="130" spans="3:17" ht="14.4">
      <c r="C130" s="166"/>
      <c r="D130" s="263"/>
      <c r="L130" s="79"/>
      <c r="M130" s="255" t="s">
        <v>692</v>
      </c>
      <c r="N130" s="255" t="s">
        <v>692</v>
      </c>
      <c r="O130" s="256" t="s">
        <v>1812</v>
      </c>
      <c r="P130" s="257" t="s">
        <v>1813</v>
      </c>
      <c r="Q130" s="123" t="str">
        <f t="shared" si="0"/>
        <v>Saudi riyal - SAR</v>
      </c>
    </row>
    <row r="131" spans="3:17" ht="14.4">
      <c r="C131" s="166"/>
      <c r="D131" s="263"/>
      <c r="L131" s="79"/>
      <c r="M131" s="255" t="s">
        <v>694</v>
      </c>
      <c r="N131" s="255" t="s">
        <v>694</v>
      </c>
      <c r="O131" s="256" t="s">
        <v>1814</v>
      </c>
      <c r="P131" s="261" t="s">
        <v>1815</v>
      </c>
      <c r="Q131" s="123" t="str">
        <f t="shared" si="0"/>
        <v>Solomon Islands dollar - SBD</v>
      </c>
    </row>
    <row r="132" spans="3:17" ht="14.4">
      <c r="C132" s="166"/>
      <c r="D132" s="263"/>
      <c r="L132" s="79"/>
      <c r="M132" s="255" t="s">
        <v>696</v>
      </c>
      <c r="N132" s="255" t="s">
        <v>696</v>
      </c>
      <c r="O132" s="256" t="s">
        <v>1816</v>
      </c>
      <c r="P132" s="261" t="s">
        <v>1817</v>
      </c>
      <c r="Q132" s="123" t="str">
        <f t="shared" si="0"/>
        <v>Seychellois rupee - SCR</v>
      </c>
    </row>
    <row r="133" spans="3:17" ht="14.4">
      <c r="C133" s="166"/>
      <c r="D133" s="263"/>
      <c r="L133" s="79"/>
      <c r="M133" s="255" t="s">
        <v>698</v>
      </c>
      <c r="N133" s="255" t="s">
        <v>698</v>
      </c>
      <c r="O133" s="256" t="s">
        <v>1818</v>
      </c>
      <c r="P133" s="261" t="s">
        <v>1819</v>
      </c>
      <c r="Q133" s="123" t="str">
        <f t="shared" si="0"/>
        <v>Sudanese pound - SDG</v>
      </c>
    </row>
    <row r="134" spans="3:17" ht="14.4">
      <c r="C134" s="166"/>
      <c r="D134" s="263"/>
      <c r="L134" s="79"/>
      <c r="M134" s="255" t="s">
        <v>700</v>
      </c>
      <c r="N134" s="255" t="s">
        <v>700</v>
      </c>
      <c r="O134" s="256" t="s">
        <v>1820</v>
      </c>
      <c r="P134" s="261" t="s">
        <v>1821</v>
      </c>
      <c r="Q134" s="123" t="str">
        <f t="shared" si="0"/>
        <v>Swedish krona - SEK</v>
      </c>
    </row>
    <row r="135" spans="3:17" ht="14.4">
      <c r="C135" s="166"/>
      <c r="D135" s="263"/>
      <c r="L135" s="79"/>
      <c r="M135" s="255" t="s">
        <v>702</v>
      </c>
      <c r="N135" s="255" t="s">
        <v>702</v>
      </c>
      <c r="O135" s="256" t="s">
        <v>1822</v>
      </c>
      <c r="P135" s="261" t="s">
        <v>1823</v>
      </c>
      <c r="Q135" s="123" t="str">
        <f t="shared" si="0"/>
        <v>Singapore dollar - SGD</v>
      </c>
    </row>
    <row r="136" spans="3:17" ht="14.4">
      <c r="C136" s="166"/>
      <c r="D136" s="263"/>
      <c r="L136" s="79"/>
      <c r="M136" s="255" t="s">
        <v>704</v>
      </c>
      <c r="N136" s="255" t="s">
        <v>704</v>
      </c>
      <c r="O136" s="256" t="s">
        <v>1824</v>
      </c>
      <c r="P136" s="257" t="s">
        <v>1825</v>
      </c>
      <c r="Q136" s="123" t="str">
        <f t="shared" si="0"/>
        <v>Saint Helena pound - SHP</v>
      </c>
    </row>
    <row r="137" spans="3:17" ht="14.4">
      <c r="C137" s="166"/>
      <c r="D137" s="263"/>
      <c r="L137" s="79"/>
      <c r="M137" s="255" t="s">
        <v>706</v>
      </c>
      <c r="N137" s="255" t="s">
        <v>706</v>
      </c>
      <c r="O137" s="256" t="s">
        <v>1826</v>
      </c>
      <c r="P137" s="261" t="s">
        <v>1827</v>
      </c>
      <c r="Q137" s="123" t="str">
        <f t="shared" si="0"/>
        <v>Sierra Leonean leone - SLL</v>
      </c>
    </row>
    <row r="138" spans="3:17" ht="14.4">
      <c r="C138" s="166"/>
      <c r="D138" s="263"/>
      <c r="L138" s="79"/>
      <c r="M138" s="255" t="s">
        <v>708</v>
      </c>
      <c r="N138" s="255" t="s">
        <v>708</v>
      </c>
      <c r="O138" s="256" t="s">
        <v>1828</v>
      </c>
      <c r="P138" s="272" t="s">
        <v>1829</v>
      </c>
      <c r="Q138" s="123" t="str">
        <f t="shared" si="0"/>
        <v>Somaliland shilling - SLS</v>
      </c>
    </row>
    <row r="139" spans="3:17" ht="14.4">
      <c r="C139" s="166"/>
      <c r="D139" s="263"/>
      <c r="L139" s="79"/>
      <c r="M139" s="255" t="s">
        <v>710</v>
      </c>
      <c r="N139" s="255" t="s">
        <v>710</v>
      </c>
      <c r="O139" s="256" t="s">
        <v>1830</v>
      </c>
      <c r="P139" s="261" t="s">
        <v>1831</v>
      </c>
      <c r="Q139" s="123" t="str">
        <f t="shared" si="0"/>
        <v>Somali shilling - SOS</v>
      </c>
    </row>
    <row r="140" spans="3:17" ht="14.4">
      <c r="C140" s="166"/>
      <c r="D140" s="263"/>
      <c r="L140" s="79"/>
      <c r="M140" s="255" t="s">
        <v>712</v>
      </c>
      <c r="N140" s="255" t="s">
        <v>712</v>
      </c>
      <c r="O140" s="256" t="s">
        <v>1832</v>
      </c>
      <c r="P140" s="261" t="s">
        <v>1833</v>
      </c>
      <c r="Q140" s="123" t="str">
        <f t="shared" si="0"/>
        <v>Surinamese dollar - SRD</v>
      </c>
    </row>
    <row r="141" spans="3:17" ht="14.4">
      <c r="C141" s="166"/>
      <c r="D141" s="263"/>
      <c r="L141" s="79"/>
      <c r="M141" s="255" t="s">
        <v>714</v>
      </c>
      <c r="N141" s="255" t="s">
        <v>714</v>
      </c>
      <c r="O141" s="256" t="s">
        <v>1834</v>
      </c>
      <c r="P141" s="261" t="s">
        <v>1835</v>
      </c>
      <c r="Q141" s="123" t="str">
        <f t="shared" si="0"/>
        <v>South Sudanese pound - SSP</v>
      </c>
    </row>
    <row r="142" spans="3:17" ht="14.4">
      <c r="C142" s="166"/>
      <c r="D142" s="263"/>
      <c r="L142" s="79"/>
      <c r="M142" s="255" t="s">
        <v>716</v>
      </c>
      <c r="N142" s="255" t="s">
        <v>716</v>
      </c>
      <c r="O142" s="256" t="s">
        <v>1836</v>
      </c>
      <c r="P142" s="257" t="s">
        <v>1837</v>
      </c>
      <c r="Q142" s="123" t="str">
        <f t="shared" si="0"/>
        <v>São Tomé and Príncipe dobra - STN</v>
      </c>
    </row>
    <row r="143" spans="3:17" ht="14.4">
      <c r="C143" s="166"/>
      <c r="D143" s="263"/>
      <c r="L143" s="79"/>
      <c r="M143" s="255" t="s">
        <v>718</v>
      </c>
      <c r="N143" s="255" t="s">
        <v>718</v>
      </c>
      <c r="O143" s="256" t="s">
        <v>1838</v>
      </c>
      <c r="P143" s="261" t="s">
        <v>1839</v>
      </c>
      <c r="Q143" s="123" t="str">
        <f t="shared" si="0"/>
        <v>Syrian pound - SYP</v>
      </c>
    </row>
    <row r="144" spans="3:17" ht="14.4">
      <c r="C144" s="166"/>
      <c r="D144" s="263"/>
      <c r="L144" s="79"/>
      <c r="M144" s="255" t="s">
        <v>720</v>
      </c>
      <c r="N144" s="255" t="s">
        <v>720</v>
      </c>
      <c r="O144" s="256" t="s">
        <v>1840</v>
      </c>
      <c r="P144" s="257" t="s">
        <v>1841</v>
      </c>
      <c r="Q144" s="123" t="str">
        <f t="shared" si="0"/>
        <v>Swazi lilangeni - SZL</v>
      </c>
    </row>
    <row r="145" spans="3:17" ht="14.4">
      <c r="C145" s="166"/>
      <c r="D145" s="263"/>
      <c r="L145" s="79"/>
      <c r="M145" s="255" t="s">
        <v>722</v>
      </c>
      <c r="N145" s="255" t="s">
        <v>722</v>
      </c>
      <c r="O145" s="256" t="s">
        <v>1842</v>
      </c>
      <c r="P145" s="261" t="s">
        <v>1843</v>
      </c>
      <c r="Q145" s="123" t="str">
        <f t="shared" si="0"/>
        <v>Thai baht - THB</v>
      </c>
    </row>
    <row r="146" spans="3:17" ht="14.4">
      <c r="C146" s="166"/>
      <c r="D146" s="263"/>
      <c r="L146" s="79"/>
      <c r="M146" s="255" t="s">
        <v>724</v>
      </c>
      <c r="N146" s="255" t="s">
        <v>724</v>
      </c>
      <c r="O146" s="256" t="s">
        <v>1844</v>
      </c>
      <c r="P146" s="261" t="s">
        <v>1845</v>
      </c>
      <c r="Q146" s="123" t="str">
        <f t="shared" si="0"/>
        <v>Tajikistani somoni - TJS</v>
      </c>
    </row>
    <row r="147" spans="3:17" ht="14.4">
      <c r="C147" s="166"/>
      <c r="D147" s="263"/>
      <c r="L147" s="79"/>
      <c r="M147" s="255" t="s">
        <v>726</v>
      </c>
      <c r="N147" s="255" t="s">
        <v>726</v>
      </c>
      <c r="O147" s="256" t="s">
        <v>1846</v>
      </c>
      <c r="P147" s="261" t="s">
        <v>1847</v>
      </c>
      <c r="Q147" s="123" t="str">
        <f t="shared" si="0"/>
        <v>Turkmenistan manat - TMT</v>
      </c>
    </row>
    <row r="148" spans="3:17" ht="14.4">
      <c r="C148" s="166"/>
      <c r="D148" s="263"/>
      <c r="L148" s="79"/>
      <c r="M148" s="255" t="s">
        <v>728</v>
      </c>
      <c r="N148" s="255" t="s">
        <v>728</v>
      </c>
      <c r="O148" s="256" t="s">
        <v>1848</v>
      </c>
      <c r="P148" s="261" t="s">
        <v>1849</v>
      </c>
      <c r="Q148" s="123" t="str">
        <f t="shared" si="0"/>
        <v>Tunisian dinar - TND</v>
      </c>
    </row>
    <row r="149" spans="3:17" ht="14.4">
      <c r="C149" s="166"/>
      <c r="D149" s="263"/>
      <c r="L149" s="79"/>
      <c r="M149" s="255" t="s">
        <v>730</v>
      </c>
      <c r="N149" s="269" t="s">
        <v>730</v>
      </c>
      <c r="O149" s="79" t="s">
        <v>1850</v>
      </c>
      <c r="P149" s="261" t="s">
        <v>1851</v>
      </c>
      <c r="Q149" s="123" t="str">
        <f t="shared" si="0"/>
        <v>Tongan paʻanga - TOP</v>
      </c>
    </row>
    <row r="150" spans="3:17" ht="14.4">
      <c r="C150" s="166"/>
      <c r="D150" s="263"/>
      <c r="L150" s="79"/>
      <c r="M150" s="255" t="s">
        <v>732</v>
      </c>
      <c r="N150" s="255" t="s">
        <v>732</v>
      </c>
      <c r="O150" s="256" t="s">
        <v>1852</v>
      </c>
      <c r="P150" s="261" t="s">
        <v>1853</v>
      </c>
      <c r="Q150" s="123" t="str">
        <f t="shared" si="0"/>
        <v>Turkish lira - TRY</v>
      </c>
    </row>
    <row r="151" spans="3:17" ht="14.4">
      <c r="C151" s="166"/>
      <c r="D151" s="263"/>
      <c r="L151" s="79"/>
      <c r="M151" s="255" t="s">
        <v>734</v>
      </c>
      <c r="N151" s="255" t="s">
        <v>734</v>
      </c>
      <c r="O151" s="256" t="s">
        <v>1854</v>
      </c>
      <c r="P151" s="261" t="s">
        <v>1855</v>
      </c>
      <c r="Q151" s="123" t="str">
        <f t="shared" si="0"/>
        <v>Trinidad and Tobago dollar - TTD</v>
      </c>
    </row>
    <row r="152" spans="3:17" ht="14.4">
      <c r="C152" s="166"/>
      <c r="D152" s="263"/>
      <c r="L152" s="79"/>
      <c r="M152" s="255" t="s">
        <v>736</v>
      </c>
      <c r="N152" s="255" t="s">
        <v>736</v>
      </c>
      <c r="O152" s="256" t="s">
        <v>1856</v>
      </c>
      <c r="P152" s="270" t="s">
        <v>1857</v>
      </c>
      <c r="Q152" s="123" t="str">
        <f t="shared" si="0"/>
        <v>Tuvaluan dollar - TVD</v>
      </c>
    </row>
    <row r="153" spans="3:17" ht="14.4">
      <c r="C153" s="166"/>
      <c r="D153" s="263"/>
      <c r="L153" s="79"/>
      <c r="M153" s="255" t="s">
        <v>738</v>
      </c>
      <c r="N153" s="255" t="s">
        <v>738</v>
      </c>
      <c r="O153" s="256" t="s">
        <v>1858</v>
      </c>
      <c r="P153" s="261" t="s">
        <v>1859</v>
      </c>
      <c r="Q153" s="123" t="str">
        <f t="shared" si="0"/>
        <v>New Taiwan dollar - TWD</v>
      </c>
    </row>
    <row r="154" spans="3:17" ht="14.4">
      <c r="C154" s="166"/>
      <c r="D154" s="263"/>
      <c r="L154" s="79"/>
      <c r="M154" s="255" t="s">
        <v>740</v>
      </c>
      <c r="N154" s="255" t="s">
        <v>740</v>
      </c>
      <c r="O154" s="256" t="s">
        <v>1860</v>
      </c>
      <c r="P154" s="261" t="s">
        <v>1861</v>
      </c>
      <c r="Q154" s="123" t="str">
        <f t="shared" si="0"/>
        <v>Tanzanian shilling - TZS</v>
      </c>
    </row>
    <row r="155" spans="3:17" ht="14.4">
      <c r="C155" s="166"/>
      <c r="D155" s="263"/>
      <c r="L155" s="79"/>
      <c r="M155" s="255" t="s">
        <v>742</v>
      </c>
      <c r="N155" s="255" t="s">
        <v>742</v>
      </c>
      <c r="O155" s="256" t="s">
        <v>1862</v>
      </c>
      <c r="P155" s="261" t="s">
        <v>1863</v>
      </c>
      <c r="Q155" s="123" t="str">
        <f t="shared" si="0"/>
        <v>Ukrainian hryvnia - UAH</v>
      </c>
    </row>
    <row r="156" spans="3:17" ht="14.4">
      <c r="C156" s="166"/>
      <c r="D156" s="263"/>
      <c r="L156" s="79"/>
      <c r="M156" s="255" t="s">
        <v>744</v>
      </c>
      <c r="N156" s="255" t="s">
        <v>744</v>
      </c>
      <c r="O156" s="256" t="s">
        <v>1864</v>
      </c>
      <c r="P156" s="261" t="s">
        <v>1865</v>
      </c>
      <c r="Q156" s="123" t="str">
        <f t="shared" si="0"/>
        <v>Ugandan shilling - UGX</v>
      </c>
    </row>
    <row r="157" spans="3:17" ht="14.4">
      <c r="C157" s="166"/>
      <c r="D157" s="263"/>
      <c r="L157" s="79"/>
      <c r="M157" s="255" t="s">
        <v>746</v>
      </c>
      <c r="N157" s="255" t="s">
        <v>746</v>
      </c>
      <c r="O157" s="79" t="s">
        <v>1866</v>
      </c>
      <c r="P157" s="261" t="s">
        <v>1867</v>
      </c>
      <c r="Q157" s="123" t="str">
        <f t="shared" si="0"/>
        <v>United States dollar - USD</v>
      </c>
    </row>
    <row r="158" spans="3:17" ht="14.4">
      <c r="C158" s="166"/>
      <c r="D158" s="263"/>
      <c r="L158" s="79"/>
      <c r="M158" s="255" t="s">
        <v>748</v>
      </c>
      <c r="N158" s="255" t="s">
        <v>748</v>
      </c>
      <c r="O158" s="256" t="s">
        <v>1868</v>
      </c>
      <c r="P158" s="261" t="s">
        <v>1869</v>
      </c>
      <c r="Q158" s="123" t="str">
        <f t="shared" si="0"/>
        <v>Uruguayan peso - UYU</v>
      </c>
    </row>
    <row r="159" spans="3:17" ht="14.4">
      <c r="C159" s="166"/>
      <c r="D159" s="263"/>
      <c r="L159" s="79"/>
      <c r="M159" s="255" t="s">
        <v>750</v>
      </c>
      <c r="N159" s="255" t="s">
        <v>750</v>
      </c>
      <c r="O159" s="256" t="s">
        <v>1870</v>
      </c>
      <c r="P159" s="261" t="s">
        <v>1871</v>
      </c>
      <c r="Q159" s="123" t="str">
        <f t="shared" si="0"/>
        <v>Uzbekistani soʻm - UZS</v>
      </c>
    </row>
    <row r="160" spans="3:17" ht="14.4">
      <c r="C160" s="166"/>
      <c r="D160" s="263"/>
      <c r="L160" s="79"/>
      <c r="M160" s="255" t="s">
        <v>752</v>
      </c>
      <c r="N160" s="255" t="s">
        <v>752</v>
      </c>
      <c r="O160" s="256" t="s">
        <v>1872</v>
      </c>
      <c r="P160" s="261" t="s">
        <v>1873</v>
      </c>
      <c r="Q160" s="123" t="str">
        <f t="shared" si="0"/>
        <v>Venezuelan bolívar soberano - VES</v>
      </c>
    </row>
    <row r="161" spans="3:17" ht="14.4">
      <c r="C161" s="166"/>
      <c r="D161" s="263"/>
      <c r="L161" s="79"/>
      <c r="M161" s="255" t="s">
        <v>754</v>
      </c>
      <c r="N161" s="255" t="s">
        <v>754</v>
      </c>
      <c r="O161" s="256" t="s">
        <v>1874</v>
      </c>
      <c r="P161" s="261" t="s">
        <v>1875</v>
      </c>
      <c r="Q161" s="123" t="str">
        <f t="shared" si="0"/>
        <v>Vietnamese đồng - VND</v>
      </c>
    </row>
    <row r="162" spans="3:17" ht="14.4">
      <c r="C162" s="166"/>
      <c r="D162" s="263"/>
      <c r="L162" s="79"/>
      <c r="M162" s="255" t="s">
        <v>756</v>
      </c>
      <c r="N162" s="255" t="s">
        <v>756</v>
      </c>
      <c r="O162" s="256" t="s">
        <v>1876</v>
      </c>
      <c r="P162" s="261" t="s">
        <v>1877</v>
      </c>
      <c r="Q162" s="123" t="str">
        <f t="shared" si="0"/>
        <v>Vanuatu vatu - VUV</v>
      </c>
    </row>
    <row r="163" spans="3:17" ht="14.4">
      <c r="C163" s="166"/>
      <c r="D163" s="263"/>
      <c r="L163" s="79"/>
      <c r="M163" s="255" t="s">
        <v>758</v>
      </c>
      <c r="N163" s="255" t="s">
        <v>758</v>
      </c>
      <c r="O163" s="256" t="s">
        <v>1878</v>
      </c>
      <c r="P163" s="261" t="s">
        <v>1879</v>
      </c>
      <c r="Q163" s="123" t="str">
        <f t="shared" si="0"/>
        <v>Samoan tālā - WST</v>
      </c>
    </row>
    <row r="164" spans="3:17" ht="14.4">
      <c r="C164" s="166"/>
      <c r="D164" s="263"/>
      <c r="L164" s="79"/>
      <c r="M164" s="255" t="s">
        <v>760</v>
      </c>
      <c r="N164" s="255" t="s">
        <v>760</v>
      </c>
      <c r="O164" s="256" t="s">
        <v>1880</v>
      </c>
      <c r="P164" s="257" t="s">
        <v>1881</v>
      </c>
      <c r="Q164" s="123" t="str">
        <f t="shared" si="0"/>
        <v>Central African CFA franc - XAF</v>
      </c>
    </row>
    <row r="165" spans="3:17" ht="14.4">
      <c r="C165" s="166"/>
      <c r="D165" s="263"/>
      <c r="L165" s="79"/>
      <c r="M165" s="255" t="s">
        <v>762</v>
      </c>
      <c r="N165" s="255" t="s">
        <v>762</v>
      </c>
      <c r="O165" s="256" t="s">
        <v>1882</v>
      </c>
      <c r="P165" s="257" t="s">
        <v>1883</v>
      </c>
      <c r="Q165" s="123" t="str">
        <f t="shared" si="0"/>
        <v>Eastern Caribbean dollar - XCD</v>
      </c>
    </row>
    <row r="166" spans="3:17" ht="14.4">
      <c r="C166" s="166"/>
      <c r="D166" s="263"/>
      <c r="L166" s="79"/>
      <c r="M166" s="255" t="s">
        <v>764</v>
      </c>
      <c r="N166" s="255" t="s">
        <v>764</v>
      </c>
      <c r="O166" s="256" t="s">
        <v>1884</v>
      </c>
      <c r="P166" s="257" t="s">
        <v>1885</v>
      </c>
      <c r="Q166" s="123" t="str">
        <f t="shared" si="0"/>
        <v>West African CFA franc - XOF</v>
      </c>
    </row>
    <row r="167" spans="3:17" ht="14.4">
      <c r="C167" s="166"/>
      <c r="D167" s="263"/>
      <c r="L167" s="79"/>
      <c r="M167" s="255" t="s">
        <v>766</v>
      </c>
      <c r="N167" s="255" t="s">
        <v>766</v>
      </c>
      <c r="O167" s="256" t="s">
        <v>1886</v>
      </c>
      <c r="P167" s="257" t="s">
        <v>1887</v>
      </c>
      <c r="Q167" s="123" t="str">
        <f t="shared" si="0"/>
        <v>CFP franc - XPF</v>
      </c>
    </row>
    <row r="168" spans="3:17" ht="14.4">
      <c r="C168" s="166"/>
      <c r="D168" s="263"/>
      <c r="L168" s="79"/>
      <c r="M168" s="255" t="s">
        <v>768</v>
      </c>
      <c r="N168" s="255" t="s">
        <v>768</v>
      </c>
      <c r="O168" s="256" t="s">
        <v>1888</v>
      </c>
      <c r="P168" s="261" t="s">
        <v>1889</v>
      </c>
      <c r="Q168" s="123" t="str">
        <f t="shared" si="0"/>
        <v>Yemeni rial - YER</v>
      </c>
    </row>
    <row r="169" spans="3:17" ht="14.4">
      <c r="C169" s="166"/>
      <c r="D169" s="263"/>
      <c r="L169" s="79"/>
      <c r="M169" s="255" t="s">
        <v>770</v>
      </c>
      <c r="N169" s="255" t="s">
        <v>770</v>
      </c>
      <c r="O169" s="256" t="s">
        <v>1890</v>
      </c>
      <c r="P169" s="261" t="s">
        <v>1891</v>
      </c>
      <c r="Q169" s="123" t="str">
        <f t="shared" si="0"/>
        <v>South African rand - ZAR</v>
      </c>
    </row>
    <row r="170" spans="3:17" ht="14.4">
      <c r="C170" s="166"/>
      <c r="D170" s="263"/>
      <c r="L170" s="79"/>
      <c r="M170" s="255" t="s">
        <v>772</v>
      </c>
      <c r="N170" s="269" t="s">
        <v>772</v>
      </c>
      <c r="O170" s="256" t="s">
        <v>1892</v>
      </c>
      <c r="P170" s="261" t="s">
        <v>1893</v>
      </c>
      <c r="Q170" s="123" t="str">
        <f t="shared" si="0"/>
        <v>Zambian kwacha - ZMW</v>
      </c>
    </row>
    <row r="171" spans="3:17" ht="14.4">
      <c r="C171" s="166"/>
      <c r="D171" s="263"/>
      <c r="L171" s="79"/>
      <c r="M171" s="255" t="s">
        <v>774</v>
      </c>
      <c r="N171" s="255" t="s">
        <v>774</v>
      </c>
    </row>
    <row r="172" spans="3:17" ht="14.4">
      <c r="C172" s="166"/>
      <c r="D172" s="263"/>
      <c r="L172" s="79"/>
      <c r="M172" s="255" t="s">
        <v>776</v>
      </c>
      <c r="N172" s="255" t="s">
        <v>776</v>
      </c>
    </row>
    <row r="173" spans="3:17" ht="14.4">
      <c r="C173" s="166"/>
      <c r="D173" s="263"/>
      <c r="L173" s="79"/>
      <c r="M173" s="255" t="s">
        <v>778</v>
      </c>
      <c r="N173" s="255" t="s">
        <v>778</v>
      </c>
    </row>
    <row r="174" spans="3:17" ht="14.4">
      <c r="C174" s="166"/>
      <c r="D174" s="263"/>
      <c r="L174" s="79"/>
      <c r="M174" s="255" t="s">
        <v>780</v>
      </c>
      <c r="N174" s="255" t="s">
        <v>780</v>
      </c>
    </row>
    <row r="175" spans="3:17" ht="14.4">
      <c r="C175" s="166"/>
      <c r="D175" s="263"/>
      <c r="L175" s="79"/>
      <c r="M175" s="255" t="s">
        <v>782</v>
      </c>
      <c r="N175" s="255" t="s">
        <v>782</v>
      </c>
    </row>
    <row r="176" spans="3:17" ht="14.4">
      <c r="C176" s="166"/>
      <c r="D176" s="263"/>
      <c r="L176" s="79"/>
      <c r="M176" s="255" t="s">
        <v>784</v>
      </c>
      <c r="N176" s="255" t="s">
        <v>784</v>
      </c>
    </row>
    <row r="177" spans="3:14" ht="14.4">
      <c r="C177" s="166"/>
      <c r="D177" s="263"/>
      <c r="L177" s="79"/>
      <c r="M177" s="255" t="s">
        <v>786</v>
      </c>
      <c r="N177" s="255" t="s">
        <v>786</v>
      </c>
    </row>
    <row r="178" spans="3:14" ht="14.4">
      <c r="C178" s="166"/>
      <c r="D178" s="263"/>
      <c r="L178" s="79"/>
      <c r="M178" s="255" t="s">
        <v>788</v>
      </c>
      <c r="N178" s="255" t="s">
        <v>788</v>
      </c>
    </row>
    <row r="179" spans="3:14" ht="14.4">
      <c r="C179" s="166"/>
      <c r="D179" s="263"/>
      <c r="L179" s="79"/>
      <c r="M179" s="255" t="s">
        <v>790</v>
      </c>
      <c r="N179" s="255" t="s">
        <v>790</v>
      </c>
    </row>
    <row r="180" spans="3:14" ht="14.4">
      <c r="C180" s="166"/>
      <c r="D180" s="263"/>
      <c r="L180" s="79"/>
      <c r="M180" s="255" t="s">
        <v>792</v>
      </c>
      <c r="N180" s="255" t="s">
        <v>792</v>
      </c>
    </row>
    <row r="181" spans="3:14" ht="14.4">
      <c r="C181" s="166"/>
      <c r="D181" s="263"/>
      <c r="L181" s="79"/>
      <c r="M181" s="255" t="s">
        <v>794</v>
      </c>
      <c r="N181" s="255" t="s">
        <v>794</v>
      </c>
    </row>
    <row r="182" spans="3:14" ht="14.4">
      <c r="C182" s="166"/>
      <c r="D182" s="263"/>
      <c r="L182" s="79"/>
      <c r="M182" s="255" t="s">
        <v>796</v>
      </c>
      <c r="N182" s="255" t="s">
        <v>796</v>
      </c>
    </row>
    <row r="183" spans="3:14" ht="14.4">
      <c r="C183" s="166"/>
      <c r="D183" s="263"/>
      <c r="L183" s="79"/>
      <c r="M183" s="255" t="s">
        <v>798</v>
      </c>
      <c r="N183" s="255" t="s">
        <v>798</v>
      </c>
    </row>
    <row r="184" spans="3:14" ht="14.4">
      <c r="C184" s="166"/>
      <c r="D184" s="263"/>
      <c r="L184" s="79"/>
      <c r="M184" s="255" t="s">
        <v>800</v>
      </c>
      <c r="N184" s="255" t="s">
        <v>800</v>
      </c>
    </row>
    <row r="185" spans="3:14" ht="14.4">
      <c r="C185" s="166"/>
      <c r="D185" s="263"/>
      <c r="L185" s="79"/>
      <c r="M185" s="255" t="s">
        <v>802</v>
      </c>
      <c r="N185" s="255" t="s">
        <v>802</v>
      </c>
    </row>
    <row r="186" spans="3:14" ht="14.4">
      <c r="C186" s="166"/>
      <c r="D186" s="263"/>
      <c r="L186" s="79"/>
      <c r="M186" s="255" t="s">
        <v>804</v>
      </c>
      <c r="N186" s="255" t="s">
        <v>804</v>
      </c>
    </row>
    <row r="187" spans="3:14" ht="14.4">
      <c r="C187" s="166"/>
      <c r="D187" s="263"/>
      <c r="L187" s="79"/>
      <c r="M187" s="255" t="s">
        <v>806</v>
      </c>
      <c r="N187" s="255" t="s">
        <v>806</v>
      </c>
    </row>
    <row r="188" spans="3:14" ht="14.4">
      <c r="C188" s="166"/>
      <c r="D188" s="263"/>
      <c r="L188" s="79"/>
      <c r="M188" s="255" t="s">
        <v>808</v>
      </c>
      <c r="N188" s="255" t="s">
        <v>808</v>
      </c>
    </row>
    <row r="189" spans="3:14" ht="14.4">
      <c r="C189" s="166"/>
      <c r="D189" s="263"/>
      <c r="L189" s="79"/>
      <c r="M189" s="255" t="s">
        <v>810</v>
      </c>
      <c r="N189" s="255" t="s">
        <v>810</v>
      </c>
    </row>
    <row r="190" spans="3:14" ht="14.4">
      <c r="C190" s="166"/>
      <c r="D190" s="263"/>
      <c r="L190" s="79"/>
      <c r="M190" s="255" t="s">
        <v>812</v>
      </c>
      <c r="N190" s="255" t="s">
        <v>812</v>
      </c>
    </row>
    <row r="191" spans="3:14" ht="14.4">
      <c r="C191" s="166"/>
      <c r="D191" s="263"/>
      <c r="L191" s="79"/>
      <c r="M191" s="255" t="s">
        <v>814</v>
      </c>
      <c r="N191" s="269" t="s">
        <v>814</v>
      </c>
    </row>
    <row r="192" spans="3:14" ht="14.4">
      <c r="C192" s="166"/>
      <c r="D192" s="263"/>
      <c r="L192" s="79"/>
      <c r="M192" s="255" t="s">
        <v>816</v>
      </c>
      <c r="N192" s="255" t="s">
        <v>816</v>
      </c>
    </row>
    <row r="193" spans="3:14" ht="14.4">
      <c r="C193" s="166"/>
      <c r="D193" s="263"/>
      <c r="L193" s="79"/>
      <c r="M193" s="255" t="s">
        <v>818</v>
      </c>
      <c r="N193" s="255" t="s">
        <v>818</v>
      </c>
    </row>
    <row r="194" spans="3:14" ht="14.4">
      <c r="C194" s="166"/>
      <c r="D194" s="263"/>
      <c r="L194" s="79"/>
      <c r="M194" s="255" t="s">
        <v>820</v>
      </c>
      <c r="N194" s="269" t="s">
        <v>820</v>
      </c>
    </row>
    <row r="195" spans="3:14" ht="14.4">
      <c r="C195" s="166"/>
      <c r="D195" s="263"/>
      <c r="L195" s="79"/>
      <c r="M195" s="255" t="s">
        <v>822</v>
      </c>
      <c r="N195" s="269" t="s">
        <v>822</v>
      </c>
    </row>
    <row r="196" spans="3:14" ht="14.4">
      <c r="C196" s="166"/>
      <c r="D196" s="263"/>
      <c r="L196" s="79"/>
      <c r="M196" s="255" t="s">
        <v>824</v>
      </c>
      <c r="N196" s="269" t="s">
        <v>824</v>
      </c>
    </row>
    <row r="197" spans="3:14" ht="14.4">
      <c r="C197" s="166"/>
      <c r="D197" s="263"/>
      <c r="L197" s="79"/>
      <c r="M197" s="255" t="s">
        <v>826</v>
      </c>
      <c r="N197" s="255" t="s">
        <v>826</v>
      </c>
    </row>
    <row r="198" spans="3:14" ht="14.4">
      <c r="C198" s="166"/>
      <c r="D198" s="263"/>
      <c r="L198" s="79"/>
      <c r="M198" s="255" t="s">
        <v>828</v>
      </c>
      <c r="N198" s="255" t="s">
        <v>828</v>
      </c>
    </row>
    <row r="199" spans="3:14" ht="14.4">
      <c r="C199" s="166"/>
      <c r="D199" s="263"/>
      <c r="L199" s="79"/>
      <c r="M199" s="255" t="s">
        <v>830</v>
      </c>
      <c r="N199" s="255" t="s">
        <v>830</v>
      </c>
    </row>
    <row r="200" spans="3:14" ht="14.4">
      <c r="C200" s="166"/>
      <c r="D200" s="263"/>
      <c r="L200" s="79"/>
      <c r="M200" s="255" t="s">
        <v>832</v>
      </c>
      <c r="N200" s="255" t="s">
        <v>832</v>
      </c>
    </row>
    <row r="201" spans="3:14" ht="14.4">
      <c r="C201" s="166"/>
      <c r="D201" s="263"/>
      <c r="L201" s="79"/>
      <c r="M201" s="255" t="s">
        <v>834</v>
      </c>
      <c r="N201" s="255" t="s">
        <v>834</v>
      </c>
    </row>
    <row r="202" spans="3:14" ht="14.4">
      <c r="C202" s="166"/>
      <c r="D202" s="263"/>
      <c r="L202" s="79"/>
      <c r="M202" s="255" t="s">
        <v>836</v>
      </c>
      <c r="N202" s="255" t="s">
        <v>836</v>
      </c>
    </row>
    <row r="203" spans="3:14" ht="14.4">
      <c r="C203" s="166"/>
      <c r="D203" s="263"/>
      <c r="L203" s="79"/>
      <c r="M203" s="255" t="s">
        <v>838</v>
      </c>
      <c r="N203" s="255" t="s">
        <v>838</v>
      </c>
    </row>
    <row r="204" spans="3:14" ht="14.4">
      <c r="C204" s="166"/>
      <c r="D204" s="263"/>
      <c r="L204" s="79"/>
      <c r="M204" s="255" t="s">
        <v>840</v>
      </c>
      <c r="N204" s="255" t="s">
        <v>840</v>
      </c>
    </row>
    <row r="205" spans="3:14" ht="14.4">
      <c r="C205" s="166"/>
      <c r="D205" s="263"/>
      <c r="L205" s="79"/>
      <c r="M205" s="255" t="s">
        <v>842</v>
      </c>
      <c r="N205" s="255" t="s">
        <v>842</v>
      </c>
    </row>
    <row r="206" spans="3:14" ht="14.4">
      <c r="C206" s="166"/>
      <c r="D206" s="263"/>
      <c r="L206" s="79"/>
      <c r="M206" s="255" t="s">
        <v>844</v>
      </c>
      <c r="N206" s="269" t="s">
        <v>844</v>
      </c>
    </row>
    <row r="207" spans="3:14" ht="14.4">
      <c r="C207" s="166"/>
      <c r="D207" s="263"/>
      <c r="L207" s="79"/>
      <c r="M207" s="255" t="s">
        <v>846</v>
      </c>
      <c r="N207" s="255" t="s">
        <v>846</v>
      </c>
    </row>
    <row r="208" spans="3:14" ht="14.4">
      <c r="C208" s="166"/>
      <c r="D208" s="263"/>
      <c r="L208" s="79"/>
      <c r="M208" s="255" t="s">
        <v>848</v>
      </c>
      <c r="N208" s="255" t="s">
        <v>848</v>
      </c>
    </row>
    <row r="209" spans="3:14" ht="14.4">
      <c r="C209" s="166"/>
      <c r="D209" s="263"/>
      <c r="L209" s="79"/>
      <c r="M209" s="255" t="s">
        <v>850</v>
      </c>
      <c r="N209" s="255" t="s">
        <v>850</v>
      </c>
    </row>
    <row r="210" spans="3:14" ht="14.4">
      <c r="C210" s="166"/>
      <c r="D210" s="263"/>
      <c r="L210" s="79"/>
      <c r="M210" s="255" t="s">
        <v>852</v>
      </c>
      <c r="N210" s="255" t="s">
        <v>852</v>
      </c>
    </row>
    <row r="211" spans="3:14" ht="14.4">
      <c r="C211" s="166"/>
      <c r="D211" s="263"/>
      <c r="L211" s="79"/>
      <c r="M211" s="255" t="s">
        <v>854</v>
      </c>
      <c r="N211" s="255" t="s">
        <v>854</v>
      </c>
    </row>
    <row r="212" spans="3:14" ht="14.4">
      <c r="C212" s="166"/>
      <c r="D212" s="263"/>
      <c r="L212" s="79"/>
      <c r="M212" s="255" t="s">
        <v>856</v>
      </c>
      <c r="N212" s="269" t="s">
        <v>856</v>
      </c>
    </row>
    <row r="213" spans="3:14" ht="14.4">
      <c r="C213" s="166"/>
      <c r="D213" s="263"/>
      <c r="L213" s="79"/>
      <c r="M213" s="255" t="s">
        <v>858</v>
      </c>
      <c r="N213" s="255" t="s">
        <v>858</v>
      </c>
    </row>
    <row r="214" spans="3:14" ht="14.4">
      <c r="C214" s="166"/>
      <c r="D214" s="263"/>
      <c r="L214" s="79"/>
      <c r="M214" s="255" t="s">
        <v>860</v>
      </c>
      <c r="N214" s="255" t="s">
        <v>860</v>
      </c>
    </row>
    <row r="215" spans="3:14" ht="14.4">
      <c r="L215" s="79"/>
      <c r="M215" s="255" t="s">
        <v>862</v>
      </c>
      <c r="N215" s="255" t="s">
        <v>862</v>
      </c>
    </row>
    <row r="216" spans="3:14" ht="14.4">
      <c r="L216" s="79"/>
      <c r="M216" s="255" t="s">
        <v>864</v>
      </c>
      <c r="N216" s="255" t="s">
        <v>864</v>
      </c>
    </row>
    <row r="217" spans="3:14" ht="14.4">
      <c r="L217" s="79"/>
      <c r="M217" s="255" t="s">
        <v>866</v>
      </c>
      <c r="N217" s="255" t="s">
        <v>866</v>
      </c>
    </row>
    <row r="218" spans="3:14" ht="14.4">
      <c r="L218" s="79"/>
      <c r="M218" s="255" t="s">
        <v>868</v>
      </c>
      <c r="N218" s="255" t="s">
        <v>868</v>
      </c>
    </row>
    <row r="219" spans="3:14" ht="14.4">
      <c r="L219" s="79"/>
      <c r="M219" s="255" t="s">
        <v>870</v>
      </c>
      <c r="N219" s="255" t="s">
        <v>870</v>
      </c>
    </row>
    <row r="220" spans="3:14" ht="14.4">
      <c r="L220" s="79"/>
      <c r="M220" s="255" t="s">
        <v>872</v>
      </c>
      <c r="N220" s="255" t="s">
        <v>872</v>
      </c>
    </row>
    <row r="221" spans="3:14" ht="14.4">
      <c r="L221" s="79"/>
      <c r="M221" s="255" t="s">
        <v>874</v>
      </c>
      <c r="N221" s="255" t="s">
        <v>874</v>
      </c>
    </row>
    <row r="222" spans="3:14" ht="14.4">
      <c r="L222" s="79"/>
      <c r="M222" s="273" t="s">
        <v>876</v>
      </c>
      <c r="N222" s="274" t="s">
        <v>876</v>
      </c>
    </row>
    <row r="223" spans="3:14" ht="14.4">
      <c r="L223" s="79"/>
      <c r="M223" s="255" t="s">
        <v>878</v>
      </c>
      <c r="N223" s="255" t="s">
        <v>878</v>
      </c>
    </row>
    <row r="224" spans="3:14" ht="14.4">
      <c r="L224" s="79"/>
      <c r="M224" s="255" t="s">
        <v>880</v>
      </c>
      <c r="N224" s="269" t="s">
        <v>880</v>
      </c>
    </row>
    <row r="225" spans="12:14" ht="14.4">
      <c r="L225" s="79"/>
      <c r="M225" s="255" t="s">
        <v>882</v>
      </c>
      <c r="N225" s="255" t="s">
        <v>882</v>
      </c>
    </row>
    <row r="226" spans="12:14" ht="14.4">
      <c r="L226" s="79"/>
      <c r="M226" s="255" t="s">
        <v>884</v>
      </c>
      <c r="N226" s="255" t="s">
        <v>884</v>
      </c>
    </row>
    <row r="227" spans="12:14" ht="14.4">
      <c r="L227" s="79"/>
      <c r="M227" s="255" t="s">
        <v>886</v>
      </c>
      <c r="N227" s="255" t="s">
        <v>886</v>
      </c>
    </row>
    <row r="228" spans="12:14" ht="14.4">
      <c r="L228" s="79"/>
      <c r="M228" s="255" t="s">
        <v>888</v>
      </c>
      <c r="N228" s="255" t="s">
        <v>888</v>
      </c>
    </row>
    <row r="229" spans="12:14" ht="14.4">
      <c r="L229" s="79"/>
      <c r="M229" s="255" t="s">
        <v>890</v>
      </c>
      <c r="N229" s="255" t="s">
        <v>890</v>
      </c>
    </row>
    <row r="230" spans="12:14" ht="14.4">
      <c r="L230" s="79"/>
      <c r="M230" s="255" t="s">
        <v>892</v>
      </c>
      <c r="N230" s="255" t="s">
        <v>892</v>
      </c>
    </row>
    <row r="231" spans="12:14" ht="14.4">
      <c r="L231" s="79"/>
      <c r="M231" s="255" t="s">
        <v>894</v>
      </c>
      <c r="N231" s="255" t="s">
        <v>894</v>
      </c>
    </row>
    <row r="232" spans="12:14" ht="14.4">
      <c r="L232" s="79"/>
      <c r="M232" s="255" t="s">
        <v>896</v>
      </c>
      <c r="N232" s="255" t="s">
        <v>896</v>
      </c>
    </row>
    <row r="233" spans="12:14" ht="14.4">
      <c r="L233" s="79"/>
      <c r="M233" s="255" t="s">
        <v>898</v>
      </c>
      <c r="N233" s="255" t="s">
        <v>898</v>
      </c>
    </row>
    <row r="234" spans="12:14" ht="14.4">
      <c r="L234" s="79"/>
      <c r="M234" s="255" t="s">
        <v>900</v>
      </c>
      <c r="N234" s="255" t="s">
        <v>900</v>
      </c>
    </row>
    <row r="235" spans="12:14" ht="14.4">
      <c r="L235" s="79"/>
      <c r="M235" s="255" t="s">
        <v>902</v>
      </c>
      <c r="N235" s="255" t="s">
        <v>902</v>
      </c>
    </row>
    <row r="236" spans="12:14" ht="14.4">
      <c r="L236" s="79"/>
      <c r="M236" s="255" t="s">
        <v>904</v>
      </c>
      <c r="N236" s="255" t="s">
        <v>904</v>
      </c>
    </row>
    <row r="237" spans="12:14" ht="14.4">
      <c r="L237" s="79"/>
      <c r="M237" s="255" t="s">
        <v>906</v>
      </c>
      <c r="N237" s="255" t="s">
        <v>906</v>
      </c>
    </row>
    <row r="238" spans="12:14" ht="14.4">
      <c r="L238" s="79"/>
      <c r="M238" s="255" t="s">
        <v>908</v>
      </c>
      <c r="N238" s="255" t="s">
        <v>908</v>
      </c>
    </row>
    <row r="239" spans="12:14" ht="14.4">
      <c r="L239" s="79"/>
      <c r="M239" s="255" t="s">
        <v>910</v>
      </c>
      <c r="N239" s="269" t="s">
        <v>910</v>
      </c>
    </row>
    <row r="240" spans="12:14" ht="14.4">
      <c r="L240" s="79"/>
      <c r="M240" s="255" t="s">
        <v>914</v>
      </c>
      <c r="N240" s="255" t="s">
        <v>914</v>
      </c>
    </row>
    <row r="241" spans="12:14" ht="14.4">
      <c r="L241" s="79"/>
      <c r="M241" s="255" t="s">
        <v>912</v>
      </c>
      <c r="N241" s="269" t="s">
        <v>912</v>
      </c>
    </row>
    <row r="242" spans="12:14" ht="14.4">
      <c r="L242" s="79"/>
      <c r="M242" s="255" t="s">
        <v>916</v>
      </c>
      <c r="N242" s="255" t="s">
        <v>916</v>
      </c>
    </row>
    <row r="243" spans="12:14" ht="14.4">
      <c r="L243" s="79"/>
      <c r="M243" s="255" t="s">
        <v>918</v>
      </c>
      <c r="N243" s="255" t="s">
        <v>918</v>
      </c>
    </row>
    <row r="244" spans="12:14" ht="14.4">
      <c r="L244" s="79"/>
      <c r="M244" s="255" t="s">
        <v>920</v>
      </c>
      <c r="N244" s="255" t="s">
        <v>920</v>
      </c>
    </row>
    <row r="245" spans="12:14" ht="14.4">
      <c r="L245" s="79"/>
      <c r="M245" s="255" t="s">
        <v>922</v>
      </c>
      <c r="N245" s="269" t="s">
        <v>922</v>
      </c>
    </row>
    <row r="246" spans="12:14" ht="14.4">
      <c r="L246" s="79"/>
      <c r="M246" s="255" t="s">
        <v>924</v>
      </c>
      <c r="N246" s="255" t="s">
        <v>924</v>
      </c>
    </row>
    <row r="247" spans="12:14" ht="14.4">
      <c r="L247" s="79"/>
      <c r="M247" s="255" t="s">
        <v>926</v>
      </c>
      <c r="N247" s="255" t="s">
        <v>926</v>
      </c>
    </row>
    <row r="248" spans="12:14" ht="14.4">
      <c r="L248" s="79"/>
      <c r="M248" s="255" t="s">
        <v>928</v>
      </c>
      <c r="N248" s="255" t="s">
        <v>928</v>
      </c>
    </row>
    <row r="249" spans="12:14" ht="14.4">
      <c r="L249" s="79"/>
      <c r="M249" s="255" t="s">
        <v>930</v>
      </c>
      <c r="N249" s="255" t="s">
        <v>930</v>
      </c>
    </row>
    <row r="250" spans="12:14" ht="14.4">
      <c r="L250" s="79"/>
      <c r="M250" s="255" t="s">
        <v>932</v>
      </c>
      <c r="N250" s="255" t="s">
        <v>932</v>
      </c>
    </row>
    <row r="251" spans="12:14" ht="14.4">
      <c r="L251" s="79"/>
      <c r="M251" s="255" t="s">
        <v>934</v>
      </c>
      <c r="N251" s="255" t="s">
        <v>934</v>
      </c>
    </row>
    <row r="252" spans="12:14" ht="14.4">
      <c r="L252" s="79"/>
      <c r="M252" s="255" t="s">
        <v>936</v>
      </c>
      <c r="N252" s="255" t="s">
        <v>936</v>
      </c>
    </row>
    <row r="253" spans="12:14" ht="14.4">
      <c r="L253" s="79"/>
      <c r="M253" s="255" t="s">
        <v>938</v>
      </c>
      <c r="N253" s="255" t="s">
        <v>938</v>
      </c>
    </row>
  </sheetData>
  <customSheetViews>
    <customSheetView guid="{A6C4F97A-B7AF-4264-ADBA-83ED085944DB}" filter="1" showAutoFilter="1">
      <pageMargins left="0.7" right="0.7" top="0.75" bottom="0.75" header="0.3" footer="0.3"/>
      <autoFilter ref="B4:E17" xr:uid="{BF59937C-C6A8-4418-9A40-12EA028D5FF2}"/>
    </customSheetView>
    <customSheetView guid="{0C823777-9BDD-480B-BC46-FD2B8BB2AE67}" filter="1" showAutoFilter="1">
      <pageMargins left="0.7" right="0.7" top="0.75" bottom="0.75" header="0.3" footer="0.3"/>
      <autoFilter ref="B4:E17" xr:uid="{7303CA41-3E5B-426D-84B7-E9145686300F}"/>
    </customSheetView>
  </customSheetViews>
  <hyperlinks>
    <hyperlink ref="M5" r:id="rId1" xr:uid="{00000000-0004-0000-0F00-000000000000}"/>
    <hyperlink ref="N5" r:id="rId2" xr:uid="{00000000-0004-0000-0F00-000001000000}"/>
    <hyperlink ref="O5" r:id="rId3" xr:uid="{00000000-0004-0000-0F00-000002000000}"/>
    <hyperlink ref="M6" r:id="rId4" xr:uid="{00000000-0004-0000-0F00-000003000000}"/>
    <hyperlink ref="N6" r:id="rId5" xr:uid="{00000000-0004-0000-0F00-000004000000}"/>
    <hyperlink ref="O6" r:id="rId6" xr:uid="{00000000-0004-0000-0F00-000005000000}"/>
    <hyperlink ref="M7" r:id="rId7" xr:uid="{00000000-0004-0000-0F00-000006000000}"/>
    <hyperlink ref="N7" r:id="rId8" xr:uid="{00000000-0004-0000-0F00-000007000000}"/>
    <hyperlink ref="O7" r:id="rId9" xr:uid="{00000000-0004-0000-0F00-000008000000}"/>
    <hyperlink ref="M8" r:id="rId10" xr:uid="{00000000-0004-0000-0F00-000009000000}"/>
    <hyperlink ref="N8" r:id="rId11" xr:uid="{00000000-0004-0000-0F00-00000A000000}"/>
    <hyperlink ref="O8" r:id="rId12" xr:uid="{00000000-0004-0000-0F00-00000B000000}"/>
    <hyperlink ref="M9" r:id="rId13" xr:uid="{00000000-0004-0000-0F00-00000C000000}"/>
    <hyperlink ref="N9" r:id="rId14" xr:uid="{00000000-0004-0000-0F00-00000D000000}"/>
    <hyperlink ref="O9" r:id="rId15" xr:uid="{00000000-0004-0000-0F00-00000E000000}"/>
    <hyperlink ref="M10" r:id="rId16" xr:uid="{00000000-0004-0000-0F00-00000F000000}"/>
    <hyperlink ref="N10" r:id="rId17" xr:uid="{00000000-0004-0000-0F00-000010000000}"/>
    <hyperlink ref="O10" r:id="rId18" xr:uid="{00000000-0004-0000-0F00-000011000000}"/>
    <hyperlink ref="M11" r:id="rId19" xr:uid="{00000000-0004-0000-0F00-000012000000}"/>
    <hyperlink ref="N11" r:id="rId20" xr:uid="{00000000-0004-0000-0F00-000013000000}"/>
    <hyperlink ref="O11" r:id="rId21" xr:uid="{00000000-0004-0000-0F00-000014000000}"/>
    <hyperlink ref="M12" r:id="rId22" xr:uid="{00000000-0004-0000-0F00-000015000000}"/>
    <hyperlink ref="N12" r:id="rId23" xr:uid="{00000000-0004-0000-0F00-000016000000}"/>
    <hyperlink ref="O12" r:id="rId24" xr:uid="{00000000-0004-0000-0F00-000017000000}"/>
    <hyperlink ref="M13" r:id="rId25" xr:uid="{00000000-0004-0000-0F00-000018000000}"/>
    <hyperlink ref="N13" r:id="rId26" xr:uid="{00000000-0004-0000-0F00-000019000000}"/>
    <hyperlink ref="O13" r:id="rId27" xr:uid="{00000000-0004-0000-0F00-00001A000000}"/>
    <hyperlink ref="M14" r:id="rId28" xr:uid="{00000000-0004-0000-0F00-00001B000000}"/>
    <hyperlink ref="N14" r:id="rId29" xr:uid="{00000000-0004-0000-0F00-00001C000000}"/>
    <hyperlink ref="O14" r:id="rId30" xr:uid="{00000000-0004-0000-0F00-00001D000000}"/>
    <hyperlink ref="M15" r:id="rId31" xr:uid="{00000000-0004-0000-0F00-00001E000000}"/>
    <hyperlink ref="N15" r:id="rId32" xr:uid="{00000000-0004-0000-0F00-00001F000000}"/>
    <hyperlink ref="O15" r:id="rId33" xr:uid="{00000000-0004-0000-0F00-000020000000}"/>
    <hyperlink ref="M16" r:id="rId34" xr:uid="{00000000-0004-0000-0F00-000021000000}"/>
    <hyperlink ref="N16" r:id="rId35" xr:uid="{00000000-0004-0000-0F00-000022000000}"/>
    <hyperlink ref="O16" r:id="rId36" xr:uid="{00000000-0004-0000-0F00-000023000000}"/>
    <hyperlink ref="M17" r:id="rId37" xr:uid="{00000000-0004-0000-0F00-000024000000}"/>
    <hyperlink ref="N17" r:id="rId38" xr:uid="{00000000-0004-0000-0F00-000025000000}"/>
    <hyperlink ref="O17" r:id="rId39" xr:uid="{00000000-0004-0000-0F00-000026000000}"/>
    <hyperlink ref="M18" r:id="rId40" xr:uid="{00000000-0004-0000-0F00-000027000000}"/>
    <hyperlink ref="N18" r:id="rId41" xr:uid="{00000000-0004-0000-0F00-000028000000}"/>
    <hyperlink ref="O18" r:id="rId42" xr:uid="{00000000-0004-0000-0F00-000029000000}"/>
    <hyperlink ref="M19" r:id="rId43" xr:uid="{00000000-0004-0000-0F00-00002A000000}"/>
    <hyperlink ref="N19" r:id="rId44" xr:uid="{00000000-0004-0000-0F00-00002B000000}"/>
    <hyperlink ref="O19" r:id="rId45" xr:uid="{00000000-0004-0000-0F00-00002C000000}"/>
    <hyperlink ref="M20" r:id="rId46" xr:uid="{00000000-0004-0000-0F00-00002D000000}"/>
    <hyperlink ref="N20" r:id="rId47" xr:uid="{00000000-0004-0000-0F00-00002E000000}"/>
    <hyperlink ref="O20" r:id="rId48" xr:uid="{00000000-0004-0000-0F00-00002F000000}"/>
    <hyperlink ref="M21" r:id="rId49" xr:uid="{00000000-0004-0000-0F00-000030000000}"/>
    <hyperlink ref="N21" r:id="rId50" xr:uid="{00000000-0004-0000-0F00-000031000000}"/>
    <hyperlink ref="O21" r:id="rId51" xr:uid="{00000000-0004-0000-0F00-000032000000}"/>
    <hyperlink ref="M22" r:id="rId52" xr:uid="{00000000-0004-0000-0F00-000033000000}"/>
    <hyperlink ref="N22" r:id="rId53" xr:uid="{00000000-0004-0000-0F00-000034000000}"/>
    <hyperlink ref="O22" r:id="rId54" xr:uid="{00000000-0004-0000-0F00-000035000000}"/>
    <hyperlink ref="M23" r:id="rId55" xr:uid="{00000000-0004-0000-0F00-000036000000}"/>
    <hyperlink ref="N23" r:id="rId56" xr:uid="{00000000-0004-0000-0F00-000037000000}"/>
    <hyperlink ref="O23" r:id="rId57" xr:uid="{00000000-0004-0000-0F00-000038000000}"/>
    <hyperlink ref="M24" r:id="rId58" xr:uid="{00000000-0004-0000-0F00-000039000000}"/>
    <hyperlink ref="N24" r:id="rId59" xr:uid="{00000000-0004-0000-0F00-00003A000000}"/>
    <hyperlink ref="O24" r:id="rId60" xr:uid="{00000000-0004-0000-0F00-00003B000000}"/>
    <hyperlink ref="M25" r:id="rId61" xr:uid="{00000000-0004-0000-0F00-00003C000000}"/>
    <hyperlink ref="N25" r:id="rId62" xr:uid="{00000000-0004-0000-0F00-00003D000000}"/>
    <hyperlink ref="O25" r:id="rId63" xr:uid="{00000000-0004-0000-0F00-00003E000000}"/>
    <hyperlink ref="M26" r:id="rId64" xr:uid="{00000000-0004-0000-0F00-00003F000000}"/>
    <hyperlink ref="N26" r:id="rId65" xr:uid="{00000000-0004-0000-0F00-000040000000}"/>
    <hyperlink ref="O26" r:id="rId66" xr:uid="{00000000-0004-0000-0F00-000041000000}"/>
    <hyperlink ref="M27" r:id="rId67" xr:uid="{00000000-0004-0000-0F00-000042000000}"/>
    <hyperlink ref="N27" r:id="rId68" xr:uid="{00000000-0004-0000-0F00-000043000000}"/>
    <hyperlink ref="O27" r:id="rId69" xr:uid="{00000000-0004-0000-0F00-000044000000}"/>
    <hyperlink ref="M28" r:id="rId70" xr:uid="{00000000-0004-0000-0F00-000045000000}"/>
    <hyperlink ref="N28" r:id="rId71" xr:uid="{00000000-0004-0000-0F00-000046000000}"/>
    <hyperlink ref="O28" r:id="rId72" xr:uid="{00000000-0004-0000-0F00-000047000000}"/>
    <hyperlink ref="M29" r:id="rId73" xr:uid="{00000000-0004-0000-0F00-000048000000}"/>
    <hyperlink ref="N29" r:id="rId74" xr:uid="{00000000-0004-0000-0F00-000049000000}"/>
    <hyperlink ref="O29" r:id="rId75" xr:uid="{00000000-0004-0000-0F00-00004A000000}"/>
    <hyperlink ref="M30" r:id="rId76" xr:uid="{00000000-0004-0000-0F00-00004B000000}"/>
    <hyperlink ref="N30" r:id="rId77" xr:uid="{00000000-0004-0000-0F00-00004C000000}"/>
    <hyperlink ref="O30" r:id="rId78" xr:uid="{00000000-0004-0000-0F00-00004D000000}"/>
    <hyperlink ref="M31" r:id="rId79" xr:uid="{00000000-0004-0000-0F00-00004E000000}"/>
    <hyperlink ref="N31" r:id="rId80" xr:uid="{00000000-0004-0000-0F00-00004F000000}"/>
    <hyperlink ref="O31" r:id="rId81" xr:uid="{00000000-0004-0000-0F00-000050000000}"/>
    <hyperlink ref="M32" r:id="rId82" xr:uid="{00000000-0004-0000-0F00-000051000000}"/>
    <hyperlink ref="N32" r:id="rId83" xr:uid="{00000000-0004-0000-0F00-000052000000}"/>
    <hyperlink ref="O32" r:id="rId84" xr:uid="{00000000-0004-0000-0F00-000053000000}"/>
    <hyperlink ref="M33" r:id="rId85" xr:uid="{00000000-0004-0000-0F00-000054000000}"/>
    <hyperlink ref="N33" r:id="rId86" xr:uid="{00000000-0004-0000-0F00-000055000000}"/>
    <hyperlink ref="O33" r:id="rId87" xr:uid="{00000000-0004-0000-0F00-000056000000}"/>
    <hyperlink ref="M34" r:id="rId88" xr:uid="{00000000-0004-0000-0F00-000057000000}"/>
    <hyperlink ref="N34" r:id="rId89" xr:uid="{00000000-0004-0000-0F00-000058000000}"/>
    <hyperlink ref="O34" r:id="rId90" xr:uid="{00000000-0004-0000-0F00-000059000000}"/>
    <hyperlink ref="M35" r:id="rId91" xr:uid="{00000000-0004-0000-0F00-00005A000000}"/>
    <hyperlink ref="N35" r:id="rId92" xr:uid="{00000000-0004-0000-0F00-00005B000000}"/>
    <hyperlink ref="O35" r:id="rId93" xr:uid="{00000000-0004-0000-0F00-00005C000000}"/>
    <hyperlink ref="M36" r:id="rId94" xr:uid="{00000000-0004-0000-0F00-00005D000000}"/>
    <hyperlink ref="N36" r:id="rId95" xr:uid="{00000000-0004-0000-0F00-00005E000000}"/>
    <hyperlink ref="O36" r:id="rId96" xr:uid="{00000000-0004-0000-0F00-00005F000000}"/>
    <hyperlink ref="M37" r:id="rId97" xr:uid="{00000000-0004-0000-0F00-000060000000}"/>
    <hyperlink ref="N37" r:id="rId98" xr:uid="{00000000-0004-0000-0F00-000061000000}"/>
    <hyperlink ref="O37" r:id="rId99" xr:uid="{00000000-0004-0000-0F00-000062000000}"/>
    <hyperlink ref="M38" r:id="rId100" xr:uid="{00000000-0004-0000-0F00-000063000000}"/>
    <hyperlink ref="N38" r:id="rId101" xr:uid="{00000000-0004-0000-0F00-000064000000}"/>
    <hyperlink ref="O38" r:id="rId102" xr:uid="{00000000-0004-0000-0F00-000065000000}"/>
    <hyperlink ref="M39" r:id="rId103" xr:uid="{00000000-0004-0000-0F00-000066000000}"/>
    <hyperlink ref="N39" r:id="rId104" xr:uid="{00000000-0004-0000-0F00-000067000000}"/>
    <hyperlink ref="O39" r:id="rId105" xr:uid="{00000000-0004-0000-0F00-000068000000}"/>
    <hyperlink ref="M40" r:id="rId106" xr:uid="{00000000-0004-0000-0F00-000069000000}"/>
    <hyperlink ref="N40" r:id="rId107" xr:uid="{00000000-0004-0000-0F00-00006A000000}"/>
    <hyperlink ref="O40" r:id="rId108" xr:uid="{00000000-0004-0000-0F00-00006B000000}"/>
    <hyperlink ref="M41" r:id="rId109" xr:uid="{00000000-0004-0000-0F00-00006C000000}"/>
    <hyperlink ref="N41" r:id="rId110" xr:uid="{00000000-0004-0000-0F00-00006D000000}"/>
    <hyperlink ref="O41" r:id="rId111" xr:uid="{00000000-0004-0000-0F00-00006E000000}"/>
    <hyperlink ref="M42" r:id="rId112" xr:uid="{00000000-0004-0000-0F00-00006F000000}"/>
    <hyperlink ref="N42" r:id="rId113" xr:uid="{00000000-0004-0000-0F00-000070000000}"/>
    <hyperlink ref="O42" r:id="rId114" xr:uid="{00000000-0004-0000-0F00-000071000000}"/>
    <hyperlink ref="M43" r:id="rId115" xr:uid="{00000000-0004-0000-0F00-000072000000}"/>
    <hyperlink ref="N43" r:id="rId116" xr:uid="{00000000-0004-0000-0F00-000073000000}"/>
    <hyperlink ref="O43" r:id="rId117" xr:uid="{00000000-0004-0000-0F00-000074000000}"/>
    <hyperlink ref="M44" r:id="rId118" xr:uid="{00000000-0004-0000-0F00-000075000000}"/>
    <hyperlink ref="N44" r:id="rId119" xr:uid="{00000000-0004-0000-0F00-000076000000}"/>
    <hyperlink ref="O44" r:id="rId120" xr:uid="{00000000-0004-0000-0F00-000077000000}"/>
    <hyperlink ref="M45" r:id="rId121" xr:uid="{00000000-0004-0000-0F00-000078000000}"/>
    <hyperlink ref="N45" r:id="rId122" xr:uid="{00000000-0004-0000-0F00-000079000000}"/>
    <hyperlink ref="O45" r:id="rId123" xr:uid="{00000000-0004-0000-0F00-00007A000000}"/>
    <hyperlink ref="M46" r:id="rId124" xr:uid="{00000000-0004-0000-0F00-00007B000000}"/>
    <hyperlink ref="N46" r:id="rId125" xr:uid="{00000000-0004-0000-0F00-00007C000000}"/>
    <hyperlink ref="O46" r:id="rId126" xr:uid="{00000000-0004-0000-0F00-00007D000000}"/>
    <hyperlink ref="M47" r:id="rId127" xr:uid="{00000000-0004-0000-0F00-00007E000000}"/>
    <hyperlink ref="N47" r:id="rId128" xr:uid="{00000000-0004-0000-0F00-00007F000000}"/>
    <hyperlink ref="O47" r:id="rId129" xr:uid="{00000000-0004-0000-0F00-000080000000}"/>
    <hyperlink ref="M48" r:id="rId130" xr:uid="{00000000-0004-0000-0F00-000081000000}"/>
    <hyperlink ref="N48" r:id="rId131" xr:uid="{00000000-0004-0000-0F00-000082000000}"/>
    <hyperlink ref="O48" r:id="rId132" xr:uid="{00000000-0004-0000-0F00-000083000000}"/>
    <hyperlink ref="M49" r:id="rId133" xr:uid="{00000000-0004-0000-0F00-000084000000}"/>
    <hyperlink ref="N49" r:id="rId134" xr:uid="{00000000-0004-0000-0F00-000085000000}"/>
    <hyperlink ref="O49" r:id="rId135" xr:uid="{00000000-0004-0000-0F00-000086000000}"/>
    <hyperlink ref="M50" r:id="rId136" xr:uid="{00000000-0004-0000-0F00-000087000000}"/>
    <hyperlink ref="N50" r:id="rId137" xr:uid="{00000000-0004-0000-0F00-000088000000}"/>
    <hyperlink ref="O50" r:id="rId138" xr:uid="{00000000-0004-0000-0F00-000089000000}"/>
    <hyperlink ref="M51" r:id="rId139" xr:uid="{00000000-0004-0000-0F00-00008A000000}"/>
    <hyperlink ref="N51" r:id="rId140" xr:uid="{00000000-0004-0000-0F00-00008B000000}"/>
    <hyperlink ref="O51" r:id="rId141" xr:uid="{00000000-0004-0000-0F00-00008C000000}"/>
    <hyperlink ref="M52" r:id="rId142" xr:uid="{00000000-0004-0000-0F00-00008D000000}"/>
    <hyperlink ref="N52" r:id="rId143" xr:uid="{00000000-0004-0000-0F00-00008E000000}"/>
    <hyperlink ref="O52" r:id="rId144" xr:uid="{00000000-0004-0000-0F00-00008F000000}"/>
    <hyperlink ref="M53" r:id="rId145" xr:uid="{00000000-0004-0000-0F00-000090000000}"/>
    <hyperlink ref="N53" r:id="rId146" xr:uid="{00000000-0004-0000-0F00-000091000000}"/>
    <hyperlink ref="M54" r:id="rId147" xr:uid="{00000000-0004-0000-0F00-000092000000}"/>
    <hyperlink ref="N54" r:id="rId148" xr:uid="{00000000-0004-0000-0F00-000093000000}"/>
    <hyperlink ref="O54" r:id="rId149" xr:uid="{00000000-0004-0000-0F00-000094000000}"/>
    <hyperlink ref="M55" r:id="rId150" xr:uid="{00000000-0004-0000-0F00-000095000000}"/>
    <hyperlink ref="N55" r:id="rId151" xr:uid="{00000000-0004-0000-0F00-000096000000}"/>
    <hyperlink ref="O55" r:id="rId152" xr:uid="{00000000-0004-0000-0F00-000097000000}"/>
    <hyperlink ref="M56" r:id="rId153" xr:uid="{00000000-0004-0000-0F00-000098000000}"/>
    <hyperlink ref="N56" r:id="rId154" xr:uid="{00000000-0004-0000-0F00-000099000000}"/>
    <hyperlink ref="O56" r:id="rId155" xr:uid="{00000000-0004-0000-0F00-00009A000000}"/>
    <hyperlink ref="M57" r:id="rId156" xr:uid="{00000000-0004-0000-0F00-00009B000000}"/>
    <hyperlink ref="N57" r:id="rId157" xr:uid="{00000000-0004-0000-0F00-00009C000000}"/>
    <hyperlink ref="O57" r:id="rId158" xr:uid="{00000000-0004-0000-0F00-00009D000000}"/>
    <hyperlink ref="M58" r:id="rId159" xr:uid="{00000000-0004-0000-0F00-00009E000000}"/>
    <hyperlink ref="N58" r:id="rId160" xr:uid="{00000000-0004-0000-0F00-00009F000000}"/>
    <hyperlink ref="O58" r:id="rId161" xr:uid="{00000000-0004-0000-0F00-0000A0000000}"/>
    <hyperlink ref="M59" r:id="rId162" xr:uid="{00000000-0004-0000-0F00-0000A1000000}"/>
    <hyperlink ref="N59" r:id="rId163" xr:uid="{00000000-0004-0000-0F00-0000A2000000}"/>
    <hyperlink ref="O59" r:id="rId164" xr:uid="{00000000-0004-0000-0F00-0000A3000000}"/>
    <hyperlink ref="M60" r:id="rId165" xr:uid="{00000000-0004-0000-0F00-0000A4000000}"/>
    <hyperlink ref="N60" r:id="rId166" xr:uid="{00000000-0004-0000-0F00-0000A5000000}"/>
    <hyperlink ref="O60" r:id="rId167" xr:uid="{00000000-0004-0000-0F00-0000A6000000}"/>
    <hyperlink ref="M61" r:id="rId168" xr:uid="{00000000-0004-0000-0F00-0000A7000000}"/>
    <hyperlink ref="N61" r:id="rId169" xr:uid="{00000000-0004-0000-0F00-0000A8000000}"/>
    <hyperlink ref="O61" r:id="rId170" xr:uid="{00000000-0004-0000-0F00-0000A9000000}"/>
    <hyperlink ref="M62" r:id="rId171" xr:uid="{00000000-0004-0000-0F00-0000AA000000}"/>
    <hyperlink ref="N62" r:id="rId172" xr:uid="{00000000-0004-0000-0F00-0000AB000000}"/>
    <hyperlink ref="O62" r:id="rId173" xr:uid="{00000000-0004-0000-0F00-0000AC000000}"/>
    <hyperlink ref="M63" r:id="rId174" xr:uid="{00000000-0004-0000-0F00-0000AD000000}"/>
    <hyperlink ref="N63" r:id="rId175" xr:uid="{00000000-0004-0000-0F00-0000AE000000}"/>
    <hyperlink ref="O63" r:id="rId176" xr:uid="{00000000-0004-0000-0F00-0000AF000000}"/>
    <hyperlink ref="M64" r:id="rId177" xr:uid="{00000000-0004-0000-0F00-0000B0000000}"/>
    <hyperlink ref="N64" r:id="rId178" xr:uid="{00000000-0004-0000-0F00-0000B1000000}"/>
    <hyperlink ref="O64" r:id="rId179" xr:uid="{00000000-0004-0000-0F00-0000B2000000}"/>
    <hyperlink ref="M65" r:id="rId180" xr:uid="{00000000-0004-0000-0F00-0000B3000000}"/>
    <hyperlink ref="N65" r:id="rId181" xr:uid="{00000000-0004-0000-0F00-0000B4000000}"/>
    <hyperlink ref="O65" r:id="rId182" xr:uid="{00000000-0004-0000-0F00-0000B5000000}"/>
    <hyperlink ref="M66" r:id="rId183" xr:uid="{00000000-0004-0000-0F00-0000B6000000}"/>
    <hyperlink ref="N66" r:id="rId184" xr:uid="{00000000-0004-0000-0F00-0000B7000000}"/>
    <hyperlink ref="O66" r:id="rId185" xr:uid="{00000000-0004-0000-0F00-0000B8000000}"/>
    <hyperlink ref="M67" r:id="rId186" xr:uid="{00000000-0004-0000-0F00-0000B9000000}"/>
    <hyperlink ref="N67" r:id="rId187" xr:uid="{00000000-0004-0000-0F00-0000BA000000}"/>
    <hyperlink ref="O67" r:id="rId188" xr:uid="{00000000-0004-0000-0F00-0000BB000000}"/>
    <hyperlink ref="M68" r:id="rId189" xr:uid="{00000000-0004-0000-0F00-0000BC000000}"/>
    <hyperlink ref="N68" r:id="rId190" xr:uid="{00000000-0004-0000-0F00-0000BD000000}"/>
    <hyperlink ref="O68" r:id="rId191" xr:uid="{00000000-0004-0000-0F00-0000BE000000}"/>
    <hyperlink ref="M69" r:id="rId192" xr:uid="{00000000-0004-0000-0F00-0000BF000000}"/>
    <hyperlink ref="N69" r:id="rId193" xr:uid="{00000000-0004-0000-0F00-0000C0000000}"/>
    <hyperlink ref="O69" r:id="rId194" xr:uid="{00000000-0004-0000-0F00-0000C1000000}"/>
    <hyperlink ref="M70" r:id="rId195" xr:uid="{00000000-0004-0000-0F00-0000C2000000}"/>
    <hyperlink ref="N70" r:id="rId196" xr:uid="{00000000-0004-0000-0F00-0000C3000000}"/>
    <hyperlink ref="O70" r:id="rId197" xr:uid="{00000000-0004-0000-0F00-0000C4000000}"/>
    <hyperlink ref="M71" r:id="rId198" xr:uid="{00000000-0004-0000-0F00-0000C5000000}"/>
    <hyperlink ref="N71" r:id="rId199" xr:uid="{00000000-0004-0000-0F00-0000C6000000}"/>
    <hyperlink ref="O71" r:id="rId200" xr:uid="{00000000-0004-0000-0F00-0000C7000000}"/>
    <hyperlink ref="M72" r:id="rId201" xr:uid="{00000000-0004-0000-0F00-0000C8000000}"/>
    <hyperlink ref="N72" r:id="rId202" xr:uid="{00000000-0004-0000-0F00-0000C9000000}"/>
    <hyperlink ref="O72" r:id="rId203" xr:uid="{00000000-0004-0000-0F00-0000CA000000}"/>
    <hyperlink ref="M73" r:id="rId204" xr:uid="{00000000-0004-0000-0F00-0000CB000000}"/>
    <hyperlink ref="N73" r:id="rId205" xr:uid="{00000000-0004-0000-0F00-0000CC000000}"/>
    <hyperlink ref="O73" r:id="rId206" xr:uid="{00000000-0004-0000-0F00-0000CD000000}"/>
    <hyperlink ref="M74" r:id="rId207" xr:uid="{00000000-0004-0000-0F00-0000CE000000}"/>
    <hyperlink ref="N74" r:id="rId208" xr:uid="{00000000-0004-0000-0F00-0000CF000000}"/>
    <hyperlink ref="O74" r:id="rId209" xr:uid="{00000000-0004-0000-0F00-0000D0000000}"/>
    <hyperlink ref="M75" r:id="rId210" xr:uid="{00000000-0004-0000-0F00-0000D1000000}"/>
    <hyperlink ref="N75" r:id="rId211" xr:uid="{00000000-0004-0000-0F00-0000D2000000}"/>
    <hyperlink ref="O75" r:id="rId212" xr:uid="{00000000-0004-0000-0F00-0000D3000000}"/>
    <hyperlink ref="M76" r:id="rId213" xr:uid="{00000000-0004-0000-0F00-0000D4000000}"/>
    <hyperlink ref="N76" r:id="rId214" xr:uid="{00000000-0004-0000-0F00-0000D5000000}"/>
    <hyperlink ref="O76" r:id="rId215" xr:uid="{00000000-0004-0000-0F00-0000D6000000}"/>
    <hyperlink ref="M77" r:id="rId216" xr:uid="{00000000-0004-0000-0F00-0000D7000000}"/>
    <hyperlink ref="N77" r:id="rId217" xr:uid="{00000000-0004-0000-0F00-0000D8000000}"/>
    <hyperlink ref="O77" r:id="rId218" xr:uid="{00000000-0004-0000-0F00-0000D9000000}"/>
    <hyperlink ref="M78" r:id="rId219" xr:uid="{00000000-0004-0000-0F00-0000DA000000}"/>
    <hyperlink ref="N78" r:id="rId220" xr:uid="{00000000-0004-0000-0F00-0000DB000000}"/>
    <hyperlink ref="O78" r:id="rId221" xr:uid="{00000000-0004-0000-0F00-0000DC000000}"/>
    <hyperlink ref="M79" r:id="rId222" xr:uid="{00000000-0004-0000-0F00-0000DD000000}"/>
    <hyperlink ref="N79" r:id="rId223" xr:uid="{00000000-0004-0000-0F00-0000DE000000}"/>
    <hyperlink ref="O79" r:id="rId224" xr:uid="{00000000-0004-0000-0F00-0000DF000000}"/>
    <hyperlink ref="M80" r:id="rId225" xr:uid="{00000000-0004-0000-0F00-0000E0000000}"/>
    <hyperlink ref="N80" r:id="rId226" xr:uid="{00000000-0004-0000-0F00-0000E1000000}"/>
    <hyperlink ref="O80" r:id="rId227" xr:uid="{00000000-0004-0000-0F00-0000E2000000}"/>
    <hyperlink ref="M81" r:id="rId228" xr:uid="{00000000-0004-0000-0F00-0000E3000000}"/>
    <hyperlink ref="N81" r:id="rId229" xr:uid="{00000000-0004-0000-0F00-0000E4000000}"/>
    <hyperlink ref="O81" r:id="rId230" xr:uid="{00000000-0004-0000-0F00-0000E5000000}"/>
    <hyperlink ref="M82" r:id="rId231" xr:uid="{00000000-0004-0000-0F00-0000E6000000}"/>
    <hyperlink ref="N82" r:id="rId232" xr:uid="{00000000-0004-0000-0F00-0000E7000000}"/>
    <hyperlink ref="M83" r:id="rId233" xr:uid="{00000000-0004-0000-0F00-0000E8000000}"/>
    <hyperlink ref="N83" r:id="rId234" xr:uid="{00000000-0004-0000-0F00-0000E9000000}"/>
    <hyperlink ref="O83" r:id="rId235" xr:uid="{00000000-0004-0000-0F00-0000EA000000}"/>
    <hyperlink ref="M84" r:id="rId236" xr:uid="{00000000-0004-0000-0F00-0000EB000000}"/>
    <hyperlink ref="N84" r:id="rId237" xr:uid="{00000000-0004-0000-0F00-0000EC000000}"/>
    <hyperlink ref="O84" r:id="rId238" xr:uid="{00000000-0004-0000-0F00-0000ED000000}"/>
    <hyperlink ref="M85" r:id="rId239" xr:uid="{00000000-0004-0000-0F00-0000EE000000}"/>
    <hyperlink ref="N85" r:id="rId240" xr:uid="{00000000-0004-0000-0F00-0000EF000000}"/>
    <hyperlink ref="O85" r:id="rId241" xr:uid="{00000000-0004-0000-0F00-0000F0000000}"/>
    <hyperlink ref="M86" r:id="rId242" xr:uid="{00000000-0004-0000-0F00-0000F1000000}"/>
    <hyperlink ref="N86" r:id="rId243" xr:uid="{00000000-0004-0000-0F00-0000F2000000}"/>
    <hyperlink ref="O86" r:id="rId244" xr:uid="{00000000-0004-0000-0F00-0000F3000000}"/>
    <hyperlink ref="M87" r:id="rId245" xr:uid="{00000000-0004-0000-0F00-0000F4000000}"/>
    <hyperlink ref="N87" r:id="rId246" xr:uid="{00000000-0004-0000-0F00-0000F5000000}"/>
    <hyperlink ref="O87" r:id="rId247" xr:uid="{00000000-0004-0000-0F00-0000F6000000}"/>
    <hyperlink ref="M88" r:id="rId248" xr:uid="{00000000-0004-0000-0F00-0000F7000000}"/>
    <hyperlink ref="N88" r:id="rId249" xr:uid="{00000000-0004-0000-0F00-0000F8000000}"/>
    <hyperlink ref="O88" r:id="rId250" xr:uid="{00000000-0004-0000-0F00-0000F9000000}"/>
    <hyperlink ref="M89" r:id="rId251" xr:uid="{00000000-0004-0000-0F00-0000FA000000}"/>
    <hyperlink ref="N89" r:id="rId252" xr:uid="{00000000-0004-0000-0F00-0000FB000000}"/>
    <hyperlink ref="O89" r:id="rId253" xr:uid="{00000000-0004-0000-0F00-0000FC000000}"/>
    <hyperlink ref="M90" r:id="rId254" xr:uid="{00000000-0004-0000-0F00-0000FD000000}"/>
    <hyperlink ref="N90" r:id="rId255" xr:uid="{00000000-0004-0000-0F00-0000FE000000}"/>
    <hyperlink ref="O90" r:id="rId256" xr:uid="{00000000-0004-0000-0F00-0000FF000000}"/>
    <hyperlink ref="M91" r:id="rId257" xr:uid="{00000000-0004-0000-0F00-000000010000}"/>
    <hyperlink ref="N91" r:id="rId258" xr:uid="{00000000-0004-0000-0F00-000001010000}"/>
    <hyperlink ref="O91" r:id="rId259" xr:uid="{00000000-0004-0000-0F00-000002010000}"/>
    <hyperlink ref="M92" r:id="rId260" xr:uid="{00000000-0004-0000-0F00-000003010000}"/>
    <hyperlink ref="N92" r:id="rId261" xr:uid="{00000000-0004-0000-0F00-000004010000}"/>
    <hyperlink ref="O92" r:id="rId262" xr:uid="{00000000-0004-0000-0F00-000005010000}"/>
    <hyperlink ref="M93" r:id="rId263" xr:uid="{00000000-0004-0000-0F00-000006010000}"/>
    <hyperlink ref="N93" r:id="rId264" xr:uid="{00000000-0004-0000-0F00-000007010000}"/>
    <hyperlink ref="O93" r:id="rId265" xr:uid="{00000000-0004-0000-0F00-000008010000}"/>
    <hyperlink ref="M94" r:id="rId266" xr:uid="{00000000-0004-0000-0F00-000009010000}"/>
    <hyperlink ref="N94" r:id="rId267" xr:uid="{00000000-0004-0000-0F00-00000A010000}"/>
    <hyperlink ref="O94" r:id="rId268" xr:uid="{00000000-0004-0000-0F00-00000B010000}"/>
    <hyperlink ref="M95" r:id="rId269" xr:uid="{00000000-0004-0000-0F00-00000C010000}"/>
    <hyperlink ref="N95" r:id="rId270" xr:uid="{00000000-0004-0000-0F00-00000D010000}"/>
    <hyperlink ref="O95" r:id="rId271" xr:uid="{00000000-0004-0000-0F00-00000E010000}"/>
    <hyperlink ref="M96" r:id="rId272" xr:uid="{00000000-0004-0000-0F00-00000F010000}"/>
    <hyperlink ref="N96" r:id="rId273" xr:uid="{00000000-0004-0000-0F00-000010010000}"/>
    <hyperlink ref="O96" r:id="rId274" xr:uid="{00000000-0004-0000-0F00-000011010000}"/>
    <hyperlink ref="M97" r:id="rId275" xr:uid="{00000000-0004-0000-0F00-000012010000}"/>
    <hyperlink ref="N97" r:id="rId276" xr:uid="{00000000-0004-0000-0F00-000013010000}"/>
    <hyperlink ref="O97" r:id="rId277" xr:uid="{00000000-0004-0000-0F00-000014010000}"/>
    <hyperlink ref="M98" r:id="rId278" xr:uid="{00000000-0004-0000-0F00-000015010000}"/>
    <hyperlink ref="N98" r:id="rId279" xr:uid="{00000000-0004-0000-0F00-000016010000}"/>
    <hyperlink ref="O98" r:id="rId280" xr:uid="{00000000-0004-0000-0F00-000017010000}"/>
    <hyperlink ref="M99" r:id="rId281" xr:uid="{00000000-0004-0000-0F00-000018010000}"/>
    <hyperlink ref="N99" r:id="rId282" xr:uid="{00000000-0004-0000-0F00-000019010000}"/>
    <hyperlink ref="O99" r:id="rId283" xr:uid="{00000000-0004-0000-0F00-00001A010000}"/>
    <hyperlink ref="M100" r:id="rId284" xr:uid="{00000000-0004-0000-0F00-00001B010000}"/>
    <hyperlink ref="N100" r:id="rId285" xr:uid="{00000000-0004-0000-0F00-00001C010000}"/>
    <hyperlink ref="O100" r:id="rId286" xr:uid="{00000000-0004-0000-0F00-00001D010000}"/>
    <hyperlink ref="M101" r:id="rId287" xr:uid="{00000000-0004-0000-0F00-00001E010000}"/>
    <hyperlink ref="N101" r:id="rId288" xr:uid="{00000000-0004-0000-0F00-00001F010000}"/>
    <hyperlink ref="O101" r:id="rId289" xr:uid="{00000000-0004-0000-0F00-000020010000}"/>
    <hyperlink ref="M102" r:id="rId290" xr:uid="{00000000-0004-0000-0F00-000021010000}"/>
    <hyperlink ref="N102" r:id="rId291" xr:uid="{00000000-0004-0000-0F00-000022010000}"/>
    <hyperlink ref="O102" r:id="rId292" xr:uid="{00000000-0004-0000-0F00-000023010000}"/>
    <hyperlink ref="M103" r:id="rId293" xr:uid="{00000000-0004-0000-0F00-000024010000}"/>
    <hyperlink ref="N103" r:id="rId294" xr:uid="{00000000-0004-0000-0F00-000025010000}"/>
    <hyperlink ref="O103" r:id="rId295" xr:uid="{00000000-0004-0000-0F00-000026010000}"/>
    <hyperlink ref="M104" r:id="rId296" xr:uid="{00000000-0004-0000-0F00-000027010000}"/>
    <hyperlink ref="N104" r:id="rId297" xr:uid="{00000000-0004-0000-0F00-000028010000}"/>
    <hyperlink ref="O104" r:id="rId298" xr:uid="{00000000-0004-0000-0F00-000029010000}"/>
    <hyperlink ref="M105" r:id="rId299" xr:uid="{00000000-0004-0000-0F00-00002A010000}"/>
    <hyperlink ref="N105" r:id="rId300" xr:uid="{00000000-0004-0000-0F00-00002B010000}"/>
    <hyperlink ref="O105" r:id="rId301" xr:uid="{00000000-0004-0000-0F00-00002C010000}"/>
    <hyperlink ref="M106" r:id="rId302" xr:uid="{00000000-0004-0000-0F00-00002D010000}"/>
    <hyperlink ref="N106" r:id="rId303" xr:uid="{00000000-0004-0000-0F00-00002E010000}"/>
    <hyperlink ref="O106" r:id="rId304" xr:uid="{00000000-0004-0000-0F00-00002F010000}"/>
    <hyperlink ref="M107" r:id="rId305" xr:uid="{00000000-0004-0000-0F00-000030010000}"/>
    <hyperlink ref="N107" r:id="rId306" xr:uid="{00000000-0004-0000-0F00-000031010000}"/>
    <hyperlink ref="O107" r:id="rId307" xr:uid="{00000000-0004-0000-0F00-000032010000}"/>
    <hyperlink ref="M108" r:id="rId308" xr:uid="{00000000-0004-0000-0F00-000033010000}"/>
    <hyperlink ref="N108" r:id="rId309" xr:uid="{00000000-0004-0000-0F00-000034010000}"/>
    <hyperlink ref="O108" r:id="rId310" xr:uid="{00000000-0004-0000-0F00-000035010000}"/>
    <hyperlink ref="M109" r:id="rId311" xr:uid="{00000000-0004-0000-0F00-000036010000}"/>
    <hyperlink ref="N109" r:id="rId312" xr:uid="{00000000-0004-0000-0F00-000037010000}"/>
    <hyperlink ref="O109" r:id="rId313" xr:uid="{00000000-0004-0000-0F00-000038010000}"/>
    <hyperlink ref="M110" r:id="rId314" xr:uid="{00000000-0004-0000-0F00-000039010000}"/>
    <hyperlink ref="N110" r:id="rId315" xr:uid="{00000000-0004-0000-0F00-00003A010000}"/>
    <hyperlink ref="O110" r:id="rId316" xr:uid="{00000000-0004-0000-0F00-00003B010000}"/>
    <hyperlink ref="M111" r:id="rId317" xr:uid="{00000000-0004-0000-0F00-00003C010000}"/>
    <hyperlink ref="N111" r:id="rId318" xr:uid="{00000000-0004-0000-0F00-00003D010000}"/>
    <hyperlink ref="O111" r:id="rId319" xr:uid="{00000000-0004-0000-0F00-00003E010000}"/>
    <hyperlink ref="M112" r:id="rId320" xr:uid="{00000000-0004-0000-0F00-00003F010000}"/>
    <hyperlink ref="N112" r:id="rId321" xr:uid="{00000000-0004-0000-0F00-000040010000}"/>
    <hyperlink ref="O112" r:id="rId322" xr:uid="{00000000-0004-0000-0F00-000041010000}"/>
    <hyperlink ref="M113" r:id="rId323" xr:uid="{00000000-0004-0000-0F00-000042010000}"/>
    <hyperlink ref="N113" r:id="rId324" xr:uid="{00000000-0004-0000-0F00-000043010000}"/>
    <hyperlink ref="O113" r:id="rId325" xr:uid="{00000000-0004-0000-0F00-000044010000}"/>
    <hyperlink ref="M114" r:id="rId326" xr:uid="{00000000-0004-0000-0F00-000045010000}"/>
    <hyperlink ref="N114" r:id="rId327" xr:uid="{00000000-0004-0000-0F00-000046010000}"/>
    <hyperlink ref="O114" r:id="rId328" xr:uid="{00000000-0004-0000-0F00-000047010000}"/>
    <hyperlink ref="M115" r:id="rId329" xr:uid="{00000000-0004-0000-0F00-000048010000}"/>
    <hyperlink ref="N115" r:id="rId330" xr:uid="{00000000-0004-0000-0F00-000049010000}"/>
    <hyperlink ref="O115" r:id="rId331" xr:uid="{00000000-0004-0000-0F00-00004A010000}"/>
    <hyperlink ref="M116" r:id="rId332" xr:uid="{00000000-0004-0000-0F00-00004B010000}"/>
    <hyperlink ref="N116" r:id="rId333" xr:uid="{00000000-0004-0000-0F00-00004C010000}"/>
    <hyperlink ref="O116" r:id="rId334" xr:uid="{00000000-0004-0000-0F00-00004D010000}"/>
    <hyperlink ref="M117" r:id="rId335" xr:uid="{00000000-0004-0000-0F00-00004E010000}"/>
    <hyperlink ref="N117" r:id="rId336" xr:uid="{00000000-0004-0000-0F00-00004F010000}"/>
    <hyperlink ref="O117" r:id="rId337" xr:uid="{00000000-0004-0000-0F00-000050010000}"/>
    <hyperlink ref="M118" r:id="rId338" xr:uid="{00000000-0004-0000-0F00-000051010000}"/>
    <hyperlink ref="N118" r:id="rId339" xr:uid="{00000000-0004-0000-0F00-000052010000}"/>
    <hyperlink ref="O118" r:id="rId340" xr:uid="{00000000-0004-0000-0F00-000053010000}"/>
    <hyperlink ref="M119" r:id="rId341" xr:uid="{00000000-0004-0000-0F00-000054010000}"/>
    <hyperlink ref="N119" r:id="rId342" xr:uid="{00000000-0004-0000-0F00-000055010000}"/>
    <hyperlink ref="O119" r:id="rId343" xr:uid="{00000000-0004-0000-0F00-000056010000}"/>
    <hyperlink ref="M120" r:id="rId344" xr:uid="{00000000-0004-0000-0F00-000057010000}"/>
    <hyperlink ref="N120" r:id="rId345" xr:uid="{00000000-0004-0000-0F00-000058010000}"/>
    <hyperlink ref="O120" r:id="rId346" xr:uid="{00000000-0004-0000-0F00-000059010000}"/>
    <hyperlink ref="M121" r:id="rId347" xr:uid="{00000000-0004-0000-0F00-00005A010000}"/>
    <hyperlink ref="N121" r:id="rId348" xr:uid="{00000000-0004-0000-0F00-00005B010000}"/>
    <hyperlink ref="O121" r:id="rId349" xr:uid="{00000000-0004-0000-0F00-00005C010000}"/>
    <hyperlink ref="M122" r:id="rId350" xr:uid="{00000000-0004-0000-0F00-00005D010000}"/>
    <hyperlink ref="N122" r:id="rId351" xr:uid="{00000000-0004-0000-0F00-00005E010000}"/>
    <hyperlink ref="M123" r:id="rId352" xr:uid="{00000000-0004-0000-0F00-00005F010000}"/>
    <hyperlink ref="N123" r:id="rId353" xr:uid="{00000000-0004-0000-0F00-000060010000}"/>
    <hyperlink ref="O123" r:id="rId354" xr:uid="{00000000-0004-0000-0F00-000061010000}"/>
    <hyperlink ref="M124" r:id="rId355" xr:uid="{00000000-0004-0000-0F00-000062010000}"/>
    <hyperlink ref="N124" r:id="rId356" xr:uid="{00000000-0004-0000-0F00-000063010000}"/>
    <hyperlink ref="O124" r:id="rId357" xr:uid="{00000000-0004-0000-0F00-000064010000}"/>
    <hyperlink ref="M125" r:id="rId358" xr:uid="{00000000-0004-0000-0F00-000065010000}"/>
    <hyperlink ref="N125" r:id="rId359" xr:uid="{00000000-0004-0000-0F00-000066010000}"/>
    <hyperlink ref="O125" r:id="rId360" xr:uid="{00000000-0004-0000-0F00-000067010000}"/>
    <hyperlink ref="M126" r:id="rId361" xr:uid="{00000000-0004-0000-0F00-000068010000}"/>
    <hyperlink ref="N126" r:id="rId362" xr:uid="{00000000-0004-0000-0F00-000069010000}"/>
    <hyperlink ref="O126" r:id="rId363" xr:uid="{00000000-0004-0000-0F00-00006A010000}"/>
    <hyperlink ref="M127" r:id="rId364" xr:uid="{00000000-0004-0000-0F00-00006B010000}"/>
    <hyperlink ref="N127" r:id="rId365" xr:uid="{00000000-0004-0000-0F00-00006C010000}"/>
    <hyperlink ref="O127" r:id="rId366" xr:uid="{00000000-0004-0000-0F00-00006D010000}"/>
    <hyperlink ref="M128" r:id="rId367" xr:uid="{00000000-0004-0000-0F00-00006E010000}"/>
    <hyperlink ref="N128" r:id="rId368" xr:uid="{00000000-0004-0000-0F00-00006F010000}"/>
    <hyperlink ref="O128" r:id="rId369" xr:uid="{00000000-0004-0000-0F00-000070010000}"/>
    <hyperlink ref="M129" r:id="rId370" xr:uid="{00000000-0004-0000-0F00-000071010000}"/>
    <hyperlink ref="N129" r:id="rId371" xr:uid="{00000000-0004-0000-0F00-000072010000}"/>
    <hyperlink ref="O129" r:id="rId372" xr:uid="{00000000-0004-0000-0F00-000073010000}"/>
    <hyperlink ref="M130" r:id="rId373" xr:uid="{00000000-0004-0000-0F00-000074010000}"/>
    <hyperlink ref="N130" r:id="rId374" xr:uid="{00000000-0004-0000-0F00-000075010000}"/>
    <hyperlink ref="O130" r:id="rId375" xr:uid="{00000000-0004-0000-0F00-000076010000}"/>
    <hyperlink ref="M131" r:id="rId376" xr:uid="{00000000-0004-0000-0F00-000077010000}"/>
    <hyperlink ref="N131" r:id="rId377" xr:uid="{00000000-0004-0000-0F00-000078010000}"/>
    <hyperlink ref="O131" r:id="rId378" xr:uid="{00000000-0004-0000-0F00-000079010000}"/>
    <hyperlink ref="M132" r:id="rId379" xr:uid="{00000000-0004-0000-0F00-00007A010000}"/>
    <hyperlink ref="N132" r:id="rId380" xr:uid="{00000000-0004-0000-0F00-00007B010000}"/>
    <hyperlink ref="O132" r:id="rId381" xr:uid="{00000000-0004-0000-0F00-00007C010000}"/>
    <hyperlink ref="M133" r:id="rId382" xr:uid="{00000000-0004-0000-0F00-00007D010000}"/>
    <hyperlink ref="N133" r:id="rId383" xr:uid="{00000000-0004-0000-0F00-00007E010000}"/>
    <hyperlink ref="O133" r:id="rId384" xr:uid="{00000000-0004-0000-0F00-00007F010000}"/>
    <hyperlink ref="M134" r:id="rId385" xr:uid="{00000000-0004-0000-0F00-000080010000}"/>
    <hyperlink ref="N134" r:id="rId386" xr:uid="{00000000-0004-0000-0F00-000081010000}"/>
    <hyperlink ref="O134" r:id="rId387" xr:uid="{00000000-0004-0000-0F00-000082010000}"/>
    <hyperlink ref="M135" r:id="rId388" xr:uid="{00000000-0004-0000-0F00-000083010000}"/>
    <hyperlink ref="N135" r:id="rId389" xr:uid="{00000000-0004-0000-0F00-000084010000}"/>
    <hyperlink ref="O135" r:id="rId390" xr:uid="{00000000-0004-0000-0F00-000085010000}"/>
    <hyperlink ref="M136" r:id="rId391" xr:uid="{00000000-0004-0000-0F00-000086010000}"/>
    <hyperlink ref="N136" r:id="rId392" xr:uid="{00000000-0004-0000-0F00-000087010000}"/>
    <hyperlink ref="O136" r:id="rId393" xr:uid="{00000000-0004-0000-0F00-000088010000}"/>
    <hyperlink ref="M137" r:id="rId394" xr:uid="{00000000-0004-0000-0F00-000089010000}"/>
    <hyperlink ref="N137" r:id="rId395" xr:uid="{00000000-0004-0000-0F00-00008A010000}"/>
    <hyperlink ref="O137" r:id="rId396" xr:uid="{00000000-0004-0000-0F00-00008B010000}"/>
    <hyperlink ref="M138" r:id="rId397" xr:uid="{00000000-0004-0000-0F00-00008C010000}"/>
    <hyperlink ref="N138" r:id="rId398" xr:uid="{00000000-0004-0000-0F00-00008D010000}"/>
    <hyperlink ref="O138" r:id="rId399" xr:uid="{00000000-0004-0000-0F00-00008E010000}"/>
    <hyperlink ref="M139" r:id="rId400" xr:uid="{00000000-0004-0000-0F00-00008F010000}"/>
    <hyperlink ref="N139" r:id="rId401" xr:uid="{00000000-0004-0000-0F00-000090010000}"/>
    <hyperlink ref="O139" r:id="rId402" xr:uid="{00000000-0004-0000-0F00-000091010000}"/>
    <hyperlink ref="M140" r:id="rId403" xr:uid="{00000000-0004-0000-0F00-000092010000}"/>
    <hyperlink ref="N140" r:id="rId404" xr:uid="{00000000-0004-0000-0F00-000093010000}"/>
    <hyperlink ref="O140" r:id="rId405" xr:uid="{00000000-0004-0000-0F00-000094010000}"/>
    <hyperlink ref="M141" r:id="rId406" xr:uid="{00000000-0004-0000-0F00-000095010000}"/>
    <hyperlink ref="N141" r:id="rId407" xr:uid="{00000000-0004-0000-0F00-000096010000}"/>
    <hyperlink ref="O141" r:id="rId408" xr:uid="{00000000-0004-0000-0F00-000097010000}"/>
    <hyperlink ref="M142" r:id="rId409" xr:uid="{00000000-0004-0000-0F00-000098010000}"/>
    <hyperlink ref="N142" r:id="rId410" xr:uid="{00000000-0004-0000-0F00-000099010000}"/>
    <hyperlink ref="O142" r:id="rId411" xr:uid="{00000000-0004-0000-0F00-00009A010000}"/>
    <hyperlink ref="M143" r:id="rId412" xr:uid="{00000000-0004-0000-0F00-00009B010000}"/>
    <hyperlink ref="N143" r:id="rId413" xr:uid="{00000000-0004-0000-0F00-00009C010000}"/>
    <hyperlink ref="O143" r:id="rId414" xr:uid="{00000000-0004-0000-0F00-00009D010000}"/>
    <hyperlink ref="M144" r:id="rId415" xr:uid="{00000000-0004-0000-0F00-00009E010000}"/>
    <hyperlink ref="N144" r:id="rId416" xr:uid="{00000000-0004-0000-0F00-00009F010000}"/>
    <hyperlink ref="O144" r:id="rId417" xr:uid="{00000000-0004-0000-0F00-0000A0010000}"/>
    <hyperlink ref="M145" r:id="rId418" xr:uid="{00000000-0004-0000-0F00-0000A1010000}"/>
    <hyperlink ref="N145" r:id="rId419" xr:uid="{00000000-0004-0000-0F00-0000A2010000}"/>
    <hyperlink ref="O145" r:id="rId420" xr:uid="{00000000-0004-0000-0F00-0000A3010000}"/>
    <hyperlink ref="M146" r:id="rId421" xr:uid="{00000000-0004-0000-0F00-0000A4010000}"/>
    <hyperlink ref="N146" r:id="rId422" xr:uid="{00000000-0004-0000-0F00-0000A5010000}"/>
    <hyperlink ref="O146" r:id="rId423" xr:uid="{00000000-0004-0000-0F00-0000A6010000}"/>
    <hyperlink ref="M147" r:id="rId424" xr:uid="{00000000-0004-0000-0F00-0000A7010000}"/>
    <hyperlink ref="N147" r:id="rId425" xr:uid="{00000000-0004-0000-0F00-0000A8010000}"/>
    <hyperlink ref="O147" r:id="rId426" xr:uid="{00000000-0004-0000-0F00-0000A9010000}"/>
    <hyperlink ref="M148" r:id="rId427" xr:uid="{00000000-0004-0000-0F00-0000AA010000}"/>
    <hyperlink ref="N148" r:id="rId428" xr:uid="{00000000-0004-0000-0F00-0000AB010000}"/>
    <hyperlink ref="O148" r:id="rId429" xr:uid="{00000000-0004-0000-0F00-0000AC010000}"/>
    <hyperlink ref="M149" r:id="rId430" xr:uid="{00000000-0004-0000-0F00-0000AD010000}"/>
    <hyperlink ref="N149" r:id="rId431" xr:uid="{00000000-0004-0000-0F00-0000AE010000}"/>
    <hyperlink ref="M150" r:id="rId432" xr:uid="{00000000-0004-0000-0F00-0000AF010000}"/>
    <hyperlink ref="N150" r:id="rId433" xr:uid="{00000000-0004-0000-0F00-0000B0010000}"/>
    <hyperlink ref="O150" r:id="rId434" xr:uid="{00000000-0004-0000-0F00-0000B1010000}"/>
    <hyperlink ref="M151" r:id="rId435" xr:uid="{00000000-0004-0000-0F00-0000B2010000}"/>
    <hyperlink ref="N151" r:id="rId436" xr:uid="{00000000-0004-0000-0F00-0000B3010000}"/>
    <hyperlink ref="O151" r:id="rId437" xr:uid="{00000000-0004-0000-0F00-0000B4010000}"/>
    <hyperlink ref="M152" r:id="rId438" xr:uid="{00000000-0004-0000-0F00-0000B5010000}"/>
    <hyperlink ref="N152" r:id="rId439" xr:uid="{00000000-0004-0000-0F00-0000B6010000}"/>
    <hyperlink ref="O152" r:id="rId440" xr:uid="{00000000-0004-0000-0F00-0000B7010000}"/>
    <hyperlink ref="M153" r:id="rId441" xr:uid="{00000000-0004-0000-0F00-0000B8010000}"/>
    <hyperlink ref="N153" r:id="rId442" xr:uid="{00000000-0004-0000-0F00-0000B9010000}"/>
    <hyperlink ref="O153" r:id="rId443" xr:uid="{00000000-0004-0000-0F00-0000BA010000}"/>
    <hyperlink ref="M154" r:id="rId444" xr:uid="{00000000-0004-0000-0F00-0000BB010000}"/>
    <hyperlink ref="N154" r:id="rId445" xr:uid="{00000000-0004-0000-0F00-0000BC010000}"/>
    <hyperlink ref="O154" r:id="rId446" xr:uid="{00000000-0004-0000-0F00-0000BD010000}"/>
    <hyperlink ref="M155" r:id="rId447" xr:uid="{00000000-0004-0000-0F00-0000BE010000}"/>
    <hyperlink ref="N155" r:id="rId448" xr:uid="{00000000-0004-0000-0F00-0000BF010000}"/>
    <hyperlink ref="O155" r:id="rId449" xr:uid="{00000000-0004-0000-0F00-0000C0010000}"/>
    <hyperlink ref="M156" r:id="rId450" xr:uid="{00000000-0004-0000-0F00-0000C1010000}"/>
    <hyperlink ref="N156" r:id="rId451" xr:uid="{00000000-0004-0000-0F00-0000C2010000}"/>
    <hyperlink ref="O156" r:id="rId452" xr:uid="{00000000-0004-0000-0F00-0000C3010000}"/>
    <hyperlink ref="M157" r:id="rId453" xr:uid="{00000000-0004-0000-0F00-0000C4010000}"/>
    <hyperlink ref="N157" r:id="rId454" xr:uid="{00000000-0004-0000-0F00-0000C5010000}"/>
    <hyperlink ref="M158" r:id="rId455" xr:uid="{00000000-0004-0000-0F00-0000C6010000}"/>
    <hyperlink ref="N158" r:id="rId456" xr:uid="{00000000-0004-0000-0F00-0000C7010000}"/>
    <hyperlink ref="O158" r:id="rId457" xr:uid="{00000000-0004-0000-0F00-0000C8010000}"/>
    <hyperlink ref="M159" r:id="rId458" xr:uid="{00000000-0004-0000-0F00-0000C9010000}"/>
    <hyperlink ref="N159" r:id="rId459" xr:uid="{00000000-0004-0000-0F00-0000CA010000}"/>
    <hyperlink ref="O159" r:id="rId460" xr:uid="{00000000-0004-0000-0F00-0000CB010000}"/>
    <hyperlink ref="M160" r:id="rId461" xr:uid="{00000000-0004-0000-0F00-0000CC010000}"/>
    <hyperlink ref="N160" r:id="rId462" xr:uid="{00000000-0004-0000-0F00-0000CD010000}"/>
    <hyperlink ref="O160" r:id="rId463" xr:uid="{00000000-0004-0000-0F00-0000CE010000}"/>
    <hyperlink ref="M161" r:id="rId464" xr:uid="{00000000-0004-0000-0F00-0000CF010000}"/>
    <hyperlink ref="N161" r:id="rId465" xr:uid="{00000000-0004-0000-0F00-0000D0010000}"/>
    <hyperlink ref="O161" r:id="rId466" xr:uid="{00000000-0004-0000-0F00-0000D1010000}"/>
    <hyperlink ref="M162" r:id="rId467" xr:uid="{00000000-0004-0000-0F00-0000D2010000}"/>
    <hyperlink ref="N162" r:id="rId468" xr:uid="{00000000-0004-0000-0F00-0000D3010000}"/>
    <hyperlink ref="O162" r:id="rId469" xr:uid="{00000000-0004-0000-0F00-0000D4010000}"/>
    <hyperlink ref="M163" r:id="rId470" xr:uid="{00000000-0004-0000-0F00-0000D5010000}"/>
    <hyperlink ref="N163" r:id="rId471" xr:uid="{00000000-0004-0000-0F00-0000D6010000}"/>
    <hyperlink ref="O163" r:id="rId472" xr:uid="{00000000-0004-0000-0F00-0000D7010000}"/>
    <hyperlink ref="M164" r:id="rId473" xr:uid="{00000000-0004-0000-0F00-0000D8010000}"/>
    <hyperlink ref="N164" r:id="rId474" xr:uid="{00000000-0004-0000-0F00-0000D9010000}"/>
    <hyperlink ref="O164" r:id="rId475" xr:uid="{00000000-0004-0000-0F00-0000DA010000}"/>
    <hyperlink ref="M165" r:id="rId476" xr:uid="{00000000-0004-0000-0F00-0000DB010000}"/>
    <hyperlink ref="N165" r:id="rId477" xr:uid="{00000000-0004-0000-0F00-0000DC010000}"/>
    <hyperlink ref="O165" r:id="rId478" xr:uid="{00000000-0004-0000-0F00-0000DD010000}"/>
    <hyperlink ref="M166" r:id="rId479" xr:uid="{00000000-0004-0000-0F00-0000DE010000}"/>
    <hyperlink ref="N166" r:id="rId480" xr:uid="{00000000-0004-0000-0F00-0000DF010000}"/>
    <hyperlink ref="O166" r:id="rId481" xr:uid="{00000000-0004-0000-0F00-0000E0010000}"/>
    <hyperlink ref="M167" r:id="rId482" xr:uid="{00000000-0004-0000-0F00-0000E1010000}"/>
    <hyperlink ref="N167" r:id="rId483" xr:uid="{00000000-0004-0000-0F00-0000E2010000}"/>
    <hyperlink ref="O167" r:id="rId484" xr:uid="{00000000-0004-0000-0F00-0000E3010000}"/>
    <hyperlink ref="M168" r:id="rId485" xr:uid="{00000000-0004-0000-0F00-0000E4010000}"/>
    <hyperlink ref="N168" r:id="rId486" xr:uid="{00000000-0004-0000-0F00-0000E5010000}"/>
    <hyperlink ref="O168" r:id="rId487" xr:uid="{00000000-0004-0000-0F00-0000E6010000}"/>
    <hyperlink ref="M169" r:id="rId488" xr:uid="{00000000-0004-0000-0F00-0000E7010000}"/>
    <hyperlink ref="N169" r:id="rId489" xr:uid="{00000000-0004-0000-0F00-0000E8010000}"/>
    <hyperlink ref="O169" r:id="rId490" xr:uid="{00000000-0004-0000-0F00-0000E9010000}"/>
    <hyperlink ref="M170" r:id="rId491" xr:uid="{00000000-0004-0000-0F00-0000EA010000}"/>
    <hyperlink ref="N170" r:id="rId492" xr:uid="{00000000-0004-0000-0F00-0000EB010000}"/>
    <hyperlink ref="O170" r:id="rId493" xr:uid="{00000000-0004-0000-0F00-0000EC010000}"/>
    <hyperlink ref="M171" r:id="rId494" xr:uid="{00000000-0004-0000-0F00-0000ED010000}"/>
    <hyperlink ref="N171" r:id="rId495" xr:uid="{00000000-0004-0000-0F00-0000EE010000}"/>
    <hyperlink ref="M172" r:id="rId496" xr:uid="{00000000-0004-0000-0F00-0000EF010000}"/>
    <hyperlink ref="N172" r:id="rId497" xr:uid="{00000000-0004-0000-0F00-0000F0010000}"/>
    <hyperlink ref="M173" r:id="rId498" xr:uid="{00000000-0004-0000-0F00-0000F1010000}"/>
    <hyperlink ref="N173" r:id="rId499" xr:uid="{00000000-0004-0000-0F00-0000F2010000}"/>
    <hyperlink ref="M174" r:id="rId500" xr:uid="{00000000-0004-0000-0F00-0000F3010000}"/>
    <hyperlink ref="N174" r:id="rId501" xr:uid="{00000000-0004-0000-0F00-0000F4010000}"/>
    <hyperlink ref="M175" r:id="rId502" xr:uid="{00000000-0004-0000-0F00-0000F5010000}"/>
    <hyperlink ref="N175" r:id="rId503" xr:uid="{00000000-0004-0000-0F00-0000F6010000}"/>
    <hyperlink ref="M176" r:id="rId504" xr:uid="{00000000-0004-0000-0F00-0000F7010000}"/>
    <hyperlink ref="N176" r:id="rId505" xr:uid="{00000000-0004-0000-0F00-0000F8010000}"/>
    <hyperlink ref="M177" r:id="rId506" xr:uid="{00000000-0004-0000-0F00-0000F9010000}"/>
    <hyperlink ref="N177" r:id="rId507" xr:uid="{00000000-0004-0000-0F00-0000FA010000}"/>
    <hyperlink ref="M178" r:id="rId508" xr:uid="{00000000-0004-0000-0F00-0000FB010000}"/>
    <hyperlink ref="N178" r:id="rId509" xr:uid="{00000000-0004-0000-0F00-0000FC010000}"/>
    <hyperlink ref="M179" r:id="rId510" xr:uid="{00000000-0004-0000-0F00-0000FD010000}"/>
    <hyperlink ref="N179" r:id="rId511" xr:uid="{00000000-0004-0000-0F00-0000FE010000}"/>
    <hyperlink ref="M180" r:id="rId512" xr:uid="{00000000-0004-0000-0F00-0000FF010000}"/>
    <hyperlink ref="N180" r:id="rId513" xr:uid="{00000000-0004-0000-0F00-000000020000}"/>
    <hyperlink ref="M181" r:id="rId514" xr:uid="{00000000-0004-0000-0F00-000001020000}"/>
    <hyperlink ref="N181" r:id="rId515" xr:uid="{00000000-0004-0000-0F00-000002020000}"/>
    <hyperlink ref="M182" r:id="rId516" xr:uid="{00000000-0004-0000-0F00-000003020000}"/>
    <hyperlink ref="N182" r:id="rId517" xr:uid="{00000000-0004-0000-0F00-000004020000}"/>
    <hyperlink ref="M183" r:id="rId518" xr:uid="{00000000-0004-0000-0F00-000005020000}"/>
    <hyperlink ref="N183" r:id="rId519" xr:uid="{00000000-0004-0000-0F00-000006020000}"/>
    <hyperlink ref="M184" r:id="rId520" xr:uid="{00000000-0004-0000-0F00-000007020000}"/>
    <hyperlink ref="N184" r:id="rId521" xr:uid="{00000000-0004-0000-0F00-000008020000}"/>
    <hyperlink ref="M185" r:id="rId522" xr:uid="{00000000-0004-0000-0F00-000009020000}"/>
    <hyperlink ref="N185" r:id="rId523" xr:uid="{00000000-0004-0000-0F00-00000A020000}"/>
    <hyperlink ref="M186" r:id="rId524" xr:uid="{00000000-0004-0000-0F00-00000B020000}"/>
    <hyperlink ref="N186" r:id="rId525" xr:uid="{00000000-0004-0000-0F00-00000C020000}"/>
    <hyperlink ref="M187" r:id="rId526" xr:uid="{00000000-0004-0000-0F00-00000D020000}"/>
    <hyperlink ref="N187" r:id="rId527" xr:uid="{00000000-0004-0000-0F00-00000E020000}"/>
    <hyperlink ref="M188" r:id="rId528" xr:uid="{00000000-0004-0000-0F00-00000F020000}"/>
    <hyperlink ref="N188" r:id="rId529" xr:uid="{00000000-0004-0000-0F00-000010020000}"/>
    <hyperlink ref="M189" r:id="rId530" xr:uid="{00000000-0004-0000-0F00-000011020000}"/>
    <hyperlink ref="N189" r:id="rId531" xr:uid="{00000000-0004-0000-0F00-000012020000}"/>
    <hyperlink ref="M190" r:id="rId532" xr:uid="{00000000-0004-0000-0F00-000013020000}"/>
    <hyperlink ref="N190" r:id="rId533" xr:uid="{00000000-0004-0000-0F00-000014020000}"/>
    <hyperlink ref="M191" r:id="rId534" xr:uid="{00000000-0004-0000-0F00-000015020000}"/>
    <hyperlink ref="N191" r:id="rId535" xr:uid="{00000000-0004-0000-0F00-000016020000}"/>
    <hyperlink ref="M192" r:id="rId536" xr:uid="{00000000-0004-0000-0F00-000017020000}"/>
    <hyperlink ref="N192" r:id="rId537" xr:uid="{00000000-0004-0000-0F00-000018020000}"/>
    <hyperlink ref="M193" r:id="rId538" xr:uid="{00000000-0004-0000-0F00-000019020000}"/>
    <hyperlink ref="N193" r:id="rId539" xr:uid="{00000000-0004-0000-0F00-00001A020000}"/>
    <hyperlink ref="M194" r:id="rId540" xr:uid="{00000000-0004-0000-0F00-00001B020000}"/>
    <hyperlink ref="N194" r:id="rId541" xr:uid="{00000000-0004-0000-0F00-00001C020000}"/>
    <hyperlink ref="M195" r:id="rId542" xr:uid="{00000000-0004-0000-0F00-00001D020000}"/>
    <hyperlink ref="N195" r:id="rId543" xr:uid="{00000000-0004-0000-0F00-00001E020000}"/>
    <hyperlink ref="M196" r:id="rId544" xr:uid="{00000000-0004-0000-0F00-00001F020000}"/>
    <hyperlink ref="N196" r:id="rId545" xr:uid="{00000000-0004-0000-0F00-000020020000}"/>
    <hyperlink ref="M197" r:id="rId546" xr:uid="{00000000-0004-0000-0F00-000021020000}"/>
    <hyperlink ref="N197" r:id="rId547" xr:uid="{00000000-0004-0000-0F00-000022020000}"/>
    <hyperlink ref="M198" r:id="rId548" xr:uid="{00000000-0004-0000-0F00-000023020000}"/>
    <hyperlink ref="N198" r:id="rId549" xr:uid="{00000000-0004-0000-0F00-000024020000}"/>
    <hyperlink ref="M199" r:id="rId550" xr:uid="{00000000-0004-0000-0F00-000025020000}"/>
    <hyperlink ref="N199" r:id="rId551" xr:uid="{00000000-0004-0000-0F00-000026020000}"/>
    <hyperlink ref="M200" r:id="rId552" xr:uid="{00000000-0004-0000-0F00-000027020000}"/>
    <hyperlink ref="N200" r:id="rId553" xr:uid="{00000000-0004-0000-0F00-000028020000}"/>
    <hyperlink ref="M201" r:id="rId554" xr:uid="{00000000-0004-0000-0F00-000029020000}"/>
    <hyperlink ref="N201" r:id="rId555" xr:uid="{00000000-0004-0000-0F00-00002A020000}"/>
    <hyperlink ref="M202" r:id="rId556" xr:uid="{00000000-0004-0000-0F00-00002B020000}"/>
    <hyperlink ref="N202" r:id="rId557" xr:uid="{00000000-0004-0000-0F00-00002C020000}"/>
    <hyperlink ref="M203" r:id="rId558" xr:uid="{00000000-0004-0000-0F00-00002D020000}"/>
    <hyperlink ref="N203" r:id="rId559" xr:uid="{00000000-0004-0000-0F00-00002E020000}"/>
    <hyperlink ref="M204" r:id="rId560" xr:uid="{00000000-0004-0000-0F00-00002F020000}"/>
    <hyperlink ref="N204" r:id="rId561" xr:uid="{00000000-0004-0000-0F00-000030020000}"/>
    <hyperlink ref="M205" r:id="rId562" xr:uid="{00000000-0004-0000-0F00-000031020000}"/>
    <hyperlink ref="N205" r:id="rId563" xr:uid="{00000000-0004-0000-0F00-000032020000}"/>
    <hyperlink ref="M206" r:id="rId564" xr:uid="{00000000-0004-0000-0F00-000033020000}"/>
    <hyperlink ref="N206" r:id="rId565" xr:uid="{00000000-0004-0000-0F00-000034020000}"/>
    <hyperlink ref="M207" r:id="rId566" xr:uid="{00000000-0004-0000-0F00-000035020000}"/>
    <hyperlink ref="N207" r:id="rId567" xr:uid="{00000000-0004-0000-0F00-000036020000}"/>
    <hyperlink ref="M208" r:id="rId568" xr:uid="{00000000-0004-0000-0F00-000037020000}"/>
    <hyperlink ref="N208" r:id="rId569" xr:uid="{00000000-0004-0000-0F00-000038020000}"/>
    <hyperlink ref="M209" r:id="rId570" xr:uid="{00000000-0004-0000-0F00-000039020000}"/>
    <hyperlink ref="N209" r:id="rId571" xr:uid="{00000000-0004-0000-0F00-00003A020000}"/>
    <hyperlink ref="M210" r:id="rId572" xr:uid="{00000000-0004-0000-0F00-00003B020000}"/>
    <hyperlink ref="N210" r:id="rId573" xr:uid="{00000000-0004-0000-0F00-00003C020000}"/>
    <hyperlink ref="M211" r:id="rId574" xr:uid="{00000000-0004-0000-0F00-00003D020000}"/>
    <hyperlink ref="N211" r:id="rId575" xr:uid="{00000000-0004-0000-0F00-00003E020000}"/>
    <hyperlink ref="M212" r:id="rId576" xr:uid="{00000000-0004-0000-0F00-00003F020000}"/>
    <hyperlink ref="N212" r:id="rId577" xr:uid="{00000000-0004-0000-0F00-000040020000}"/>
    <hyperlink ref="M213" r:id="rId578" xr:uid="{00000000-0004-0000-0F00-000041020000}"/>
    <hyperlink ref="N213" r:id="rId579" xr:uid="{00000000-0004-0000-0F00-000042020000}"/>
    <hyperlink ref="M214" r:id="rId580" xr:uid="{00000000-0004-0000-0F00-000043020000}"/>
    <hyperlink ref="N214" r:id="rId581" xr:uid="{00000000-0004-0000-0F00-000044020000}"/>
    <hyperlink ref="M215" r:id="rId582" xr:uid="{00000000-0004-0000-0F00-000045020000}"/>
    <hyperlink ref="N215" r:id="rId583" xr:uid="{00000000-0004-0000-0F00-000046020000}"/>
    <hyperlink ref="M216" r:id="rId584" xr:uid="{00000000-0004-0000-0F00-000047020000}"/>
    <hyperlink ref="N216" r:id="rId585" xr:uid="{00000000-0004-0000-0F00-000048020000}"/>
    <hyperlink ref="M217" r:id="rId586" xr:uid="{00000000-0004-0000-0F00-000049020000}"/>
    <hyperlink ref="N217" r:id="rId587" xr:uid="{00000000-0004-0000-0F00-00004A020000}"/>
    <hyperlink ref="M218" r:id="rId588" xr:uid="{00000000-0004-0000-0F00-00004B020000}"/>
    <hyperlink ref="N218" r:id="rId589" xr:uid="{00000000-0004-0000-0F00-00004C020000}"/>
    <hyperlink ref="M219" r:id="rId590" xr:uid="{00000000-0004-0000-0F00-00004D020000}"/>
    <hyperlink ref="N219" r:id="rId591" xr:uid="{00000000-0004-0000-0F00-00004E020000}"/>
    <hyperlink ref="M220" r:id="rId592" xr:uid="{00000000-0004-0000-0F00-00004F020000}"/>
    <hyperlink ref="N220" r:id="rId593" xr:uid="{00000000-0004-0000-0F00-000050020000}"/>
    <hyperlink ref="M221" r:id="rId594" xr:uid="{00000000-0004-0000-0F00-000051020000}"/>
    <hyperlink ref="N221" r:id="rId595" xr:uid="{00000000-0004-0000-0F00-000052020000}"/>
    <hyperlink ref="M223" r:id="rId596" xr:uid="{00000000-0004-0000-0F00-000053020000}"/>
    <hyperlink ref="N223" r:id="rId597" xr:uid="{00000000-0004-0000-0F00-000054020000}"/>
    <hyperlink ref="M224" r:id="rId598" xr:uid="{00000000-0004-0000-0F00-000055020000}"/>
    <hyperlink ref="N224" r:id="rId599" xr:uid="{00000000-0004-0000-0F00-000056020000}"/>
    <hyperlink ref="M225" r:id="rId600" xr:uid="{00000000-0004-0000-0F00-000057020000}"/>
    <hyperlink ref="N225" r:id="rId601" xr:uid="{00000000-0004-0000-0F00-000058020000}"/>
    <hyperlink ref="M226" r:id="rId602" xr:uid="{00000000-0004-0000-0F00-000059020000}"/>
    <hyperlink ref="N226" r:id="rId603" xr:uid="{00000000-0004-0000-0F00-00005A020000}"/>
    <hyperlink ref="M227" r:id="rId604" xr:uid="{00000000-0004-0000-0F00-00005B020000}"/>
    <hyperlink ref="N227" r:id="rId605" xr:uid="{00000000-0004-0000-0F00-00005C020000}"/>
    <hyperlink ref="M228" r:id="rId606" xr:uid="{00000000-0004-0000-0F00-00005D020000}"/>
    <hyperlink ref="N228" r:id="rId607" xr:uid="{00000000-0004-0000-0F00-00005E020000}"/>
    <hyperlink ref="M229" r:id="rId608" xr:uid="{00000000-0004-0000-0F00-00005F020000}"/>
    <hyperlink ref="N229" r:id="rId609" xr:uid="{00000000-0004-0000-0F00-000060020000}"/>
    <hyperlink ref="M230" r:id="rId610" xr:uid="{00000000-0004-0000-0F00-000061020000}"/>
    <hyperlink ref="N230" r:id="rId611" xr:uid="{00000000-0004-0000-0F00-000062020000}"/>
    <hyperlink ref="M231" r:id="rId612" xr:uid="{00000000-0004-0000-0F00-000063020000}"/>
    <hyperlink ref="N231" r:id="rId613" xr:uid="{00000000-0004-0000-0F00-000064020000}"/>
    <hyperlink ref="M232" r:id="rId614" xr:uid="{00000000-0004-0000-0F00-000065020000}"/>
    <hyperlink ref="N232" r:id="rId615" xr:uid="{00000000-0004-0000-0F00-000066020000}"/>
    <hyperlink ref="M233" r:id="rId616" xr:uid="{00000000-0004-0000-0F00-000067020000}"/>
    <hyperlink ref="N233" r:id="rId617" xr:uid="{00000000-0004-0000-0F00-000068020000}"/>
    <hyperlink ref="M234" r:id="rId618" xr:uid="{00000000-0004-0000-0F00-000069020000}"/>
    <hyperlink ref="N234" r:id="rId619" xr:uid="{00000000-0004-0000-0F00-00006A020000}"/>
    <hyperlink ref="M235" r:id="rId620" xr:uid="{00000000-0004-0000-0F00-00006B020000}"/>
    <hyperlink ref="N235" r:id="rId621" xr:uid="{00000000-0004-0000-0F00-00006C020000}"/>
    <hyperlink ref="M236" r:id="rId622" xr:uid="{00000000-0004-0000-0F00-00006D020000}"/>
    <hyperlink ref="N236" r:id="rId623" xr:uid="{00000000-0004-0000-0F00-00006E020000}"/>
    <hyperlink ref="M237" r:id="rId624" xr:uid="{00000000-0004-0000-0F00-00006F020000}"/>
    <hyperlink ref="N237" r:id="rId625" xr:uid="{00000000-0004-0000-0F00-000070020000}"/>
    <hyperlink ref="M238" r:id="rId626" xr:uid="{00000000-0004-0000-0F00-000071020000}"/>
    <hyperlink ref="N238" r:id="rId627" xr:uid="{00000000-0004-0000-0F00-000072020000}"/>
    <hyperlink ref="M239" r:id="rId628" xr:uid="{00000000-0004-0000-0F00-000073020000}"/>
    <hyperlink ref="N239" r:id="rId629" xr:uid="{00000000-0004-0000-0F00-000074020000}"/>
    <hyperlink ref="M240" r:id="rId630" xr:uid="{00000000-0004-0000-0F00-000075020000}"/>
    <hyperlink ref="N240" r:id="rId631" xr:uid="{00000000-0004-0000-0F00-000076020000}"/>
    <hyperlink ref="M241" r:id="rId632" xr:uid="{00000000-0004-0000-0F00-000077020000}"/>
    <hyperlink ref="N241" r:id="rId633" xr:uid="{00000000-0004-0000-0F00-000078020000}"/>
    <hyperlink ref="M242" r:id="rId634" xr:uid="{00000000-0004-0000-0F00-000079020000}"/>
    <hyperlink ref="N242" r:id="rId635" xr:uid="{00000000-0004-0000-0F00-00007A020000}"/>
    <hyperlink ref="M243" r:id="rId636" xr:uid="{00000000-0004-0000-0F00-00007B020000}"/>
    <hyperlink ref="N243" r:id="rId637" xr:uid="{00000000-0004-0000-0F00-00007C020000}"/>
    <hyperlink ref="M244" r:id="rId638" xr:uid="{00000000-0004-0000-0F00-00007D020000}"/>
    <hyperlink ref="N244" r:id="rId639" xr:uid="{00000000-0004-0000-0F00-00007E020000}"/>
    <hyperlink ref="M245" r:id="rId640" xr:uid="{00000000-0004-0000-0F00-00007F020000}"/>
    <hyperlink ref="N245" r:id="rId641" xr:uid="{00000000-0004-0000-0F00-000080020000}"/>
    <hyperlink ref="M246" r:id="rId642" xr:uid="{00000000-0004-0000-0F00-000081020000}"/>
    <hyperlink ref="N246" r:id="rId643" xr:uid="{00000000-0004-0000-0F00-000082020000}"/>
    <hyperlink ref="M247" r:id="rId644" xr:uid="{00000000-0004-0000-0F00-000083020000}"/>
    <hyperlink ref="N247" r:id="rId645" xr:uid="{00000000-0004-0000-0F00-000084020000}"/>
    <hyperlink ref="M248" r:id="rId646" xr:uid="{00000000-0004-0000-0F00-000085020000}"/>
    <hyperlink ref="N248" r:id="rId647" xr:uid="{00000000-0004-0000-0F00-000086020000}"/>
    <hyperlink ref="M249" r:id="rId648" xr:uid="{00000000-0004-0000-0F00-000087020000}"/>
    <hyperlink ref="N249" r:id="rId649" xr:uid="{00000000-0004-0000-0F00-000088020000}"/>
    <hyperlink ref="M250" r:id="rId650" xr:uid="{00000000-0004-0000-0F00-000089020000}"/>
    <hyperlink ref="N250" r:id="rId651" xr:uid="{00000000-0004-0000-0F00-00008A020000}"/>
    <hyperlink ref="M251" r:id="rId652" xr:uid="{00000000-0004-0000-0F00-00008B020000}"/>
    <hyperlink ref="N251" r:id="rId653" xr:uid="{00000000-0004-0000-0F00-00008C020000}"/>
    <hyperlink ref="M252" r:id="rId654" xr:uid="{00000000-0004-0000-0F00-00008D020000}"/>
    <hyperlink ref="N252" r:id="rId655" xr:uid="{00000000-0004-0000-0F00-00008E020000}"/>
    <hyperlink ref="M253" r:id="rId656" xr:uid="{00000000-0004-0000-0F00-00008F020000}"/>
    <hyperlink ref="N253" r:id="rId657" xr:uid="{00000000-0004-0000-0F00-00009002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2.6640625" defaultRowHeight="15.75" customHeight="1"/>
  <cols>
    <col min="1" max="1" width="14.6640625" customWidth="1"/>
    <col min="2" max="2" width="113.6640625" customWidth="1"/>
    <col min="3" max="3" width="50.77734375" customWidth="1"/>
    <col min="4" max="4" width="49.109375" customWidth="1"/>
    <col min="5" max="5" width="32.109375" customWidth="1"/>
    <col min="6" max="6" width="37.88671875" customWidth="1"/>
    <col min="7" max="7" width="26.109375" customWidth="1"/>
    <col min="8" max="8" width="25.44140625" customWidth="1"/>
    <col min="9" max="9" width="25.33203125" customWidth="1"/>
  </cols>
  <sheetData>
    <row r="1" spans="1:25" ht="17.399999999999999">
      <c r="A1" s="275" t="s">
        <v>1894</v>
      </c>
      <c r="B1" s="276"/>
      <c r="C1" s="277"/>
      <c r="D1" s="276"/>
      <c r="E1" s="276"/>
      <c r="F1" s="276"/>
      <c r="G1" s="276"/>
      <c r="H1" s="276"/>
      <c r="I1" s="276"/>
      <c r="J1" s="276"/>
      <c r="K1" s="276"/>
      <c r="L1" s="276"/>
      <c r="M1" s="276"/>
      <c r="N1" s="276"/>
      <c r="O1" s="276"/>
      <c r="P1" s="276"/>
      <c r="Q1" s="276"/>
      <c r="R1" s="276"/>
      <c r="S1" s="276"/>
      <c r="T1" s="276"/>
      <c r="U1" s="276"/>
      <c r="V1" s="276"/>
      <c r="W1" s="276"/>
      <c r="X1" s="276"/>
      <c r="Y1" s="276"/>
    </row>
    <row r="2" spans="1:25" ht="15.75" customHeight="1">
      <c r="A2" s="278" t="s">
        <v>1895</v>
      </c>
      <c r="B2" s="279"/>
      <c r="C2" s="280"/>
      <c r="D2" s="279"/>
    </row>
    <row r="3" spans="1:25" ht="15.6">
      <c r="A3" s="281" t="s">
        <v>1</v>
      </c>
      <c r="B3" s="282" t="s">
        <v>149</v>
      </c>
      <c r="C3" s="283" t="s">
        <v>34</v>
      </c>
      <c r="D3" s="282" t="s">
        <v>150</v>
      </c>
    </row>
    <row r="4" spans="1:25" ht="15.75" customHeight="1">
      <c r="A4" s="284">
        <v>1</v>
      </c>
      <c r="B4" s="285" t="s">
        <v>975</v>
      </c>
      <c r="C4" s="286" t="s">
        <v>152</v>
      </c>
      <c r="D4" s="287" t="s">
        <v>177</v>
      </c>
    </row>
    <row r="5" spans="1:25" ht="15.75" customHeight="1">
      <c r="A5" s="284">
        <v>2</v>
      </c>
      <c r="B5" s="285" t="s">
        <v>976</v>
      </c>
      <c r="C5" s="286" t="s">
        <v>155</v>
      </c>
      <c r="D5" s="288" t="s">
        <v>13</v>
      </c>
    </row>
    <row r="6" spans="1:25" ht="15.75" customHeight="1">
      <c r="A6" s="284">
        <v>3</v>
      </c>
      <c r="B6" s="285" t="s">
        <v>977</v>
      </c>
      <c r="C6" s="286" t="s">
        <v>155</v>
      </c>
      <c r="D6" s="288" t="s">
        <v>13</v>
      </c>
    </row>
    <row r="7" spans="1:25" ht="15.75" customHeight="1">
      <c r="A7" s="284">
        <v>4</v>
      </c>
      <c r="B7" s="289" t="s">
        <v>978</v>
      </c>
      <c r="C7" s="290" t="s">
        <v>1896</v>
      </c>
      <c r="D7" s="291" t="s">
        <v>177</v>
      </c>
    </row>
    <row r="8" spans="1:25" ht="15.6">
      <c r="A8" s="284">
        <v>5</v>
      </c>
      <c r="B8" s="292" t="s">
        <v>1897</v>
      </c>
      <c r="C8" s="286" t="s">
        <v>155</v>
      </c>
      <c r="D8" s="287" t="s">
        <v>177</v>
      </c>
    </row>
    <row r="9" spans="1:25" ht="15.6">
      <c r="A9" s="284">
        <v>6</v>
      </c>
      <c r="B9" s="293" t="s">
        <v>1898</v>
      </c>
      <c r="C9" s="286" t="s">
        <v>155</v>
      </c>
      <c r="D9" s="287" t="s">
        <v>177</v>
      </c>
    </row>
    <row r="10" spans="1:25" ht="15.75" customHeight="1">
      <c r="A10" s="284">
        <v>7</v>
      </c>
      <c r="B10" s="285" t="s">
        <v>980</v>
      </c>
      <c r="C10" s="286" t="s">
        <v>155</v>
      </c>
      <c r="D10" s="287" t="s">
        <v>177</v>
      </c>
    </row>
    <row r="11" spans="1:25" ht="15.75" customHeight="1">
      <c r="A11" s="284">
        <v>8</v>
      </c>
      <c r="B11" s="294" t="s">
        <v>161</v>
      </c>
      <c r="C11" s="286" t="s">
        <v>155</v>
      </c>
      <c r="D11" s="287" t="s">
        <v>177</v>
      </c>
    </row>
    <row r="12" spans="1:25" ht="15.75" customHeight="1">
      <c r="A12" s="284">
        <v>9</v>
      </c>
      <c r="B12" s="285" t="s">
        <v>1899</v>
      </c>
      <c r="C12" s="286" t="s">
        <v>155</v>
      </c>
      <c r="D12" s="287" t="s">
        <v>177</v>
      </c>
    </row>
    <row r="13" spans="1:25" ht="15.75" customHeight="1">
      <c r="A13" s="284">
        <v>10</v>
      </c>
      <c r="B13" s="294" t="s">
        <v>1900</v>
      </c>
      <c r="C13" s="286" t="s">
        <v>155</v>
      </c>
      <c r="D13" s="287" t="s">
        <v>177</v>
      </c>
    </row>
    <row r="14" spans="1:25" ht="15.75" customHeight="1">
      <c r="A14" s="284">
        <v>11</v>
      </c>
      <c r="B14" s="285" t="s">
        <v>1901</v>
      </c>
      <c r="C14" s="286" t="s">
        <v>155</v>
      </c>
      <c r="D14" s="287" t="s">
        <v>177</v>
      </c>
    </row>
    <row r="15" spans="1:25" ht="15.75" customHeight="1">
      <c r="A15" s="284">
        <v>12</v>
      </c>
      <c r="B15" s="293" t="s">
        <v>1902</v>
      </c>
      <c r="C15" s="286" t="s">
        <v>155</v>
      </c>
      <c r="D15" s="287" t="s">
        <v>177</v>
      </c>
    </row>
    <row r="16" spans="1:25" ht="15.75" customHeight="1">
      <c r="A16" s="284">
        <v>13</v>
      </c>
      <c r="B16" s="294" t="s">
        <v>169</v>
      </c>
      <c r="C16" s="286" t="s">
        <v>155</v>
      </c>
      <c r="D16" s="287" t="s">
        <v>177</v>
      </c>
    </row>
    <row r="17" spans="1:4" ht="15.75" customHeight="1">
      <c r="A17" s="284">
        <v>14</v>
      </c>
      <c r="B17" s="294" t="s">
        <v>168</v>
      </c>
      <c r="C17" s="286" t="s">
        <v>155</v>
      </c>
      <c r="D17" s="287" t="s">
        <v>177</v>
      </c>
    </row>
    <row r="18" spans="1:4" ht="15.75" customHeight="1">
      <c r="A18" s="284">
        <v>15</v>
      </c>
      <c r="B18" s="294" t="s">
        <v>1903</v>
      </c>
      <c r="C18" s="286" t="s">
        <v>155</v>
      </c>
      <c r="D18" s="287" t="s">
        <v>177</v>
      </c>
    </row>
    <row r="19" spans="1:4" ht="15.75" customHeight="1">
      <c r="A19" s="284">
        <v>16</v>
      </c>
      <c r="B19" s="295" t="s">
        <v>1904</v>
      </c>
      <c r="C19" s="296" t="s">
        <v>155</v>
      </c>
      <c r="D19" s="288" t="s">
        <v>13</v>
      </c>
    </row>
    <row r="20" spans="1:4" ht="15.6">
      <c r="A20" s="284">
        <v>17</v>
      </c>
      <c r="B20" s="297" t="str">
        <f>HYPERLINK("https://onlinepngtools.com/create-transparent-png","Logo (Transparent background, Square-shaped 200x200, PNG format)")</f>
        <v>Logo (Transparent background, Square-shaped 200x200, PNG format)</v>
      </c>
      <c r="C20" s="286" t="s">
        <v>177</v>
      </c>
      <c r="D20" s="288" t="s">
        <v>13</v>
      </c>
    </row>
    <row r="21" spans="1:4" ht="15.75" customHeight="1">
      <c r="A21" s="284">
        <v>18</v>
      </c>
      <c r="B21" s="295" t="s">
        <v>981</v>
      </c>
      <c r="C21" s="286" t="s">
        <v>177</v>
      </c>
      <c r="D21" s="288" t="s">
        <v>13</v>
      </c>
    </row>
    <row r="22" spans="1:4" ht="15.75" customHeight="1">
      <c r="A22" s="284">
        <v>19</v>
      </c>
      <c r="B22" s="295" t="s">
        <v>982</v>
      </c>
      <c r="C22" s="286" t="s">
        <v>177</v>
      </c>
      <c r="D22" s="288" t="s">
        <v>13</v>
      </c>
    </row>
    <row r="23" spans="1:4" ht="15.75" customHeight="1">
      <c r="A23" s="284">
        <v>20</v>
      </c>
      <c r="B23" s="295" t="s">
        <v>983</v>
      </c>
      <c r="C23" s="286" t="s">
        <v>177</v>
      </c>
      <c r="D23" s="288" t="s">
        <v>13</v>
      </c>
    </row>
    <row r="24" spans="1:4" ht="15.75" customHeight="1">
      <c r="A24" s="284">
        <v>21</v>
      </c>
      <c r="B24" s="295" t="s">
        <v>984</v>
      </c>
      <c r="C24" s="286" t="s">
        <v>177</v>
      </c>
      <c r="D24" s="288" t="s">
        <v>13</v>
      </c>
    </row>
    <row r="25" spans="1:4" ht="15.75" customHeight="1">
      <c r="A25" s="284">
        <v>22</v>
      </c>
      <c r="B25" s="295" t="s">
        <v>985</v>
      </c>
      <c r="C25" s="286" t="s">
        <v>177</v>
      </c>
      <c r="D25" s="288" t="s">
        <v>13</v>
      </c>
    </row>
    <row r="26" spans="1:4" ht="15">
      <c r="A26" s="284">
        <v>23</v>
      </c>
      <c r="B26" s="295" t="s">
        <v>986</v>
      </c>
      <c r="C26" s="286" t="s">
        <v>177</v>
      </c>
      <c r="D26" s="288"/>
    </row>
    <row r="27" spans="1:4" ht="15">
      <c r="A27" s="284">
        <v>24</v>
      </c>
      <c r="B27" s="295" t="s">
        <v>987</v>
      </c>
      <c r="C27" s="286" t="s">
        <v>177</v>
      </c>
      <c r="D27" s="288"/>
    </row>
    <row r="28" spans="1:4" ht="15">
      <c r="A28" s="284">
        <v>25</v>
      </c>
      <c r="B28" s="295" t="s">
        <v>988</v>
      </c>
      <c r="C28" s="286" t="s">
        <v>177</v>
      </c>
      <c r="D28" s="288" t="s">
        <v>13</v>
      </c>
    </row>
    <row r="29" spans="1:4" ht="15">
      <c r="A29" s="284">
        <v>26</v>
      </c>
      <c r="B29" s="298" t="s">
        <v>989</v>
      </c>
      <c r="C29" s="286" t="s">
        <v>177</v>
      </c>
      <c r="D29" s="288" t="s">
        <v>13</v>
      </c>
    </row>
    <row r="30" spans="1:4" ht="15">
      <c r="A30" s="284">
        <v>27</v>
      </c>
      <c r="B30" s="295" t="s">
        <v>990</v>
      </c>
      <c r="C30" s="286" t="s">
        <v>177</v>
      </c>
      <c r="D30" s="288" t="s">
        <v>13</v>
      </c>
    </row>
    <row r="31" spans="1:4" ht="15">
      <c r="A31" s="284">
        <v>28</v>
      </c>
      <c r="B31" s="295" t="s">
        <v>991</v>
      </c>
      <c r="C31" s="286" t="s">
        <v>177</v>
      </c>
      <c r="D31" s="288" t="s">
        <v>13</v>
      </c>
    </row>
    <row r="32" spans="1:4" ht="15">
      <c r="A32" s="284">
        <v>29</v>
      </c>
      <c r="B32" s="295" t="s">
        <v>992</v>
      </c>
      <c r="C32" s="286" t="s">
        <v>177</v>
      </c>
      <c r="D32" s="288"/>
    </row>
    <row r="33" spans="1:4" ht="15">
      <c r="A33" s="284">
        <v>30</v>
      </c>
      <c r="B33" s="295" t="s">
        <v>182</v>
      </c>
      <c r="C33" s="286" t="s">
        <v>177</v>
      </c>
      <c r="D33" s="288" t="s">
        <v>13</v>
      </c>
    </row>
    <row r="34" spans="1:4" ht="15">
      <c r="A34" s="284">
        <v>31</v>
      </c>
      <c r="B34" s="295" t="s">
        <v>993</v>
      </c>
      <c r="C34" s="286" t="s">
        <v>177</v>
      </c>
      <c r="D34" s="288" t="s">
        <v>13</v>
      </c>
    </row>
    <row r="35" spans="1:4" ht="15">
      <c r="A35" s="284">
        <v>32</v>
      </c>
      <c r="B35" s="295" t="s">
        <v>994</v>
      </c>
      <c r="C35" s="286" t="s">
        <v>177</v>
      </c>
      <c r="D35" s="288" t="s">
        <v>13</v>
      </c>
    </row>
    <row r="36" spans="1:4" ht="15">
      <c r="A36" s="284">
        <v>33</v>
      </c>
      <c r="B36" s="295" t="s">
        <v>995</v>
      </c>
      <c r="C36" s="286" t="s">
        <v>177</v>
      </c>
      <c r="D36" s="288" t="s">
        <v>13</v>
      </c>
    </row>
    <row r="37" spans="1:4" ht="15">
      <c r="A37" s="284">
        <v>34</v>
      </c>
      <c r="B37" s="295" t="s">
        <v>183</v>
      </c>
      <c r="C37" s="286" t="s">
        <v>177</v>
      </c>
      <c r="D37" s="288" t="s">
        <v>13</v>
      </c>
    </row>
    <row r="38" spans="1:4" ht="15">
      <c r="A38" s="284">
        <v>35</v>
      </c>
      <c r="B38" s="295" t="s">
        <v>184</v>
      </c>
      <c r="C38" s="286" t="s">
        <v>177</v>
      </c>
      <c r="D38" s="288" t="s">
        <v>13</v>
      </c>
    </row>
    <row r="39" spans="1:4" ht="15">
      <c r="A39" s="284">
        <v>36</v>
      </c>
      <c r="B39" s="295" t="s">
        <v>188</v>
      </c>
      <c r="C39" s="286" t="s">
        <v>177</v>
      </c>
      <c r="D39" s="288" t="s">
        <v>13</v>
      </c>
    </row>
    <row r="40" spans="1:4" ht="15">
      <c r="A40" s="284">
        <v>37</v>
      </c>
      <c r="B40" s="295" t="s">
        <v>185</v>
      </c>
      <c r="C40" s="286" t="s">
        <v>177</v>
      </c>
      <c r="D40" s="288" t="s">
        <v>13</v>
      </c>
    </row>
    <row r="41" spans="1:4" ht="15">
      <c r="A41" s="284">
        <v>38</v>
      </c>
      <c r="B41" s="295" t="s">
        <v>186</v>
      </c>
      <c r="C41" s="286" t="s">
        <v>177</v>
      </c>
      <c r="D41" s="288" t="s">
        <v>13</v>
      </c>
    </row>
    <row r="42" spans="1:4" ht="15">
      <c r="A42" s="284">
        <v>39</v>
      </c>
      <c r="B42" s="299"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300" t="s">
        <v>1905</v>
      </c>
      <c r="D42" s="288" t="s">
        <v>13</v>
      </c>
    </row>
    <row r="43" spans="1:4" ht="30">
      <c r="A43" s="278" t="s">
        <v>1906</v>
      </c>
      <c r="B43" s="301"/>
      <c r="C43" s="302"/>
      <c r="D43" s="301"/>
    </row>
    <row r="44" spans="1:4" ht="15.6">
      <c r="A44" s="303" t="s">
        <v>1</v>
      </c>
      <c r="B44" s="282" t="s">
        <v>1907</v>
      </c>
      <c r="C44" s="283" t="s">
        <v>34</v>
      </c>
      <c r="D44" s="282" t="s">
        <v>10</v>
      </c>
    </row>
    <row r="45" spans="1:4" ht="15">
      <c r="A45" s="284">
        <v>1</v>
      </c>
      <c r="B45" s="8" t="s">
        <v>11</v>
      </c>
      <c r="C45" s="296" t="s">
        <v>1908</v>
      </c>
      <c r="D45" s="304" t="s">
        <v>177</v>
      </c>
    </row>
    <row r="46" spans="1:4" ht="15">
      <c r="A46" s="284">
        <v>2</v>
      </c>
      <c r="B46" s="8" t="s">
        <v>14</v>
      </c>
      <c r="C46" s="296" t="s">
        <v>1908</v>
      </c>
      <c r="D46" s="304" t="s">
        <v>177</v>
      </c>
    </row>
    <row r="47" spans="1:4" ht="15">
      <c r="A47" s="284">
        <v>3</v>
      </c>
      <c r="B47" s="8" t="s">
        <v>15</v>
      </c>
      <c r="C47" s="296" t="s">
        <v>1908</v>
      </c>
      <c r="D47" s="304" t="s">
        <v>177</v>
      </c>
    </row>
    <row r="48" spans="1:4" ht="15">
      <c r="A48" s="284">
        <v>4</v>
      </c>
      <c r="B48" s="305" t="s">
        <v>1909</v>
      </c>
      <c r="C48" s="286" t="s">
        <v>1910</v>
      </c>
      <c r="D48" s="304" t="s">
        <v>177</v>
      </c>
    </row>
    <row r="49" spans="1:4" ht="15">
      <c r="A49" s="284">
        <v>5</v>
      </c>
      <c r="B49" s="305" t="s">
        <v>1911</v>
      </c>
      <c r="C49" s="286" t="s">
        <v>1910</v>
      </c>
      <c r="D49" s="304" t="s">
        <v>177</v>
      </c>
    </row>
    <row r="50" spans="1:4" ht="15">
      <c r="A50" s="284">
        <v>6</v>
      </c>
      <c r="B50" s="305" t="s">
        <v>1912</v>
      </c>
      <c r="C50" s="286" t="s">
        <v>1913</v>
      </c>
      <c r="D50" s="304" t="s">
        <v>177</v>
      </c>
    </row>
    <row r="51" spans="1:4" ht="15">
      <c r="A51" s="284">
        <v>7</v>
      </c>
      <c r="B51" s="305" t="s">
        <v>1914</v>
      </c>
      <c r="C51" s="296" t="s">
        <v>1908</v>
      </c>
      <c r="D51" s="304" t="s">
        <v>177</v>
      </c>
    </row>
    <row r="52" spans="1:4" ht="15">
      <c r="A52" s="284">
        <v>8</v>
      </c>
      <c r="B52" s="305" t="s">
        <v>1915</v>
      </c>
      <c r="C52" s="296" t="s">
        <v>1908</v>
      </c>
      <c r="D52" s="304" t="s">
        <v>177</v>
      </c>
    </row>
    <row r="53" spans="1:4" ht="15">
      <c r="A53" s="284">
        <v>9</v>
      </c>
      <c r="B53" s="305" t="s">
        <v>1916</v>
      </c>
      <c r="C53" s="296" t="s">
        <v>1908</v>
      </c>
      <c r="D53" s="304" t="s">
        <v>177</v>
      </c>
    </row>
    <row r="54" spans="1:4" ht="15">
      <c r="A54" s="284">
        <v>10</v>
      </c>
      <c r="B54" s="305" t="s">
        <v>1917</v>
      </c>
      <c r="C54" s="286" t="s">
        <v>1918</v>
      </c>
      <c r="D54" s="304" t="s">
        <v>177</v>
      </c>
    </row>
    <row r="55" spans="1:4" ht="15">
      <c r="A55" s="284">
        <v>11</v>
      </c>
      <c r="B55" s="305" t="s">
        <v>1919</v>
      </c>
      <c r="C55" s="296" t="s">
        <v>1908</v>
      </c>
      <c r="D55" s="304" t="s">
        <v>177</v>
      </c>
    </row>
    <row r="56" spans="1:4" ht="15">
      <c r="A56" s="284">
        <v>12</v>
      </c>
      <c r="B56" s="305" t="s">
        <v>1920</v>
      </c>
      <c r="C56" s="296" t="s">
        <v>1908</v>
      </c>
      <c r="D56" s="304" t="s">
        <v>177</v>
      </c>
    </row>
    <row r="57" spans="1:4" ht="15">
      <c r="A57" s="284">
        <v>13</v>
      </c>
      <c r="B57" s="305" t="s">
        <v>1921</v>
      </c>
      <c r="C57" s="296" t="s">
        <v>1908</v>
      </c>
      <c r="D57" s="304" t="s">
        <v>177</v>
      </c>
    </row>
    <row r="58" spans="1:4" ht="15">
      <c r="A58" s="284">
        <v>14</v>
      </c>
      <c r="B58" s="305" t="s">
        <v>1922</v>
      </c>
      <c r="C58" s="286" t="s">
        <v>177</v>
      </c>
      <c r="D58" s="304" t="s">
        <v>177</v>
      </c>
    </row>
    <row r="59" spans="1:4" ht="15">
      <c r="A59" s="284">
        <v>15</v>
      </c>
      <c r="B59" s="305" t="s">
        <v>1923</v>
      </c>
      <c r="C59" s="286" t="s">
        <v>177</v>
      </c>
      <c r="D59" s="304" t="s">
        <v>177</v>
      </c>
    </row>
    <row r="60" spans="1:4" ht="15">
      <c r="A60" s="284">
        <v>16</v>
      </c>
      <c r="B60" s="8" t="s">
        <v>1924</v>
      </c>
      <c r="C60" s="286" t="s">
        <v>155</v>
      </c>
      <c r="D60" s="306" t="s">
        <v>1925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2.6640625" defaultRowHeight="15.75" customHeight="1"/>
  <cols>
    <col min="1" max="1" width="14.6640625" customWidth="1"/>
    <col min="2" max="2" width="109.33203125" customWidth="1"/>
    <col min="3" max="3" width="58.21875" customWidth="1"/>
    <col min="4" max="4" width="51.44140625" customWidth="1"/>
    <col min="5" max="5" width="32.109375" customWidth="1"/>
    <col min="6" max="6" width="37.88671875" customWidth="1"/>
    <col min="7" max="7" width="26.109375" customWidth="1"/>
    <col min="8" max="8" width="25.44140625" customWidth="1"/>
    <col min="9" max="9" width="25.33203125" customWidth="1"/>
  </cols>
  <sheetData>
    <row r="1" spans="1:25" ht="17.399999999999999">
      <c r="A1" s="275" t="s">
        <v>1926</v>
      </c>
      <c r="B1" s="276"/>
      <c r="C1" s="276"/>
      <c r="D1" s="276"/>
      <c r="E1" s="276"/>
      <c r="F1" s="276"/>
      <c r="G1" s="276"/>
      <c r="H1" s="276"/>
      <c r="I1" s="276"/>
      <c r="J1" s="276"/>
      <c r="K1" s="276"/>
      <c r="L1" s="276"/>
      <c r="M1" s="276"/>
      <c r="N1" s="276"/>
      <c r="O1" s="276"/>
      <c r="P1" s="276"/>
      <c r="Q1" s="276"/>
      <c r="R1" s="276"/>
      <c r="S1" s="276"/>
      <c r="T1" s="276"/>
      <c r="U1" s="276"/>
      <c r="V1" s="276"/>
      <c r="W1" s="276"/>
      <c r="X1" s="276"/>
      <c r="Y1" s="276"/>
    </row>
    <row r="2" spans="1:25" ht="13.2" hidden="1"/>
    <row r="3" spans="1:25" ht="22.8" hidden="1">
      <c r="A3" s="3" t="s">
        <v>147</v>
      </c>
    </row>
    <row r="4" spans="1:25" ht="13.2" hidden="1">
      <c r="A4" s="57" t="s">
        <v>148</v>
      </c>
    </row>
    <row r="5" spans="1:25" ht="15.6" hidden="1">
      <c r="A5" s="32" t="s">
        <v>1</v>
      </c>
      <c r="B5" s="5" t="s">
        <v>149</v>
      </c>
      <c r="C5" s="5" t="s">
        <v>34</v>
      </c>
      <c r="D5" s="5" t="s">
        <v>150</v>
      </c>
    </row>
    <row r="6" spans="1:25" ht="15" hidden="1">
      <c r="A6" s="58">
        <v>1</v>
      </c>
      <c r="B6" s="59" t="s">
        <v>151</v>
      </c>
      <c r="C6" s="60" t="s">
        <v>1927</v>
      </c>
      <c r="D6" s="307" t="s">
        <v>1928</v>
      </c>
    </row>
    <row r="7" spans="1:25" ht="15" hidden="1">
      <c r="A7" s="58">
        <v>2</v>
      </c>
      <c r="B7" s="59" t="s">
        <v>154</v>
      </c>
      <c r="C7" s="307" t="s">
        <v>1929</v>
      </c>
      <c r="D7" s="307" t="s">
        <v>1928</v>
      </c>
    </row>
    <row r="8" spans="1:25" ht="15" hidden="1">
      <c r="A8" s="61">
        <v>3</v>
      </c>
      <c r="B8" s="12" t="s">
        <v>156</v>
      </c>
      <c r="C8" s="307" t="s">
        <v>1929</v>
      </c>
      <c r="D8" s="307" t="s">
        <v>1928</v>
      </c>
    </row>
    <row r="9" spans="1:25" ht="15" hidden="1">
      <c r="A9" s="58">
        <v>4</v>
      </c>
      <c r="B9" s="12" t="s">
        <v>157</v>
      </c>
      <c r="C9" s="307" t="s">
        <v>1929</v>
      </c>
      <c r="D9" s="307" t="s">
        <v>1928</v>
      </c>
    </row>
    <row r="10" spans="1:25" ht="15" hidden="1">
      <c r="A10" s="58">
        <v>5</v>
      </c>
      <c r="B10" s="12" t="s">
        <v>158</v>
      </c>
      <c r="C10" s="307" t="s">
        <v>1929</v>
      </c>
      <c r="D10" s="307" t="s">
        <v>1928</v>
      </c>
    </row>
    <row r="11" spans="1:25" ht="15" hidden="1">
      <c r="A11" s="61">
        <v>6</v>
      </c>
      <c r="B11" s="12" t="s">
        <v>159</v>
      </c>
      <c r="C11" s="307" t="s">
        <v>1929</v>
      </c>
      <c r="D11" s="307" t="s">
        <v>1928</v>
      </c>
    </row>
    <row r="12" spans="1:25" ht="15" hidden="1">
      <c r="A12" s="58">
        <v>7</v>
      </c>
      <c r="B12" s="59" t="s">
        <v>161</v>
      </c>
      <c r="C12" s="307" t="s">
        <v>1929</v>
      </c>
      <c r="D12" s="307" t="s">
        <v>1928</v>
      </c>
    </row>
    <row r="13" spans="1:25" ht="15" hidden="1">
      <c r="A13" s="58">
        <v>8</v>
      </c>
      <c r="B13" s="59" t="s">
        <v>1930</v>
      </c>
      <c r="C13" s="307" t="s">
        <v>1929</v>
      </c>
      <c r="D13" s="307" t="s">
        <v>1928</v>
      </c>
    </row>
    <row r="14" spans="1:25" ht="15" hidden="1">
      <c r="A14" s="61">
        <v>9</v>
      </c>
      <c r="B14" s="59" t="s">
        <v>163</v>
      </c>
      <c r="C14" s="307" t="s">
        <v>1929</v>
      </c>
      <c r="D14" s="307" t="s">
        <v>1928</v>
      </c>
    </row>
    <row r="15" spans="1:25" ht="15" hidden="1">
      <c r="A15" s="58">
        <v>10</v>
      </c>
      <c r="B15" s="59" t="s">
        <v>164</v>
      </c>
      <c r="C15" s="307" t="s">
        <v>1929</v>
      </c>
      <c r="D15" s="307" t="s">
        <v>1928</v>
      </c>
    </row>
    <row r="16" spans="1:25" ht="15" hidden="1">
      <c r="A16" s="58">
        <v>11</v>
      </c>
      <c r="B16" s="59" t="s">
        <v>165</v>
      </c>
      <c r="C16" s="307" t="s">
        <v>1929</v>
      </c>
      <c r="D16" s="307" t="s">
        <v>1928</v>
      </c>
    </row>
    <row r="17" spans="1:4" ht="15" hidden="1">
      <c r="A17" s="61">
        <v>12</v>
      </c>
      <c r="B17" s="59" t="s">
        <v>166</v>
      </c>
      <c r="C17" s="307" t="s">
        <v>1929</v>
      </c>
      <c r="D17" s="307" t="s">
        <v>1928</v>
      </c>
    </row>
    <row r="18" spans="1:4" ht="15" hidden="1">
      <c r="A18" s="58">
        <v>13</v>
      </c>
      <c r="B18" s="59" t="s">
        <v>1931</v>
      </c>
      <c r="C18" s="307" t="s">
        <v>1929</v>
      </c>
      <c r="D18" s="307" t="s">
        <v>1928</v>
      </c>
    </row>
    <row r="19" spans="1:4" ht="15" hidden="1">
      <c r="A19" s="58">
        <v>14</v>
      </c>
      <c r="B19" s="59" t="s">
        <v>168</v>
      </c>
      <c r="C19" s="307" t="s">
        <v>1929</v>
      </c>
      <c r="D19" s="307" t="s">
        <v>1928</v>
      </c>
    </row>
    <row r="20" spans="1:4" ht="15" hidden="1">
      <c r="A20" s="61">
        <v>15</v>
      </c>
      <c r="B20" s="59" t="s">
        <v>169</v>
      </c>
      <c r="C20" s="307" t="s">
        <v>1929</v>
      </c>
      <c r="D20" s="307" t="s">
        <v>1928</v>
      </c>
    </row>
    <row r="21" spans="1:4" ht="15" hidden="1">
      <c r="A21" s="58">
        <v>16</v>
      </c>
      <c r="B21" s="12" t="s">
        <v>1932</v>
      </c>
      <c r="C21" s="307" t="s">
        <v>1929</v>
      </c>
      <c r="D21" s="307" t="s">
        <v>1928</v>
      </c>
    </row>
    <row r="22" spans="1:4" ht="15" hidden="1">
      <c r="A22" s="58">
        <v>17</v>
      </c>
      <c r="B22" s="12" t="s">
        <v>1933</v>
      </c>
      <c r="C22" s="307" t="s">
        <v>1929</v>
      </c>
      <c r="D22" s="307" t="s">
        <v>1928</v>
      </c>
    </row>
    <row r="23" spans="1:4" ht="15" hidden="1">
      <c r="A23" s="61">
        <v>18</v>
      </c>
      <c r="B23" s="12" t="s">
        <v>172</v>
      </c>
      <c r="C23" s="307" t="s">
        <v>1929</v>
      </c>
      <c r="D23" s="307" t="s">
        <v>1928</v>
      </c>
    </row>
    <row r="24" spans="1:4" ht="15" hidden="1">
      <c r="A24" s="58">
        <v>19</v>
      </c>
      <c r="B24" s="59" t="s">
        <v>173</v>
      </c>
      <c r="C24" s="307" t="s">
        <v>1929</v>
      </c>
      <c r="D24" s="307" t="s">
        <v>1928</v>
      </c>
    </row>
    <row r="25" spans="1:4" ht="15" hidden="1">
      <c r="A25" s="58">
        <v>20</v>
      </c>
      <c r="B25" s="59" t="s">
        <v>174</v>
      </c>
      <c r="C25" s="307" t="s">
        <v>1929</v>
      </c>
      <c r="D25" s="307" t="s">
        <v>1928</v>
      </c>
    </row>
    <row r="26" spans="1:4" ht="15" hidden="1">
      <c r="A26" s="61">
        <v>21</v>
      </c>
      <c r="B26" s="59" t="s">
        <v>175</v>
      </c>
      <c r="C26" s="307" t="s">
        <v>1929</v>
      </c>
      <c r="D26" s="307" t="s">
        <v>1928</v>
      </c>
    </row>
    <row r="27" spans="1:4" ht="15.6" hidden="1">
      <c r="A27" s="58">
        <v>22</v>
      </c>
      <c r="B27" s="12" t="s">
        <v>1934</v>
      </c>
      <c r="C27" s="63" t="s">
        <v>1935</v>
      </c>
      <c r="D27" s="307" t="s">
        <v>1928</v>
      </c>
    </row>
    <row r="28" spans="1:4" ht="15" hidden="1">
      <c r="A28" s="58">
        <v>23</v>
      </c>
      <c r="B28" s="65" t="str">
        <f>HYPERLINK("https://www.kucoin.com/news/en-fee","Trading Fee structure")</f>
        <v>Trading Fee structure</v>
      </c>
      <c r="C28" s="63" t="s">
        <v>1935</v>
      </c>
      <c r="D28" s="307" t="s">
        <v>1928</v>
      </c>
    </row>
    <row r="29" spans="1:4" ht="15" hidden="1">
      <c r="A29" s="61">
        <v>24</v>
      </c>
      <c r="B29" s="66" t="str">
        <f>HYPERLINK("https://www.kucoin.com/news/en-fee","Deposit/Withdrawal Fee structure")</f>
        <v>Deposit/Withdrawal Fee structure</v>
      </c>
      <c r="C29" s="63" t="s">
        <v>1935</v>
      </c>
      <c r="D29" s="307" t="s">
        <v>1928</v>
      </c>
    </row>
    <row r="30" spans="1:4" ht="15" hidden="1">
      <c r="A30" s="58">
        <v>25</v>
      </c>
      <c r="B30" s="64" t="str">
        <f>HYPERLINK("https://www.altilly.com/page/status","System status URL that shows all coin listings/details (e.g. full name, logo, project URL)")</f>
        <v>System status URL that shows all coin listings/details (e.g. full name, logo, project URL)</v>
      </c>
      <c r="C30" s="63" t="s">
        <v>1935</v>
      </c>
      <c r="D30" s="307" t="s">
        <v>1928</v>
      </c>
    </row>
    <row r="31" spans="1:4" ht="15" hidden="1">
      <c r="A31" s="58">
        <v>26</v>
      </c>
      <c r="B31" s="59" t="s">
        <v>178</v>
      </c>
      <c r="C31" s="63" t="s">
        <v>1935</v>
      </c>
      <c r="D31" s="67" t="s">
        <v>13</v>
      </c>
    </row>
    <row r="32" spans="1:4" ht="15.6" hidden="1">
      <c r="A32" s="61">
        <v>27</v>
      </c>
      <c r="B32" s="12" t="s">
        <v>1936</v>
      </c>
      <c r="C32" s="63" t="s">
        <v>1935</v>
      </c>
      <c r="D32" s="67" t="s">
        <v>13</v>
      </c>
    </row>
    <row r="33" spans="1:4" ht="15" hidden="1">
      <c r="A33" s="58">
        <v>28</v>
      </c>
      <c r="B33" s="65" t="s">
        <v>1937</v>
      </c>
      <c r="C33" s="63" t="s">
        <v>1935</v>
      </c>
      <c r="D33" s="67" t="s">
        <v>13</v>
      </c>
    </row>
    <row r="34" spans="1:4" ht="15" hidden="1">
      <c r="A34" s="58">
        <v>29</v>
      </c>
      <c r="B34" s="65" t="s">
        <v>1938</v>
      </c>
      <c r="C34" s="63" t="s">
        <v>1935</v>
      </c>
      <c r="D34" s="67" t="s">
        <v>13</v>
      </c>
    </row>
    <row r="35" spans="1:4" ht="15" hidden="1">
      <c r="A35" s="61">
        <v>30</v>
      </c>
      <c r="B35" s="65" t="s">
        <v>1939</v>
      </c>
      <c r="C35" s="63" t="s">
        <v>1935</v>
      </c>
      <c r="D35" s="67" t="s">
        <v>13</v>
      </c>
    </row>
    <row r="36" spans="1:4" ht="15" hidden="1">
      <c r="A36" s="58">
        <v>31</v>
      </c>
      <c r="B36" s="65" t="str">
        <f>HYPERLINK("https://www.okex.com/docs/en/#account-currencies","Phase 2 - Enhanced Data/Metrics - Live wallet status (example “can_deposit” and “can_withdraw” fields)")</f>
        <v>Phase 2 - Enhanced Data/Metrics - Live wallet status (example “can_deposit” and “can_withdraw” fields)</v>
      </c>
      <c r="C36" s="63" t="s">
        <v>1935</v>
      </c>
      <c r="D36" s="67" t="s">
        <v>13</v>
      </c>
    </row>
    <row r="37" spans="1:4" ht="15" hidden="1">
      <c r="A37" s="58">
        <v>32</v>
      </c>
      <c r="B37" s="65"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3" t="s">
        <v>1935</v>
      </c>
      <c r="D37" s="67" t="s">
        <v>13</v>
      </c>
    </row>
    <row r="38" spans="1:4" ht="15" hidden="1">
      <c r="A38" s="61">
        <v>33</v>
      </c>
      <c r="B38" s="59" t="s">
        <v>1940</v>
      </c>
      <c r="C38" s="63" t="s">
        <v>1935</v>
      </c>
      <c r="D38" s="67" t="s">
        <v>13</v>
      </c>
    </row>
    <row r="39" spans="1:4" ht="15" hidden="1">
      <c r="A39" s="58">
        <v>34</v>
      </c>
      <c r="B39" s="12" t="s">
        <v>181</v>
      </c>
      <c r="C39" s="63" t="s">
        <v>1935</v>
      </c>
      <c r="D39" s="67" t="s">
        <v>13</v>
      </c>
    </row>
    <row r="40" spans="1:4" ht="15" hidden="1">
      <c r="A40" s="58">
        <v>35</v>
      </c>
      <c r="B40" s="59" t="s">
        <v>182</v>
      </c>
      <c r="C40" s="63" t="s">
        <v>1935</v>
      </c>
      <c r="D40" s="67" t="s">
        <v>13</v>
      </c>
    </row>
    <row r="41" spans="1:4" ht="15" hidden="1">
      <c r="A41" s="61">
        <v>36</v>
      </c>
      <c r="B41" s="59" t="s">
        <v>183</v>
      </c>
      <c r="C41" s="63" t="s">
        <v>1935</v>
      </c>
      <c r="D41" s="67" t="s">
        <v>13</v>
      </c>
    </row>
    <row r="42" spans="1:4" ht="15" hidden="1">
      <c r="A42" s="58">
        <v>37</v>
      </c>
      <c r="B42" s="59" t="s">
        <v>184</v>
      </c>
      <c r="C42" s="63" t="s">
        <v>1935</v>
      </c>
      <c r="D42" s="67" t="s">
        <v>13</v>
      </c>
    </row>
    <row r="43" spans="1:4" ht="15" hidden="1">
      <c r="A43" s="58">
        <v>38</v>
      </c>
      <c r="B43" s="69" t="s">
        <v>185</v>
      </c>
      <c r="C43" s="63" t="s">
        <v>1935</v>
      </c>
      <c r="D43" s="67" t="s">
        <v>13</v>
      </c>
    </row>
    <row r="44" spans="1:4" ht="15" hidden="1">
      <c r="A44" s="61">
        <v>39</v>
      </c>
      <c r="B44" s="69" t="s">
        <v>186</v>
      </c>
      <c r="C44" s="63" t="s">
        <v>1935</v>
      </c>
      <c r="D44" s="67" t="s">
        <v>13</v>
      </c>
    </row>
    <row r="45" spans="1:4" ht="15" hidden="1">
      <c r="A45" s="58">
        <v>40</v>
      </c>
      <c r="B45" s="59" t="s">
        <v>187</v>
      </c>
      <c r="C45" s="63" t="s">
        <v>1935</v>
      </c>
      <c r="D45" s="67" t="s">
        <v>13</v>
      </c>
    </row>
    <row r="46" spans="1:4" ht="15" hidden="1">
      <c r="A46" s="58">
        <v>41</v>
      </c>
      <c r="B46" s="59" t="s">
        <v>188</v>
      </c>
      <c r="C46" s="63" t="s">
        <v>1935</v>
      </c>
      <c r="D46" s="67" t="s">
        <v>13</v>
      </c>
    </row>
    <row r="47" spans="1:4" ht="15" hidden="1">
      <c r="A47" s="61">
        <v>42</v>
      </c>
      <c r="B47" s="59" t="s">
        <v>189</v>
      </c>
      <c r="C47" s="63" t="s">
        <v>1935</v>
      </c>
      <c r="D47" s="67" t="s">
        <v>13</v>
      </c>
    </row>
    <row r="48" spans="1:4" ht="15" hidden="1">
      <c r="A48" s="58">
        <v>43</v>
      </c>
      <c r="B48" s="70" t="str">
        <f>HYPERLINK("https://gyazo.com/d76a8f1d7293bf9155b57d617c9b6efc","Are you willing to provide linkbacks to CMC? (See example) - 8 out of 10 applicants are willing to do so.")</f>
        <v>Are you willing to provide linkbacks to CMC? (See example) - 8 out of 10 applicants are willing to do so.</v>
      </c>
      <c r="C48" s="71" t="s">
        <v>190</v>
      </c>
      <c r="D48" s="67"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2.6640625" defaultRowHeight="15.75" customHeight="1"/>
  <cols>
    <col min="1" max="1" width="14.6640625" customWidth="1"/>
    <col min="2" max="2" width="110.21875" customWidth="1"/>
    <col min="3" max="3" width="31.21875" customWidth="1"/>
    <col min="4" max="4" width="34.6640625" customWidth="1"/>
    <col min="5" max="5" width="26.88671875" customWidth="1"/>
    <col min="6" max="6" width="32.109375" customWidth="1"/>
    <col min="7" max="7" width="37.88671875" customWidth="1"/>
    <col min="8" max="8" width="26.109375" customWidth="1"/>
    <col min="9" max="9" width="25.44140625" customWidth="1"/>
    <col min="10" max="10" width="25.33203125" customWidth="1"/>
  </cols>
  <sheetData>
    <row r="1" spans="1:25" ht="17.399999999999999">
      <c r="A1" s="1" t="s">
        <v>31</v>
      </c>
      <c r="B1" s="2"/>
      <c r="C1" s="2"/>
      <c r="D1" s="2"/>
      <c r="E1" s="2"/>
      <c r="F1" s="2"/>
    </row>
    <row r="3" spans="1:25" ht="15.75" customHeight="1">
      <c r="A3" s="3" t="s">
        <v>32</v>
      </c>
    </row>
    <row r="4" spans="1:25" ht="15.75" customHeight="1">
      <c r="A4" s="3"/>
    </row>
    <row r="5" spans="1:25" ht="15.6">
      <c r="A5" s="32" t="s">
        <v>1</v>
      </c>
      <c r="B5" s="33" t="s">
        <v>33</v>
      </c>
      <c r="C5" s="33" t="s">
        <v>34</v>
      </c>
      <c r="D5" s="33" t="s">
        <v>35</v>
      </c>
      <c r="E5" s="33" t="s">
        <v>10</v>
      </c>
    </row>
    <row r="6" spans="1:25" ht="15.6">
      <c r="A6" s="34">
        <v>1</v>
      </c>
      <c r="B6" s="8" t="s">
        <v>36</v>
      </c>
      <c r="C6" s="9" t="s">
        <v>37</v>
      </c>
      <c r="D6" s="35" t="s">
        <v>13</v>
      </c>
      <c r="E6" s="9" t="s">
        <v>20</v>
      </c>
      <c r="F6" s="36"/>
      <c r="G6" s="36"/>
      <c r="H6" s="36"/>
      <c r="I6" s="36"/>
      <c r="J6" s="36"/>
      <c r="K6" s="36"/>
      <c r="L6" s="36"/>
      <c r="M6" s="36"/>
      <c r="N6" s="36"/>
      <c r="O6" s="36"/>
      <c r="P6" s="36"/>
      <c r="Q6" s="36"/>
      <c r="R6" s="36"/>
      <c r="S6" s="36"/>
      <c r="T6" s="36"/>
      <c r="U6" s="36"/>
      <c r="V6" s="36"/>
      <c r="W6" s="36"/>
      <c r="X6" s="36"/>
      <c r="Y6" s="36"/>
    </row>
    <row r="7" spans="1:25" ht="15.6">
      <c r="A7" s="34">
        <v>2</v>
      </c>
      <c r="B7" s="8" t="s">
        <v>38</v>
      </c>
      <c r="C7" s="9" t="s">
        <v>39</v>
      </c>
      <c r="D7" s="35" t="s">
        <v>13</v>
      </c>
      <c r="E7" s="9" t="s">
        <v>20</v>
      </c>
      <c r="F7" s="36"/>
      <c r="G7" s="36"/>
      <c r="H7" s="36"/>
      <c r="I7" s="36"/>
      <c r="J7" s="36"/>
      <c r="K7" s="36"/>
      <c r="L7" s="36"/>
      <c r="M7" s="36"/>
      <c r="N7" s="36"/>
      <c r="O7" s="36"/>
      <c r="P7" s="36"/>
      <c r="Q7" s="36"/>
      <c r="R7" s="36"/>
      <c r="S7" s="36"/>
      <c r="T7" s="36"/>
      <c r="U7" s="36"/>
      <c r="V7" s="36"/>
      <c r="W7" s="36"/>
      <c r="X7" s="36"/>
      <c r="Y7" s="36"/>
    </row>
    <row r="8" spans="1:25" ht="15.6">
      <c r="A8" s="34">
        <v>3</v>
      </c>
      <c r="B8" s="8" t="s">
        <v>40</v>
      </c>
      <c r="C8" s="9" t="s">
        <v>41</v>
      </c>
      <c r="D8" s="35" t="s">
        <v>13</v>
      </c>
      <c r="E8" s="9" t="s">
        <v>20</v>
      </c>
      <c r="F8" s="36"/>
      <c r="G8" s="36"/>
      <c r="H8" s="36"/>
      <c r="I8" s="36"/>
      <c r="J8" s="36"/>
      <c r="K8" s="36"/>
      <c r="L8" s="36"/>
      <c r="M8" s="36"/>
      <c r="N8" s="36"/>
      <c r="O8" s="36"/>
      <c r="P8" s="36"/>
      <c r="Q8" s="36"/>
      <c r="R8" s="36"/>
      <c r="S8" s="36"/>
      <c r="T8" s="36"/>
      <c r="U8" s="36"/>
      <c r="V8" s="36"/>
      <c r="W8" s="36"/>
      <c r="X8" s="36"/>
      <c r="Y8" s="36"/>
    </row>
    <row r="9" spans="1:25" ht="15.6">
      <c r="A9" s="34">
        <v>4</v>
      </c>
      <c r="B9" s="8" t="s">
        <v>42</v>
      </c>
      <c r="C9" s="9" t="s">
        <v>43</v>
      </c>
      <c r="D9" s="35" t="s">
        <v>13</v>
      </c>
      <c r="E9" s="9" t="s">
        <v>20</v>
      </c>
      <c r="F9" s="36"/>
      <c r="G9" s="36"/>
      <c r="H9" s="36"/>
      <c r="I9" s="36"/>
      <c r="J9" s="36"/>
      <c r="K9" s="36"/>
      <c r="L9" s="36"/>
      <c r="M9" s="36"/>
      <c r="N9" s="36"/>
      <c r="O9" s="36"/>
      <c r="P9" s="36"/>
      <c r="Q9" s="36"/>
      <c r="R9" s="36"/>
      <c r="S9" s="36"/>
      <c r="T9" s="36"/>
      <c r="U9" s="36"/>
      <c r="V9" s="36"/>
      <c r="W9" s="36"/>
      <c r="X9" s="36"/>
      <c r="Y9" s="36"/>
    </row>
    <row r="10" spans="1:25" ht="15.6">
      <c r="A10" s="34">
        <v>5</v>
      </c>
      <c r="B10" s="8" t="s">
        <v>44</v>
      </c>
      <c r="C10" s="9" t="s">
        <v>45</v>
      </c>
      <c r="D10" s="35" t="s">
        <v>13</v>
      </c>
      <c r="E10" s="9" t="s">
        <v>20</v>
      </c>
      <c r="F10" s="36"/>
      <c r="G10" s="36"/>
      <c r="H10" s="36"/>
      <c r="I10" s="36"/>
      <c r="J10" s="36"/>
      <c r="K10" s="36"/>
      <c r="L10" s="36"/>
      <c r="M10" s="36"/>
      <c r="N10" s="36"/>
      <c r="O10" s="36"/>
      <c r="P10" s="36"/>
      <c r="Q10" s="36"/>
      <c r="R10" s="36"/>
      <c r="S10" s="36"/>
      <c r="T10" s="36"/>
      <c r="U10" s="36"/>
      <c r="V10" s="36"/>
      <c r="W10" s="36"/>
      <c r="X10" s="36"/>
      <c r="Y10" s="36"/>
    </row>
    <row r="11" spans="1:25" ht="15.6">
      <c r="A11" s="34">
        <v>6</v>
      </c>
      <c r="B11" s="8" t="s">
        <v>46</v>
      </c>
      <c r="C11" s="9" t="s">
        <v>47</v>
      </c>
      <c r="D11" s="35" t="s">
        <v>13</v>
      </c>
      <c r="E11" s="9" t="s">
        <v>20</v>
      </c>
      <c r="F11" s="36"/>
      <c r="G11" s="36"/>
      <c r="H11" s="36"/>
      <c r="I11" s="36"/>
      <c r="J11" s="36"/>
      <c r="K11" s="36"/>
      <c r="L11" s="36"/>
      <c r="M11" s="36"/>
      <c r="N11" s="36"/>
      <c r="O11" s="36"/>
      <c r="P11" s="36"/>
      <c r="Q11" s="36"/>
      <c r="R11" s="36"/>
      <c r="S11" s="36"/>
      <c r="T11" s="36"/>
      <c r="U11" s="36"/>
      <c r="V11" s="36"/>
      <c r="W11" s="36"/>
      <c r="X11" s="36"/>
      <c r="Y11" s="36"/>
    </row>
    <row r="12" spans="1:25" ht="15.75" customHeight="1">
      <c r="A12" s="34">
        <v>7</v>
      </c>
      <c r="B12" s="37" t="s">
        <v>48</v>
      </c>
      <c r="C12" s="14" t="s">
        <v>49</v>
      </c>
      <c r="D12" s="35" t="s">
        <v>13</v>
      </c>
      <c r="E12" s="9" t="s">
        <v>20</v>
      </c>
      <c r="F12" s="36"/>
      <c r="G12" s="36"/>
      <c r="H12" s="36"/>
      <c r="I12" s="36"/>
      <c r="J12" s="36"/>
      <c r="K12" s="36"/>
      <c r="L12" s="36"/>
      <c r="M12" s="36"/>
      <c r="N12" s="36"/>
      <c r="O12" s="36"/>
      <c r="P12" s="36"/>
      <c r="Q12" s="36"/>
      <c r="R12" s="36"/>
      <c r="S12" s="36"/>
      <c r="T12" s="36"/>
      <c r="U12" s="36"/>
      <c r="V12" s="36"/>
      <c r="W12" s="36"/>
      <c r="X12" s="36"/>
      <c r="Y12" s="36"/>
    </row>
    <row r="13" spans="1:25" ht="15.75" customHeight="1">
      <c r="A13" s="34">
        <v>8</v>
      </c>
      <c r="B13" s="38" t="s">
        <v>50</v>
      </c>
      <c r="C13" s="14" t="s">
        <v>51</v>
      </c>
      <c r="D13" s="35" t="s">
        <v>13</v>
      </c>
      <c r="E13" s="34" t="s">
        <v>13</v>
      </c>
      <c r="F13" s="36"/>
      <c r="G13" s="36"/>
      <c r="H13" s="36"/>
      <c r="I13" s="36"/>
      <c r="J13" s="36"/>
      <c r="K13" s="36"/>
      <c r="L13" s="36"/>
      <c r="M13" s="36"/>
      <c r="N13" s="36"/>
      <c r="O13" s="36"/>
      <c r="P13" s="36"/>
      <c r="Q13" s="36"/>
      <c r="R13" s="36"/>
      <c r="S13" s="36"/>
      <c r="T13" s="36"/>
      <c r="U13" s="36"/>
      <c r="V13" s="36"/>
      <c r="W13" s="36"/>
      <c r="X13" s="36"/>
      <c r="Y13" s="36"/>
    </row>
    <row r="14" spans="1:25" ht="15.75" customHeight="1">
      <c r="A14" s="34">
        <v>9</v>
      </c>
      <c r="B14" s="37" t="s">
        <v>52</v>
      </c>
      <c r="C14" s="14" t="s">
        <v>53</v>
      </c>
      <c r="D14" s="35" t="s">
        <v>13</v>
      </c>
      <c r="E14" s="34" t="s">
        <v>13</v>
      </c>
      <c r="F14" s="36"/>
      <c r="G14" s="36"/>
      <c r="H14" s="36"/>
      <c r="I14" s="36"/>
      <c r="J14" s="36"/>
      <c r="K14" s="36"/>
      <c r="L14" s="36"/>
      <c r="M14" s="36"/>
      <c r="N14" s="36"/>
      <c r="O14" s="36"/>
      <c r="P14" s="36"/>
      <c r="Q14" s="36"/>
      <c r="R14" s="36"/>
      <c r="S14" s="36"/>
      <c r="T14" s="36"/>
      <c r="U14" s="36"/>
      <c r="V14" s="36"/>
      <c r="W14" s="36"/>
      <c r="X14" s="36"/>
      <c r="Y14" s="36"/>
    </row>
    <row r="15" spans="1:25" ht="15.75" customHeight="1">
      <c r="A15" s="34">
        <v>10</v>
      </c>
      <c r="B15" s="38" t="s">
        <v>54</v>
      </c>
      <c r="C15" s="14" t="s">
        <v>53</v>
      </c>
      <c r="D15" s="35" t="s">
        <v>13</v>
      </c>
      <c r="E15" s="34" t="s">
        <v>13</v>
      </c>
      <c r="F15" s="36"/>
      <c r="G15" s="36"/>
      <c r="H15" s="36"/>
      <c r="I15" s="36"/>
      <c r="J15" s="36"/>
      <c r="K15" s="36"/>
      <c r="L15" s="36"/>
      <c r="M15" s="36"/>
      <c r="N15" s="36"/>
      <c r="O15" s="36"/>
      <c r="P15" s="36"/>
      <c r="Q15" s="36"/>
      <c r="R15" s="36"/>
      <c r="S15" s="36"/>
      <c r="T15" s="36"/>
      <c r="U15" s="36"/>
      <c r="V15" s="36"/>
      <c r="W15" s="36"/>
      <c r="X15" s="36"/>
      <c r="Y15" s="36"/>
    </row>
    <row r="16" spans="1:25" ht="15.75" customHeight="1">
      <c r="A16" s="34">
        <v>11</v>
      </c>
      <c r="B16" s="38" t="s">
        <v>55</v>
      </c>
      <c r="C16" s="14" t="s">
        <v>56</v>
      </c>
      <c r="D16" s="35" t="s">
        <v>13</v>
      </c>
      <c r="E16" s="9" t="s">
        <v>20</v>
      </c>
      <c r="F16" s="36"/>
      <c r="G16" s="36"/>
      <c r="H16" s="36"/>
      <c r="I16" s="36"/>
      <c r="J16" s="36"/>
      <c r="K16" s="36"/>
      <c r="L16" s="36"/>
      <c r="M16" s="36"/>
      <c r="N16" s="36"/>
      <c r="O16" s="36"/>
      <c r="P16" s="36"/>
      <c r="Q16" s="36"/>
      <c r="R16" s="36"/>
      <c r="S16" s="36"/>
      <c r="T16" s="36"/>
      <c r="U16" s="36"/>
      <c r="V16" s="36"/>
      <c r="W16" s="36"/>
      <c r="X16" s="36"/>
      <c r="Y16" s="36"/>
    </row>
    <row r="17" spans="1:25" ht="15.6">
      <c r="A17" s="34">
        <v>12</v>
      </c>
      <c r="B17" s="12" t="s">
        <v>57</v>
      </c>
      <c r="C17" s="9" t="s">
        <v>17</v>
      </c>
      <c r="D17" s="35" t="s">
        <v>13</v>
      </c>
      <c r="E17" s="39" t="s">
        <v>13</v>
      </c>
      <c r="F17" s="36"/>
      <c r="G17" s="36"/>
      <c r="H17" s="36"/>
      <c r="I17" s="36"/>
      <c r="J17" s="36"/>
      <c r="K17" s="36"/>
      <c r="L17" s="36"/>
      <c r="M17" s="36"/>
      <c r="N17" s="36"/>
      <c r="O17" s="36"/>
      <c r="P17" s="36"/>
      <c r="Q17" s="36"/>
      <c r="R17" s="36"/>
      <c r="S17" s="36"/>
      <c r="T17" s="36"/>
      <c r="U17" s="36"/>
      <c r="V17" s="36"/>
      <c r="W17" s="36"/>
      <c r="X17" s="36"/>
      <c r="Y17" s="36"/>
    </row>
    <row r="18" spans="1:25" ht="15.75" customHeight="1">
      <c r="A18" s="34">
        <v>13</v>
      </c>
      <c r="B18" s="40" t="s">
        <v>58</v>
      </c>
      <c r="C18" s="41" t="s">
        <v>19</v>
      </c>
      <c r="D18" s="35" t="s">
        <v>13</v>
      </c>
      <c r="E18" s="42"/>
      <c r="F18" s="36"/>
      <c r="G18" s="36"/>
      <c r="H18" s="36"/>
      <c r="I18" s="36"/>
      <c r="J18" s="36"/>
      <c r="K18" s="36"/>
      <c r="L18" s="36"/>
      <c r="M18" s="36"/>
      <c r="N18" s="36"/>
      <c r="O18" s="36"/>
      <c r="P18" s="36"/>
      <c r="Q18" s="36"/>
      <c r="R18" s="36"/>
      <c r="S18" s="36"/>
      <c r="T18" s="36"/>
      <c r="U18" s="36"/>
      <c r="V18" s="36"/>
      <c r="W18" s="36"/>
      <c r="X18" s="36"/>
      <c r="Y18" s="36"/>
    </row>
    <row r="19" spans="1:25" ht="15.75" customHeight="1">
      <c r="A19" s="34">
        <v>14</v>
      </c>
      <c r="B19" s="43" t="s">
        <v>59</v>
      </c>
      <c r="C19" s="44" t="s">
        <v>19</v>
      </c>
      <c r="D19" s="35" t="s">
        <v>13</v>
      </c>
      <c r="E19" s="14" t="s">
        <v>20</v>
      </c>
    </row>
    <row r="20" spans="1:25" ht="15.6">
      <c r="A20" s="34">
        <v>15</v>
      </c>
      <c r="B20" s="45" t="s">
        <v>60</v>
      </c>
      <c r="C20" s="46" t="s">
        <v>61</v>
      </c>
      <c r="D20" s="47" t="s">
        <v>62</v>
      </c>
      <c r="E20" s="48" t="s">
        <v>13</v>
      </c>
    </row>
    <row r="21" spans="1:25" ht="15.6">
      <c r="A21" s="32" t="s">
        <v>1</v>
      </c>
      <c r="B21" s="5" t="s">
        <v>2</v>
      </c>
      <c r="C21" s="5" t="s">
        <v>3</v>
      </c>
      <c r="D21" s="5" t="s">
        <v>4</v>
      </c>
      <c r="E21" s="6" t="s">
        <v>5</v>
      </c>
      <c r="F21" s="5" t="s">
        <v>6</v>
      </c>
      <c r="G21" s="6" t="s">
        <v>7</v>
      </c>
      <c r="H21" s="5" t="s">
        <v>8</v>
      </c>
      <c r="I21" s="6" t="s">
        <v>9</v>
      </c>
      <c r="J21" s="6" t="s">
        <v>10</v>
      </c>
    </row>
    <row r="22" spans="1:25" ht="15.75" customHeight="1">
      <c r="A22" s="34">
        <v>16</v>
      </c>
      <c r="B22" s="49" t="s">
        <v>63</v>
      </c>
      <c r="C22" s="9" t="s">
        <v>64</v>
      </c>
      <c r="D22" s="50" t="s">
        <v>23</v>
      </c>
      <c r="E22" s="51"/>
      <c r="F22" s="52"/>
      <c r="G22" s="52"/>
      <c r="H22" s="51"/>
      <c r="I22" s="53" t="s">
        <v>24</v>
      </c>
      <c r="J22" s="9" t="s">
        <v>20</v>
      </c>
    </row>
    <row r="23" spans="1:25" ht="15.75" customHeight="1">
      <c r="A23" s="54">
        <v>1</v>
      </c>
      <c r="B23" s="22" t="s">
        <v>65</v>
      </c>
      <c r="C23" s="23" t="s">
        <v>66</v>
      </c>
      <c r="D23" s="24" t="s">
        <v>23</v>
      </c>
      <c r="E23" s="25" t="s">
        <v>26</v>
      </c>
      <c r="F23" s="25" t="s">
        <v>27</v>
      </c>
      <c r="G23" s="25" t="s">
        <v>28</v>
      </c>
      <c r="H23" s="25" t="s">
        <v>29</v>
      </c>
      <c r="I23" s="26">
        <v>61819</v>
      </c>
      <c r="J23" s="27"/>
    </row>
    <row r="24" spans="1:25" ht="15.75" customHeight="1">
      <c r="A24" s="54">
        <v>2</v>
      </c>
      <c r="B24" s="28" t="s">
        <v>30</v>
      </c>
      <c r="C24" s="14" t="s">
        <v>67</v>
      </c>
      <c r="D24" s="16" t="s">
        <v>23</v>
      </c>
      <c r="E24" s="17"/>
      <c r="F24" s="17"/>
      <c r="G24" s="29"/>
      <c r="H24" s="29"/>
      <c r="I24" s="30"/>
      <c r="J24" s="31"/>
    </row>
    <row r="25" spans="1:25" ht="15.75" customHeight="1">
      <c r="A25" s="54">
        <v>3</v>
      </c>
      <c r="B25" s="28" t="s">
        <v>30</v>
      </c>
      <c r="C25" s="14" t="s">
        <v>68</v>
      </c>
      <c r="D25" s="16" t="s">
        <v>23</v>
      </c>
      <c r="E25" s="17"/>
      <c r="F25" s="17"/>
      <c r="G25" s="29"/>
      <c r="H25" s="29"/>
      <c r="I25" s="30"/>
      <c r="J25" s="31"/>
    </row>
    <row r="26" spans="1:25" ht="15.75" customHeight="1">
      <c r="A26" s="54">
        <v>4</v>
      </c>
      <c r="B26" s="28" t="s">
        <v>30</v>
      </c>
      <c r="C26" s="14" t="s">
        <v>69</v>
      </c>
      <c r="D26" s="16" t="s">
        <v>23</v>
      </c>
      <c r="E26" s="17"/>
      <c r="F26" s="17"/>
      <c r="G26" s="29"/>
      <c r="H26" s="29"/>
      <c r="I26" s="30"/>
      <c r="J26" s="31"/>
    </row>
    <row r="27" spans="1:25" ht="15.75" customHeight="1">
      <c r="A27" s="54">
        <v>5</v>
      </c>
      <c r="B27" s="28" t="s">
        <v>30</v>
      </c>
      <c r="C27" s="14" t="s">
        <v>70</v>
      </c>
      <c r="D27" s="16" t="s">
        <v>23</v>
      </c>
      <c r="E27" s="17"/>
      <c r="F27" s="17"/>
      <c r="G27" s="29"/>
      <c r="H27" s="29"/>
      <c r="I27" s="30"/>
      <c r="J27" s="31"/>
    </row>
    <row r="28" spans="1:25" ht="15.75" customHeight="1">
      <c r="A28" s="54">
        <v>6</v>
      </c>
      <c r="B28" s="28" t="s">
        <v>30</v>
      </c>
      <c r="C28" s="14" t="s">
        <v>71</v>
      </c>
      <c r="D28" s="16" t="s">
        <v>23</v>
      </c>
      <c r="E28" s="17"/>
      <c r="F28" s="17"/>
      <c r="G28" s="29"/>
      <c r="H28" s="29"/>
      <c r="I28" s="30"/>
      <c r="J28" s="31"/>
    </row>
    <row r="29" spans="1:25" ht="15.75" customHeight="1">
      <c r="A29" s="54">
        <v>7</v>
      </c>
      <c r="B29" s="28" t="s">
        <v>30</v>
      </c>
      <c r="C29" s="14" t="s">
        <v>72</v>
      </c>
      <c r="D29" s="16" t="s">
        <v>23</v>
      </c>
      <c r="E29" s="17"/>
      <c r="F29" s="17"/>
      <c r="G29" s="29"/>
      <c r="H29" s="29"/>
      <c r="I29" s="30"/>
      <c r="J29" s="31"/>
    </row>
    <row r="30" spans="1:25" ht="15.75" customHeight="1">
      <c r="A30" s="54">
        <v>8</v>
      </c>
      <c r="B30" s="28" t="s">
        <v>30</v>
      </c>
      <c r="C30" s="14" t="s">
        <v>73</v>
      </c>
      <c r="D30" s="16" t="s">
        <v>23</v>
      </c>
      <c r="E30" s="17"/>
      <c r="F30" s="17"/>
      <c r="G30" s="29"/>
      <c r="H30" s="29"/>
      <c r="I30" s="30"/>
      <c r="J30" s="31"/>
    </row>
    <row r="31" spans="1:25" ht="15.6">
      <c r="A31" s="54">
        <v>9</v>
      </c>
      <c r="B31" s="28" t="s">
        <v>30</v>
      </c>
      <c r="C31" s="14" t="s">
        <v>74</v>
      </c>
      <c r="D31" s="16" t="s">
        <v>23</v>
      </c>
      <c r="E31" s="17"/>
      <c r="F31" s="17"/>
      <c r="G31" s="29"/>
      <c r="H31" s="29"/>
      <c r="I31" s="30"/>
      <c r="J31" s="31"/>
    </row>
    <row r="32" spans="1:25" ht="15.6">
      <c r="A32" s="54">
        <v>10</v>
      </c>
      <c r="B32" s="28" t="s">
        <v>30</v>
      </c>
      <c r="C32" s="14" t="s">
        <v>75</v>
      </c>
      <c r="D32" s="16" t="s">
        <v>23</v>
      </c>
      <c r="E32" s="17"/>
      <c r="F32" s="17"/>
      <c r="G32" s="29"/>
      <c r="H32" s="29"/>
      <c r="I32" s="30"/>
      <c r="J32" s="31"/>
    </row>
    <row r="33" spans="1:10" ht="15.6">
      <c r="A33" s="54">
        <v>11</v>
      </c>
      <c r="B33" s="28" t="s">
        <v>30</v>
      </c>
      <c r="C33" s="14" t="s">
        <v>76</v>
      </c>
      <c r="D33" s="16" t="s">
        <v>23</v>
      </c>
      <c r="E33" s="17"/>
      <c r="F33" s="17"/>
      <c r="G33" s="29"/>
      <c r="H33" s="29"/>
      <c r="I33" s="30"/>
      <c r="J33" s="31"/>
    </row>
    <row r="34" spans="1:10" ht="15.6">
      <c r="A34" s="54">
        <v>12</v>
      </c>
      <c r="B34" s="28" t="s">
        <v>30</v>
      </c>
      <c r="C34" s="14" t="s">
        <v>77</v>
      </c>
      <c r="D34" s="16" t="s">
        <v>23</v>
      </c>
      <c r="E34" s="17"/>
      <c r="F34" s="17"/>
      <c r="G34" s="29"/>
      <c r="H34" s="29"/>
      <c r="I34" s="30"/>
      <c r="J34" s="31"/>
    </row>
    <row r="35" spans="1:10" ht="15.6">
      <c r="A35" s="54">
        <v>13</v>
      </c>
      <c r="B35" s="28" t="s">
        <v>30</v>
      </c>
      <c r="C35" s="14" t="s">
        <v>78</v>
      </c>
      <c r="D35" s="16" t="s">
        <v>23</v>
      </c>
      <c r="E35" s="17"/>
      <c r="F35" s="17"/>
      <c r="G35" s="29"/>
      <c r="H35" s="29"/>
      <c r="I35" s="30"/>
      <c r="J35" s="31"/>
    </row>
    <row r="36" spans="1:10" ht="15.6">
      <c r="A36" s="54">
        <v>14</v>
      </c>
      <c r="B36" s="28" t="s">
        <v>30</v>
      </c>
      <c r="C36" s="14" t="s">
        <v>79</v>
      </c>
      <c r="D36" s="16" t="s">
        <v>23</v>
      </c>
      <c r="E36" s="17"/>
      <c r="F36" s="17"/>
      <c r="G36" s="29"/>
      <c r="H36" s="29"/>
      <c r="I36" s="30"/>
      <c r="J36" s="31"/>
    </row>
    <row r="37" spans="1:10" ht="15.6">
      <c r="A37" s="54">
        <v>15</v>
      </c>
      <c r="B37" s="28" t="s">
        <v>30</v>
      </c>
      <c r="C37" s="14" t="s">
        <v>80</v>
      </c>
      <c r="D37" s="16" t="s">
        <v>23</v>
      </c>
      <c r="E37" s="17"/>
      <c r="F37" s="17"/>
      <c r="G37" s="29"/>
      <c r="H37" s="29"/>
      <c r="I37" s="30"/>
      <c r="J37" s="31"/>
    </row>
    <row r="38" spans="1:10" ht="15.6">
      <c r="A38" s="54">
        <v>16</v>
      </c>
      <c r="B38" s="28" t="s">
        <v>30</v>
      </c>
      <c r="C38" s="14" t="s">
        <v>81</v>
      </c>
      <c r="D38" s="16" t="s">
        <v>23</v>
      </c>
      <c r="E38" s="17"/>
      <c r="F38" s="17"/>
      <c r="G38" s="29"/>
      <c r="H38" s="29"/>
      <c r="I38" s="30"/>
      <c r="J38" s="31"/>
    </row>
    <row r="39" spans="1:10" ht="15.6">
      <c r="A39" s="54">
        <v>17</v>
      </c>
      <c r="B39" s="28" t="s">
        <v>30</v>
      </c>
      <c r="C39" s="14" t="s">
        <v>82</v>
      </c>
      <c r="D39" s="16" t="s">
        <v>23</v>
      </c>
      <c r="E39" s="17"/>
      <c r="F39" s="17"/>
      <c r="G39" s="29"/>
      <c r="H39" s="29"/>
      <c r="I39" s="30"/>
      <c r="J39" s="31"/>
    </row>
    <row r="40" spans="1:10" ht="15.6">
      <c r="A40" s="54">
        <v>18</v>
      </c>
      <c r="B40" s="28" t="s">
        <v>30</v>
      </c>
      <c r="C40" s="14" t="s">
        <v>83</v>
      </c>
      <c r="D40" s="16" t="s">
        <v>23</v>
      </c>
      <c r="E40" s="17"/>
      <c r="F40" s="17"/>
      <c r="G40" s="29"/>
      <c r="H40" s="29"/>
      <c r="I40" s="30"/>
      <c r="J40" s="31"/>
    </row>
    <row r="41" spans="1:10" ht="15.6">
      <c r="A41" s="54">
        <v>19</v>
      </c>
      <c r="B41" s="28" t="s">
        <v>30</v>
      </c>
      <c r="C41" s="14" t="s">
        <v>84</v>
      </c>
      <c r="D41" s="16" t="s">
        <v>23</v>
      </c>
      <c r="E41" s="17"/>
      <c r="F41" s="17"/>
      <c r="G41" s="29"/>
      <c r="H41" s="29"/>
      <c r="I41" s="30"/>
      <c r="J41" s="31"/>
    </row>
    <row r="42" spans="1:10" ht="15.6">
      <c r="A42" s="54">
        <v>20</v>
      </c>
      <c r="B42" s="28" t="s">
        <v>30</v>
      </c>
      <c r="C42" s="14" t="s">
        <v>85</v>
      </c>
      <c r="D42" s="16" t="s">
        <v>23</v>
      </c>
      <c r="E42" s="17"/>
      <c r="F42" s="17"/>
      <c r="G42" s="29"/>
      <c r="H42" s="29"/>
      <c r="I42" s="30"/>
      <c r="J42" s="31"/>
    </row>
    <row r="43" spans="1:10" ht="15.6">
      <c r="A43" s="54">
        <v>21</v>
      </c>
      <c r="B43" s="28" t="s">
        <v>30</v>
      </c>
      <c r="C43" s="14" t="s">
        <v>86</v>
      </c>
      <c r="D43" s="16" t="s">
        <v>23</v>
      </c>
      <c r="E43" s="17"/>
      <c r="F43" s="17"/>
      <c r="G43" s="29"/>
      <c r="H43" s="29"/>
      <c r="I43" s="30"/>
      <c r="J43" s="31"/>
    </row>
    <row r="44" spans="1:10" ht="15.6">
      <c r="A44" s="54">
        <v>22</v>
      </c>
      <c r="B44" s="28" t="s">
        <v>30</v>
      </c>
      <c r="C44" s="14" t="s">
        <v>87</v>
      </c>
      <c r="D44" s="16" t="s">
        <v>23</v>
      </c>
      <c r="E44" s="17"/>
      <c r="F44" s="17"/>
      <c r="G44" s="29"/>
      <c r="H44" s="29"/>
      <c r="I44" s="30"/>
      <c r="J44" s="31"/>
    </row>
    <row r="45" spans="1:10" ht="15.6">
      <c r="A45" s="54">
        <v>23</v>
      </c>
      <c r="B45" s="28" t="s">
        <v>30</v>
      </c>
      <c r="C45" s="14" t="s">
        <v>88</v>
      </c>
      <c r="D45" s="16" t="s">
        <v>23</v>
      </c>
      <c r="E45" s="17"/>
      <c r="F45" s="17"/>
      <c r="G45" s="29"/>
      <c r="H45" s="29"/>
      <c r="I45" s="30"/>
      <c r="J45" s="31"/>
    </row>
    <row r="46" spans="1:10" ht="15.6">
      <c r="A46" s="54">
        <v>24</v>
      </c>
      <c r="B46" s="28" t="s">
        <v>30</v>
      </c>
      <c r="C46" s="14" t="s">
        <v>89</v>
      </c>
      <c r="D46" s="16" t="s">
        <v>23</v>
      </c>
      <c r="E46" s="17"/>
      <c r="F46" s="17"/>
      <c r="G46" s="29"/>
      <c r="H46" s="29"/>
      <c r="I46" s="30"/>
      <c r="J46" s="31"/>
    </row>
    <row r="47" spans="1:10" ht="15.6">
      <c r="A47" s="54">
        <v>25</v>
      </c>
      <c r="B47" s="28" t="s">
        <v>30</v>
      </c>
      <c r="C47" s="14" t="s">
        <v>90</v>
      </c>
      <c r="D47" s="16" t="s">
        <v>23</v>
      </c>
      <c r="E47" s="17"/>
      <c r="F47" s="17"/>
      <c r="G47" s="29"/>
      <c r="H47" s="29"/>
      <c r="I47" s="30"/>
      <c r="J47" s="31"/>
    </row>
    <row r="48" spans="1:10" ht="15.6">
      <c r="A48" s="54">
        <v>26</v>
      </c>
      <c r="B48" s="28" t="s">
        <v>30</v>
      </c>
      <c r="C48" s="14" t="s">
        <v>91</v>
      </c>
      <c r="D48" s="16" t="s">
        <v>23</v>
      </c>
      <c r="E48" s="17"/>
      <c r="F48" s="17"/>
      <c r="G48" s="29"/>
      <c r="H48" s="29"/>
      <c r="I48" s="30"/>
      <c r="J48" s="31"/>
    </row>
    <row r="49" spans="1:10" ht="15.6">
      <c r="A49" s="54">
        <v>27</v>
      </c>
      <c r="B49" s="28" t="s">
        <v>30</v>
      </c>
      <c r="C49" s="14" t="s">
        <v>92</v>
      </c>
      <c r="D49" s="16" t="s">
        <v>23</v>
      </c>
      <c r="E49" s="17"/>
      <c r="F49" s="17"/>
      <c r="G49" s="29"/>
      <c r="H49" s="29"/>
      <c r="I49" s="30"/>
      <c r="J49" s="31"/>
    </row>
    <row r="50" spans="1:10" ht="15.6">
      <c r="A50" s="54">
        <v>28</v>
      </c>
      <c r="B50" s="28" t="s">
        <v>30</v>
      </c>
      <c r="C50" s="14" t="s">
        <v>93</v>
      </c>
      <c r="D50" s="16" t="s">
        <v>23</v>
      </c>
      <c r="E50" s="17"/>
      <c r="F50" s="17"/>
      <c r="G50" s="29"/>
      <c r="H50" s="29"/>
      <c r="I50" s="30"/>
      <c r="J50" s="31"/>
    </row>
    <row r="51" spans="1:10" ht="15.6">
      <c r="A51" s="54">
        <v>29</v>
      </c>
      <c r="B51" s="28" t="s">
        <v>30</v>
      </c>
      <c r="C51" s="14" t="s">
        <v>94</v>
      </c>
      <c r="D51" s="16" t="s">
        <v>23</v>
      </c>
      <c r="E51" s="17"/>
      <c r="F51" s="17"/>
      <c r="G51" s="29"/>
      <c r="H51" s="29"/>
      <c r="I51" s="30"/>
      <c r="J51" s="31"/>
    </row>
    <row r="52" spans="1:10" ht="15.6">
      <c r="A52" s="54">
        <v>30</v>
      </c>
      <c r="B52" s="28" t="s">
        <v>30</v>
      </c>
      <c r="C52" s="14" t="s">
        <v>95</v>
      </c>
      <c r="D52" s="16" t="s">
        <v>23</v>
      </c>
      <c r="E52" s="17"/>
      <c r="F52" s="17"/>
      <c r="G52" s="29"/>
      <c r="H52" s="29"/>
      <c r="I52" s="30"/>
      <c r="J52" s="31"/>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B7" sqref="B7"/>
    </sheetView>
  </sheetViews>
  <sheetFormatPr defaultColWidth="12.6640625" defaultRowHeight="15.75" customHeight="1"/>
  <cols>
    <col min="1" max="1" width="14.6640625" customWidth="1"/>
    <col min="2" max="2" width="110.21875" customWidth="1"/>
    <col min="3" max="3" width="57.109375" customWidth="1"/>
    <col min="4" max="4" width="34.6640625" customWidth="1"/>
    <col min="5" max="5" width="26.88671875" customWidth="1"/>
    <col min="6" max="6" width="32.109375" customWidth="1"/>
    <col min="7" max="7" width="37.88671875" customWidth="1"/>
    <col min="8" max="8" width="26.109375" customWidth="1"/>
    <col min="9" max="9" width="25.44140625" customWidth="1"/>
    <col min="10" max="10" width="25.33203125" customWidth="1"/>
  </cols>
  <sheetData>
    <row r="1" spans="1:26" ht="17.399999999999999">
      <c r="A1" s="1" t="s">
        <v>96</v>
      </c>
      <c r="B1" s="2"/>
      <c r="C1" s="2"/>
      <c r="D1" s="2"/>
      <c r="E1" s="2"/>
    </row>
    <row r="3" spans="1:26" ht="15.75" customHeight="1">
      <c r="G3" s="36"/>
      <c r="H3" s="36"/>
      <c r="I3" s="36"/>
      <c r="J3" s="36"/>
      <c r="K3" s="36"/>
      <c r="L3" s="36"/>
      <c r="M3" s="36"/>
      <c r="N3" s="36"/>
      <c r="O3" s="36"/>
      <c r="P3" s="36"/>
      <c r="Q3" s="36"/>
      <c r="R3" s="36"/>
      <c r="S3" s="36"/>
      <c r="T3" s="36"/>
      <c r="U3" s="36"/>
      <c r="V3" s="36"/>
      <c r="W3" s="36"/>
      <c r="X3" s="36"/>
      <c r="Y3" s="36"/>
      <c r="Z3" s="36"/>
    </row>
    <row r="4" spans="1:26" ht="15.75" customHeight="1">
      <c r="A4" s="3" t="s">
        <v>97</v>
      </c>
    </row>
    <row r="5" spans="1:26" ht="15.6">
      <c r="A5" s="32" t="s">
        <v>1</v>
      </c>
      <c r="B5" s="5" t="s">
        <v>2</v>
      </c>
      <c r="C5" s="5" t="s">
        <v>3</v>
      </c>
      <c r="D5" s="5" t="s">
        <v>4</v>
      </c>
      <c r="E5" s="6" t="s">
        <v>5</v>
      </c>
      <c r="F5" s="5" t="s">
        <v>6</v>
      </c>
      <c r="G5" s="6" t="s">
        <v>7</v>
      </c>
      <c r="H5" s="5" t="s">
        <v>8</v>
      </c>
      <c r="I5" s="6" t="s">
        <v>9</v>
      </c>
      <c r="J5" s="6" t="s">
        <v>10</v>
      </c>
    </row>
    <row r="6" spans="1:26" ht="15.6">
      <c r="A6" s="34">
        <v>1</v>
      </c>
      <c r="B6" s="8" t="s">
        <v>98</v>
      </c>
      <c r="C6" s="9" t="s">
        <v>99</v>
      </c>
      <c r="D6" s="10" t="s">
        <v>13</v>
      </c>
      <c r="E6" s="55" t="s">
        <v>13</v>
      </c>
      <c r="F6" s="55" t="s">
        <v>13</v>
      </c>
      <c r="G6" s="55" t="s">
        <v>13</v>
      </c>
      <c r="H6" s="55" t="s">
        <v>13</v>
      </c>
      <c r="I6" s="55" t="s">
        <v>13</v>
      </c>
      <c r="J6" s="11" t="s">
        <v>20</v>
      </c>
    </row>
    <row r="7" spans="1:26" ht="15.6">
      <c r="A7" s="34">
        <v>2</v>
      </c>
      <c r="B7" s="8" t="s">
        <v>100</v>
      </c>
      <c r="C7" s="9" t="s">
        <v>101</v>
      </c>
      <c r="D7" s="10" t="s">
        <v>13</v>
      </c>
      <c r="E7" s="55" t="s">
        <v>13</v>
      </c>
      <c r="F7" s="55" t="s">
        <v>13</v>
      </c>
      <c r="G7" s="55" t="s">
        <v>13</v>
      </c>
      <c r="H7" s="55" t="s">
        <v>13</v>
      </c>
      <c r="I7" s="55" t="s">
        <v>13</v>
      </c>
      <c r="J7" s="11" t="s">
        <v>20</v>
      </c>
    </row>
    <row r="8" spans="1:26" ht="15.6">
      <c r="A8" s="34">
        <v>3</v>
      </c>
      <c r="B8" s="8" t="s">
        <v>102</v>
      </c>
      <c r="C8" s="9" t="s">
        <v>103</v>
      </c>
      <c r="D8" s="10" t="s">
        <v>13</v>
      </c>
      <c r="E8" s="55" t="s">
        <v>13</v>
      </c>
      <c r="F8" s="55" t="s">
        <v>13</v>
      </c>
      <c r="G8" s="55" t="s">
        <v>13</v>
      </c>
      <c r="H8" s="55" t="s">
        <v>13</v>
      </c>
      <c r="I8" s="55" t="s">
        <v>13</v>
      </c>
      <c r="J8" s="11" t="s">
        <v>20</v>
      </c>
    </row>
    <row r="9" spans="1:26" ht="15.6">
      <c r="A9" s="34">
        <v>4</v>
      </c>
      <c r="B9" s="8" t="s">
        <v>104</v>
      </c>
      <c r="C9" s="9" t="s">
        <v>105</v>
      </c>
      <c r="D9" s="10" t="s">
        <v>13</v>
      </c>
      <c r="E9" s="55" t="s">
        <v>13</v>
      </c>
      <c r="F9" s="55" t="s">
        <v>13</v>
      </c>
      <c r="G9" s="55" t="s">
        <v>13</v>
      </c>
      <c r="H9" s="55" t="s">
        <v>13</v>
      </c>
      <c r="I9" s="55" t="s">
        <v>13</v>
      </c>
      <c r="J9" s="11" t="s">
        <v>20</v>
      </c>
    </row>
    <row r="10" spans="1:26" ht="15.6">
      <c r="A10" s="34">
        <v>5</v>
      </c>
      <c r="B10" s="8" t="s">
        <v>106</v>
      </c>
      <c r="C10" s="9" t="s">
        <v>107</v>
      </c>
      <c r="D10" s="10" t="s">
        <v>13</v>
      </c>
      <c r="E10" s="55" t="s">
        <v>13</v>
      </c>
      <c r="F10" s="55" t="s">
        <v>13</v>
      </c>
      <c r="G10" s="55" t="s">
        <v>13</v>
      </c>
      <c r="H10" s="55" t="s">
        <v>13</v>
      </c>
      <c r="I10" s="55" t="s">
        <v>13</v>
      </c>
      <c r="J10" s="11" t="s">
        <v>20</v>
      </c>
    </row>
    <row r="11" spans="1:26" ht="15.6">
      <c r="A11" s="34">
        <v>6</v>
      </c>
      <c r="B11" s="8" t="s">
        <v>108</v>
      </c>
      <c r="C11" s="9" t="s">
        <v>109</v>
      </c>
      <c r="D11" s="10" t="s">
        <v>13</v>
      </c>
      <c r="E11" s="55" t="s">
        <v>13</v>
      </c>
      <c r="F11" s="55" t="s">
        <v>13</v>
      </c>
      <c r="G11" s="55" t="s">
        <v>13</v>
      </c>
      <c r="H11" s="55" t="s">
        <v>13</v>
      </c>
      <c r="I11" s="55" t="s">
        <v>13</v>
      </c>
      <c r="J11" s="11" t="s">
        <v>20</v>
      </c>
    </row>
    <row r="12" spans="1:26" ht="15.6">
      <c r="A12" s="34">
        <v>7</v>
      </c>
      <c r="B12" s="12" t="s">
        <v>110</v>
      </c>
      <c r="C12" s="9" t="s">
        <v>17</v>
      </c>
      <c r="D12" s="10" t="s">
        <v>13</v>
      </c>
      <c r="E12" s="10" t="s">
        <v>13</v>
      </c>
      <c r="F12" s="10" t="s">
        <v>13</v>
      </c>
      <c r="G12" s="10" t="s">
        <v>13</v>
      </c>
      <c r="H12" s="10" t="s">
        <v>13</v>
      </c>
      <c r="I12" s="10" t="s">
        <v>13</v>
      </c>
      <c r="J12" s="11" t="s">
        <v>20</v>
      </c>
    </row>
    <row r="13" spans="1:26" ht="15.75" customHeight="1">
      <c r="A13" s="34">
        <v>8</v>
      </c>
      <c r="B13" s="40" t="s">
        <v>111</v>
      </c>
      <c r="C13" s="41" t="s">
        <v>19</v>
      </c>
      <c r="D13" s="10" t="s">
        <v>13</v>
      </c>
      <c r="E13" s="10" t="s">
        <v>13</v>
      </c>
      <c r="F13" s="10" t="s">
        <v>13</v>
      </c>
      <c r="G13" s="10" t="s">
        <v>13</v>
      </c>
      <c r="H13" s="10" t="s">
        <v>13</v>
      </c>
      <c r="I13" s="10" t="s">
        <v>13</v>
      </c>
      <c r="J13" s="11" t="s">
        <v>20</v>
      </c>
    </row>
    <row r="14" spans="1:26" ht="15.75" customHeight="1">
      <c r="A14" s="34">
        <v>9</v>
      </c>
      <c r="B14" s="43" t="s">
        <v>112</v>
      </c>
      <c r="C14" s="44" t="s">
        <v>19</v>
      </c>
      <c r="D14" s="10" t="s">
        <v>13</v>
      </c>
      <c r="E14" s="10" t="s">
        <v>13</v>
      </c>
      <c r="F14" s="10" t="s">
        <v>13</v>
      </c>
      <c r="G14" s="10" t="s">
        <v>13</v>
      </c>
      <c r="H14" s="10" t="s">
        <v>13</v>
      </c>
      <c r="I14" s="10" t="s">
        <v>13</v>
      </c>
      <c r="J14" s="11" t="s">
        <v>20</v>
      </c>
    </row>
    <row r="15" spans="1:26" ht="15.75" customHeight="1">
      <c r="A15" s="34">
        <v>10</v>
      </c>
      <c r="B15" s="21" t="s">
        <v>113</v>
      </c>
      <c r="C15" s="9" t="s">
        <v>114</v>
      </c>
      <c r="D15" s="50" t="s">
        <v>23</v>
      </c>
      <c r="E15" s="17"/>
      <c r="F15" s="18"/>
      <c r="G15" s="18"/>
      <c r="H15" s="17"/>
      <c r="I15" s="19" t="s">
        <v>24</v>
      </c>
      <c r="J15" s="11" t="s">
        <v>20</v>
      </c>
    </row>
    <row r="16" spans="1:26" ht="15.75" customHeight="1">
      <c r="A16" s="34">
        <v>1</v>
      </c>
      <c r="B16" s="22" t="s">
        <v>115</v>
      </c>
      <c r="C16" s="23" t="s">
        <v>116</v>
      </c>
      <c r="D16" s="24" t="s">
        <v>23</v>
      </c>
      <c r="E16" s="25" t="s">
        <v>26</v>
      </c>
      <c r="F16" s="25" t="s">
        <v>27</v>
      </c>
      <c r="G16" s="25" t="s">
        <v>28</v>
      </c>
      <c r="H16" s="25" t="s">
        <v>29</v>
      </c>
      <c r="I16" s="26">
        <v>61819</v>
      </c>
      <c r="J16" s="27"/>
    </row>
    <row r="17" spans="1:10" ht="15.75" customHeight="1">
      <c r="A17" s="34">
        <v>2</v>
      </c>
      <c r="B17" s="28" t="s">
        <v>30</v>
      </c>
      <c r="C17" s="14" t="s">
        <v>117</v>
      </c>
      <c r="D17" s="16" t="s">
        <v>23</v>
      </c>
      <c r="E17" s="17"/>
      <c r="F17" s="17"/>
      <c r="G17" s="29"/>
      <c r="H17" s="29"/>
      <c r="I17" s="30"/>
      <c r="J17" s="31"/>
    </row>
    <row r="18" spans="1:10" ht="15.75" customHeight="1">
      <c r="A18" s="34">
        <v>3</v>
      </c>
      <c r="B18" s="28" t="s">
        <v>30</v>
      </c>
      <c r="C18" s="14" t="s">
        <v>118</v>
      </c>
      <c r="D18" s="16" t="s">
        <v>23</v>
      </c>
      <c r="E18" s="17"/>
      <c r="F18" s="17"/>
      <c r="G18" s="29"/>
      <c r="H18" s="29"/>
      <c r="I18" s="30"/>
      <c r="J18" s="31"/>
    </row>
    <row r="19" spans="1:10" ht="15.75" customHeight="1">
      <c r="A19" s="34">
        <v>4</v>
      </c>
      <c r="B19" s="28" t="s">
        <v>30</v>
      </c>
      <c r="C19" s="14" t="s">
        <v>119</v>
      </c>
      <c r="D19" s="16" t="s">
        <v>23</v>
      </c>
      <c r="E19" s="17"/>
      <c r="F19" s="17"/>
      <c r="G19" s="29"/>
      <c r="H19" s="29"/>
      <c r="I19" s="30"/>
      <c r="J19" s="31"/>
    </row>
    <row r="20" spans="1:10" ht="15.75" customHeight="1">
      <c r="A20" s="34">
        <v>5</v>
      </c>
      <c r="B20" s="28" t="s">
        <v>30</v>
      </c>
      <c r="C20" s="14" t="s">
        <v>120</v>
      </c>
      <c r="D20" s="16" t="s">
        <v>23</v>
      </c>
      <c r="E20" s="17"/>
      <c r="F20" s="17"/>
      <c r="G20" s="29"/>
      <c r="H20" s="29"/>
      <c r="I20" s="30"/>
      <c r="J20" s="31"/>
    </row>
    <row r="21" spans="1:10" ht="15.75" customHeight="1">
      <c r="A21" s="34">
        <v>6</v>
      </c>
      <c r="B21" s="28" t="s">
        <v>30</v>
      </c>
      <c r="C21" s="14" t="s">
        <v>121</v>
      </c>
      <c r="D21" s="16" t="s">
        <v>23</v>
      </c>
      <c r="E21" s="17"/>
      <c r="F21" s="17"/>
      <c r="G21" s="29"/>
      <c r="H21" s="29"/>
      <c r="I21" s="30"/>
      <c r="J21" s="31"/>
    </row>
    <row r="22" spans="1:10" ht="15.75" customHeight="1">
      <c r="A22" s="34">
        <v>7</v>
      </c>
      <c r="B22" s="28" t="s">
        <v>30</v>
      </c>
      <c r="C22" s="14" t="s">
        <v>122</v>
      </c>
      <c r="D22" s="16" t="s">
        <v>23</v>
      </c>
      <c r="E22" s="17"/>
      <c r="F22" s="17"/>
      <c r="G22" s="29"/>
      <c r="H22" s="29"/>
      <c r="I22" s="30"/>
      <c r="J22" s="31"/>
    </row>
    <row r="23" spans="1:10" ht="15.75" customHeight="1">
      <c r="A23" s="34">
        <v>8</v>
      </c>
      <c r="B23" s="28" t="s">
        <v>30</v>
      </c>
      <c r="C23" s="14" t="s">
        <v>123</v>
      </c>
      <c r="D23" s="16" t="s">
        <v>23</v>
      </c>
      <c r="E23" s="17"/>
      <c r="F23" s="17"/>
      <c r="G23" s="29"/>
      <c r="H23" s="29"/>
      <c r="I23" s="30"/>
      <c r="J23" s="31"/>
    </row>
    <row r="24" spans="1:10" ht="15.75" customHeight="1">
      <c r="A24" s="34">
        <v>9</v>
      </c>
      <c r="B24" s="28" t="s">
        <v>30</v>
      </c>
      <c r="C24" s="14" t="s">
        <v>124</v>
      </c>
      <c r="D24" s="16" t="s">
        <v>23</v>
      </c>
      <c r="E24" s="17"/>
      <c r="F24" s="17"/>
      <c r="G24" s="29"/>
      <c r="H24" s="29"/>
      <c r="I24" s="30"/>
      <c r="J24" s="31"/>
    </row>
    <row r="25" spans="1:10" ht="15.75" customHeight="1">
      <c r="A25" s="34">
        <v>10</v>
      </c>
      <c r="B25" s="28" t="s">
        <v>30</v>
      </c>
      <c r="C25" s="14" t="s">
        <v>125</v>
      </c>
      <c r="D25" s="16" t="s">
        <v>23</v>
      </c>
      <c r="E25" s="17"/>
      <c r="F25" s="17"/>
      <c r="G25" s="29"/>
      <c r="H25" s="29"/>
      <c r="I25" s="30"/>
      <c r="J25" s="31"/>
    </row>
    <row r="26" spans="1:10" ht="15.75" customHeight="1">
      <c r="A26" s="34">
        <v>11</v>
      </c>
      <c r="B26" s="28" t="s">
        <v>30</v>
      </c>
      <c r="C26" s="14" t="s">
        <v>126</v>
      </c>
      <c r="D26" s="16" t="s">
        <v>23</v>
      </c>
      <c r="E26" s="17"/>
      <c r="F26" s="17"/>
      <c r="G26" s="29"/>
      <c r="H26" s="29"/>
      <c r="I26" s="30"/>
      <c r="J26" s="31"/>
    </row>
    <row r="27" spans="1:10" ht="15.75" customHeight="1">
      <c r="A27" s="34">
        <v>12</v>
      </c>
      <c r="B27" s="28" t="s">
        <v>30</v>
      </c>
      <c r="C27" s="14" t="s">
        <v>127</v>
      </c>
      <c r="D27" s="16" t="s">
        <v>23</v>
      </c>
      <c r="E27" s="17"/>
      <c r="F27" s="17"/>
      <c r="G27" s="29"/>
      <c r="H27" s="29"/>
      <c r="I27" s="30"/>
      <c r="J27" s="31"/>
    </row>
    <row r="28" spans="1:10" ht="15.75" customHeight="1">
      <c r="A28" s="34">
        <v>13</v>
      </c>
      <c r="B28" s="28" t="s">
        <v>30</v>
      </c>
      <c r="C28" s="14" t="s">
        <v>128</v>
      </c>
      <c r="D28" s="16" t="s">
        <v>23</v>
      </c>
      <c r="E28" s="17"/>
      <c r="F28" s="17"/>
      <c r="G28" s="29"/>
      <c r="H28" s="29"/>
      <c r="I28" s="30"/>
      <c r="J28" s="31"/>
    </row>
    <row r="29" spans="1:10" ht="15.75" customHeight="1">
      <c r="A29" s="34">
        <v>14</v>
      </c>
      <c r="B29" s="28" t="s">
        <v>30</v>
      </c>
      <c r="C29" s="14" t="s">
        <v>129</v>
      </c>
      <c r="D29" s="16" t="s">
        <v>23</v>
      </c>
      <c r="E29" s="17"/>
      <c r="F29" s="17"/>
      <c r="G29" s="29"/>
      <c r="H29" s="29"/>
      <c r="I29" s="30"/>
      <c r="J29" s="31"/>
    </row>
    <row r="30" spans="1:10" ht="15.75" customHeight="1">
      <c r="A30" s="34">
        <v>15</v>
      </c>
      <c r="B30" s="28" t="s">
        <v>30</v>
      </c>
      <c r="C30" s="14" t="s">
        <v>130</v>
      </c>
      <c r="D30" s="16" t="s">
        <v>23</v>
      </c>
      <c r="E30" s="17"/>
      <c r="F30" s="17"/>
      <c r="G30" s="29"/>
      <c r="H30" s="29"/>
      <c r="I30" s="30"/>
      <c r="J30" s="31"/>
    </row>
    <row r="31" spans="1:10" ht="15.6">
      <c r="A31" s="34">
        <v>16</v>
      </c>
      <c r="B31" s="28" t="s">
        <v>30</v>
      </c>
      <c r="C31" s="14" t="s">
        <v>131</v>
      </c>
      <c r="D31" s="16" t="s">
        <v>23</v>
      </c>
      <c r="E31" s="17"/>
      <c r="F31" s="17"/>
      <c r="G31" s="29"/>
      <c r="H31" s="29"/>
      <c r="I31" s="30"/>
      <c r="J31" s="31"/>
    </row>
    <row r="32" spans="1:10" ht="15.6">
      <c r="A32" s="34">
        <v>17</v>
      </c>
      <c r="B32" s="28" t="s">
        <v>30</v>
      </c>
      <c r="C32" s="14" t="s">
        <v>132</v>
      </c>
      <c r="D32" s="16" t="s">
        <v>23</v>
      </c>
      <c r="E32" s="17"/>
      <c r="F32" s="17"/>
      <c r="G32" s="29"/>
      <c r="H32" s="29"/>
      <c r="I32" s="30"/>
      <c r="J32" s="31"/>
    </row>
    <row r="33" spans="1:10" ht="15.6">
      <c r="A33" s="34">
        <v>18</v>
      </c>
      <c r="B33" s="28" t="s">
        <v>30</v>
      </c>
      <c r="C33" s="14" t="s">
        <v>133</v>
      </c>
      <c r="D33" s="16" t="s">
        <v>23</v>
      </c>
      <c r="E33" s="17"/>
      <c r="F33" s="17"/>
      <c r="G33" s="29"/>
      <c r="H33" s="29"/>
      <c r="I33" s="30"/>
      <c r="J33" s="31"/>
    </row>
    <row r="34" spans="1:10" ht="15.6">
      <c r="A34" s="34">
        <v>19</v>
      </c>
      <c r="B34" s="28" t="s">
        <v>30</v>
      </c>
      <c r="C34" s="14" t="s">
        <v>134</v>
      </c>
      <c r="D34" s="16" t="s">
        <v>23</v>
      </c>
      <c r="E34" s="17"/>
      <c r="F34" s="17"/>
      <c r="G34" s="29"/>
      <c r="H34" s="29"/>
      <c r="I34" s="30"/>
      <c r="J34" s="31"/>
    </row>
    <row r="35" spans="1:10" ht="15.6">
      <c r="A35" s="34">
        <v>20</v>
      </c>
      <c r="B35" s="28" t="s">
        <v>30</v>
      </c>
      <c r="C35" s="14" t="s">
        <v>135</v>
      </c>
      <c r="D35" s="16" t="s">
        <v>23</v>
      </c>
      <c r="E35" s="17"/>
      <c r="F35" s="17"/>
      <c r="G35" s="29"/>
      <c r="H35" s="29"/>
      <c r="I35" s="30"/>
      <c r="J35" s="31"/>
    </row>
    <row r="36" spans="1:10" ht="15.6">
      <c r="A36" s="34">
        <v>21</v>
      </c>
      <c r="B36" s="28" t="s">
        <v>30</v>
      </c>
      <c r="C36" s="14" t="s">
        <v>136</v>
      </c>
      <c r="D36" s="16" t="s">
        <v>23</v>
      </c>
      <c r="E36" s="17"/>
      <c r="F36" s="17"/>
      <c r="G36" s="29"/>
      <c r="H36" s="29"/>
      <c r="I36" s="30"/>
      <c r="J36" s="31"/>
    </row>
    <row r="37" spans="1:10" ht="15.6">
      <c r="A37" s="34">
        <v>22</v>
      </c>
      <c r="B37" s="28" t="s">
        <v>30</v>
      </c>
      <c r="C37" s="14" t="s">
        <v>137</v>
      </c>
      <c r="D37" s="16" t="s">
        <v>23</v>
      </c>
      <c r="E37" s="17"/>
      <c r="F37" s="17"/>
      <c r="G37" s="29"/>
      <c r="H37" s="29"/>
      <c r="I37" s="30"/>
      <c r="J37" s="31"/>
    </row>
    <row r="38" spans="1:10" ht="15.6">
      <c r="A38" s="34">
        <v>23</v>
      </c>
      <c r="B38" s="28" t="s">
        <v>30</v>
      </c>
      <c r="C38" s="14" t="s">
        <v>138</v>
      </c>
      <c r="D38" s="16" t="s">
        <v>23</v>
      </c>
      <c r="E38" s="17"/>
      <c r="F38" s="17"/>
      <c r="G38" s="29"/>
      <c r="H38" s="29"/>
      <c r="I38" s="30"/>
      <c r="J38" s="31"/>
    </row>
    <row r="39" spans="1:10" ht="15.6">
      <c r="A39" s="34">
        <v>24</v>
      </c>
      <c r="B39" s="28" t="s">
        <v>30</v>
      </c>
      <c r="C39" s="14" t="s">
        <v>139</v>
      </c>
      <c r="D39" s="16" t="s">
        <v>23</v>
      </c>
      <c r="E39" s="17"/>
      <c r="F39" s="17"/>
      <c r="G39" s="29"/>
      <c r="H39" s="29"/>
      <c r="I39" s="30"/>
      <c r="J39" s="31"/>
    </row>
    <row r="40" spans="1:10" ht="15.6">
      <c r="A40" s="34">
        <v>25</v>
      </c>
      <c r="B40" s="28" t="s">
        <v>30</v>
      </c>
      <c r="C40" s="14" t="s">
        <v>140</v>
      </c>
      <c r="D40" s="16" t="s">
        <v>23</v>
      </c>
      <c r="E40" s="17"/>
      <c r="F40" s="17"/>
      <c r="G40" s="29"/>
      <c r="H40" s="29"/>
      <c r="I40" s="30"/>
      <c r="J40" s="31"/>
    </row>
    <row r="41" spans="1:10" ht="15.6">
      <c r="A41" s="34">
        <v>26</v>
      </c>
      <c r="B41" s="28" t="s">
        <v>30</v>
      </c>
      <c r="C41" s="14" t="s">
        <v>141</v>
      </c>
      <c r="D41" s="16" t="s">
        <v>23</v>
      </c>
      <c r="E41" s="17"/>
      <c r="F41" s="17"/>
      <c r="G41" s="29"/>
      <c r="H41" s="29"/>
      <c r="I41" s="30"/>
      <c r="J41" s="31"/>
    </row>
    <row r="42" spans="1:10" ht="15.6">
      <c r="A42" s="34">
        <v>27</v>
      </c>
      <c r="B42" s="28" t="s">
        <v>30</v>
      </c>
      <c r="C42" s="14" t="s">
        <v>142</v>
      </c>
      <c r="D42" s="16" t="s">
        <v>23</v>
      </c>
      <c r="E42" s="17"/>
      <c r="F42" s="17"/>
      <c r="G42" s="29"/>
      <c r="H42" s="29"/>
      <c r="I42" s="30"/>
      <c r="J42" s="31"/>
    </row>
    <row r="43" spans="1:10" ht="15.6">
      <c r="A43" s="34">
        <v>28</v>
      </c>
      <c r="B43" s="28" t="s">
        <v>30</v>
      </c>
      <c r="C43" s="14" t="s">
        <v>143</v>
      </c>
      <c r="D43" s="16" t="s">
        <v>23</v>
      </c>
      <c r="E43" s="17"/>
      <c r="F43" s="17"/>
      <c r="G43" s="29"/>
      <c r="H43" s="29"/>
      <c r="I43" s="30"/>
      <c r="J43" s="31"/>
    </row>
    <row r="44" spans="1:10" ht="15.6">
      <c r="A44" s="34">
        <v>29</v>
      </c>
      <c r="B44" s="28" t="s">
        <v>30</v>
      </c>
      <c r="C44" s="14" t="s">
        <v>144</v>
      </c>
      <c r="D44" s="16" t="s">
        <v>23</v>
      </c>
      <c r="E44" s="17"/>
      <c r="F44" s="17"/>
      <c r="G44" s="29"/>
      <c r="H44" s="29"/>
      <c r="I44" s="30"/>
      <c r="J44" s="31"/>
    </row>
    <row r="45" spans="1:10" ht="15.6">
      <c r="A45" s="34">
        <v>30</v>
      </c>
      <c r="B45" s="28" t="s">
        <v>30</v>
      </c>
      <c r="C45" s="14" t="s">
        <v>145</v>
      </c>
      <c r="D45" s="16" t="s">
        <v>23</v>
      </c>
      <c r="E45" s="17"/>
      <c r="F45" s="17"/>
      <c r="G45" s="29"/>
      <c r="H45" s="29"/>
      <c r="I45" s="30"/>
      <c r="J45" s="31"/>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2.6640625" defaultRowHeight="15.75" customHeight="1"/>
  <cols>
    <col min="1" max="1" width="14.6640625" customWidth="1"/>
    <col min="2" max="2" width="109.33203125" customWidth="1"/>
    <col min="3" max="3" width="58.21875" customWidth="1"/>
    <col min="4" max="4" width="51.44140625" customWidth="1"/>
    <col min="5" max="5" width="32.109375" customWidth="1"/>
    <col min="6" max="6" width="37.88671875" customWidth="1"/>
    <col min="7" max="7" width="26.109375" customWidth="1"/>
    <col min="8" max="8" width="25.44140625" customWidth="1"/>
    <col min="9" max="9" width="25.33203125" customWidth="1"/>
  </cols>
  <sheetData>
    <row r="1" spans="1:4" ht="17.399999999999999">
      <c r="A1" s="56" t="s">
        <v>146</v>
      </c>
      <c r="B1" s="2"/>
      <c r="C1" s="2"/>
    </row>
    <row r="3" spans="1:4" ht="15.75" customHeight="1">
      <c r="A3" s="3" t="s">
        <v>147</v>
      </c>
    </row>
    <row r="4" spans="1:4" ht="15.75" customHeight="1">
      <c r="A4" s="57" t="s">
        <v>148</v>
      </c>
    </row>
    <row r="5" spans="1:4" ht="15.6">
      <c r="A5" s="32" t="s">
        <v>1</v>
      </c>
      <c r="B5" s="5" t="s">
        <v>149</v>
      </c>
      <c r="C5" s="5" t="s">
        <v>34</v>
      </c>
      <c r="D5" s="5" t="s">
        <v>150</v>
      </c>
    </row>
    <row r="6" spans="1:4" ht="15.75" customHeight="1">
      <c r="A6" s="58">
        <v>1</v>
      </c>
      <c r="B6" s="59" t="s">
        <v>151</v>
      </c>
      <c r="C6" s="60" t="s">
        <v>152</v>
      </c>
      <c r="D6" s="60" t="s">
        <v>153</v>
      </c>
    </row>
    <row r="7" spans="1:4" ht="15.75" customHeight="1">
      <c r="A7" s="58">
        <v>2</v>
      </c>
      <c r="B7" s="59" t="s">
        <v>154</v>
      </c>
      <c r="C7" s="60" t="s">
        <v>155</v>
      </c>
      <c r="D7" s="60" t="s">
        <v>153</v>
      </c>
    </row>
    <row r="8" spans="1:4" ht="15.75" customHeight="1">
      <c r="A8" s="61">
        <v>3</v>
      </c>
      <c r="B8" s="12" t="s">
        <v>156</v>
      </c>
      <c r="C8" s="60" t="s">
        <v>155</v>
      </c>
      <c r="D8" s="60" t="s">
        <v>153</v>
      </c>
    </row>
    <row r="9" spans="1:4" ht="15.75" customHeight="1">
      <c r="A9" s="58">
        <v>4</v>
      </c>
      <c r="B9" s="12" t="s">
        <v>157</v>
      </c>
      <c r="C9" s="60" t="s">
        <v>155</v>
      </c>
      <c r="D9" s="60" t="s">
        <v>153</v>
      </c>
    </row>
    <row r="10" spans="1:4" ht="15.75" customHeight="1">
      <c r="A10" s="58">
        <v>5</v>
      </c>
      <c r="B10" s="12" t="s">
        <v>158</v>
      </c>
      <c r="C10" s="60" t="s">
        <v>155</v>
      </c>
      <c r="D10" s="60" t="s">
        <v>153</v>
      </c>
    </row>
    <row r="11" spans="1:4" ht="15.75" customHeight="1">
      <c r="A11" s="58">
        <v>6</v>
      </c>
      <c r="B11" s="12" t="s">
        <v>159</v>
      </c>
      <c r="C11" s="62" t="s">
        <v>160</v>
      </c>
      <c r="D11" s="60" t="s">
        <v>153</v>
      </c>
    </row>
    <row r="12" spans="1:4" ht="15.75" customHeight="1">
      <c r="A12" s="61">
        <v>7</v>
      </c>
      <c r="B12" s="59" t="s">
        <v>161</v>
      </c>
      <c r="C12" s="60" t="s">
        <v>155</v>
      </c>
      <c r="D12" s="60" t="s">
        <v>153</v>
      </c>
    </row>
    <row r="13" spans="1:4" ht="15.75" customHeight="1">
      <c r="A13" s="58">
        <v>8</v>
      </c>
      <c r="B13" s="12" t="s">
        <v>162</v>
      </c>
      <c r="C13" s="60" t="s">
        <v>155</v>
      </c>
      <c r="D13" s="60" t="s">
        <v>153</v>
      </c>
    </row>
    <row r="14" spans="1:4" ht="15.75" customHeight="1">
      <c r="A14" s="58">
        <v>9</v>
      </c>
      <c r="B14" s="59" t="s">
        <v>163</v>
      </c>
      <c r="C14" s="60" t="s">
        <v>155</v>
      </c>
      <c r="D14" s="60" t="s">
        <v>153</v>
      </c>
    </row>
    <row r="15" spans="1:4" ht="15.75" customHeight="1">
      <c r="A15" s="58">
        <v>10</v>
      </c>
      <c r="B15" s="59" t="s">
        <v>164</v>
      </c>
      <c r="C15" s="60" t="s">
        <v>155</v>
      </c>
      <c r="D15" s="60" t="s">
        <v>153</v>
      </c>
    </row>
    <row r="16" spans="1:4" ht="15.75" customHeight="1">
      <c r="A16" s="61">
        <v>11</v>
      </c>
      <c r="B16" s="59" t="s">
        <v>165</v>
      </c>
      <c r="C16" s="60" t="s">
        <v>155</v>
      </c>
      <c r="D16" s="60" t="s">
        <v>153</v>
      </c>
    </row>
    <row r="17" spans="1:4" ht="15.75" customHeight="1">
      <c r="A17" s="58">
        <v>12</v>
      </c>
      <c r="B17" s="59" t="s">
        <v>166</v>
      </c>
      <c r="C17" s="60" t="s">
        <v>155</v>
      </c>
      <c r="D17" s="60" t="s">
        <v>153</v>
      </c>
    </row>
    <row r="18" spans="1:4" ht="15.75" customHeight="1">
      <c r="A18" s="58">
        <v>13</v>
      </c>
      <c r="B18" s="12" t="s">
        <v>167</v>
      </c>
      <c r="C18" s="60" t="s">
        <v>155</v>
      </c>
      <c r="D18" s="60" t="s">
        <v>153</v>
      </c>
    </row>
    <row r="19" spans="1:4" ht="15.75" customHeight="1">
      <c r="A19" s="58">
        <v>14</v>
      </c>
      <c r="B19" s="59" t="s">
        <v>168</v>
      </c>
      <c r="C19" s="60" t="s">
        <v>155</v>
      </c>
      <c r="D19" s="60" t="s">
        <v>153</v>
      </c>
    </row>
    <row r="20" spans="1:4" ht="15.75" customHeight="1">
      <c r="A20" s="61">
        <v>15</v>
      </c>
      <c r="B20" s="59" t="s">
        <v>169</v>
      </c>
      <c r="C20" s="60" t="s">
        <v>155</v>
      </c>
      <c r="D20" s="60" t="s">
        <v>153</v>
      </c>
    </row>
    <row r="21" spans="1:4" ht="15.6">
      <c r="A21" s="58">
        <v>16</v>
      </c>
      <c r="B21" s="12" t="s">
        <v>170</v>
      </c>
      <c r="C21" s="60" t="s">
        <v>155</v>
      </c>
      <c r="D21" s="60" t="s">
        <v>153</v>
      </c>
    </row>
    <row r="22" spans="1:4" ht="15.6">
      <c r="A22" s="58">
        <v>17</v>
      </c>
      <c r="B22" s="12" t="s">
        <v>171</v>
      </c>
      <c r="C22" s="60" t="s">
        <v>155</v>
      </c>
      <c r="D22" s="60" t="s">
        <v>153</v>
      </c>
    </row>
    <row r="23" spans="1:4" ht="15.75" customHeight="1">
      <c r="A23" s="58">
        <v>18</v>
      </c>
      <c r="B23" s="12" t="s">
        <v>172</v>
      </c>
      <c r="C23" s="60" t="s">
        <v>155</v>
      </c>
      <c r="D23" s="60" t="s">
        <v>153</v>
      </c>
    </row>
    <row r="24" spans="1:4" ht="15.75" customHeight="1">
      <c r="A24" s="61">
        <v>19</v>
      </c>
      <c r="B24" s="59" t="s">
        <v>173</v>
      </c>
      <c r="C24" s="60" t="s">
        <v>155</v>
      </c>
      <c r="D24" s="60" t="s">
        <v>153</v>
      </c>
    </row>
    <row r="25" spans="1:4" ht="15.75" customHeight="1">
      <c r="A25" s="58">
        <v>20</v>
      </c>
      <c r="B25" s="59" t="s">
        <v>174</v>
      </c>
      <c r="C25" s="60" t="s">
        <v>155</v>
      </c>
      <c r="D25" s="60" t="s">
        <v>153</v>
      </c>
    </row>
    <row r="26" spans="1:4" ht="15">
      <c r="A26" s="58">
        <v>21</v>
      </c>
      <c r="B26" s="59" t="s">
        <v>175</v>
      </c>
      <c r="C26" s="60" t="s">
        <v>155</v>
      </c>
      <c r="D26" s="60" t="s">
        <v>153</v>
      </c>
    </row>
    <row r="27" spans="1:4" ht="15.6">
      <c r="A27" s="58">
        <v>22</v>
      </c>
      <c r="B27" s="12" t="s">
        <v>176</v>
      </c>
      <c r="C27" s="63" t="s">
        <v>177</v>
      </c>
      <c r="D27" s="60" t="s">
        <v>153</v>
      </c>
    </row>
    <row r="28" spans="1:4" ht="15">
      <c r="A28" s="58">
        <v>23</v>
      </c>
      <c r="B28" s="64" t="str">
        <f>HYPERLINK("https://onlinepngtools.com/create-transparent-png","Logo (Transparent background, Square-shaped 200x200, PNG format)")</f>
        <v>Logo (Transparent background, Square-shaped 200x200, PNG format)</v>
      </c>
      <c r="C28" s="63" t="s">
        <v>177</v>
      </c>
      <c r="D28" s="60" t="s">
        <v>153</v>
      </c>
    </row>
    <row r="29" spans="1:4" ht="15">
      <c r="A29" s="58">
        <v>24</v>
      </c>
      <c r="B29" s="65" t="str">
        <f>HYPERLINK("https://www.kucoin.com/news/en-fee","Trading Fee structure")</f>
        <v>Trading Fee structure</v>
      </c>
      <c r="C29" s="63" t="s">
        <v>177</v>
      </c>
      <c r="D29" s="60" t="s">
        <v>153</v>
      </c>
    </row>
    <row r="30" spans="1:4" ht="15">
      <c r="A30" s="61">
        <v>25</v>
      </c>
      <c r="B30" s="66" t="str">
        <f>HYPERLINK("https://www.kucoin.com/news/en-fee","Deposit/Withdrawal Fee structure")</f>
        <v>Deposit/Withdrawal Fee structure</v>
      </c>
      <c r="C30" s="63" t="s">
        <v>177</v>
      </c>
      <c r="D30" s="60" t="s">
        <v>153</v>
      </c>
    </row>
    <row r="31" spans="1:4" ht="15">
      <c r="A31" s="58">
        <v>26</v>
      </c>
      <c r="B31" s="64" t="str">
        <f>HYPERLINK("https://www.altilly.com/page/status","System status URL that shows all coin listings/details (e.g. full name, logo, project URL)")</f>
        <v>System status URL that shows all coin listings/details (e.g. full name, logo, project URL)</v>
      </c>
      <c r="C31" s="63" t="s">
        <v>177</v>
      </c>
      <c r="D31" s="60" t="s">
        <v>153</v>
      </c>
    </row>
    <row r="32" spans="1:4" ht="15">
      <c r="A32" s="58">
        <v>27</v>
      </c>
      <c r="B32" s="59" t="s">
        <v>178</v>
      </c>
      <c r="C32" s="63" t="s">
        <v>177</v>
      </c>
      <c r="D32" s="67" t="s">
        <v>13</v>
      </c>
    </row>
    <row r="33" spans="1:4" ht="15.6">
      <c r="A33" s="58">
        <v>28</v>
      </c>
      <c r="B33" s="12" t="s">
        <v>179</v>
      </c>
      <c r="C33" s="63" t="s">
        <v>177</v>
      </c>
      <c r="D33" s="67" t="s">
        <v>13</v>
      </c>
    </row>
    <row r="34" spans="1:4" ht="15">
      <c r="A34" s="61">
        <v>29</v>
      </c>
      <c r="B34" s="68" t="str">
        <f>HYPERLINK("https://tinyurl.com/y2hj58pd","Endpoint 1")</f>
        <v>Endpoint 1</v>
      </c>
      <c r="C34" s="63" t="s">
        <v>177</v>
      </c>
      <c r="D34" s="67" t="s">
        <v>13</v>
      </c>
    </row>
    <row r="35" spans="1:4" ht="15">
      <c r="A35" s="58">
        <v>30</v>
      </c>
      <c r="B35" s="68" t="str">
        <f>HYPERLINK("https://tinyurl.com/y2hj58pd","Endpoint 2")</f>
        <v>Endpoint 2</v>
      </c>
      <c r="C35" s="63" t="s">
        <v>177</v>
      </c>
      <c r="D35" s="67" t="s">
        <v>13</v>
      </c>
    </row>
    <row r="36" spans="1:4" ht="15">
      <c r="A36" s="58">
        <v>31</v>
      </c>
      <c r="B36" s="68" t="str">
        <f>HYPERLINK("https://tinyurl.com/y2hj58pd","Endpoint 3")</f>
        <v>Endpoint 3</v>
      </c>
      <c r="C36" s="63" t="s">
        <v>177</v>
      </c>
      <c r="D36" s="67" t="s">
        <v>13</v>
      </c>
    </row>
    <row r="37" spans="1:4" ht="15">
      <c r="A37" s="58">
        <v>32</v>
      </c>
      <c r="B37" s="68" t="str">
        <f>HYPERLINK("https://tinyurl.com/y2hj58pd","Endpoint 4")</f>
        <v>Endpoint 4</v>
      </c>
      <c r="C37" s="63" t="s">
        <v>177</v>
      </c>
      <c r="D37" s="67" t="s">
        <v>13</v>
      </c>
    </row>
    <row r="38" spans="1:4" ht="15">
      <c r="A38" s="58">
        <v>33</v>
      </c>
      <c r="B38" s="12" t="s">
        <v>180</v>
      </c>
      <c r="C38" s="63" t="s">
        <v>177</v>
      </c>
      <c r="D38" s="67" t="s">
        <v>13</v>
      </c>
    </row>
    <row r="39" spans="1:4" ht="15">
      <c r="A39" s="58">
        <v>34</v>
      </c>
      <c r="B39" s="12" t="s">
        <v>181</v>
      </c>
      <c r="C39" s="63" t="s">
        <v>177</v>
      </c>
      <c r="D39" s="67" t="s">
        <v>13</v>
      </c>
    </row>
    <row r="40" spans="1:4" ht="15">
      <c r="A40" s="61">
        <v>35</v>
      </c>
      <c r="B40" s="59" t="s">
        <v>182</v>
      </c>
      <c r="C40" s="63" t="s">
        <v>177</v>
      </c>
      <c r="D40" s="67" t="s">
        <v>13</v>
      </c>
    </row>
    <row r="41" spans="1:4" ht="15">
      <c r="A41" s="58">
        <v>36</v>
      </c>
      <c r="B41" s="59" t="s">
        <v>183</v>
      </c>
      <c r="C41" s="63" t="s">
        <v>177</v>
      </c>
      <c r="D41" s="67" t="s">
        <v>13</v>
      </c>
    </row>
    <row r="42" spans="1:4" ht="15">
      <c r="A42" s="58">
        <v>37</v>
      </c>
      <c r="B42" s="59" t="s">
        <v>184</v>
      </c>
      <c r="C42" s="63" t="s">
        <v>177</v>
      </c>
      <c r="D42" s="67" t="s">
        <v>13</v>
      </c>
    </row>
    <row r="43" spans="1:4" ht="15">
      <c r="A43" s="58">
        <v>38</v>
      </c>
      <c r="B43" s="69" t="s">
        <v>185</v>
      </c>
      <c r="C43" s="63" t="s">
        <v>177</v>
      </c>
      <c r="D43" s="67" t="s">
        <v>13</v>
      </c>
    </row>
    <row r="44" spans="1:4" ht="15">
      <c r="A44" s="61">
        <v>39</v>
      </c>
      <c r="B44" s="69" t="s">
        <v>186</v>
      </c>
      <c r="C44" s="63" t="s">
        <v>177</v>
      </c>
      <c r="D44" s="67" t="s">
        <v>13</v>
      </c>
    </row>
    <row r="45" spans="1:4" ht="15">
      <c r="A45" s="58">
        <v>40</v>
      </c>
      <c r="B45" s="59" t="s">
        <v>187</v>
      </c>
      <c r="C45" s="63" t="s">
        <v>177</v>
      </c>
      <c r="D45" s="67" t="s">
        <v>13</v>
      </c>
    </row>
    <row r="46" spans="1:4" ht="15">
      <c r="A46" s="58">
        <v>41</v>
      </c>
      <c r="B46" s="59" t="s">
        <v>188</v>
      </c>
      <c r="C46" s="63" t="s">
        <v>177</v>
      </c>
      <c r="D46" s="67" t="s">
        <v>13</v>
      </c>
    </row>
    <row r="47" spans="1:4" ht="15">
      <c r="A47" s="58">
        <v>42</v>
      </c>
      <c r="B47" s="59" t="s">
        <v>189</v>
      </c>
      <c r="C47" s="63" t="s">
        <v>177</v>
      </c>
      <c r="D47" s="67" t="s">
        <v>13</v>
      </c>
    </row>
    <row r="48" spans="1:4" ht="15">
      <c r="A48" s="58">
        <v>43</v>
      </c>
      <c r="B48" s="70"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71" t="s">
        <v>190</v>
      </c>
      <c r="D48" s="67"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2.6640625" defaultRowHeight="15.75" customHeight="1"/>
  <cols>
    <col min="1" max="1" width="24.33203125" customWidth="1"/>
    <col min="2" max="2" width="33.33203125" customWidth="1"/>
    <col min="3" max="3" width="18" customWidth="1"/>
    <col min="4" max="4" width="40.6640625" customWidth="1"/>
  </cols>
  <sheetData>
    <row r="1" spans="1:15" ht="17.399999999999999">
      <c r="A1" s="56" t="s">
        <v>191</v>
      </c>
      <c r="B1" s="2"/>
      <c r="C1" s="2"/>
      <c r="D1" s="2"/>
      <c r="E1" s="2"/>
      <c r="F1" s="2"/>
      <c r="G1" s="2"/>
      <c r="H1" s="2"/>
      <c r="I1" s="2"/>
      <c r="J1" s="2"/>
      <c r="K1" s="2"/>
      <c r="L1" s="2"/>
      <c r="M1" s="2"/>
      <c r="N1" s="2"/>
      <c r="O1" s="2"/>
    </row>
    <row r="4" spans="1:15" ht="15.75" customHeight="1">
      <c r="A4" s="3" t="s">
        <v>192</v>
      </c>
    </row>
    <row r="7" spans="1:15" ht="15.75" customHeight="1">
      <c r="A7" s="72" t="s">
        <v>193</v>
      </c>
      <c r="B7" s="73" t="s">
        <v>194</v>
      </c>
      <c r="C7" s="73" t="s">
        <v>194</v>
      </c>
      <c r="D7" s="73" t="s">
        <v>10</v>
      </c>
    </row>
    <row r="8" spans="1:15" ht="15">
      <c r="A8" s="74" t="s">
        <v>195</v>
      </c>
      <c r="B8" s="75" t="s">
        <v>196</v>
      </c>
      <c r="C8" s="76"/>
      <c r="D8" s="14" t="s">
        <v>20</v>
      </c>
    </row>
    <row r="9" spans="1:15" ht="15">
      <c r="A9" s="74" t="s">
        <v>195</v>
      </c>
      <c r="B9" s="77" t="s">
        <v>197</v>
      </c>
      <c r="C9" s="76"/>
      <c r="D9" s="14" t="s">
        <v>20</v>
      </c>
    </row>
    <row r="10" spans="1:15" ht="15">
      <c r="A10" s="74" t="s">
        <v>195</v>
      </c>
      <c r="B10" s="77" t="s">
        <v>198</v>
      </c>
      <c r="C10" s="76"/>
      <c r="D10" s="14" t="s">
        <v>20</v>
      </c>
    </row>
    <row r="11" spans="1:15" ht="15">
      <c r="A11" s="74" t="s">
        <v>195</v>
      </c>
      <c r="B11" s="78" t="s">
        <v>199</v>
      </c>
      <c r="C11" s="76"/>
      <c r="D11" s="14" t="s">
        <v>20</v>
      </c>
    </row>
    <row r="12" spans="1:15" ht="15">
      <c r="A12" s="74" t="s">
        <v>195</v>
      </c>
      <c r="B12" s="78" t="s">
        <v>200</v>
      </c>
      <c r="C12" s="76"/>
      <c r="D12" s="14" t="s">
        <v>201</v>
      </c>
      <c r="G12" s="79"/>
    </row>
    <row r="13" spans="1:15" ht="15">
      <c r="A13" s="74" t="s">
        <v>202</v>
      </c>
      <c r="B13" s="77" t="s">
        <v>203</v>
      </c>
      <c r="C13" s="76"/>
      <c r="D13" s="14" t="s">
        <v>20</v>
      </c>
      <c r="G13" s="79"/>
    </row>
    <row r="14" spans="1:15" ht="15">
      <c r="A14" s="74" t="s">
        <v>204</v>
      </c>
      <c r="B14" s="77" t="s">
        <v>205</v>
      </c>
      <c r="C14" s="76"/>
      <c r="D14" s="14" t="s">
        <v>20</v>
      </c>
      <c r="G14" s="79"/>
    </row>
    <row r="15" spans="1:15" ht="15">
      <c r="A15" s="80" t="s">
        <v>206</v>
      </c>
      <c r="B15" s="77" t="s">
        <v>207</v>
      </c>
      <c r="C15" s="76"/>
      <c r="D15" s="14" t="s">
        <v>20</v>
      </c>
      <c r="G15" s="79"/>
    </row>
    <row r="16" spans="1:15" ht="15">
      <c r="A16" s="80" t="s">
        <v>206</v>
      </c>
      <c r="B16" s="77" t="s">
        <v>208</v>
      </c>
      <c r="C16" s="76"/>
      <c r="D16" s="14" t="s">
        <v>20</v>
      </c>
      <c r="G16" s="79"/>
    </row>
    <row r="17" spans="1:7" ht="15">
      <c r="A17" s="80" t="s">
        <v>206</v>
      </c>
      <c r="B17" s="77" t="s">
        <v>209</v>
      </c>
      <c r="C17" s="76"/>
      <c r="D17" s="14" t="s">
        <v>20</v>
      </c>
      <c r="G17" s="79"/>
    </row>
    <row r="18" spans="1:7" ht="15">
      <c r="A18" s="80" t="s">
        <v>206</v>
      </c>
      <c r="B18" s="77" t="s">
        <v>210</v>
      </c>
      <c r="C18" s="76"/>
      <c r="D18" s="14" t="s">
        <v>20</v>
      </c>
      <c r="G18" s="79"/>
    </row>
    <row r="19" spans="1:7" ht="15">
      <c r="A19" s="80" t="s">
        <v>206</v>
      </c>
      <c r="B19" s="77" t="s">
        <v>211</v>
      </c>
      <c r="C19" s="81"/>
      <c r="D19" s="14" t="s">
        <v>20</v>
      </c>
      <c r="G19" s="79"/>
    </row>
    <row r="20" spans="1:7" ht="15">
      <c r="A20" s="80" t="s">
        <v>206</v>
      </c>
      <c r="B20" s="77" t="s">
        <v>212</v>
      </c>
      <c r="C20" s="81"/>
      <c r="D20" s="14" t="s">
        <v>20</v>
      </c>
      <c r="G20" s="79"/>
    </row>
    <row r="21" spans="1:7" ht="15">
      <c r="A21" s="80" t="s">
        <v>206</v>
      </c>
      <c r="B21" s="77" t="s">
        <v>213</v>
      </c>
      <c r="C21" s="81"/>
      <c r="D21" s="14" t="s">
        <v>20</v>
      </c>
      <c r="G21" s="79"/>
    </row>
    <row r="22" spans="1:7" ht="15">
      <c r="A22" s="80" t="s">
        <v>206</v>
      </c>
      <c r="B22" s="77" t="s">
        <v>214</v>
      </c>
      <c r="C22" s="81"/>
      <c r="D22" s="14" t="s">
        <v>20</v>
      </c>
      <c r="G22" s="79"/>
    </row>
    <row r="23" spans="1:7" ht="15">
      <c r="A23" s="80" t="s">
        <v>206</v>
      </c>
      <c r="B23" s="77" t="s">
        <v>215</v>
      </c>
      <c r="C23" s="76"/>
      <c r="D23" s="14" t="s">
        <v>20</v>
      </c>
      <c r="G23" s="79"/>
    </row>
    <row r="24" spans="1:7" ht="15">
      <c r="A24" s="80" t="s">
        <v>206</v>
      </c>
      <c r="B24" s="77" t="s">
        <v>216</v>
      </c>
      <c r="C24" s="76"/>
      <c r="D24" s="14" t="s">
        <v>20</v>
      </c>
      <c r="G24" s="79"/>
    </row>
    <row r="25" spans="1:7" ht="14.4">
      <c r="A25" s="82"/>
      <c r="G25" s="79"/>
    </row>
    <row r="26" spans="1:7" ht="14.4">
      <c r="G26" s="79"/>
    </row>
    <row r="27" spans="1:7" ht="14.4">
      <c r="G27" s="79"/>
    </row>
    <row r="28" spans="1:7" ht="14.4">
      <c r="G28" s="79"/>
    </row>
    <row r="29" spans="1:7" ht="14.4">
      <c r="G29" s="79"/>
    </row>
    <row r="30" spans="1:7" ht="14.4">
      <c r="G30" s="79"/>
    </row>
    <row r="31" spans="1:7" ht="14.4">
      <c r="G31" s="79"/>
    </row>
    <row r="32" spans="1:7" ht="14.4">
      <c r="G32" s="79"/>
    </row>
    <row r="33" spans="7:7" ht="14.4">
      <c r="G33" s="79"/>
    </row>
    <row r="34" spans="7:7" ht="14.4">
      <c r="G34" s="79"/>
    </row>
    <row r="35" spans="7:7" ht="14.4">
      <c r="G35" s="79"/>
    </row>
    <row r="36" spans="7:7" ht="14.4">
      <c r="G36" s="79"/>
    </row>
    <row r="37" spans="7:7" ht="14.4">
      <c r="G37" s="79"/>
    </row>
    <row r="38" spans="7:7" ht="14.4">
      <c r="G38" s="79"/>
    </row>
    <row r="39" spans="7:7" ht="14.4">
      <c r="G39" s="79"/>
    </row>
    <row r="40" spans="7:7" ht="14.4">
      <c r="G40" s="79"/>
    </row>
    <row r="41" spans="7:7" ht="14.4">
      <c r="G41" s="79"/>
    </row>
    <row r="42" spans="7:7" ht="14.4">
      <c r="G42" s="79"/>
    </row>
    <row r="43" spans="7:7" ht="14.4">
      <c r="G43" s="79"/>
    </row>
    <row r="44" spans="7:7" ht="14.4">
      <c r="G44" s="79"/>
    </row>
    <row r="45" spans="7:7" ht="14.4">
      <c r="G45" s="79"/>
    </row>
    <row r="46" spans="7:7" ht="14.4">
      <c r="G46" s="79"/>
    </row>
    <row r="47" spans="7:7" ht="14.4">
      <c r="G47" s="79"/>
    </row>
    <row r="48" spans="7:7" ht="14.4">
      <c r="G48" s="79"/>
    </row>
    <row r="49" spans="6:7" ht="14.4">
      <c r="G49" s="79"/>
    </row>
    <row r="50" spans="6:7" ht="14.4">
      <c r="G50" s="79"/>
    </row>
    <row r="51" spans="6:7" ht="14.4">
      <c r="G51" s="79"/>
    </row>
    <row r="52" spans="6:7" ht="14.4">
      <c r="G52" s="79"/>
    </row>
    <row r="53" spans="6:7" ht="14.4">
      <c r="G53" s="79"/>
    </row>
    <row r="54" spans="6:7" ht="14.4">
      <c r="G54" s="79"/>
    </row>
    <row r="55" spans="6:7" ht="14.4">
      <c r="G55" s="79"/>
    </row>
    <row r="56" spans="6:7" ht="14.4">
      <c r="G56" s="79"/>
    </row>
    <row r="57" spans="6:7" ht="14.4">
      <c r="G57" s="79"/>
    </row>
    <row r="58" spans="6:7" ht="14.4">
      <c r="G58" s="79"/>
    </row>
    <row r="59" spans="6:7" ht="14.4">
      <c r="G59" s="79"/>
    </row>
    <row r="60" spans="6:7" ht="14.4">
      <c r="G60" s="79"/>
    </row>
    <row r="61" spans="6:7" ht="14.4">
      <c r="G61" s="79"/>
    </row>
    <row r="62" spans="6:7" ht="14.4">
      <c r="G62" s="79"/>
    </row>
    <row r="63" spans="6:7" ht="14.4">
      <c r="G63" s="79"/>
    </row>
    <row r="64" spans="6:7" ht="14.4">
      <c r="F64" s="83"/>
      <c r="G64" s="79"/>
    </row>
    <row r="65" spans="6:7" ht="14.4">
      <c r="F65" s="84"/>
      <c r="G65" s="79"/>
    </row>
    <row r="66" spans="6:7" ht="14.4">
      <c r="F66" s="84"/>
      <c r="G66" s="79"/>
    </row>
    <row r="67" spans="6:7" ht="14.4">
      <c r="F67" s="84"/>
      <c r="G67" s="79"/>
    </row>
    <row r="68" spans="6:7" ht="14.4">
      <c r="F68" s="83"/>
      <c r="G68" s="79"/>
    </row>
    <row r="69" spans="6:7" ht="14.4">
      <c r="F69" s="84"/>
      <c r="G69" s="79"/>
    </row>
    <row r="70" spans="6:7" ht="14.4">
      <c r="F70" s="84"/>
      <c r="G70" s="79"/>
    </row>
    <row r="71" spans="6:7" ht="14.4">
      <c r="F71" s="83"/>
      <c r="G71" s="79"/>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L5:L7" xr:uid="{00000000-0002-0000-0400-000000000000}">
          <x14:formula1>
            <xm:f>'Data Validation'!$L$5:$L$7</xm:f>
          </x14:formula1>
          <xm:sqref>C15</xm:sqref>
        </x14:dataValidation>
        <x14:dataValidation type="list" allowBlank="1" showInputMessage="1" showErrorMessage="1" prompt="Click and enter a value from range 'Data Validation'!S5:S7" xr:uid="{00000000-0002-0000-0400-000001000000}">
          <x14:formula1>
            <xm:f>'Data Validation'!$S$5:$S$7</xm:f>
          </x14:formula1>
          <xm:sqref>C18</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K5:K11" xr:uid="{00000000-0002-0000-0400-000004000000}">
          <x14:formula1>
            <xm:f>'Data Validation'!$K$5:$K$11</xm:f>
          </x14:formula1>
          <xm:sqref>C12</xm:sqref>
        </x14:dataValidation>
        <x14:dataValidation type="list" allowBlank="1" showInputMessage="1" showErrorMessage="1" prompt="Click and enter a value from range 'Data Validation'!T5:T16" xr:uid="{00000000-0002-0000-0400-000005000000}">
          <x14:formula1>
            <xm:f>'Data Validation'!$T$5:$T$16</xm:f>
          </x14:formula1>
          <xm:sqref>C16</xm:sqref>
        </x14:dataValidation>
        <x14:dataValidation type="list" allowBlank="1" showInputMessage="1" showErrorMessage="1" prompt="Click and enter a value from range 'Data Validation'!M5:M253" xr:uid="{00000000-0002-0000-0400-000006000000}">
          <x14:formula1>
            <xm:f>'Data Validation'!$M$5:$M$253</xm:f>
          </x14:formula1>
          <xm:sqref>C13:C14</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Q5:Q170" xr:uid="{00000000-0002-0000-0400-000008000000}">
          <x14:formula1>
            <xm:f>'Data Validation'!$Q$5:$Q$170</xm:f>
          </x14:formula1>
          <xm:sqref>C19:C24</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2.6640625" defaultRowHeight="15.75" customHeight="1"/>
  <cols>
    <col min="1" max="1" width="16" customWidth="1"/>
    <col min="2" max="2" width="22.44140625" customWidth="1"/>
    <col min="3" max="3" width="23.109375" customWidth="1"/>
    <col min="4" max="4" width="21.44140625" customWidth="1"/>
    <col min="5" max="5" width="56.6640625" customWidth="1"/>
    <col min="6" max="6" width="15.6640625" customWidth="1"/>
    <col min="7" max="7" width="42.6640625" customWidth="1"/>
    <col min="8" max="8" width="16.33203125" customWidth="1"/>
    <col min="9" max="9" width="23.88671875" customWidth="1"/>
    <col min="10" max="10" width="31.88671875" customWidth="1"/>
    <col min="11" max="12" width="14.109375" customWidth="1"/>
    <col min="13" max="13" width="18.109375" customWidth="1"/>
    <col min="14" max="14" width="23.88671875" customWidth="1"/>
    <col min="15" max="15" width="31.88671875" customWidth="1"/>
    <col min="16" max="16" width="14.109375" customWidth="1"/>
    <col min="17" max="17" width="14.77734375" customWidth="1"/>
    <col min="18" max="18" width="17.88671875" customWidth="1"/>
    <col min="19" max="19" width="23.88671875" customWidth="1"/>
    <col min="20" max="20" width="31.88671875" customWidth="1"/>
    <col min="21" max="22" width="14.109375" customWidth="1"/>
    <col min="23" max="23" width="14.6640625" customWidth="1"/>
    <col min="24" max="24" width="15.109375" customWidth="1"/>
    <col min="25" max="26" width="38" customWidth="1"/>
    <col min="27" max="27" width="123.44140625" customWidth="1"/>
    <col min="28" max="28" width="38" customWidth="1"/>
    <col min="29" max="31" width="18" customWidth="1"/>
    <col min="32" max="32" width="38" customWidth="1"/>
    <col min="33" max="33" width="40.6640625" customWidth="1"/>
  </cols>
  <sheetData>
    <row r="1" spans="1:44" ht="17.399999999999999">
      <c r="A1" s="1" t="s">
        <v>217</v>
      </c>
      <c r="B1" s="2"/>
      <c r="C1" s="2"/>
      <c r="D1" s="2"/>
      <c r="E1" s="85"/>
      <c r="F1" s="2"/>
      <c r="G1" s="2"/>
      <c r="H1" s="2"/>
      <c r="I1" s="2"/>
      <c r="J1" s="86"/>
      <c r="K1" s="86"/>
      <c r="L1" s="86"/>
      <c r="M1" s="2"/>
      <c r="N1" s="2"/>
      <c r="O1" s="86"/>
      <c r="P1" s="86"/>
      <c r="Q1" s="86"/>
      <c r="R1" s="2"/>
      <c r="S1" s="2"/>
      <c r="T1" s="86"/>
      <c r="U1" s="86"/>
      <c r="V1" s="86"/>
      <c r="W1" s="2"/>
      <c r="X1" s="2"/>
      <c r="Y1" s="2"/>
      <c r="Z1" s="2"/>
      <c r="AA1" s="2"/>
      <c r="AB1" s="2"/>
      <c r="AC1" s="2"/>
      <c r="AD1" s="2"/>
      <c r="AE1" s="2"/>
      <c r="AF1" s="2"/>
      <c r="AG1" s="2"/>
      <c r="AH1" s="87"/>
      <c r="AI1" s="2"/>
      <c r="AJ1" s="2"/>
      <c r="AK1" s="2"/>
      <c r="AL1" s="2"/>
      <c r="AM1" s="2"/>
      <c r="AN1" s="2"/>
      <c r="AO1" s="2"/>
      <c r="AP1" s="2"/>
      <c r="AQ1" s="2"/>
      <c r="AR1" s="2"/>
    </row>
    <row r="2" spans="1:44" ht="14.4">
      <c r="E2" s="88"/>
      <c r="J2" s="89"/>
      <c r="K2" s="89"/>
      <c r="L2" s="89"/>
      <c r="O2" s="89"/>
      <c r="P2" s="89"/>
      <c r="Q2" s="89"/>
      <c r="T2" s="89"/>
      <c r="U2" s="89"/>
      <c r="V2" s="89"/>
      <c r="AH2" s="90"/>
    </row>
    <row r="3" spans="1:44" ht="21">
      <c r="A3" s="91" t="s">
        <v>218</v>
      </c>
      <c r="C3" s="92"/>
      <c r="E3" s="88"/>
      <c r="J3" s="89"/>
      <c r="K3" s="89"/>
      <c r="L3" s="89"/>
      <c r="O3" s="89"/>
      <c r="P3" s="89"/>
      <c r="Q3" s="89"/>
      <c r="T3" s="89"/>
      <c r="U3" s="89"/>
      <c r="V3" s="89"/>
      <c r="AH3" s="90"/>
    </row>
    <row r="4" spans="1:44" ht="14.4">
      <c r="A4" s="93" t="s">
        <v>219</v>
      </c>
      <c r="E4" s="88"/>
      <c r="J4" s="89"/>
      <c r="K4" s="89"/>
      <c r="L4" s="89"/>
      <c r="O4" s="89"/>
      <c r="P4" s="89"/>
      <c r="Q4" s="89"/>
      <c r="T4" s="89"/>
      <c r="U4" s="89"/>
      <c r="V4" s="89"/>
      <c r="AH4" s="90"/>
    </row>
    <row r="5" spans="1:44" ht="14.4">
      <c r="E5" s="88"/>
      <c r="J5" s="89"/>
      <c r="K5" s="89"/>
      <c r="L5" s="89"/>
      <c r="O5" s="89"/>
      <c r="P5" s="89"/>
      <c r="Q5" s="89"/>
      <c r="U5" s="93"/>
      <c r="V5" s="93"/>
      <c r="AH5" s="90"/>
    </row>
    <row r="6" spans="1:44" ht="27">
      <c r="A6" s="94"/>
      <c r="B6" s="95" t="s">
        <v>220</v>
      </c>
      <c r="C6" s="96" t="s">
        <v>221</v>
      </c>
      <c r="D6" s="95" t="s">
        <v>220</v>
      </c>
      <c r="E6" s="96" t="s">
        <v>220</v>
      </c>
      <c r="F6" s="96" t="s">
        <v>221</v>
      </c>
      <c r="G6" s="97" t="s">
        <v>221</v>
      </c>
      <c r="H6" s="95" t="s">
        <v>220</v>
      </c>
      <c r="I6" s="96" t="s">
        <v>221</v>
      </c>
      <c r="J6" s="96" t="s">
        <v>221</v>
      </c>
      <c r="K6" s="96" t="s">
        <v>221</v>
      </c>
      <c r="L6" s="97" t="s">
        <v>221</v>
      </c>
      <c r="M6" s="95" t="s">
        <v>220</v>
      </c>
      <c r="N6" s="96" t="s">
        <v>221</v>
      </c>
      <c r="O6" s="96" t="s">
        <v>221</v>
      </c>
      <c r="P6" s="96" t="s">
        <v>221</v>
      </c>
      <c r="Q6" s="97" t="s">
        <v>221</v>
      </c>
      <c r="R6" s="95" t="s">
        <v>220</v>
      </c>
      <c r="S6" s="96" t="s">
        <v>221</v>
      </c>
      <c r="T6" s="96" t="s">
        <v>221</v>
      </c>
      <c r="U6" s="96" t="s">
        <v>221</v>
      </c>
      <c r="V6" s="97" t="s">
        <v>221</v>
      </c>
      <c r="AH6" s="90"/>
    </row>
    <row r="7" spans="1:44" ht="13.2">
      <c r="A7" s="98" t="s">
        <v>194</v>
      </c>
      <c r="B7" s="99" t="s">
        <v>222</v>
      </c>
      <c r="C7" s="100" t="s">
        <v>223</v>
      </c>
      <c r="D7" s="101" t="s">
        <v>224</v>
      </c>
      <c r="E7" s="102" t="s">
        <v>225</v>
      </c>
      <c r="F7" s="101" t="s">
        <v>226</v>
      </c>
      <c r="G7" s="103" t="s">
        <v>10</v>
      </c>
      <c r="H7" s="100" t="s">
        <v>227</v>
      </c>
      <c r="I7" s="101" t="s">
        <v>228</v>
      </c>
      <c r="J7" s="101" t="s">
        <v>229</v>
      </c>
      <c r="K7" s="104" t="s">
        <v>230</v>
      </c>
      <c r="L7" s="105" t="s">
        <v>231</v>
      </c>
      <c r="M7" s="100" t="s">
        <v>232</v>
      </c>
      <c r="N7" s="101" t="s">
        <v>233</v>
      </c>
      <c r="O7" s="99" t="s">
        <v>234</v>
      </c>
      <c r="P7" s="104" t="s">
        <v>230</v>
      </c>
      <c r="Q7" s="105" t="s">
        <v>231</v>
      </c>
      <c r="R7" s="100" t="s">
        <v>235</v>
      </c>
      <c r="S7" s="101" t="s">
        <v>236</v>
      </c>
      <c r="T7" s="101" t="s">
        <v>237</v>
      </c>
      <c r="U7" s="104" t="s">
        <v>230</v>
      </c>
      <c r="V7" s="105" t="s">
        <v>231</v>
      </c>
      <c r="Y7" s="106" t="s">
        <v>238</v>
      </c>
      <c r="Z7" s="72" t="s">
        <v>239</v>
      </c>
      <c r="AA7" s="72" t="s">
        <v>225</v>
      </c>
      <c r="AB7" s="72" t="s">
        <v>224</v>
      </c>
      <c r="AE7" s="107"/>
    </row>
    <row r="8" spans="1:44" ht="13.8">
      <c r="A8" s="108" t="s">
        <v>240</v>
      </c>
      <c r="B8" s="109"/>
      <c r="C8" s="110" t="s">
        <v>241</v>
      </c>
      <c r="D8" s="111"/>
      <c r="E8" s="112"/>
      <c r="F8" s="111" t="s">
        <v>242</v>
      </c>
      <c r="G8" s="113" t="s">
        <v>20</v>
      </c>
      <c r="H8" s="110"/>
      <c r="I8" s="114" t="s">
        <v>243</v>
      </c>
      <c r="J8" s="115" t="s">
        <v>244</v>
      </c>
      <c r="K8" s="115" t="s">
        <v>245</v>
      </c>
      <c r="L8" s="116" t="s">
        <v>246</v>
      </c>
      <c r="M8" s="117"/>
      <c r="N8" s="114" t="s">
        <v>243</v>
      </c>
      <c r="O8" s="115" t="s">
        <v>247</v>
      </c>
      <c r="P8" s="115" t="s">
        <v>248</v>
      </c>
      <c r="Q8" s="115" t="s">
        <v>249</v>
      </c>
      <c r="R8" s="117"/>
      <c r="S8" s="114" t="s">
        <v>243</v>
      </c>
      <c r="T8" s="118" t="s">
        <v>250</v>
      </c>
      <c r="U8" s="118" t="s">
        <v>251</v>
      </c>
      <c r="V8" s="119" t="s">
        <v>252</v>
      </c>
      <c r="Y8" s="93"/>
      <c r="Z8" s="120" t="s">
        <v>253</v>
      </c>
      <c r="AA8" s="121" t="s">
        <v>254</v>
      </c>
      <c r="AB8" s="122" t="s">
        <v>255</v>
      </c>
      <c r="AE8" s="107"/>
    </row>
    <row r="9" spans="1:44" ht="13.8">
      <c r="A9" s="108" t="s">
        <v>256</v>
      </c>
      <c r="B9" s="109"/>
      <c r="C9" s="110" t="s">
        <v>241</v>
      </c>
      <c r="D9" s="111"/>
      <c r="E9" s="112"/>
      <c r="F9" s="111" t="s">
        <v>242</v>
      </c>
      <c r="G9" s="113" t="s">
        <v>20</v>
      </c>
      <c r="H9" s="110"/>
      <c r="I9" s="114" t="s">
        <v>243</v>
      </c>
      <c r="J9" s="115" t="s">
        <v>257</v>
      </c>
      <c r="K9" s="115" t="s">
        <v>258</v>
      </c>
      <c r="L9" s="116" t="s">
        <v>259</v>
      </c>
      <c r="M9" s="117"/>
      <c r="N9" s="114" t="s">
        <v>243</v>
      </c>
      <c r="O9" s="115" t="s">
        <v>260</v>
      </c>
      <c r="P9" s="115" t="s">
        <v>261</v>
      </c>
      <c r="Q9" s="115" t="s">
        <v>262</v>
      </c>
      <c r="R9" s="117"/>
      <c r="S9" s="114" t="s">
        <v>243</v>
      </c>
      <c r="T9" s="118" t="s">
        <v>263</v>
      </c>
      <c r="U9" s="118" t="s">
        <v>264</v>
      </c>
      <c r="V9" s="119" t="s">
        <v>265</v>
      </c>
      <c r="Y9" s="93"/>
      <c r="Z9" s="120" t="s">
        <v>266</v>
      </c>
      <c r="AA9" s="121" t="s">
        <v>267</v>
      </c>
      <c r="AB9" s="122" t="s">
        <v>268</v>
      </c>
      <c r="AE9" s="107"/>
    </row>
    <row r="10" spans="1:44" ht="13.8">
      <c r="A10" s="108" t="s">
        <v>269</v>
      </c>
      <c r="B10" s="109"/>
      <c r="C10" s="110" t="s">
        <v>241</v>
      </c>
      <c r="D10" s="111"/>
      <c r="E10" s="112"/>
      <c r="F10" s="111" t="s">
        <v>242</v>
      </c>
      <c r="G10" s="113" t="s">
        <v>20</v>
      </c>
      <c r="H10" s="110"/>
      <c r="I10" s="114" t="s">
        <v>243</v>
      </c>
      <c r="J10" s="115" t="s">
        <v>270</v>
      </c>
      <c r="K10" s="115" t="s">
        <v>271</v>
      </c>
      <c r="L10" s="116" t="s">
        <v>272</v>
      </c>
      <c r="M10" s="117"/>
      <c r="N10" s="114" t="s">
        <v>243</v>
      </c>
      <c r="O10" s="115" t="s">
        <v>273</v>
      </c>
      <c r="P10" s="115" t="s">
        <v>274</v>
      </c>
      <c r="Q10" s="115" t="s">
        <v>275</v>
      </c>
      <c r="R10" s="117"/>
      <c r="S10" s="114" t="s">
        <v>243</v>
      </c>
      <c r="T10" s="118" t="s">
        <v>276</v>
      </c>
      <c r="U10" s="118" t="s">
        <v>277</v>
      </c>
      <c r="V10" s="119" t="s">
        <v>278</v>
      </c>
      <c r="Y10" s="93"/>
      <c r="Z10" s="120" t="s">
        <v>279</v>
      </c>
      <c r="AA10" s="121" t="s">
        <v>280</v>
      </c>
      <c r="AB10" s="122" t="s">
        <v>281</v>
      </c>
      <c r="AE10" s="107"/>
    </row>
    <row r="11" spans="1:44" ht="13.8">
      <c r="A11" s="108" t="s">
        <v>282</v>
      </c>
      <c r="B11" s="109"/>
      <c r="C11" s="110" t="s">
        <v>241</v>
      </c>
      <c r="D11" s="111"/>
      <c r="E11" s="112"/>
      <c r="F11" s="111" t="s">
        <v>242</v>
      </c>
      <c r="G11" s="113" t="s">
        <v>20</v>
      </c>
      <c r="H11" s="110"/>
      <c r="I11" s="114" t="s">
        <v>243</v>
      </c>
      <c r="J11" s="115" t="s">
        <v>283</v>
      </c>
      <c r="K11" s="115" t="s">
        <v>284</v>
      </c>
      <c r="L11" s="116" t="s">
        <v>285</v>
      </c>
      <c r="M11" s="117"/>
      <c r="N11" s="114" t="s">
        <v>243</v>
      </c>
      <c r="O11" s="115" t="s">
        <v>286</v>
      </c>
      <c r="P11" s="115" t="s">
        <v>287</v>
      </c>
      <c r="Q11" s="115" t="s">
        <v>288</v>
      </c>
      <c r="R11" s="117"/>
      <c r="S11" s="114" t="s">
        <v>243</v>
      </c>
      <c r="T11" s="118" t="s">
        <v>289</v>
      </c>
      <c r="U11" s="118" t="s">
        <v>290</v>
      </c>
      <c r="V11" s="119" t="s">
        <v>291</v>
      </c>
      <c r="Y11" s="93"/>
      <c r="Z11" s="120" t="s">
        <v>292</v>
      </c>
      <c r="AA11" s="121" t="s">
        <v>293</v>
      </c>
      <c r="AB11" s="122" t="s">
        <v>294</v>
      </c>
      <c r="AE11" s="107"/>
    </row>
    <row r="12" spans="1:44" ht="13.8">
      <c r="A12" s="108" t="s">
        <v>295</v>
      </c>
      <c r="B12" s="109"/>
      <c r="C12" s="110" t="s">
        <v>241</v>
      </c>
      <c r="D12" s="111"/>
      <c r="E12" s="112"/>
      <c r="F12" s="111" t="s">
        <v>242</v>
      </c>
      <c r="G12" s="113" t="s">
        <v>20</v>
      </c>
      <c r="H12" s="110"/>
      <c r="I12" s="114" t="s">
        <v>243</v>
      </c>
      <c r="J12" s="115" t="s">
        <v>296</v>
      </c>
      <c r="K12" s="115" t="s">
        <v>297</v>
      </c>
      <c r="L12" s="116" t="s">
        <v>298</v>
      </c>
      <c r="M12" s="117"/>
      <c r="N12" s="114" t="s">
        <v>243</v>
      </c>
      <c r="O12" s="115" t="s">
        <v>299</v>
      </c>
      <c r="P12" s="115" t="s">
        <v>300</v>
      </c>
      <c r="Q12" s="115" t="s">
        <v>301</v>
      </c>
      <c r="R12" s="117"/>
      <c r="S12" s="114" t="s">
        <v>243</v>
      </c>
      <c r="T12" s="118" t="s">
        <v>302</v>
      </c>
      <c r="U12" s="118" t="s">
        <v>303</v>
      </c>
      <c r="V12" s="119" t="s">
        <v>304</v>
      </c>
      <c r="Y12" s="123"/>
      <c r="Z12" s="124" t="s">
        <v>305</v>
      </c>
      <c r="AA12" s="121" t="s">
        <v>306</v>
      </c>
      <c r="AB12" s="122" t="s">
        <v>307</v>
      </c>
      <c r="AE12" s="107"/>
    </row>
    <row r="13" spans="1:44" ht="13.8">
      <c r="A13" s="108" t="s">
        <v>308</v>
      </c>
      <c r="B13" s="109"/>
      <c r="C13" s="110" t="s">
        <v>241</v>
      </c>
      <c r="D13" s="111"/>
      <c r="E13" s="112"/>
      <c r="F13" s="111" t="s">
        <v>242</v>
      </c>
      <c r="G13" s="113" t="s">
        <v>20</v>
      </c>
      <c r="H13" s="110"/>
      <c r="I13" s="114" t="s">
        <v>243</v>
      </c>
      <c r="J13" s="115" t="s">
        <v>309</v>
      </c>
      <c r="K13" s="115" t="s">
        <v>310</v>
      </c>
      <c r="L13" s="116" t="s">
        <v>311</v>
      </c>
      <c r="M13" s="117"/>
      <c r="N13" s="114" t="s">
        <v>243</v>
      </c>
      <c r="O13" s="115" t="s">
        <v>312</v>
      </c>
      <c r="P13" s="115" t="s">
        <v>313</v>
      </c>
      <c r="Q13" s="115" t="s">
        <v>314</v>
      </c>
      <c r="R13" s="117"/>
      <c r="S13" s="114" t="s">
        <v>243</v>
      </c>
      <c r="T13" s="118" t="s">
        <v>315</v>
      </c>
      <c r="U13" s="118" t="s">
        <v>316</v>
      </c>
      <c r="V13" s="119" t="s">
        <v>317</v>
      </c>
      <c r="Z13" s="125" t="s">
        <v>318</v>
      </c>
      <c r="AA13" s="121" t="s">
        <v>319</v>
      </c>
      <c r="AB13" s="122" t="s">
        <v>320</v>
      </c>
      <c r="AE13" s="107"/>
    </row>
    <row r="14" spans="1:44" ht="14.4">
      <c r="A14" s="77" t="s">
        <v>321</v>
      </c>
      <c r="B14" s="109"/>
      <c r="C14" s="110" t="s">
        <v>241</v>
      </c>
      <c r="D14" s="111"/>
      <c r="E14" s="112"/>
      <c r="F14" s="111" t="s">
        <v>242</v>
      </c>
      <c r="G14" s="113" t="s">
        <v>20</v>
      </c>
      <c r="H14" s="110"/>
      <c r="I14" s="114" t="s">
        <v>243</v>
      </c>
      <c r="J14" s="115" t="s">
        <v>322</v>
      </c>
      <c r="K14" s="115" t="s">
        <v>323</v>
      </c>
      <c r="L14" s="116" t="s">
        <v>324</v>
      </c>
      <c r="M14" s="117"/>
      <c r="N14" s="114" t="s">
        <v>243</v>
      </c>
      <c r="O14" s="115" t="s">
        <v>325</v>
      </c>
      <c r="P14" s="115" t="s">
        <v>326</v>
      </c>
      <c r="Q14" s="115" t="s">
        <v>327</v>
      </c>
      <c r="R14" s="117"/>
      <c r="S14" s="114" t="s">
        <v>243</v>
      </c>
      <c r="T14" s="118" t="s">
        <v>328</v>
      </c>
      <c r="U14" s="118" t="s">
        <v>329</v>
      </c>
      <c r="V14" s="119" t="s">
        <v>330</v>
      </c>
      <c r="Z14" s="125" t="s">
        <v>331</v>
      </c>
      <c r="AA14" s="121" t="s">
        <v>332</v>
      </c>
      <c r="AB14" s="122" t="s">
        <v>333</v>
      </c>
      <c r="AC14" s="79"/>
      <c r="AE14" s="107"/>
    </row>
    <row r="15" spans="1:44" ht="14.4">
      <c r="A15" s="77" t="s">
        <v>334</v>
      </c>
      <c r="B15" s="109"/>
      <c r="C15" s="110" t="s">
        <v>241</v>
      </c>
      <c r="D15" s="111"/>
      <c r="E15" s="112"/>
      <c r="F15" s="111" t="s">
        <v>242</v>
      </c>
      <c r="G15" s="113" t="s">
        <v>20</v>
      </c>
      <c r="H15" s="110"/>
      <c r="I15" s="114" t="s">
        <v>243</v>
      </c>
      <c r="J15" s="115" t="s">
        <v>335</v>
      </c>
      <c r="K15" s="115" t="s">
        <v>336</v>
      </c>
      <c r="L15" s="116" t="s">
        <v>337</v>
      </c>
      <c r="M15" s="117"/>
      <c r="N15" s="114" t="s">
        <v>243</v>
      </c>
      <c r="O15" s="115" t="s">
        <v>338</v>
      </c>
      <c r="P15" s="115" t="s">
        <v>339</v>
      </c>
      <c r="Q15" s="115" t="s">
        <v>340</v>
      </c>
      <c r="R15" s="117"/>
      <c r="S15" s="114" t="s">
        <v>243</v>
      </c>
      <c r="T15" s="118" t="s">
        <v>341</v>
      </c>
      <c r="U15" s="118" t="s">
        <v>342</v>
      </c>
      <c r="V15" s="119" t="s">
        <v>343</v>
      </c>
      <c r="Z15" s="125" t="s">
        <v>344</v>
      </c>
      <c r="AA15" s="121" t="s">
        <v>345</v>
      </c>
      <c r="AB15" s="122" t="s">
        <v>346</v>
      </c>
      <c r="AC15" s="79"/>
      <c r="AE15" s="107"/>
    </row>
    <row r="16" spans="1:44" ht="14.4">
      <c r="A16" s="77" t="s">
        <v>347</v>
      </c>
      <c r="B16" s="109"/>
      <c r="C16" s="110" t="s">
        <v>241</v>
      </c>
      <c r="D16" s="111"/>
      <c r="E16" s="112"/>
      <c r="F16" s="111" t="s">
        <v>242</v>
      </c>
      <c r="G16" s="113" t="s">
        <v>20</v>
      </c>
      <c r="H16" s="110"/>
      <c r="I16" s="114" t="s">
        <v>243</v>
      </c>
      <c r="J16" s="115" t="s">
        <v>348</v>
      </c>
      <c r="K16" s="115" t="s">
        <v>349</v>
      </c>
      <c r="L16" s="116" t="s">
        <v>350</v>
      </c>
      <c r="M16" s="117"/>
      <c r="N16" s="114" t="s">
        <v>243</v>
      </c>
      <c r="O16" s="115" t="s">
        <v>351</v>
      </c>
      <c r="P16" s="115" t="s">
        <v>352</v>
      </c>
      <c r="Q16" s="115" t="s">
        <v>353</v>
      </c>
      <c r="R16" s="117"/>
      <c r="S16" s="114" t="s">
        <v>243</v>
      </c>
      <c r="T16" s="118" t="s">
        <v>354</v>
      </c>
      <c r="U16" s="118" t="s">
        <v>355</v>
      </c>
      <c r="V16" s="119" t="s">
        <v>356</v>
      </c>
      <c r="Z16" s="125" t="s">
        <v>357</v>
      </c>
      <c r="AA16" s="126" t="s">
        <v>358</v>
      </c>
      <c r="AB16" s="122" t="s">
        <v>359</v>
      </c>
      <c r="AC16" s="79"/>
      <c r="AE16" s="107"/>
    </row>
    <row r="17" spans="1:36" ht="14.4">
      <c r="A17" s="77" t="s">
        <v>360</v>
      </c>
      <c r="B17" s="109"/>
      <c r="C17" s="110" t="s">
        <v>241</v>
      </c>
      <c r="D17" s="111"/>
      <c r="E17" s="112"/>
      <c r="F17" s="111" t="s">
        <v>242</v>
      </c>
      <c r="G17" s="113" t="s">
        <v>20</v>
      </c>
      <c r="H17" s="110"/>
      <c r="I17" s="114" t="s">
        <v>243</v>
      </c>
      <c r="J17" s="115" t="s">
        <v>361</v>
      </c>
      <c r="K17" s="115" t="s">
        <v>362</v>
      </c>
      <c r="L17" s="116" t="s">
        <v>363</v>
      </c>
      <c r="M17" s="117"/>
      <c r="N17" s="114" t="s">
        <v>243</v>
      </c>
      <c r="O17" s="115" t="s">
        <v>364</v>
      </c>
      <c r="P17" s="115" t="s">
        <v>365</v>
      </c>
      <c r="Q17" s="115" t="s">
        <v>366</v>
      </c>
      <c r="R17" s="117"/>
      <c r="S17" s="114" t="s">
        <v>243</v>
      </c>
      <c r="T17" s="118" t="s">
        <v>367</v>
      </c>
      <c r="U17" s="118" t="s">
        <v>368</v>
      </c>
      <c r="V17" s="119" t="s">
        <v>369</v>
      </c>
      <c r="Z17" s="125" t="s">
        <v>370</v>
      </c>
      <c r="AA17" s="126" t="s">
        <v>371</v>
      </c>
      <c r="AB17" s="122" t="s">
        <v>372</v>
      </c>
      <c r="AC17" s="79"/>
      <c r="AE17" s="107"/>
    </row>
    <row r="18" spans="1:36" ht="14.4">
      <c r="A18" s="77" t="s">
        <v>373</v>
      </c>
      <c r="B18" s="109"/>
      <c r="C18" s="110" t="s">
        <v>241</v>
      </c>
      <c r="D18" s="111"/>
      <c r="E18" s="112"/>
      <c r="F18" s="111" t="s">
        <v>242</v>
      </c>
      <c r="G18" s="113" t="s">
        <v>20</v>
      </c>
      <c r="H18" s="110"/>
      <c r="I18" s="114" t="s">
        <v>243</v>
      </c>
      <c r="J18" s="115" t="s">
        <v>374</v>
      </c>
      <c r="K18" s="115" t="s">
        <v>375</v>
      </c>
      <c r="L18" s="116" t="s">
        <v>376</v>
      </c>
      <c r="M18" s="117"/>
      <c r="N18" s="114" t="s">
        <v>243</v>
      </c>
      <c r="O18" s="115" t="s">
        <v>377</v>
      </c>
      <c r="P18" s="115" t="s">
        <v>378</v>
      </c>
      <c r="Q18" s="115" t="s">
        <v>379</v>
      </c>
      <c r="R18" s="117"/>
      <c r="S18" s="114" t="s">
        <v>243</v>
      </c>
      <c r="T18" s="118" t="s">
        <v>380</v>
      </c>
      <c r="U18" s="118" t="s">
        <v>381</v>
      </c>
      <c r="V18" s="119" t="s">
        <v>382</v>
      </c>
      <c r="Z18" s="125" t="s">
        <v>383</v>
      </c>
      <c r="AA18" s="126" t="s">
        <v>384</v>
      </c>
      <c r="AB18" s="122" t="s">
        <v>385</v>
      </c>
      <c r="AC18" s="79"/>
      <c r="AE18" s="107"/>
    </row>
    <row r="19" spans="1:36" ht="14.4">
      <c r="A19" s="77" t="s">
        <v>386</v>
      </c>
      <c r="B19" s="109"/>
      <c r="C19" s="110" t="s">
        <v>241</v>
      </c>
      <c r="D19" s="111"/>
      <c r="E19" s="112"/>
      <c r="F19" s="111" t="s">
        <v>242</v>
      </c>
      <c r="G19" s="113" t="s">
        <v>20</v>
      </c>
      <c r="H19" s="110"/>
      <c r="I19" s="114" t="s">
        <v>243</v>
      </c>
      <c r="J19" s="115" t="s">
        <v>387</v>
      </c>
      <c r="K19" s="115" t="s">
        <v>388</v>
      </c>
      <c r="L19" s="116" t="s">
        <v>389</v>
      </c>
      <c r="M19" s="117"/>
      <c r="N19" s="114" t="s">
        <v>243</v>
      </c>
      <c r="O19" s="115" t="s">
        <v>390</v>
      </c>
      <c r="P19" s="115" t="s">
        <v>391</v>
      </c>
      <c r="Q19" s="115" t="s">
        <v>392</v>
      </c>
      <c r="R19" s="117"/>
      <c r="S19" s="114" t="s">
        <v>243</v>
      </c>
      <c r="T19" s="118" t="s">
        <v>393</v>
      </c>
      <c r="U19" s="118" t="s">
        <v>394</v>
      </c>
      <c r="V19" s="119" t="s">
        <v>395</v>
      </c>
      <c r="Z19" s="125" t="s">
        <v>396</v>
      </c>
      <c r="AA19" s="126" t="s">
        <v>397</v>
      </c>
      <c r="AB19" s="122" t="s">
        <v>398</v>
      </c>
      <c r="AC19" s="79"/>
      <c r="AE19" s="107"/>
    </row>
    <row r="20" spans="1:36" ht="13.2">
      <c r="E20" s="88"/>
      <c r="J20" s="89"/>
      <c r="K20" s="89"/>
      <c r="L20" s="89"/>
      <c r="O20" s="89"/>
      <c r="P20" s="89"/>
      <c r="Q20" s="89"/>
      <c r="T20" s="89"/>
      <c r="U20" s="89"/>
      <c r="V20" s="89"/>
      <c r="Z20" s="125" t="s">
        <v>399</v>
      </c>
      <c r="AA20" s="126" t="s">
        <v>400</v>
      </c>
      <c r="AB20" s="122" t="s">
        <v>401</v>
      </c>
      <c r="AE20" s="107"/>
    </row>
    <row r="21" spans="1:36" ht="13.2">
      <c r="E21" s="88"/>
      <c r="J21" s="89"/>
      <c r="K21" s="89"/>
      <c r="L21" s="89"/>
      <c r="O21" s="89"/>
      <c r="P21" s="89"/>
      <c r="Q21" s="89"/>
      <c r="T21" s="89"/>
      <c r="U21" s="89"/>
      <c r="V21" s="89"/>
      <c r="Z21" s="125" t="s">
        <v>402</v>
      </c>
      <c r="AA21" s="127" t="s">
        <v>403</v>
      </c>
      <c r="AB21" s="122" t="s">
        <v>404</v>
      </c>
      <c r="AE21" s="107"/>
    </row>
    <row r="22" spans="1:36" ht="13.2">
      <c r="E22" s="88"/>
      <c r="J22" s="89"/>
      <c r="K22" s="89"/>
      <c r="L22" s="89"/>
      <c r="O22" s="89"/>
      <c r="P22" s="89"/>
      <c r="Q22" s="89"/>
      <c r="T22" s="89"/>
      <c r="U22" s="89"/>
      <c r="V22" s="89"/>
      <c r="Z22" s="125" t="s">
        <v>405</v>
      </c>
      <c r="AA22" s="127" t="s">
        <v>406</v>
      </c>
      <c r="AB22" s="122" t="s">
        <v>407</v>
      </c>
      <c r="AE22" s="107"/>
    </row>
    <row r="23" spans="1:36" ht="14.4">
      <c r="E23" s="88"/>
      <c r="J23" s="89"/>
      <c r="K23" s="89"/>
      <c r="L23" s="89"/>
      <c r="O23" s="89"/>
      <c r="P23" s="89"/>
      <c r="Q23" s="89"/>
      <c r="T23" s="89"/>
      <c r="U23" s="89"/>
      <c r="V23" s="89"/>
      <c r="Z23" s="125" t="s">
        <v>408</v>
      </c>
      <c r="AA23" s="127" t="s">
        <v>409</v>
      </c>
      <c r="AB23" s="122" t="s">
        <v>410</v>
      </c>
      <c r="AE23" s="107"/>
      <c r="AJ23" s="79"/>
    </row>
    <row r="24" spans="1:36" ht="14.4">
      <c r="E24" s="88"/>
      <c r="J24" s="89"/>
      <c r="K24" s="89"/>
      <c r="L24" s="89"/>
      <c r="O24" s="89"/>
      <c r="P24" s="89"/>
      <c r="Q24" s="89"/>
      <c r="T24" s="89"/>
      <c r="U24" s="89"/>
      <c r="V24" s="89"/>
      <c r="W24" s="128"/>
      <c r="X24" s="128"/>
      <c r="Z24" s="125" t="s">
        <v>411</v>
      </c>
      <c r="AA24" s="126" t="s">
        <v>412</v>
      </c>
      <c r="AB24" s="122" t="s">
        <v>413</v>
      </c>
      <c r="AE24" s="107"/>
      <c r="AJ24" s="79"/>
    </row>
    <row r="25" spans="1:36" ht="14.4">
      <c r="E25" s="88"/>
      <c r="J25" s="89"/>
      <c r="K25" s="89"/>
      <c r="L25" s="89"/>
      <c r="O25" s="89"/>
      <c r="P25" s="89"/>
      <c r="Q25" s="89"/>
      <c r="T25" s="89"/>
      <c r="U25" s="89"/>
      <c r="V25" s="89"/>
      <c r="W25" s="129"/>
      <c r="X25" s="129"/>
      <c r="Z25" s="125" t="s">
        <v>414</v>
      </c>
      <c r="AA25" s="126" t="s">
        <v>415</v>
      </c>
      <c r="AB25" s="122" t="s">
        <v>416</v>
      </c>
      <c r="AE25" s="107"/>
      <c r="AJ25" s="79"/>
    </row>
    <row r="26" spans="1:36" ht="14.4">
      <c r="E26" s="88"/>
      <c r="J26" s="89"/>
      <c r="K26" s="89"/>
      <c r="L26" s="89"/>
      <c r="O26" s="89"/>
      <c r="P26" s="89"/>
      <c r="Q26" s="89"/>
      <c r="T26" s="89"/>
      <c r="U26" s="89"/>
      <c r="V26" s="89"/>
      <c r="W26" s="129"/>
      <c r="X26" s="129"/>
      <c r="Z26" s="125" t="s">
        <v>417</v>
      </c>
      <c r="AA26" s="126" t="s">
        <v>418</v>
      </c>
      <c r="AB26" s="122" t="s">
        <v>419</v>
      </c>
      <c r="AE26" s="107"/>
      <c r="AI26" s="83"/>
      <c r="AJ26" s="79"/>
    </row>
    <row r="27" spans="1:36" ht="14.4">
      <c r="E27" s="88"/>
      <c r="J27" s="89"/>
      <c r="K27" s="89"/>
      <c r="L27" s="89"/>
      <c r="O27" s="89"/>
      <c r="P27" s="89"/>
      <c r="Q27" s="89"/>
      <c r="T27" s="89"/>
      <c r="U27" s="89"/>
      <c r="V27" s="89"/>
      <c r="W27" s="129"/>
      <c r="X27" s="129"/>
      <c r="Z27" s="125" t="s">
        <v>420</v>
      </c>
      <c r="AA27" s="126" t="s">
        <v>421</v>
      </c>
      <c r="AB27" s="122" t="s">
        <v>422</v>
      </c>
      <c r="AE27" s="107"/>
      <c r="AI27" s="84"/>
      <c r="AJ27" s="79"/>
    </row>
    <row r="28" spans="1:36" ht="19.5" customHeight="1">
      <c r="E28" s="88"/>
      <c r="J28" s="89"/>
      <c r="K28" s="89"/>
      <c r="L28" s="89"/>
      <c r="O28" s="89"/>
      <c r="P28" s="89"/>
      <c r="Q28" s="89"/>
      <c r="T28" s="89"/>
      <c r="U28" s="89"/>
      <c r="V28" s="89"/>
      <c r="Z28" s="125" t="s">
        <v>423</v>
      </c>
      <c r="AA28" s="126" t="s">
        <v>424</v>
      </c>
      <c r="AB28" s="122" t="s">
        <v>425</v>
      </c>
      <c r="AE28" s="107"/>
      <c r="AI28" s="84"/>
      <c r="AJ28" s="79"/>
    </row>
    <row r="29" spans="1:36" ht="18.75" customHeight="1">
      <c r="E29" s="88"/>
      <c r="J29" s="89"/>
      <c r="K29" s="89"/>
      <c r="L29" s="89"/>
      <c r="O29" s="89"/>
      <c r="P29" s="89"/>
      <c r="Q29" s="89"/>
      <c r="T29" s="89"/>
      <c r="U29" s="89"/>
      <c r="V29" s="89"/>
      <c r="Z29" s="125" t="s">
        <v>426</v>
      </c>
      <c r="AA29" s="126" t="s">
        <v>427</v>
      </c>
      <c r="AB29" s="122" t="s">
        <v>428</v>
      </c>
      <c r="AE29" s="107"/>
      <c r="AI29" s="84"/>
      <c r="AJ29" s="79"/>
    </row>
    <row r="30" spans="1:36" ht="14.4">
      <c r="E30" s="88"/>
      <c r="J30" s="89"/>
      <c r="K30" s="89"/>
      <c r="L30" s="89"/>
      <c r="O30" s="89"/>
      <c r="P30" s="89"/>
      <c r="Q30" s="89"/>
      <c r="T30" s="89"/>
      <c r="U30" s="89"/>
      <c r="V30" s="89"/>
      <c r="Z30" s="125" t="s">
        <v>429</v>
      </c>
      <c r="AA30" s="126" t="s">
        <v>430</v>
      </c>
      <c r="AB30" s="122" t="s">
        <v>431</v>
      </c>
      <c r="AE30" s="107"/>
      <c r="AI30" s="83"/>
      <c r="AJ30" s="79"/>
    </row>
    <row r="31" spans="1:36" ht="14.4">
      <c r="E31" s="88"/>
      <c r="J31" s="89"/>
      <c r="K31" s="89"/>
      <c r="L31" s="89"/>
      <c r="O31" s="89"/>
      <c r="P31" s="89"/>
      <c r="Q31" s="89"/>
      <c r="T31" s="89"/>
      <c r="U31" s="89"/>
      <c r="V31" s="89"/>
      <c r="Z31" s="125" t="s">
        <v>432</v>
      </c>
      <c r="AA31" s="126" t="s">
        <v>433</v>
      </c>
      <c r="AB31" s="122" t="s">
        <v>434</v>
      </c>
      <c r="AE31" s="107"/>
      <c r="AI31" s="84"/>
      <c r="AJ31" s="79"/>
    </row>
    <row r="32" spans="1:36" ht="14.4">
      <c r="E32" s="88"/>
      <c r="J32" s="89"/>
      <c r="K32" s="89"/>
      <c r="L32" s="89"/>
      <c r="O32" s="89"/>
      <c r="P32" s="89"/>
      <c r="Q32" s="89"/>
      <c r="T32" s="89"/>
      <c r="U32" s="89"/>
      <c r="V32" s="89"/>
      <c r="Z32" s="125" t="s">
        <v>435</v>
      </c>
      <c r="AA32" s="126" t="s">
        <v>436</v>
      </c>
      <c r="AB32" s="122" t="s">
        <v>437</v>
      </c>
      <c r="AE32" s="107"/>
      <c r="AI32" s="84"/>
      <c r="AJ32" s="79"/>
    </row>
    <row r="33" spans="5:36" ht="14.4">
      <c r="E33" s="88"/>
      <c r="J33" s="89"/>
      <c r="K33" s="89"/>
      <c r="L33" s="89"/>
      <c r="O33" s="89"/>
      <c r="P33" s="89"/>
      <c r="Q33" s="89"/>
      <c r="T33" s="89"/>
      <c r="U33" s="89"/>
      <c r="V33" s="89"/>
      <c r="Z33" s="125" t="s">
        <v>438</v>
      </c>
      <c r="AA33" s="121" t="s">
        <v>439</v>
      </c>
      <c r="AB33" s="122" t="s">
        <v>440</v>
      </c>
      <c r="AE33" s="107"/>
      <c r="AI33" s="83"/>
      <c r="AJ33" s="79"/>
    </row>
    <row r="34" spans="5:36" ht="13.2">
      <c r="E34" s="88"/>
      <c r="J34" s="89"/>
      <c r="K34" s="89"/>
      <c r="L34" s="89"/>
      <c r="O34" s="89"/>
      <c r="P34" s="89"/>
      <c r="Q34" s="89"/>
      <c r="T34" s="89"/>
      <c r="U34" s="89"/>
      <c r="V34" s="89"/>
      <c r="Z34" s="125" t="s">
        <v>441</v>
      </c>
      <c r="AA34" s="126" t="s">
        <v>442</v>
      </c>
      <c r="AB34" s="122" t="s">
        <v>443</v>
      </c>
      <c r="AE34" s="107"/>
    </row>
    <row r="35" spans="5:36" ht="13.2">
      <c r="E35" s="88"/>
      <c r="J35" s="89"/>
      <c r="K35" s="89"/>
      <c r="L35" s="89"/>
      <c r="O35" s="89"/>
      <c r="P35" s="89"/>
      <c r="Q35" s="89"/>
      <c r="T35" s="89"/>
      <c r="U35" s="89"/>
      <c r="V35" s="89"/>
      <c r="Z35" s="125" t="s">
        <v>444</v>
      </c>
      <c r="AA35" s="126" t="s">
        <v>445</v>
      </c>
      <c r="AB35" s="122" t="s">
        <v>446</v>
      </c>
      <c r="AE35" s="107"/>
    </row>
    <row r="36" spans="5:36" ht="13.2">
      <c r="E36" s="88"/>
      <c r="J36" s="89"/>
      <c r="K36" s="89"/>
      <c r="L36" s="89"/>
      <c r="O36" s="89"/>
      <c r="P36" s="89"/>
      <c r="Q36" s="89"/>
      <c r="T36" s="89"/>
      <c r="U36" s="89"/>
      <c r="V36" s="89"/>
      <c r="Z36" s="125" t="s">
        <v>447</v>
      </c>
      <c r="AA36" s="121" t="s">
        <v>448</v>
      </c>
      <c r="AB36" s="122" t="s">
        <v>449</v>
      </c>
      <c r="AE36" s="107"/>
    </row>
    <row r="37" spans="5:36" ht="13.2">
      <c r="E37" s="88"/>
      <c r="J37" s="89"/>
      <c r="K37" s="89"/>
      <c r="L37" s="89"/>
      <c r="O37" s="89"/>
      <c r="P37" s="89"/>
      <c r="Q37" s="89"/>
      <c r="T37" s="89"/>
      <c r="U37" s="89"/>
      <c r="V37" s="89"/>
      <c r="Z37" s="125" t="s">
        <v>450</v>
      </c>
      <c r="AA37" s="121" t="s">
        <v>451</v>
      </c>
      <c r="AB37" s="122" t="s">
        <v>452</v>
      </c>
      <c r="AE37" s="107"/>
    </row>
    <row r="38" spans="5:36" ht="13.2">
      <c r="E38" s="88"/>
      <c r="J38" s="89"/>
      <c r="K38" s="89"/>
      <c r="L38" s="89"/>
      <c r="O38" s="89"/>
      <c r="P38" s="89"/>
      <c r="Q38" s="89"/>
      <c r="T38" s="89"/>
      <c r="U38" s="89"/>
      <c r="V38" s="89"/>
      <c r="Z38" s="125" t="s">
        <v>453</v>
      </c>
      <c r="AA38" s="121" t="s">
        <v>454</v>
      </c>
      <c r="AB38" s="122" t="s">
        <v>455</v>
      </c>
      <c r="AE38" s="107"/>
    </row>
    <row r="39" spans="5:36" ht="13.2">
      <c r="E39" s="88"/>
      <c r="J39" s="89"/>
      <c r="K39" s="89"/>
      <c r="L39" s="89"/>
      <c r="O39" s="89"/>
      <c r="P39" s="89"/>
      <c r="Q39" s="89"/>
      <c r="T39" s="89"/>
      <c r="U39" s="89"/>
      <c r="V39" s="89"/>
      <c r="Z39" s="125" t="s">
        <v>456</v>
      </c>
      <c r="AA39" s="121" t="s">
        <v>457</v>
      </c>
      <c r="AB39" s="122" t="s">
        <v>458</v>
      </c>
      <c r="AE39" s="107"/>
    </row>
    <row r="40" spans="5:36" ht="13.2">
      <c r="E40" s="88"/>
      <c r="J40" s="89"/>
      <c r="K40" s="89"/>
      <c r="L40" s="89"/>
      <c r="O40" s="89"/>
      <c r="P40" s="89"/>
      <c r="Q40" s="89"/>
      <c r="T40" s="89"/>
      <c r="U40" s="89"/>
      <c r="V40" s="89"/>
      <c r="Z40" s="125" t="s">
        <v>459</v>
      </c>
      <c r="AA40" s="126" t="s">
        <v>460</v>
      </c>
      <c r="AB40" s="130" t="s">
        <v>461</v>
      </c>
      <c r="AE40" s="107"/>
    </row>
    <row r="41" spans="5:36" ht="13.2">
      <c r="E41" s="88"/>
      <c r="J41" s="89"/>
      <c r="K41" s="89"/>
      <c r="L41" s="89"/>
      <c r="O41" s="89"/>
      <c r="P41" s="89"/>
      <c r="Q41" s="89"/>
      <c r="T41" s="89"/>
      <c r="U41" s="89"/>
      <c r="V41" s="89"/>
      <c r="Z41" s="125" t="s">
        <v>462</v>
      </c>
      <c r="AA41" s="126" t="s">
        <v>463</v>
      </c>
      <c r="AB41" s="130" t="s">
        <v>464</v>
      </c>
      <c r="AE41" s="107"/>
    </row>
    <row r="42" spans="5:36" ht="13.2">
      <c r="E42" s="88"/>
      <c r="J42" s="89"/>
      <c r="K42" s="89"/>
      <c r="L42" s="89"/>
      <c r="O42" s="89"/>
      <c r="P42" s="89"/>
      <c r="Q42" s="89"/>
      <c r="T42" s="89"/>
      <c r="U42" s="89"/>
      <c r="V42" s="89"/>
      <c r="Z42" s="125" t="s">
        <v>465</v>
      </c>
      <c r="AA42" s="126" t="s">
        <v>466</v>
      </c>
      <c r="AB42" s="130" t="s">
        <v>467</v>
      </c>
      <c r="AE42" s="107"/>
    </row>
    <row r="43" spans="5:36" ht="13.2">
      <c r="E43" s="88"/>
      <c r="J43" s="89"/>
      <c r="K43" s="89"/>
      <c r="L43" s="89"/>
      <c r="O43" s="89"/>
      <c r="P43" s="89"/>
      <c r="Q43" s="89"/>
      <c r="T43" s="89"/>
      <c r="U43" s="89"/>
      <c r="V43" s="89"/>
      <c r="Z43" s="125" t="s">
        <v>468</v>
      </c>
      <c r="AA43" s="126" t="s">
        <v>469</v>
      </c>
      <c r="AB43" s="130" t="s">
        <v>470</v>
      </c>
      <c r="AE43" s="107"/>
    </row>
    <row r="44" spans="5:36" ht="13.2">
      <c r="E44" s="88"/>
      <c r="J44" s="89"/>
      <c r="K44" s="89"/>
      <c r="L44" s="89"/>
      <c r="O44" s="89"/>
      <c r="P44" s="89"/>
      <c r="Q44" s="89"/>
      <c r="T44" s="89"/>
      <c r="U44" s="89"/>
      <c r="V44" s="89"/>
      <c r="Z44" s="125" t="s">
        <v>471</v>
      </c>
      <c r="AA44" s="126" t="s">
        <v>472</v>
      </c>
      <c r="AB44" s="130" t="s">
        <v>473</v>
      </c>
      <c r="AE44" s="107"/>
    </row>
    <row r="45" spans="5:36" ht="13.2">
      <c r="E45" s="88"/>
      <c r="J45" s="89"/>
      <c r="K45" s="89"/>
      <c r="L45" s="89"/>
      <c r="O45" s="89"/>
      <c r="P45" s="89"/>
      <c r="Q45" s="89"/>
      <c r="T45" s="89"/>
      <c r="U45" s="89"/>
      <c r="V45" s="89"/>
      <c r="Z45" s="125" t="s">
        <v>474</v>
      </c>
      <c r="AA45" s="126" t="s">
        <v>475</v>
      </c>
      <c r="AB45" s="122" t="s">
        <v>476</v>
      </c>
      <c r="AE45" s="107"/>
    </row>
    <row r="46" spans="5:36" ht="13.2">
      <c r="E46" s="88"/>
      <c r="J46" s="89"/>
      <c r="K46" s="89"/>
      <c r="L46" s="89"/>
      <c r="O46" s="89"/>
      <c r="P46" s="89"/>
      <c r="Q46" s="89"/>
      <c r="T46" s="89"/>
      <c r="U46" s="89"/>
      <c r="V46" s="89"/>
      <c r="Z46" s="125" t="s">
        <v>477</v>
      </c>
      <c r="AA46" s="126" t="s">
        <v>478</v>
      </c>
      <c r="AB46" s="122" t="s">
        <v>479</v>
      </c>
      <c r="AE46" s="107"/>
    </row>
    <row r="47" spans="5:36" ht="13.2">
      <c r="E47" s="88"/>
      <c r="J47" s="89"/>
      <c r="K47" s="89"/>
      <c r="L47" s="89"/>
      <c r="O47" s="89"/>
      <c r="P47" s="89"/>
      <c r="Q47" s="89"/>
      <c r="T47" s="89"/>
      <c r="U47" s="89"/>
      <c r="V47" s="89"/>
      <c r="Z47" s="125" t="s">
        <v>480</v>
      </c>
      <c r="AA47" s="121" t="s">
        <v>481</v>
      </c>
      <c r="AB47" s="122" t="s">
        <v>482</v>
      </c>
      <c r="AE47" s="107"/>
    </row>
    <row r="48" spans="5:36" ht="13.2">
      <c r="E48" s="88"/>
      <c r="J48" s="89"/>
      <c r="K48" s="89"/>
      <c r="L48" s="89"/>
      <c r="O48" s="89"/>
      <c r="P48" s="89"/>
      <c r="Q48" s="89"/>
      <c r="T48" s="89"/>
      <c r="U48" s="89"/>
      <c r="V48" s="89"/>
      <c r="Z48" s="125" t="s">
        <v>483</v>
      </c>
      <c r="AA48" s="121" t="s">
        <v>484</v>
      </c>
      <c r="AB48" s="122" t="s">
        <v>485</v>
      </c>
      <c r="AE48" s="107"/>
    </row>
    <row r="49" spans="5:31" ht="13.2">
      <c r="E49" s="88"/>
      <c r="J49" s="89"/>
      <c r="K49" s="89"/>
      <c r="L49" s="89"/>
      <c r="O49" s="89"/>
      <c r="P49" s="89"/>
      <c r="Q49" s="89"/>
      <c r="T49" s="89"/>
      <c r="U49" s="89"/>
      <c r="V49" s="89"/>
      <c r="Z49" s="125" t="s">
        <v>486</v>
      </c>
      <c r="AA49" s="121" t="s">
        <v>487</v>
      </c>
      <c r="AB49" s="122" t="s">
        <v>488</v>
      </c>
      <c r="AE49" s="107"/>
    </row>
    <row r="50" spans="5:31" ht="13.2">
      <c r="E50" s="88"/>
      <c r="J50" s="89"/>
      <c r="K50" s="89"/>
      <c r="L50" s="89"/>
      <c r="O50" s="89"/>
      <c r="P50" s="89"/>
      <c r="Q50" s="89"/>
      <c r="T50" s="89"/>
      <c r="U50" s="89"/>
      <c r="V50" s="89"/>
      <c r="Z50" s="125" t="s">
        <v>489</v>
      </c>
      <c r="AA50" s="126" t="s">
        <v>490</v>
      </c>
      <c r="AB50" s="122" t="s">
        <v>491</v>
      </c>
      <c r="AE50" s="107"/>
    </row>
    <row r="51" spans="5:31" ht="13.2">
      <c r="E51" s="88"/>
      <c r="J51" s="89"/>
      <c r="K51" s="89"/>
      <c r="L51" s="89"/>
      <c r="O51" s="89"/>
      <c r="P51" s="89"/>
      <c r="Q51" s="89"/>
      <c r="T51" s="89"/>
      <c r="U51" s="89"/>
      <c r="V51" s="89"/>
      <c r="Z51" s="125" t="s">
        <v>492</v>
      </c>
      <c r="AA51" s="126" t="s">
        <v>493</v>
      </c>
      <c r="AB51" s="122" t="s">
        <v>494</v>
      </c>
      <c r="AE51" s="107"/>
    </row>
    <row r="52" spans="5:31" ht="13.2">
      <c r="E52" s="88"/>
      <c r="J52" s="89"/>
      <c r="K52" s="89"/>
      <c r="L52" s="89"/>
      <c r="O52" s="89"/>
      <c r="P52" s="89"/>
      <c r="Q52" s="89"/>
      <c r="T52" s="89"/>
      <c r="U52" s="89"/>
      <c r="V52" s="89"/>
      <c r="Z52" s="125" t="s">
        <v>495</v>
      </c>
      <c r="AA52" s="126" t="s">
        <v>496</v>
      </c>
      <c r="AB52" s="122" t="s">
        <v>497</v>
      </c>
      <c r="AE52" s="107"/>
    </row>
    <row r="53" spans="5:31" ht="13.2">
      <c r="E53" s="88"/>
      <c r="J53" s="89"/>
      <c r="K53" s="89"/>
      <c r="L53" s="89"/>
      <c r="O53" s="89"/>
      <c r="P53" s="89"/>
      <c r="Q53" s="89"/>
      <c r="T53" s="89"/>
      <c r="U53" s="89"/>
      <c r="V53" s="89"/>
      <c r="Z53" s="125" t="s">
        <v>498</v>
      </c>
      <c r="AA53" s="126" t="s">
        <v>499</v>
      </c>
      <c r="AB53" s="122" t="s">
        <v>500</v>
      </c>
      <c r="AE53" s="107"/>
    </row>
    <row r="54" spans="5:31" ht="13.2">
      <c r="E54" s="88"/>
      <c r="J54" s="89"/>
      <c r="K54" s="89"/>
      <c r="L54" s="89"/>
      <c r="O54" s="89"/>
      <c r="P54" s="89"/>
      <c r="Q54" s="89"/>
      <c r="T54" s="89"/>
      <c r="U54" s="89"/>
      <c r="V54" s="89"/>
      <c r="Z54" s="125" t="s">
        <v>501</v>
      </c>
      <c r="AA54" s="126" t="s">
        <v>502</v>
      </c>
      <c r="AB54" s="122" t="s">
        <v>503</v>
      </c>
      <c r="AE54" s="107"/>
    </row>
    <row r="55" spans="5:31" ht="13.2">
      <c r="E55" s="88"/>
      <c r="J55" s="89"/>
      <c r="K55" s="89"/>
      <c r="L55" s="89"/>
      <c r="O55" s="89"/>
      <c r="P55" s="89"/>
      <c r="Q55" s="89"/>
      <c r="T55" s="89"/>
      <c r="U55" s="89"/>
      <c r="V55" s="89"/>
      <c r="Z55" s="125" t="s">
        <v>504</v>
      </c>
      <c r="AA55" s="126" t="s">
        <v>505</v>
      </c>
      <c r="AB55" s="122" t="s">
        <v>506</v>
      </c>
      <c r="AE55" s="107"/>
    </row>
    <row r="56" spans="5:31" ht="13.2">
      <c r="E56" s="88"/>
      <c r="J56" s="89"/>
      <c r="K56" s="89"/>
      <c r="L56" s="89"/>
      <c r="O56" s="89"/>
      <c r="P56" s="89"/>
      <c r="Q56" s="89"/>
      <c r="T56" s="89"/>
      <c r="U56" s="89"/>
      <c r="V56" s="89"/>
      <c r="Z56" s="125" t="s">
        <v>507</v>
      </c>
      <c r="AA56" s="126" t="s">
        <v>508</v>
      </c>
      <c r="AB56" s="122" t="s">
        <v>509</v>
      </c>
      <c r="AE56" s="107"/>
    </row>
    <row r="57" spans="5:31" ht="13.2">
      <c r="E57" s="88"/>
      <c r="J57" s="89"/>
      <c r="K57" s="89"/>
      <c r="L57" s="89"/>
      <c r="O57" s="89"/>
      <c r="P57" s="89"/>
      <c r="Q57" s="89"/>
      <c r="T57" s="89"/>
      <c r="U57" s="89"/>
      <c r="V57" s="89"/>
      <c r="Z57" s="125" t="s">
        <v>510</v>
      </c>
      <c r="AA57" s="126" t="s">
        <v>511</v>
      </c>
      <c r="AB57" s="122" t="s">
        <v>512</v>
      </c>
      <c r="AE57" s="107"/>
    </row>
    <row r="58" spans="5:31" ht="13.2">
      <c r="E58" s="88"/>
      <c r="J58" s="89"/>
      <c r="K58" s="89"/>
      <c r="L58" s="89"/>
      <c r="O58" s="89"/>
      <c r="P58" s="89"/>
      <c r="Q58" s="89"/>
      <c r="T58" s="89"/>
      <c r="U58" s="89"/>
      <c r="V58" s="89"/>
      <c r="Z58" s="125" t="s">
        <v>513</v>
      </c>
      <c r="AA58" s="126" t="s">
        <v>514</v>
      </c>
      <c r="AB58" s="122" t="s">
        <v>515</v>
      </c>
      <c r="AE58" s="107"/>
    </row>
    <row r="59" spans="5:31" ht="13.2">
      <c r="E59" s="88"/>
      <c r="J59" s="89"/>
      <c r="K59" s="89"/>
      <c r="L59" s="89"/>
      <c r="O59" s="89"/>
      <c r="P59" s="89"/>
      <c r="Q59" s="89"/>
      <c r="T59" s="89"/>
      <c r="U59" s="89"/>
      <c r="V59" s="89"/>
      <c r="Z59" s="125" t="s">
        <v>516</v>
      </c>
      <c r="AA59" s="126" t="s">
        <v>517</v>
      </c>
      <c r="AB59" s="122" t="s">
        <v>518</v>
      </c>
      <c r="AE59" s="107"/>
    </row>
    <row r="60" spans="5:31" ht="13.2">
      <c r="E60" s="88"/>
      <c r="J60" s="89"/>
      <c r="K60" s="89"/>
      <c r="L60" s="89"/>
      <c r="O60" s="89"/>
      <c r="P60" s="89"/>
      <c r="Q60" s="89"/>
      <c r="T60" s="89"/>
      <c r="U60" s="89"/>
      <c r="V60" s="89"/>
      <c r="Z60" s="125" t="s">
        <v>519</v>
      </c>
      <c r="AA60" s="126" t="s">
        <v>520</v>
      </c>
      <c r="AB60" s="122" t="s">
        <v>521</v>
      </c>
      <c r="AE60" s="107"/>
    </row>
    <row r="61" spans="5:31" ht="13.2">
      <c r="E61" s="88"/>
      <c r="J61" s="89"/>
      <c r="K61" s="89"/>
      <c r="L61" s="89"/>
      <c r="O61" s="89"/>
      <c r="P61" s="89"/>
      <c r="Q61" s="89"/>
      <c r="T61" s="89"/>
      <c r="U61" s="89"/>
      <c r="V61" s="89"/>
      <c r="Z61" s="125" t="s">
        <v>522</v>
      </c>
      <c r="AA61" s="126" t="s">
        <v>523</v>
      </c>
      <c r="AB61" s="122" t="s">
        <v>524</v>
      </c>
      <c r="AE61" s="107"/>
    </row>
    <row r="62" spans="5:31" ht="13.2">
      <c r="E62" s="88"/>
      <c r="J62" s="89"/>
      <c r="K62" s="89"/>
      <c r="L62" s="89"/>
      <c r="O62" s="89"/>
      <c r="P62" s="89"/>
      <c r="Q62" s="89"/>
      <c r="T62" s="89"/>
      <c r="U62" s="89"/>
      <c r="V62" s="89"/>
      <c r="Z62" s="125" t="s">
        <v>525</v>
      </c>
      <c r="AA62" s="126" t="s">
        <v>526</v>
      </c>
      <c r="AB62" s="122" t="s">
        <v>527</v>
      </c>
      <c r="AE62" s="107"/>
    </row>
    <row r="63" spans="5:31" ht="13.2">
      <c r="E63" s="88"/>
      <c r="J63" s="89"/>
      <c r="K63" s="89"/>
      <c r="L63" s="89"/>
      <c r="O63" s="89"/>
      <c r="P63" s="89"/>
      <c r="Q63" s="89"/>
      <c r="T63" s="89"/>
      <c r="U63" s="89"/>
      <c r="V63" s="89"/>
      <c r="Z63" s="125" t="s">
        <v>528</v>
      </c>
      <c r="AA63" s="121" t="s">
        <v>529</v>
      </c>
      <c r="AB63" s="122" t="s">
        <v>530</v>
      </c>
      <c r="AE63" s="107"/>
    </row>
    <row r="64" spans="5:31" ht="13.2">
      <c r="E64" s="88"/>
      <c r="J64" s="89"/>
      <c r="K64" s="89"/>
      <c r="L64" s="89"/>
      <c r="O64" s="89"/>
      <c r="P64" s="89"/>
      <c r="Q64" s="89"/>
      <c r="T64" s="89"/>
      <c r="U64" s="89"/>
      <c r="V64" s="89"/>
      <c r="Z64" s="125" t="s">
        <v>531</v>
      </c>
      <c r="AA64" s="121" t="s">
        <v>532</v>
      </c>
      <c r="AB64" s="122" t="s">
        <v>533</v>
      </c>
      <c r="AE64" s="107"/>
    </row>
    <row r="65" spans="5:31" ht="13.2">
      <c r="E65" s="88"/>
      <c r="J65" s="89"/>
      <c r="K65" s="89"/>
      <c r="L65" s="89"/>
      <c r="O65" s="89"/>
      <c r="P65" s="89"/>
      <c r="Q65" s="89"/>
      <c r="T65" s="89"/>
      <c r="U65" s="89"/>
      <c r="V65" s="89"/>
      <c r="Z65" s="125" t="s">
        <v>534</v>
      </c>
      <c r="AA65" s="126" t="s">
        <v>535</v>
      </c>
      <c r="AB65" s="122" t="s">
        <v>536</v>
      </c>
      <c r="AE65" s="107"/>
    </row>
    <row r="66" spans="5:31" ht="13.2">
      <c r="E66" s="88"/>
      <c r="J66" s="89"/>
      <c r="K66" s="89"/>
      <c r="L66" s="89"/>
      <c r="O66" s="89"/>
      <c r="P66" s="89"/>
      <c r="Q66" s="89"/>
      <c r="T66" s="89"/>
      <c r="U66" s="89"/>
      <c r="V66" s="89"/>
      <c r="Z66" s="125" t="s">
        <v>537</v>
      </c>
      <c r="AA66" s="126" t="s">
        <v>538</v>
      </c>
      <c r="AB66" s="122" t="s">
        <v>539</v>
      </c>
      <c r="AE66" s="107"/>
    </row>
    <row r="67" spans="5:31" ht="13.2">
      <c r="E67" s="88"/>
      <c r="J67" s="89"/>
      <c r="K67" s="89"/>
      <c r="L67" s="89"/>
      <c r="O67" s="89"/>
      <c r="P67" s="89"/>
      <c r="Q67" s="89"/>
      <c r="T67" s="89"/>
      <c r="U67" s="89"/>
      <c r="V67" s="89"/>
      <c r="Z67" s="125" t="s">
        <v>540</v>
      </c>
      <c r="AA67" s="126" t="s">
        <v>541</v>
      </c>
      <c r="AB67" s="122" t="s">
        <v>542</v>
      </c>
      <c r="AE67" s="107"/>
    </row>
    <row r="68" spans="5:31" ht="13.2">
      <c r="E68" s="88"/>
      <c r="J68" s="89"/>
      <c r="K68" s="89"/>
      <c r="L68" s="89"/>
      <c r="O68" s="89"/>
      <c r="P68" s="89"/>
      <c r="Q68" s="89"/>
      <c r="T68" s="89"/>
      <c r="U68" s="89"/>
      <c r="V68" s="89"/>
      <c r="Z68" s="125" t="s">
        <v>543</v>
      </c>
      <c r="AA68" s="126" t="s">
        <v>544</v>
      </c>
      <c r="AB68" s="122" t="s">
        <v>545</v>
      </c>
      <c r="AE68" s="107"/>
    </row>
    <row r="69" spans="5:31" ht="13.2">
      <c r="E69" s="88"/>
      <c r="J69" s="89"/>
      <c r="K69" s="89"/>
      <c r="L69" s="89"/>
      <c r="O69" s="89"/>
      <c r="P69" s="89"/>
      <c r="Q69" s="89"/>
      <c r="T69" s="89"/>
      <c r="U69" s="89"/>
      <c r="V69" s="89"/>
      <c r="Z69" s="125" t="s">
        <v>546</v>
      </c>
      <c r="AA69" s="126" t="s">
        <v>547</v>
      </c>
      <c r="AB69" s="122" t="s">
        <v>548</v>
      </c>
      <c r="AE69" s="107"/>
    </row>
    <row r="70" spans="5:31" ht="13.2">
      <c r="E70" s="88"/>
      <c r="J70" s="89"/>
      <c r="K70" s="89"/>
      <c r="L70" s="89"/>
      <c r="O70" s="89"/>
      <c r="P70" s="89"/>
      <c r="Q70" s="89"/>
      <c r="T70" s="89"/>
      <c r="U70" s="89"/>
      <c r="V70" s="89"/>
      <c r="Z70" s="125" t="s">
        <v>549</v>
      </c>
      <c r="AA70" s="126" t="s">
        <v>550</v>
      </c>
      <c r="AB70" s="122" t="s">
        <v>551</v>
      </c>
      <c r="AE70" s="107"/>
    </row>
    <row r="71" spans="5:31" ht="13.2">
      <c r="E71" s="88"/>
      <c r="J71" s="89"/>
      <c r="K71" s="89"/>
      <c r="L71" s="89"/>
      <c r="O71" s="89"/>
      <c r="P71" s="89"/>
      <c r="Q71" s="89"/>
      <c r="T71" s="89"/>
      <c r="U71" s="89"/>
      <c r="V71" s="89"/>
      <c r="Z71" s="125" t="s">
        <v>552</v>
      </c>
      <c r="AA71" s="126" t="s">
        <v>553</v>
      </c>
      <c r="AB71" s="122" t="s">
        <v>554</v>
      </c>
      <c r="AE71" s="107"/>
    </row>
    <row r="72" spans="5:31" ht="13.2">
      <c r="E72" s="88"/>
      <c r="J72" s="89"/>
      <c r="K72" s="89"/>
      <c r="L72" s="89"/>
      <c r="O72" s="89"/>
      <c r="P72" s="89"/>
      <c r="Q72" s="89"/>
      <c r="T72" s="89"/>
      <c r="U72" s="89"/>
      <c r="V72" s="89"/>
      <c r="Z72" s="125" t="s">
        <v>555</v>
      </c>
      <c r="AA72" s="126" t="s">
        <v>556</v>
      </c>
      <c r="AB72" s="122" t="s">
        <v>557</v>
      </c>
      <c r="AE72" s="107"/>
    </row>
    <row r="73" spans="5:31" ht="13.2">
      <c r="E73" s="88"/>
      <c r="J73" s="89"/>
      <c r="K73" s="89"/>
      <c r="L73" s="89"/>
      <c r="O73" s="89"/>
      <c r="P73" s="89"/>
      <c r="Q73" s="89"/>
      <c r="T73" s="89"/>
      <c r="U73" s="89"/>
      <c r="V73" s="89"/>
      <c r="Z73" s="125" t="s">
        <v>558</v>
      </c>
      <c r="AA73" s="126" t="s">
        <v>559</v>
      </c>
      <c r="AB73" s="122" t="s">
        <v>560</v>
      </c>
      <c r="AE73" s="107"/>
    </row>
    <row r="74" spans="5:31" ht="13.2">
      <c r="E74" s="88"/>
      <c r="J74" s="89"/>
      <c r="K74" s="89"/>
      <c r="L74" s="89"/>
      <c r="O74" s="89"/>
      <c r="P74" s="89"/>
      <c r="Q74" s="89"/>
      <c r="T74" s="89"/>
      <c r="U74" s="89"/>
      <c r="V74" s="89"/>
      <c r="Z74" s="125" t="s">
        <v>561</v>
      </c>
      <c r="AA74" s="126" t="s">
        <v>562</v>
      </c>
      <c r="AB74" s="122" t="s">
        <v>563</v>
      </c>
      <c r="AE74" s="107"/>
    </row>
    <row r="75" spans="5:31" ht="13.2">
      <c r="E75" s="88"/>
      <c r="J75" s="89"/>
      <c r="K75" s="89"/>
      <c r="L75" s="89"/>
      <c r="O75" s="89"/>
      <c r="P75" s="89"/>
      <c r="Q75" s="89"/>
      <c r="T75" s="89"/>
      <c r="U75" s="89"/>
      <c r="V75" s="89"/>
      <c r="Z75" s="125" t="s">
        <v>564</v>
      </c>
      <c r="AA75" s="121" t="s">
        <v>565</v>
      </c>
      <c r="AB75" s="122" t="s">
        <v>566</v>
      </c>
      <c r="AE75" s="107"/>
    </row>
    <row r="76" spans="5:31" ht="13.2">
      <c r="E76" s="88"/>
      <c r="J76" s="89"/>
      <c r="K76" s="89"/>
      <c r="L76" s="89"/>
      <c r="O76" s="89"/>
      <c r="P76" s="89"/>
      <c r="Q76" s="89"/>
      <c r="T76" s="89"/>
      <c r="U76" s="89"/>
      <c r="V76" s="89"/>
      <c r="Z76" s="125" t="s">
        <v>567</v>
      </c>
      <c r="AA76" s="126" t="s">
        <v>568</v>
      </c>
      <c r="AB76" s="122" t="s">
        <v>569</v>
      </c>
      <c r="AE76" s="107"/>
    </row>
    <row r="77" spans="5:31" ht="13.2">
      <c r="E77" s="88"/>
      <c r="J77" s="89"/>
      <c r="K77" s="89"/>
      <c r="L77" s="89"/>
      <c r="O77" s="89"/>
      <c r="P77" s="89"/>
      <c r="Q77" s="89"/>
      <c r="T77" s="89"/>
      <c r="U77" s="89"/>
      <c r="V77" s="89"/>
      <c r="Z77" s="125" t="s">
        <v>570</v>
      </c>
      <c r="AA77" s="126" t="s">
        <v>571</v>
      </c>
      <c r="AB77" s="122" t="s">
        <v>572</v>
      </c>
      <c r="AE77" s="107"/>
    </row>
    <row r="78" spans="5:31" ht="13.2">
      <c r="E78" s="88"/>
      <c r="J78" s="89"/>
      <c r="K78" s="89"/>
      <c r="L78" s="89"/>
      <c r="O78" s="89"/>
      <c r="P78" s="89"/>
      <c r="Q78" s="89"/>
      <c r="T78" s="89"/>
      <c r="U78" s="89"/>
      <c r="V78" s="89"/>
      <c r="Z78" s="125" t="s">
        <v>573</v>
      </c>
      <c r="AA78" s="126" t="s">
        <v>574</v>
      </c>
      <c r="AB78" s="122" t="s">
        <v>575</v>
      </c>
      <c r="AE78" s="107"/>
    </row>
    <row r="79" spans="5:31" ht="13.2">
      <c r="E79" s="88"/>
      <c r="J79" s="89"/>
      <c r="K79" s="89"/>
      <c r="L79" s="89"/>
      <c r="O79" s="89"/>
      <c r="P79" s="89"/>
      <c r="Q79" s="89"/>
      <c r="T79" s="89"/>
      <c r="U79" s="89"/>
      <c r="V79" s="89"/>
      <c r="Z79" s="125" t="s">
        <v>576</v>
      </c>
      <c r="AA79" s="126" t="s">
        <v>577</v>
      </c>
      <c r="AB79" s="122" t="s">
        <v>578</v>
      </c>
      <c r="AE79" s="131"/>
    </row>
    <row r="80" spans="5:31" ht="13.2">
      <c r="E80" s="88"/>
      <c r="J80" s="89"/>
      <c r="K80" s="89"/>
      <c r="L80" s="89"/>
      <c r="O80" s="89"/>
      <c r="P80" s="89"/>
      <c r="Q80" s="89"/>
      <c r="T80" s="89"/>
      <c r="U80" s="89"/>
      <c r="V80" s="89"/>
      <c r="Z80" s="125" t="s">
        <v>579</v>
      </c>
      <c r="AA80" s="132" t="s">
        <v>580</v>
      </c>
      <c r="AB80" s="122" t="s">
        <v>581</v>
      </c>
      <c r="AE80" s="131"/>
    </row>
    <row r="81" spans="5:31" ht="13.2">
      <c r="E81" s="88"/>
      <c r="J81" s="89"/>
      <c r="K81" s="89"/>
      <c r="L81" s="89"/>
      <c r="O81" s="89"/>
      <c r="P81" s="89"/>
      <c r="Q81" s="89"/>
      <c r="T81" s="89"/>
      <c r="U81" s="89"/>
      <c r="V81" s="89"/>
      <c r="Z81" s="125" t="s">
        <v>582</v>
      </c>
      <c r="AA81" s="126" t="s">
        <v>583</v>
      </c>
      <c r="AB81" s="122" t="s">
        <v>584</v>
      </c>
      <c r="AE81" s="131"/>
    </row>
    <row r="82" spans="5:31" ht="13.2">
      <c r="E82" s="88"/>
      <c r="J82" s="89"/>
      <c r="K82" s="89"/>
      <c r="L82" s="89"/>
      <c r="O82" s="89"/>
      <c r="P82" s="89"/>
      <c r="Q82" s="89"/>
      <c r="T82" s="89"/>
      <c r="U82" s="89"/>
      <c r="V82" s="89"/>
      <c r="Z82" s="125" t="s">
        <v>585</v>
      </c>
      <c r="AA82" s="126" t="s">
        <v>586</v>
      </c>
      <c r="AB82" s="122" t="s">
        <v>587</v>
      </c>
      <c r="AE82" s="131"/>
    </row>
    <row r="83" spans="5:31" ht="13.2">
      <c r="E83" s="88"/>
      <c r="J83" s="89"/>
      <c r="K83" s="89"/>
      <c r="L83" s="89"/>
      <c r="O83" s="89"/>
      <c r="P83" s="89"/>
      <c r="Q83" s="89"/>
      <c r="T83" s="89"/>
      <c r="U83" s="89"/>
      <c r="V83" s="89"/>
      <c r="Z83" s="125" t="s">
        <v>588</v>
      </c>
      <c r="AA83" s="126" t="s">
        <v>589</v>
      </c>
      <c r="AB83" s="122" t="s">
        <v>590</v>
      </c>
      <c r="AE83" s="131"/>
    </row>
    <row r="84" spans="5:31" ht="13.2">
      <c r="E84" s="88"/>
      <c r="J84" s="89"/>
      <c r="K84" s="89"/>
      <c r="L84" s="89"/>
      <c r="O84" s="89"/>
      <c r="P84" s="89"/>
      <c r="Q84" s="89"/>
      <c r="T84" s="89"/>
      <c r="U84" s="89"/>
      <c r="V84" s="89"/>
      <c r="Y84" s="93"/>
      <c r="Z84" s="120" t="s">
        <v>591</v>
      </c>
      <c r="AA84" s="126" t="s">
        <v>592</v>
      </c>
      <c r="AB84" s="122" t="s">
        <v>593</v>
      </c>
      <c r="AE84" s="131"/>
    </row>
    <row r="85" spans="5:31" ht="13.2">
      <c r="E85" s="88"/>
      <c r="J85" s="89"/>
      <c r="K85" s="89"/>
      <c r="L85" s="89"/>
      <c r="O85" s="89"/>
      <c r="P85" s="89"/>
      <c r="Q85" s="89"/>
      <c r="T85" s="89"/>
      <c r="U85" s="89"/>
      <c r="V85" s="89"/>
      <c r="Y85" s="93"/>
      <c r="Z85" s="120" t="s">
        <v>594</v>
      </c>
      <c r="AA85" s="121" t="s">
        <v>595</v>
      </c>
      <c r="AB85" s="122" t="s">
        <v>596</v>
      </c>
      <c r="AE85" s="131"/>
    </row>
    <row r="86" spans="5:31" ht="13.2">
      <c r="E86" s="88"/>
      <c r="J86" s="89"/>
      <c r="K86" s="89"/>
      <c r="L86" s="89"/>
      <c r="O86" s="89"/>
      <c r="P86" s="89"/>
      <c r="Q86" s="89"/>
      <c r="T86" s="89"/>
      <c r="U86" s="89"/>
      <c r="V86" s="89"/>
      <c r="AA86" s="121" t="s">
        <v>597</v>
      </c>
      <c r="AB86" s="122" t="s">
        <v>598</v>
      </c>
      <c r="AE86" s="131"/>
    </row>
    <row r="87" spans="5:31" ht="13.2">
      <c r="E87" s="88"/>
      <c r="J87" s="89"/>
      <c r="K87" s="89"/>
      <c r="L87" s="89"/>
      <c r="O87" s="89"/>
      <c r="P87" s="89"/>
      <c r="Q87" s="89"/>
      <c r="T87" s="89"/>
      <c r="U87" s="89"/>
      <c r="V87" s="89"/>
      <c r="AA87" s="121" t="s">
        <v>599</v>
      </c>
      <c r="AB87" s="122" t="s">
        <v>600</v>
      </c>
      <c r="AE87" s="131"/>
    </row>
    <row r="88" spans="5:31" ht="13.2">
      <c r="E88" s="88"/>
      <c r="J88" s="89"/>
      <c r="K88" s="89"/>
      <c r="L88" s="89"/>
      <c r="O88" s="89"/>
      <c r="P88" s="89"/>
      <c r="Q88" s="89"/>
      <c r="T88" s="89"/>
      <c r="U88" s="89"/>
      <c r="V88" s="89"/>
      <c r="AA88" s="126" t="s">
        <v>601</v>
      </c>
      <c r="AB88" s="122" t="s">
        <v>602</v>
      </c>
      <c r="AE88" s="131"/>
    </row>
    <row r="89" spans="5:31" ht="13.2">
      <c r="E89" s="88"/>
      <c r="J89" s="89"/>
      <c r="K89" s="89"/>
      <c r="L89" s="89"/>
      <c r="O89" s="89"/>
      <c r="P89" s="89"/>
      <c r="Q89" s="89"/>
      <c r="T89" s="89"/>
      <c r="U89" s="89"/>
      <c r="V89" s="89"/>
      <c r="AA89" s="126" t="s">
        <v>603</v>
      </c>
      <c r="AB89" s="122" t="s">
        <v>604</v>
      </c>
      <c r="AE89" s="131"/>
    </row>
    <row r="90" spans="5:31" ht="13.2">
      <c r="E90" s="88"/>
      <c r="J90" s="89"/>
      <c r="K90" s="89"/>
      <c r="L90" s="89"/>
      <c r="O90" s="89"/>
      <c r="P90" s="89"/>
      <c r="Q90" s="89"/>
      <c r="T90" s="89"/>
      <c r="U90" s="89"/>
      <c r="V90" s="89"/>
      <c r="AA90" s="126" t="s">
        <v>605</v>
      </c>
      <c r="AB90" s="122" t="s">
        <v>606</v>
      </c>
      <c r="AE90" s="131"/>
    </row>
    <row r="91" spans="5:31" ht="13.2">
      <c r="E91" s="88"/>
      <c r="J91" s="89"/>
      <c r="K91" s="89"/>
      <c r="L91" s="89"/>
      <c r="O91" s="89"/>
      <c r="P91" s="89"/>
      <c r="Q91" s="89"/>
      <c r="T91" s="89"/>
      <c r="U91" s="89"/>
      <c r="V91" s="89"/>
      <c r="AA91" s="126" t="s">
        <v>607</v>
      </c>
      <c r="AB91" s="133" t="s">
        <v>608</v>
      </c>
      <c r="AE91" s="131"/>
    </row>
    <row r="92" spans="5:31" ht="13.2">
      <c r="E92" s="88"/>
      <c r="J92" s="89"/>
      <c r="K92" s="89"/>
      <c r="L92" s="89"/>
      <c r="O92" s="89"/>
      <c r="P92" s="89"/>
      <c r="Q92" s="89"/>
      <c r="T92" s="89"/>
      <c r="U92" s="89"/>
      <c r="V92" s="89"/>
      <c r="AA92" s="126" t="s">
        <v>609</v>
      </c>
      <c r="AB92" s="133" t="s">
        <v>610</v>
      </c>
      <c r="AE92" s="131"/>
    </row>
    <row r="93" spans="5:31" ht="13.2">
      <c r="E93" s="88"/>
      <c r="J93" s="89"/>
      <c r="K93" s="89"/>
      <c r="L93" s="89"/>
      <c r="O93" s="89"/>
      <c r="P93" s="89"/>
      <c r="Q93" s="89"/>
      <c r="T93" s="89"/>
      <c r="U93" s="89"/>
      <c r="V93" s="89"/>
      <c r="AA93" s="126" t="s">
        <v>611</v>
      </c>
      <c r="AB93" s="133" t="s">
        <v>612</v>
      </c>
      <c r="AE93" s="131"/>
    </row>
    <row r="94" spans="5:31" ht="13.2">
      <c r="E94" s="88"/>
      <c r="J94" s="89"/>
      <c r="K94" s="89"/>
      <c r="L94" s="89"/>
      <c r="O94" s="89"/>
      <c r="P94" s="89"/>
      <c r="Q94" s="89"/>
      <c r="T94" s="89"/>
      <c r="U94" s="89"/>
      <c r="V94" s="89"/>
      <c r="AA94" s="126" t="s">
        <v>613</v>
      </c>
      <c r="AB94" s="133" t="s">
        <v>614</v>
      </c>
      <c r="AE94" s="131"/>
    </row>
    <row r="95" spans="5:31" ht="13.2">
      <c r="E95" s="88"/>
      <c r="J95" s="89"/>
      <c r="K95" s="89"/>
      <c r="L95" s="89"/>
      <c r="O95" s="89"/>
      <c r="P95" s="89"/>
      <c r="Q95" s="89"/>
      <c r="T95" s="89"/>
      <c r="U95" s="89"/>
      <c r="V95" s="89"/>
      <c r="AA95" s="132" t="s">
        <v>615</v>
      </c>
      <c r="AB95" s="133" t="s">
        <v>616</v>
      </c>
      <c r="AE95" s="131"/>
    </row>
    <row r="96" spans="5:31" ht="13.2">
      <c r="E96" s="88"/>
      <c r="J96" s="89"/>
      <c r="K96" s="89"/>
      <c r="L96" s="89"/>
      <c r="O96" s="89"/>
      <c r="P96" s="89"/>
      <c r="Q96" s="89"/>
      <c r="T96" s="89"/>
      <c r="U96" s="89"/>
      <c r="V96" s="89"/>
      <c r="AA96" s="132" t="s">
        <v>617</v>
      </c>
      <c r="AB96" s="133" t="s">
        <v>618</v>
      </c>
      <c r="AE96" s="131"/>
    </row>
    <row r="97" spans="5:31" ht="13.2">
      <c r="E97" s="88"/>
      <c r="J97" s="89"/>
      <c r="K97" s="89"/>
      <c r="L97" s="89"/>
      <c r="O97" s="89"/>
      <c r="P97" s="89"/>
      <c r="Q97" s="89"/>
      <c r="T97" s="89"/>
      <c r="U97" s="89"/>
      <c r="V97" s="89"/>
      <c r="AA97" s="126" t="s">
        <v>619</v>
      </c>
      <c r="AB97" s="133" t="s">
        <v>620</v>
      </c>
      <c r="AE97" s="131"/>
    </row>
    <row r="98" spans="5:31" ht="13.2">
      <c r="E98" s="88"/>
      <c r="J98" s="89"/>
      <c r="K98" s="89"/>
      <c r="L98" s="89"/>
      <c r="O98" s="89"/>
      <c r="P98" s="89"/>
      <c r="Q98" s="89"/>
      <c r="T98" s="89"/>
      <c r="U98" s="89"/>
      <c r="V98" s="89"/>
      <c r="AA98" s="126" t="s">
        <v>621</v>
      </c>
      <c r="AB98" s="133" t="s">
        <v>622</v>
      </c>
      <c r="AE98" s="131"/>
    </row>
    <row r="99" spans="5:31" ht="13.2">
      <c r="E99" s="88"/>
      <c r="J99" s="89"/>
      <c r="K99" s="89"/>
      <c r="L99" s="89"/>
      <c r="O99" s="89"/>
      <c r="P99" s="89"/>
      <c r="Q99" s="89"/>
      <c r="T99" s="89"/>
      <c r="U99" s="89"/>
      <c r="V99" s="89"/>
      <c r="AA99" s="126" t="s">
        <v>623</v>
      </c>
      <c r="AB99" s="133" t="s">
        <v>624</v>
      </c>
    </row>
    <row r="100" spans="5:31" ht="13.2">
      <c r="E100" s="88"/>
      <c r="J100" s="89"/>
      <c r="K100" s="89"/>
      <c r="L100" s="89"/>
      <c r="O100" s="89"/>
      <c r="P100" s="89"/>
      <c r="Q100" s="89"/>
      <c r="T100" s="89"/>
      <c r="U100" s="89"/>
      <c r="V100" s="89"/>
      <c r="AA100" s="126" t="s">
        <v>625</v>
      </c>
      <c r="AB100" s="133" t="s">
        <v>626</v>
      </c>
    </row>
    <row r="101" spans="5:31" ht="13.2">
      <c r="E101" s="88"/>
      <c r="J101" s="89"/>
      <c r="K101" s="89"/>
      <c r="L101" s="89"/>
      <c r="O101" s="89"/>
      <c r="P101" s="89"/>
      <c r="Q101" s="89"/>
      <c r="T101" s="89"/>
      <c r="U101" s="89"/>
      <c r="V101" s="89"/>
      <c r="AA101" s="126" t="s">
        <v>627</v>
      </c>
      <c r="AB101" s="133" t="s">
        <v>628</v>
      </c>
    </row>
    <row r="102" spans="5:31" ht="13.2">
      <c r="E102" s="88"/>
      <c r="J102" s="89"/>
      <c r="K102" s="89"/>
      <c r="L102" s="89"/>
      <c r="O102" s="89"/>
      <c r="P102" s="89"/>
      <c r="Q102" s="89"/>
      <c r="T102" s="89"/>
      <c r="U102" s="89"/>
      <c r="V102" s="89"/>
      <c r="AA102" s="132" t="s">
        <v>629</v>
      </c>
      <c r="AB102" s="133" t="s">
        <v>630</v>
      </c>
    </row>
    <row r="103" spans="5:31" ht="13.2">
      <c r="E103" s="88"/>
      <c r="J103" s="89"/>
      <c r="K103" s="89"/>
      <c r="L103" s="89"/>
      <c r="O103" s="89"/>
      <c r="P103" s="89"/>
      <c r="Q103" s="89"/>
      <c r="T103" s="89"/>
      <c r="U103" s="89"/>
      <c r="V103" s="89"/>
      <c r="AA103" s="126" t="s">
        <v>631</v>
      </c>
      <c r="AB103" s="133" t="s">
        <v>632</v>
      </c>
    </row>
    <row r="104" spans="5:31" ht="13.2">
      <c r="E104" s="88"/>
      <c r="J104" s="89"/>
      <c r="K104" s="89"/>
      <c r="L104" s="89"/>
      <c r="O104" s="89"/>
      <c r="P104" s="89"/>
      <c r="Q104" s="89"/>
      <c r="T104" s="89"/>
      <c r="U104" s="89"/>
      <c r="V104" s="89"/>
      <c r="AA104" s="126" t="s">
        <v>633</v>
      </c>
      <c r="AB104" s="133" t="s">
        <v>634</v>
      </c>
    </row>
    <row r="105" spans="5:31" ht="13.2">
      <c r="E105" s="88"/>
      <c r="J105" s="89"/>
      <c r="K105" s="89"/>
      <c r="L105" s="89"/>
      <c r="O105" s="89"/>
      <c r="P105" s="89"/>
      <c r="Q105" s="89"/>
      <c r="T105" s="89"/>
      <c r="U105" s="89"/>
      <c r="V105" s="89"/>
      <c r="AA105" s="121" t="s">
        <v>635</v>
      </c>
      <c r="AB105" s="133" t="s">
        <v>636</v>
      </c>
    </row>
    <row r="106" spans="5:31" ht="13.2">
      <c r="E106" s="88"/>
      <c r="J106" s="89"/>
      <c r="K106" s="89"/>
      <c r="L106" s="89"/>
      <c r="O106" s="89"/>
      <c r="P106" s="89"/>
      <c r="Q106" s="89"/>
      <c r="T106" s="89"/>
      <c r="U106" s="89"/>
      <c r="V106" s="89"/>
      <c r="AA106" s="121" t="s">
        <v>637</v>
      </c>
      <c r="AB106" s="133" t="s">
        <v>638</v>
      </c>
    </row>
    <row r="107" spans="5:31" ht="13.2">
      <c r="E107" s="88"/>
      <c r="J107" s="89"/>
      <c r="K107" s="89"/>
      <c r="L107" s="89"/>
      <c r="O107" s="89"/>
      <c r="P107" s="89"/>
      <c r="Q107" s="89"/>
      <c r="T107" s="89"/>
      <c r="U107" s="89"/>
      <c r="V107" s="89"/>
      <c r="AA107" s="121" t="s">
        <v>639</v>
      </c>
      <c r="AB107" s="133" t="s">
        <v>640</v>
      </c>
    </row>
    <row r="108" spans="5:31" ht="13.2">
      <c r="E108" s="88"/>
      <c r="J108" s="89"/>
      <c r="K108" s="89"/>
      <c r="L108" s="89"/>
      <c r="O108" s="89"/>
      <c r="P108" s="89"/>
      <c r="Q108" s="89"/>
      <c r="T108" s="89"/>
      <c r="U108" s="89"/>
      <c r="V108" s="89"/>
      <c r="AA108" s="121" t="s">
        <v>641</v>
      </c>
      <c r="AB108" s="133" t="s">
        <v>642</v>
      </c>
    </row>
    <row r="109" spans="5:31" ht="13.2">
      <c r="E109" s="88"/>
      <c r="J109" s="89"/>
      <c r="K109" s="89"/>
      <c r="L109" s="89"/>
      <c r="O109" s="89"/>
      <c r="P109" s="89"/>
      <c r="Q109" s="89"/>
      <c r="T109" s="89"/>
      <c r="U109" s="89"/>
      <c r="V109" s="89"/>
      <c r="AA109" s="121" t="s">
        <v>643</v>
      </c>
      <c r="AB109" s="133" t="s">
        <v>644</v>
      </c>
    </row>
    <row r="110" spans="5:31" ht="13.2">
      <c r="E110" s="88"/>
      <c r="J110" s="89"/>
      <c r="K110" s="89"/>
      <c r="L110" s="89"/>
      <c r="O110" s="89"/>
      <c r="P110" s="89"/>
      <c r="Q110" s="89"/>
      <c r="T110" s="89"/>
      <c r="U110" s="89"/>
      <c r="V110" s="89"/>
      <c r="AA110" s="121" t="s">
        <v>645</v>
      </c>
      <c r="AB110" s="133" t="s">
        <v>646</v>
      </c>
    </row>
    <row r="111" spans="5:31" ht="13.2">
      <c r="E111" s="88"/>
      <c r="J111" s="89"/>
      <c r="K111" s="89"/>
      <c r="L111" s="89"/>
      <c r="O111" s="89"/>
      <c r="P111" s="89"/>
      <c r="Q111" s="89"/>
      <c r="T111" s="89"/>
      <c r="U111" s="89"/>
      <c r="V111" s="89"/>
      <c r="AA111" s="126" t="s">
        <v>647</v>
      </c>
      <c r="AB111" s="133" t="s">
        <v>648</v>
      </c>
    </row>
    <row r="112" spans="5:31" ht="13.2">
      <c r="E112" s="88"/>
      <c r="J112" s="89"/>
      <c r="K112" s="89"/>
      <c r="L112" s="89"/>
      <c r="O112" s="89"/>
      <c r="P112" s="89"/>
      <c r="Q112" s="89"/>
      <c r="T112" s="89"/>
      <c r="U112" s="89"/>
      <c r="V112" s="89"/>
      <c r="AA112" s="126" t="s">
        <v>649</v>
      </c>
      <c r="AB112" s="133" t="s">
        <v>650</v>
      </c>
    </row>
    <row r="113" spans="5:28" ht="13.2">
      <c r="E113" s="88"/>
      <c r="J113" s="89"/>
      <c r="K113" s="89"/>
      <c r="L113" s="89"/>
      <c r="O113" s="89"/>
      <c r="P113" s="89"/>
      <c r="Q113" s="89"/>
      <c r="T113" s="89"/>
      <c r="U113" s="89"/>
      <c r="V113" s="89"/>
      <c r="AA113" s="126" t="s">
        <v>651</v>
      </c>
      <c r="AB113" s="133" t="s">
        <v>652</v>
      </c>
    </row>
    <row r="114" spans="5:28" ht="13.2">
      <c r="E114" s="88"/>
      <c r="J114" s="89"/>
      <c r="K114" s="89"/>
      <c r="L114" s="89"/>
      <c r="O114" s="89"/>
      <c r="P114" s="89"/>
      <c r="Q114" s="89"/>
      <c r="T114" s="89"/>
      <c r="U114" s="89"/>
      <c r="V114" s="89"/>
      <c r="AA114" s="126" t="s">
        <v>653</v>
      </c>
      <c r="AB114" s="133" t="s">
        <v>654</v>
      </c>
    </row>
    <row r="115" spans="5:28" ht="13.2">
      <c r="E115" s="88"/>
      <c r="J115" s="89"/>
      <c r="K115" s="89"/>
      <c r="L115" s="89"/>
      <c r="O115" s="89"/>
      <c r="P115" s="89"/>
      <c r="Q115" s="89"/>
      <c r="T115" s="89"/>
      <c r="U115" s="89"/>
      <c r="V115" s="89"/>
      <c r="AA115" s="132" t="s">
        <v>655</v>
      </c>
      <c r="AB115" s="133" t="s">
        <v>656</v>
      </c>
    </row>
    <row r="116" spans="5:28" ht="13.2">
      <c r="E116" s="88"/>
      <c r="J116" s="89"/>
      <c r="K116" s="89"/>
      <c r="L116" s="89"/>
      <c r="O116" s="89"/>
      <c r="P116" s="89"/>
      <c r="Q116" s="89"/>
      <c r="T116" s="89"/>
      <c r="U116" s="89"/>
      <c r="V116" s="89"/>
      <c r="AA116" s="126" t="s">
        <v>657</v>
      </c>
      <c r="AB116" s="133" t="s">
        <v>658</v>
      </c>
    </row>
    <row r="117" spans="5:28" ht="13.2">
      <c r="E117" s="88"/>
      <c r="J117" s="89"/>
      <c r="K117" s="89"/>
      <c r="L117" s="89"/>
      <c r="O117" s="89"/>
      <c r="P117" s="89"/>
      <c r="Q117" s="89"/>
      <c r="T117" s="89"/>
      <c r="U117" s="89"/>
      <c r="V117" s="89"/>
      <c r="AA117" s="126" t="s">
        <v>659</v>
      </c>
      <c r="AB117" s="133" t="s">
        <v>660</v>
      </c>
    </row>
    <row r="118" spans="5:28" ht="13.2">
      <c r="E118" s="88"/>
      <c r="J118" s="89"/>
      <c r="K118" s="89"/>
      <c r="L118" s="89"/>
      <c r="O118" s="89"/>
      <c r="P118" s="89"/>
      <c r="Q118" s="89"/>
      <c r="T118" s="89"/>
      <c r="U118" s="89"/>
      <c r="V118" s="89"/>
      <c r="AA118" s="126" t="s">
        <v>661</v>
      </c>
      <c r="AB118" s="133" t="s">
        <v>662</v>
      </c>
    </row>
    <row r="119" spans="5:28" ht="13.2">
      <c r="E119" s="88"/>
      <c r="J119" s="89"/>
      <c r="K119" s="89"/>
      <c r="L119" s="89"/>
      <c r="O119" s="89"/>
      <c r="P119" s="89"/>
      <c r="Q119" s="89"/>
      <c r="T119" s="89"/>
      <c r="U119" s="89"/>
      <c r="V119" s="89"/>
      <c r="AA119" s="126" t="s">
        <v>663</v>
      </c>
      <c r="AB119" s="133" t="s">
        <v>664</v>
      </c>
    </row>
    <row r="120" spans="5:28" ht="13.2">
      <c r="E120" s="88"/>
      <c r="J120" s="89"/>
      <c r="K120" s="89"/>
      <c r="L120" s="89"/>
      <c r="O120" s="89"/>
      <c r="P120" s="89"/>
      <c r="Q120" s="89"/>
      <c r="T120" s="89"/>
      <c r="U120" s="89"/>
      <c r="V120" s="89"/>
      <c r="AA120" s="126" t="s">
        <v>665</v>
      </c>
      <c r="AB120" s="133" t="s">
        <v>666</v>
      </c>
    </row>
    <row r="121" spans="5:28" ht="13.2">
      <c r="E121" s="88"/>
      <c r="J121" s="89"/>
      <c r="K121" s="89"/>
      <c r="L121" s="89"/>
      <c r="O121" s="89"/>
      <c r="P121" s="89"/>
      <c r="Q121" s="89"/>
      <c r="T121" s="89"/>
      <c r="U121" s="89"/>
      <c r="V121" s="89"/>
      <c r="AA121" s="126" t="s">
        <v>667</v>
      </c>
      <c r="AB121" s="133" t="s">
        <v>668</v>
      </c>
    </row>
    <row r="122" spans="5:28" ht="13.2">
      <c r="E122" s="88"/>
      <c r="J122" s="89"/>
      <c r="K122" s="89"/>
      <c r="L122" s="89"/>
      <c r="O122" s="89"/>
      <c r="P122" s="89"/>
      <c r="Q122" s="89"/>
      <c r="T122" s="89"/>
      <c r="U122" s="89"/>
      <c r="V122" s="89"/>
      <c r="AA122" s="134" t="s">
        <v>669</v>
      </c>
      <c r="AB122" s="133" t="s">
        <v>670</v>
      </c>
    </row>
    <row r="123" spans="5:28" ht="13.2">
      <c r="E123" s="88"/>
      <c r="J123" s="89"/>
      <c r="K123" s="89"/>
      <c r="L123" s="89"/>
      <c r="O123" s="89"/>
      <c r="P123" s="89"/>
      <c r="Q123" s="89"/>
      <c r="T123" s="89"/>
      <c r="U123" s="89"/>
      <c r="V123" s="89"/>
      <c r="AA123" s="126" t="s">
        <v>671</v>
      </c>
      <c r="AB123" s="133" t="s">
        <v>672</v>
      </c>
    </row>
    <row r="124" spans="5:28" ht="13.2">
      <c r="E124" s="88"/>
      <c r="J124" s="89"/>
      <c r="K124" s="89"/>
      <c r="L124" s="89"/>
      <c r="O124" s="89"/>
      <c r="P124" s="89"/>
      <c r="Q124" s="89"/>
      <c r="T124" s="89"/>
      <c r="U124" s="89"/>
      <c r="V124" s="89"/>
      <c r="AA124" s="126" t="s">
        <v>673</v>
      </c>
      <c r="AB124" s="133" t="s">
        <v>674</v>
      </c>
    </row>
    <row r="125" spans="5:28" ht="13.2">
      <c r="E125" s="88"/>
      <c r="J125" s="89"/>
      <c r="K125" s="89"/>
      <c r="L125" s="89"/>
      <c r="O125" s="89"/>
      <c r="P125" s="89"/>
      <c r="Q125" s="89"/>
      <c r="T125" s="89"/>
      <c r="U125" s="89"/>
      <c r="V125" s="89"/>
      <c r="AA125" s="126" t="s">
        <v>675</v>
      </c>
      <c r="AB125" s="133" t="s">
        <v>676</v>
      </c>
    </row>
    <row r="126" spans="5:28" ht="13.2">
      <c r="E126" s="88"/>
      <c r="J126" s="89"/>
      <c r="K126" s="89"/>
      <c r="L126" s="89"/>
      <c r="O126" s="89"/>
      <c r="P126" s="89"/>
      <c r="Q126" s="89"/>
      <c r="T126" s="89"/>
      <c r="U126" s="89"/>
      <c r="V126" s="89"/>
      <c r="AA126" s="132" t="s">
        <v>677</v>
      </c>
      <c r="AB126" s="133" t="s">
        <v>678</v>
      </c>
    </row>
    <row r="127" spans="5:28" ht="13.2">
      <c r="E127" s="88"/>
      <c r="J127" s="89"/>
      <c r="K127" s="89"/>
      <c r="L127" s="89"/>
      <c r="O127" s="89"/>
      <c r="P127" s="89"/>
      <c r="Q127" s="89"/>
      <c r="T127" s="89"/>
      <c r="U127" s="89"/>
      <c r="V127" s="89"/>
      <c r="AA127" s="126" t="s">
        <v>679</v>
      </c>
      <c r="AB127" s="133" t="s">
        <v>680</v>
      </c>
    </row>
    <row r="128" spans="5:28" ht="13.2">
      <c r="E128" s="88"/>
      <c r="J128" s="89"/>
      <c r="K128" s="89"/>
      <c r="L128" s="89"/>
      <c r="O128" s="89"/>
      <c r="P128" s="89"/>
      <c r="Q128" s="89"/>
      <c r="T128" s="89"/>
      <c r="U128" s="89"/>
      <c r="V128" s="89"/>
      <c r="AA128" s="121" t="s">
        <v>681</v>
      </c>
      <c r="AB128" s="133" t="s">
        <v>682</v>
      </c>
    </row>
    <row r="129" spans="5:28" ht="13.2">
      <c r="E129" s="88"/>
      <c r="J129" s="89"/>
      <c r="K129" s="89"/>
      <c r="L129" s="89"/>
      <c r="O129" s="89"/>
      <c r="P129" s="89"/>
      <c r="Q129" s="89"/>
      <c r="T129" s="89"/>
      <c r="U129" s="89"/>
      <c r="V129" s="89"/>
      <c r="AA129" s="121" t="s">
        <v>683</v>
      </c>
      <c r="AB129" s="133" t="s">
        <v>684</v>
      </c>
    </row>
    <row r="130" spans="5:28" ht="13.2">
      <c r="E130" s="88"/>
      <c r="J130" s="89"/>
      <c r="K130" s="89"/>
      <c r="L130" s="89"/>
      <c r="O130" s="89"/>
      <c r="P130" s="89"/>
      <c r="Q130" s="89"/>
      <c r="T130" s="89"/>
      <c r="U130" s="89"/>
      <c r="V130" s="89"/>
      <c r="AA130" s="121" t="s">
        <v>685</v>
      </c>
      <c r="AB130" s="133" t="s">
        <v>686</v>
      </c>
    </row>
    <row r="131" spans="5:28" ht="13.2">
      <c r="E131" s="88"/>
      <c r="J131" s="89"/>
      <c r="K131" s="89"/>
      <c r="L131" s="89"/>
      <c r="O131" s="89"/>
      <c r="P131" s="89"/>
      <c r="Q131" s="89"/>
      <c r="T131" s="89"/>
      <c r="U131" s="89"/>
      <c r="V131" s="89"/>
      <c r="AA131" s="126" t="s">
        <v>687</v>
      </c>
      <c r="AB131" s="133" t="s">
        <v>688</v>
      </c>
    </row>
    <row r="132" spans="5:28" ht="13.2">
      <c r="E132" s="88"/>
      <c r="J132" s="89"/>
      <c r="K132" s="89"/>
      <c r="L132" s="89"/>
      <c r="O132" s="89"/>
      <c r="P132" s="89"/>
      <c r="Q132" s="89"/>
      <c r="T132" s="89"/>
      <c r="U132" s="89"/>
      <c r="V132" s="89"/>
      <c r="AA132" s="126" t="s">
        <v>689</v>
      </c>
      <c r="AB132" s="133" t="s">
        <v>690</v>
      </c>
    </row>
    <row r="133" spans="5:28" ht="13.2">
      <c r="E133" s="88"/>
      <c r="J133" s="89"/>
      <c r="K133" s="89"/>
      <c r="L133" s="89"/>
      <c r="O133" s="89"/>
      <c r="P133" s="89"/>
      <c r="Q133" s="89"/>
      <c r="T133" s="89"/>
      <c r="U133" s="89"/>
      <c r="V133" s="89"/>
      <c r="AA133" s="126" t="s">
        <v>691</v>
      </c>
      <c r="AB133" s="133" t="s">
        <v>692</v>
      </c>
    </row>
    <row r="134" spans="5:28" ht="13.2">
      <c r="E134" s="88"/>
      <c r="J134" s="89"/>
      <c r="K134" s="89"/>
      <c r="L134" s="89"/>
      <c r="O134" s="89"/>
      <c r="P134" s="89"/>
      <c r="Q134" s="89"/>
      <c r="T134" s="89"/>
      <c r="U134" s="89"/>
      <c r="V134" s="89"/>
      <c r="AA134" s="121" t="s">
        <v>693</v>
      </c>
      <c r="AB134" s="133" t="s">
        <v>694</v>
      </c>
    </row>
    <row r="135" spans="5:28" ht="13.2">
      <c r="E135" s="88"/>
      <c r="J135" s="89"/>
      <c r="K135" s="89"/>
      <c r="L135" s="89"/>
      <c r="O135" s="89"/>
      <c r="P135" s="89"/>
      <c r="Q135" s="89"/>
      <c r="T135" s="89"/>
      <c r="U135" s="89"/>
      <c r="V135" s="89"/>
      <c r="AA135" s="126" t="s">
        <v>695</v>
      </c>
      <c r="AB135" s="133" t="s">
        <v>696</v>
      </c>
    </row>
    <row r="136" spans="5:28" ht="13.2">
      <c r="E136" s="88"/>
      <c r="J136" s="89"/>
      <c r="K136" s="89"/>
      <c r="L136" s="89"/>
      <c r="O136" s="89"/>
      <c r="P136" s="89"/>
      <c r="Q136" s="89"/>
      <c r="T136" s="89"/>
      <c r="U136" s="89"/>
      <c r="V136" s="89"/>
      <c r="AA136" s="126" t="s">
        <v>697</v>
      </c>
      <c r="AB136" s="133" t="s">
        <v>698</v>
      </c>
    </row>
    <row r="137" spans="5:28" ht="13.2">
      <c r="E137" s="88"/>
      <c r="J137" s="89"/>
      <c r="K137" s="89"/>
      <c r="L137" s="89"/>
      <c r="O137" s="89"/>
      <c r="P137" s="89"/>
      <c r="Q137" s="89"/>
      <c r="T137" s="89"/>
      <c r="U137" s="89"/>
      <c r="V137" s="89"/>
      <c r="AA137" s="121" t="s">
        <v>699</v>
      </c>
      <c r="AB137" s="133" t="s">
        <v>700</v>
      </c>
    </row>
    <row r="138" spans="5:28" ht="13.2">
      <c r="E138" s="88"/>
      <c r="J138" s="89"/>
      <c r="K138" s="89"/>
      <c r="L138" s="89"/>
      <c r="O138" s="89"/>
      <c r="P138" s="89"/>
      <c r="Q138" s="89"/>
      <c r="T138" s="89"/>
      <c r="U138" s="89"/>
      <c r="V138" s="89"/>
      <c r="AA138" s="121" t="s">
        <v>701</v>
      </c>
      <c r="AB138" s="133" t="s">
        <v>702</v>
      </c>
    </row>
    <row r="139" spans="5:28" ht="13.2">
      <c r="E139" s="88"/>
      <c r="J139" s="89"/>
      <c r="K139" s="89"/>
      <c r="L139" s="89"/>
      <c r="O139" s="89"/>
      <c r="P139" s="89"/>
      <c r="Q139" s="89"/>
      <c r="T139" s="89"/>
      <c r="U139" s="89"/>
      <c r="V139" s="89"/>
      <c r="AA139" s="126" t="s">
        <v>703</v>
      </c>
      <c r="AB139" s="133" t="s">
        <v>704</v>
      </c>
    </row>
    <row r="140" spans="5:28" ht="13.2">
      <c r="E140" s="88"/>
      <c r="J140" s="89"/>
      <c r="K140" s="89"/>
      <c r="L140" s="89"/>
      <c r="O140" s="89"/>
      <c r="P140" s="89"/>
      <c r="Q140" s="89"/>
      <c r="T140" s="89"/>
      <c r="U140" s="89"/>
      <c r="V140" s="89"/>
      <c r="AA140" s="126" t="s">
        <v>705</v>
      </c>
      <c r="AB140" s="133" t="s">
        <v>706</v>
      </c>
    </row>
    <row r="141" spans="5:28" ht="13.2">
      <c r="E141" s="88"/>
      <c r="J141" s="89"/>
      <c r="K141" s="89"/>
      <c r="L141" s="89"/>
      <c r="O141" s="89"/>
      <c r="P141" s="89"/>
      <c r="Q141" s="89"/>
      <c r="T141" s="89"/>
      <c r="U141" s="89"/>
      <c r="V141" s="89"/>
      <c r="AA141" s="126" t="s">
        <v>707</v>
      </c>
      <c r="AB141" s="133" t="s">
        <v>708</v>
      </c>
    </row>
    <row r="142" spans="5:28" ht="13.2">
      <c r="E142" s="88"/>
      <c r="J142" s="89"/>
      <c r="K142" s="89"/>
      <c r="L142" s="89"/>
      <c r="O142" s="89"/>
      <c r="P142" s="89"/>
      <c r="Q142" s="89"/>
      <c r="T142" s="89"/>
      <c r="U142" s="89"/>
      <c r="V142" s="89"/>
      <c r="AA142" s="126" t="s">
        <v>709</v>
      </c>
      <c r="AB142" s="133" t="s">
        <v>710</v>
      </c>
    </row>
    <row r="143" spans="5:28" ht="13.2">
      <c r="E143" s="88"/>
      <c r="J143" s="89"/>
      <c r="K143" s="89"/>
      <c r="L143" s="89"/>
      <c r="O143" s="89"/>
      <c r="P143" s="89"/>
      <c r="Q143" s="89"/>
      <c r="T143" s="89"/>
      <c r="U143" s="89"/>
      <c r="V143" s="89"/>
      <c r="AA143" s="126" t="s">
        <v>711</v>
      </c>
      <c r="AB143" s="133" t="s">
        <v>712</v>
      </c>
    </row>
    <row r="144" spans="5:28" ht="13.2">
      <c r="E144" s="88"/>
      <c r="J144" s="89"/>
      <c r="K144" s="89"/>
      <c r="L144" s="89"/>
      <c r="O144" s="89"/>
      <c r="P144" s="89"/>
      <c r="Q144" s="89"/>
      <c r="T144" s="89"/>
      <c r="U144" s="89"/>
      <c r="V144" s="89"/>
      <c r="AA144" s="132" t="s">
        <v>713</v>
      </c>
      <c r="AB144" s="133" t="s">
        <v>714</v>
      </c>
    </row>
    <row r="145" spans="5:28" ht="13.2">
      <c r="E145" s="88"/>
      <c r="J145" s="89"/>
      <c r="K145" s="89"/>
      <c r="L145" s="89"/>
      <c r="O145" s="89"/>
      <c r="P145" s="89"/>
      <c r="Q145" s="89"/>
      <c r="T145" s="89"/>
      <c r="U145" s="89"/>
      <c r="V145" s="89"/>
      <c r="AA145" s="126" t="s">
        <v>715</v>
      </c>
      <c r="AB145" s="133" t="s">
        <v>716</v>
      </c>
    </row>
    <row r="146" spans="5:28" ht="13.2">
      <c r="E146" s="88"/>
      <c r="J146" s="89"/>
      <c r="K146" s="89"/>
      <c r="L146" s="89"/>
      <c r="O146" s="89"/>
      <c r="P146" s="89"/>
      <c r="Q146" s="89"/>
      <c r="T146" s="89"/>
      <c r="U146" s="89"/>
      <c r="V146" s="89"/>
      <c r="AA146" s="126" t="s">
        <v>717</v>
      </c>
      <c r="AB146" s="133" t="s">
        <v>718</v>
      </c>
    </row>
    <row r="147" spans="5:28" ht="13.2">
      <c r="E147" s="88"/>
      <c r="J147" s="89"/>
      <c r="K147" s="89"/>
      <c r="L147" s="89"/>
      <c r="O147" s="89"/>
      <c r="P147" s="89"/>
      <c r="Q147" s="89"/>
      <c r="T147" s="89"/>
      <c r="U147" s="89"/>
      <c r="V147" s="89"/>
      <c r="AA147" s="121" t="s">
        <v>719</v>
      </c>
      <c r="AB147" s="133" t="s">
        <v>720</v>
      </c>
    </row>
    <row r="148" spans="5:28" ht="13.2">
      <c r="E148" s="88"/>
      <c r="J148" s="89"/>
      <c r="K148" s="89"/>
      <c r="L148" s="89"/>
      <c r="O148" s="89"/>
      <c r="P148" s="89"/>
      <c r="Q148" s="89"/>
      <c r="T148" s="89"/>
      <c r="U148" s="89"/>
      <c r="V148" s="89"/>
      <c r="AA148" s="121" t="s">
        <v>721</v>
      </c>
      <c r="AB148" s="133" t="s">
        <v>722</v>
      </c>
    </row>
    <row r="149" spans="5:28" ht="13.2">
      <c r="E149" s="88"/>
      <c r="J149" s="89"/>
      <c r="K149" s="89"/>
      <c r="L149" s="89"/>
      <c r="O149" s="89"/>
      <c r="P149" s="89"/>
      <c r="Q149" s="89"/>
      <c r="T149" s="89"/>
      <c r="U149" s="89"/>
      <c r="V149" s="89"/>
      <c r="AA149" s="132" t="s">
        <v>723</v>
      </c>
      <c r="AB149" s="133" t="s">
        <v>724</v>
      </c>
    </row>
    <row r="150" spans="5:28" ht="13.2">
      <c r="E150" s="88"/>
      <c r="J150" s="89"/>
      <c r="K150" s="89"/>
      <c r="L150" s="89"/>
      <c r="O150" s="89"/>
      <c r="P150" s="89"/>
      <c r="Q150" s="89"/>
      <c r="T150" s="89"/>
      <c r="U150" s="89"/>
      <c r="V150" s="89"/>
      <c r="AA150" s="126" t="s">
        <v>725</v>
      </c>
      <c r="AB150" s="133" t="s">
        <v>726</v>
      </c>
    </row>
    <row r="151" spans="5:28" ht="13.2">
      <c r="E151" s="88"/>
      <c r="J151" s="89"/>
      <c r="K151" s="89"/>
      <c r="L151" s="89"/>
      <c r="O151" s="89"/>
      <c r="P151" s="89"/>
      <c r="Q151" s="89"/>
      <c r="T151" s="89"/>
      <c r="U151" s="89"/>
      <c r="V151" s="89"/>
      <c r="AA151" s="126" t="s">
        <v>727</v>
      </c>
      <c r="AB151" s="133" t="s">
        <v>728</v>
      </c>
    </row>
    <row r="152" spans="5:28" ht="13.2">
      <c r="E152" s="88"/>
      <c r="J152" s="89"/>
      <c r="K152" s="89"/>
      <c r="L152" s="89"/>
      <c r="O152" s="89"/>
      <c r="P152" s="89"/>
      <c r="Q152" s="89"/>
      <c r="T152" s="89"/>
      <c r="U152" s="89"/>
      <c r="V152" s="89"/>
      <c r="AA152" s="126" t="s">
        <v>729</v>
      </c>
      <c r="AB152" s="133" t="s">
        <v>730</v>
      </c>
    </row>
    <row r="153" spans="5:28" ht="13.2">
      <c r="E153" s="88"/>
      <c r="J153" s="89"/>
      <c r="K153" s="89"/>
      <c r="L153" s="89"/>
      <c r="O153" s="89"/>
      <c r="P153" s="89"/>
      <c r="Q153" s="89"/>
      <c r="T153" s="89"/>
      <c r="U153" s="89"/>
      <c r="V153" s="89"/>
      <c r="AA153" s="126" t="s">
        <v>731</v>
      </c>
      <c r="AB153" s="133" t="s">
        <v>732</v>
      </c>
    </row>
    <row r="154" spans="5:28" ht="13.2">
      <c r="E154" s="88"/>
      <c r="J154" s="89"/>
      <c r="K154" s="89"/>
      <c r="L154" s="89"/>
      <c r="O154" s="89"/>
      <c r="P154" s="89"/>
      <c r="Q154" s="89"/>
      <c r="T154" s="89"/>
      <c r="U154" s="89"/>
      <c r="V154" s="89"/>
      <c r="AA154" s="126" t="s">
        <v>733</v>
      </c>
      <c r="AB154" s="133" t="s">
        <v>734</v>
      </c>
    </row>
    <row r="155" spans="5:28" ht="13.2">
      <c r="E155" s="88"/>
      <c r="J155" s="89"/>
      <c r="K155" s="89"/>
      <c r="L155" s="89"/>
      <c r="O155" s="89"/>
      <c r="P155" s="89"/>
      <c r="Q155" s="89"/>
      <c r="T155" s="89"/>
      <c r="U155" s="89"/>
      <c r="V155" s="89"/>
      <c r="AA155" s="126" t="s">
        <v>735</v>
      </c>
      <c r="AB155" s="133" t="s">
        <v>736</v>
      </c>
    </row>
    <row r="156" spans="5:28" ht="13.2">
      <c r="E156" s="88"/>
      <c r="J156" s="89"/>
      <c r="K156" s="89"/>
      <c r="L156" s="89"/>
      <c r="O156" s="89"/>
      <c r="P156" s="89"/>
      <c r="Q156" s="89"/>
      <c r="T156" s="89"/>
      <c r="U156" s="89"/>
      <c r="V156" s="89"/>
      <c r="AA156" s="121" t="s">
        <v>737</v>
      </c>
      <c r="AB156" s="133" t="s">
        <v>738</v>
      </c>
    </row>
    <row r="157" spans="5:28" ht="13.2">
      <c r="E157" s="88"/>
      <c r="J157" s="89"/>
      <c r="K157" s="89"/>
      <c r="L157" s="89"/>
      <c r="O157" s="89"/>
      <c r="P157" s="89"/>
      <c r="Q157" s="89"/>
      <c r="T157" s="89"/>
      <c r="U157" s="89"/>
      <c r="V157" s="89"/>
      <c r="AA157" s="132" t="s">
        <v>739</v>
      </c>
      <c r="AB157" s="133" t="s">
        <v>740</v>
      </c>
    </row>
    <row r="158" spans="5:28" ht="13.2">
      <c r="E158" s="88"/>
      <c r="J158" s="89"/>
      <c r="K158" s="89"/>
      <c r="L158" s="89"/>
      <c r="O158" s="89"/>
      <c r="P158" s="89"/>
      <c r="Q158" s="89"/>
      <c r="T158" s="89"/>
      <c r="U158" s="89"/>
      <c r="V158" s="89"/>
      <c r="AA158" s="121" t="s">
        <v>741</v>
      </c>
      <c r="AB158" s="133" t="s">
        <v>742</v>
      </c>
    </row>
    <row r="159" spans="5:28" ht="13.2">
      <c r="E159" s="88"/>
      <c r="J159" s="89"/>
      <c r="K159" s="89"/>
      <c r="L159" s="89"/>
      <c r="O159" s="89"/>
      <c r="P159" s="89"/>
      <c r="Q159" s="89"/>
      <c r="T159" s="89"/>
      <c r="U159" s="89"/>
      <c r="V159" s="89"/>
      <c r="AA159" s="132" t="s">
        <v>743</v>
      </c>
      <c r="AB159" s="133" t="s">
        <v>744</v>
      </c>
    </row>
    <row r="160" spans="5:28" ht="13.2">
      <c r="E160" s="88"/>
      <c r="J160" s="89"/>
      <c r="K160" s="89"/>
      <c r="L160" s="89"/>
      <c r="O160" s="89"/>
      <c r="P160" s="89"/>
      <c r="Q160" s="89"/>
      <c r="T160" s="89"/>
      <c r="U160" s="89"/>
      <c r="V160" s="89"/>
      <c r="AA160" s="126" t="s">
        <v>745</v>
      </c>
      <c r="AB160" s="133" t="s">
        <v>746</v>
      </c>
    </row>
    <row r="161" spans="5:28" ht="13.2">
      <c r="E161" s="88"/>
      <c r="J161" s="89"/>
      <c r="K161" s="89"/>
      <c r="L161" s="89"/>
      <c r="O161" s="89"/>
      <c r="P161" s="89"/>
      <c r="Q161" s="89"/>
      <c r="T161" s="89"/>
      <c r="U161" s="89"/>
      <c r="V161" s="89"/>
      <c r="AA161" s="126" t="s">
        <v>747</v>
      </c>
      <c r="AB161" s="133" t="s">
        <v>748</v>
      </c>
    </row>
    <row r="162" spans="5:28" ht="13.2">
      <c r="E162" s="88"/>
      <c r="J162" s="89"/>
      <c r="K162" s="89"/>
      <c r="L162" s="89"/>
      <c r="O162" s="89"/>
      <c r="P162" s="89"/>
      <c r="Q162" s="89"/>
      <c r="T162" s="89"/>
      <c r="U162" s="89"/>
      <c r="V162" s="89"/>
      <c r="AA162" s="126" t="s">
        <v>749</v>
      </c>
      <c r="AB162" s="133" t="s">
        <v>750</v>
      </c>
    </row>
    <row r="163" spans="5:28" ht="13.2">
      <c r="E163" s="88"/>
      <c r="J163" s="89"/>
      <c r="K163" s="89"/>
      <c r="L163" s="89"/>
      <c r="O163" s="89"/>
      <c r="P163" s="89"/>
      <c r="Q163" s="89"/>
      <c r="T163" s="89"/>
      <c r="U163" s="89"/>
      <c r="V163" s="89"/>
      <c r="AA163" s="126" t="s">
        <v>751</v>
      </c>
      <c r="AB163" s="133" t="s">
        <v>752</v>
      </c>
    </row>
    <row r="164" spans="5:28" ht="13.2">
      <c r="E164" s="88"/>
      <c r="J164" s="89"/>
      <c r="K164" s="89"/>
      <c r="L164" s="89"/>
      <c r="O164" s="89"/>
      <c r="P164" s="89"/>
      <c r="Q164" s="89"/>
      <c r="T164" s="89"/>
      <c r="U164" s="89"/>
      <c r="V164" s="89"/>
      <c r="AA164" s="121" t="s">
        <v>753</v>
      </c>
      <c r="AB164" s="133" t="s">
        <v>754</v>
      </c>
    </row>
    <row r="165" spans="5:28" ht="13.2">
      <c r="E165" s="88"/>
      <c r="J165" s="89"/>
      <c r="K165" s="89"/>
      <c r="L165" s="89"/>
      <c r="O165" s="89"/>
      <c r="P165" s="89"/>
      <c r="Q165" s="89"/>
      <c r="T165" s="89"/>
      <c r="U165" s="89"/>
      <c r="V165" s="89"/>
      <c r="AA165" s="121" t="s">
        <v>755</v>
      </c>
      <c r="AB165" s="133" t="s">
        <v>756</v>
      </c>
    </row>
    <row r="166" spans="5:28" ht="13.2">
      <c r="E166" s="88"/>
      <c r="J166" s="89"/>
      <c r="K166" s="89"/>
      <c r="L166" s="89"/>
      <c r="O166" s="89"/>
      <c r="P166" s="89"/>
      <c r="Q166" s="89"/>
      <c r="T166" s="89"/>
      <c r="U166" s="89"/>
      <c r="V166" s="89"/>
      <c r="AA166" s="121" t="s">
        <v>757</v>
      </c>
      <c r="AB166" s="133" t="s">
        <v>758</v>
      </c>
    </row>
    <row r="167" spans="5:28" ht="13.2">
      <c r="E167" s="88"/>
      <c r="J167" s="89"/>
      <c r="K167" s="89"/>
      <c r="L167" s="89"/>
      <c r="O167" s="89"/>
      <c r="P167" s="89"/>
      <c r="Q167" s="89"/>
      <c r="T167" s="89"/>
      <c r="U167" s="89"/>
      <c r="V167" s="89"/>
      <c r="AA167" s="121" t="s">
        <v>759</v>
      </c>
      <c r="AB167" s="133" t="s">
        <v>760</v>
      </c>
    </row>
    <row r="168" spans="5:28" ht="13.2">
      <c r="E168" s="88"/>
      <c r="J168" s="89"/>
      <c r="K168" s="89"/>
      <c r="L168" s="89"/>
      <c r="O168" s="89"/>
      <c r="P168" s="89"/>
      <c r="Q168" s="89"/>
      <c r="T168" s="89"/>
      <c r="U168" s="89"/>
      <c r="V168" s="89"/>
      <c r="AA168" s="121" t="s">
        <v>761</v>
      </c>
      <c r="AB168" s="133" t="s">
        <v>762</v>
      </c>
    </row>
    <row r="169" spans="5:28" ht="13.2">
      <c r="E169" s="88"/>
      <c r="J169" s="89"/>
      <c r="K169" s="89"/>
      <c r="L169" s="89"/>
      <c r="O169" s="89"/>
      <c r="P169" s="89"/>
      <c r="Q169" s="89"/>
      <c r="T169" s="89"/>
      <c r="U169" s="89"/>
      <c r="V169" s="89"/>
      <c r="AA169" s="126" t="s">
        <v>763</v>
      </c>
      <c r="AB169" s="133" t="s">
        <v>764</v>
      </c>
    </row>
    <row r="170" spans="5:28" ht="13.2">
      <c r="E170" s="88"/>
      <c r="J170" s="89"/>
      <c r="K170" s="89"/>
      <c r="L170" s="89"/>
      <c r="O170" s="89"/>
      <c r="P170" s="89"/>
      <c r="Q170" s="89"/>
      <c r="T170" s="89"/>
      <c r="U170" s="89"/>
      <c r="V170" s="89"/>
      <c r="AA170" s="126" t="s">
        <v>765</v>
      </c>
      <c r="AB170" s="133" t="s">
        <v>766</v>
      </c>
    </row>
    <row r="171" spans="5:28" ht="13.2">
      <c r="E171" s="88"/>
      <c r="J171" s="89"/>
      <c r="K171" s="89"/>
      <c r="L171" s="89"/>
      <c r="O171" s="89"/>
      <c r="P171" s="89"/>
      <c r="Q171" s="89"/>
      <c r="T171" s="89"/>
      <c r="U171" s="89"/>
      <c r="V171" s="89"/>
      <c r="AA171" s="126" t="s">
        <v>767</v>
      </c>
      <c r="AB171" s="133" t="s">
        <v>768</v>
      </c>
    </row>
    <row r="172" spans="5:28" ht="13.2">
      <c r="E172" s="88"/>
      <c r="J172" s="89"/>
      <c r="K172" s="89"/>
      <c r="L172" s="89"/>
      <c r="O172" s="89"/>
      <c r="P172" s="89"/>
      <c r="Q172" s="89"/>
      <c r="T172" s="89"/>
      <c r="U172" s="89"/>
      <c r="V172" s="89"/>
      <c r="AA172" s="126" t="s">
        <v>769</v>
      </c>
      <c r="AB172" s="133" t="s">
        <v>770</v>
      </c>
    </row>
    <row r="173" spans="5:28" ht="13.2">
      <c r="E173" s="88"/>
      <c r="J173" s="89"/>
      <c r="K173" s="89"/>
      <c r="L173" s="89"/>
      <c r="O173" s="89"/>
      <c r="P173" s="89"/>
      <c r="Q173" s="89"/>
      <c r="T173" s="89"/>
      <c r="U173" s="89"/>
      <c r="V173" s="89"/>
      <c r="AA173" s="126" t="s">
        <v>771</v>
      </c>
      <c r="AB173" s="133" t="s">
        <v>772</v>
      </c>
    </row>
    <row r="174" spans="5:28" ht="13.2">
      <c r="E174" s="88"/>
      <c r="J174" s="89"/>
      <c r="K174" s="89"/>
      <c r="L174" s="89"/>
      <c r="O174" s="89"/>
      <c r="P174" s="89"/>
      <c r="Q174" s="89"/>
      <c r="T174" s="89"/>
      <c r="U174" s="89"/>
      <c r="V174" s="89"/>
      <c r="AA174" s="126" t="s">
        <v>773</v>
      </c>
      <c r="AB174" s="133" t="s">
        <v>774</v>
      </c>
    </row>
    <row r="175" spans="5:28" ht="13.2">
      <c r="E175" s="88"/>
      <c r="J175" s="89"/>
      <c r="K175" s="89"/>
      <c r="L175" s="89"/>
      <c r="O175" s="89"/>
      <c r="P175" s="89"/>
      <c r="Q175" s="89"/>
      <c r="T175" s="89"/>
      <c r="U175" s="89"/>
      <c r="V175" s="89"/>
      <c r="AA175" s="135" t="s">
        <v>775</v>
      </c>
      <c r="AB175" s="133" t="s">
        <v>776</v>
      </c>
    </row>
    <row r="176" spans="5:28" ht="13.2">
      <c r="E176" s="88"/>
      <c r="J176" s="89"/>
      <c r="K176" s="89"/>
      <c r="L176" s="89"/>
      <c r="O176" s="89"/>
      <c r="P176" s="89"/>
      <c r="Q176" s="89"/>
      <c r="T176" s="89"/>
      <c r="U176" s="89"/>
      <c r="V176" s="89"/>
      <c r="AA176" s="135" t="s">
        <v>777</v>
      </c>
      <c r="AB176" s="133" t="s">
        <v>778</v>
      </c>
    </row>
    <row r="177" spans="5:28" ht="13.2">
      <c r="E177" s="88"/>
      <c r="J177" s="89"/>
      <c r="K177" s="89"/>
      <c r="L177" s="89"/>
      <c r="O177" s="89"/>
      <c r="P177" s="89"/>
      <c r="Q177" s="89"/>
      <c r="T177" s="89"/>
      <c r="U177" s="89"/>
      <c r="V177" s="89"/>
      <c r="AA177" s="126" t="s">
        <v>779</v>
      </c>
      <c r="AB177" s="133" t="s">
        <v>780</v>
      </c>
    </row>
    <row r="178" spans="5:28" ht="13.2">
      <c r="E178" s="88"/>
      <c r="J178" s="89"/>
      <c r="K178" s="89"/>
      <c r="L178" s="89"/>
      <c r="O178" s="89"/>
      <c r="P178" s="89"/>
      <c r="Q178" s="89"/>
      <c r="T178" s="89"/>
      <c r="U178" s="89"/>
      <c r="V178" s="89"/>
      <c r="AA178" s="126" t="s">
        <v>781</v>
      </c>
      <c r="AB178" s="133" t="s">
        <v>782</v>
      </c>
    </row>
    <row r="179" spans="5:28" ht="13.2">
      <c r="E179" s="88"/>
      <c r="J179" s="89"/>
      <c r="K179" s="89"/>
      <c r="L179" s="89"/>
      <c r="O179" s="89"/>
      <c r="P179" s="89"/>
      <c r="Q179" s="89"/>
      <c r="T179" s="89"/>
      <c r="U179" s="89"/>
      <c r="V179" s="89"/>
      <c r="AA179" s="126" t="s">
        <v>783</v>
      </c>
      <c r="AB179" s="133" t="s">
        <v>784</v>
      </c>
    </row>
    <row r="180" spans="5:28" ht="13.2">
      <c r="E180" s="88"/>
      <c r="J180" s="89"/>
      <c r="K180" s="89"/>
      <c r="L180" s="89"/>
      <c r="O180" s="89"/>
      <c r="P180" s="89"/>
      <c r="Q180" s="89"/>
      <c r="T180" s="89"/>
      <c r="U180" s="89"/>
      <c r="V180" s="89"/>
      <c r="AA180" s="126" t="s">
        <v>785</v>
      </c>
      <c r="AB180" s="133" t="s">
        <v>786</v>
      </c>
    </row>
    <row r="181" spans="5:28" ht="13.2">
      <c r="E181" s="88"/>
      <c r="J181" s="89"/>
      <c r="K181" s="89"/>
      <c r="L181" s="89"/>
      <c r="O181" s="89"/>
      <c r="P181" s="89"/>
      <c r="Q181" s="89"/>
      <c r="T181" s="89"/>
      <c r="U181" s="89"/>
      <c r="V181" s="89"/>
      <c r="AA181" s="132" t="s">
        <v>787</v>
      </c>
      <c r="AB181" s="133" t="s">
        <v>788</v>
      </c>
    </row>
    <row r="182" spans="5:28" ht="13.2">
      <c r="E182" s="88"/>
      <c r="J182" s="89"/>
      <c r="K182" s="89"/>
      <c r="L182" s="89"/>
      <c r="O182" s="89"/>
      <c r="P182" s="89"/>
      <c r="Q182" s="89"/>
      <c r="T182" s="89"/>
      <c r="U182" s="89"/>
      <c r="V182" s="89"/>
      <c r="AA182" s="121" t="s">
        <v>789</v>
      </c>
      <c r="AB182" s="133" t="s">
        <v>790</v>
      </c>
    </row>
    <row r="183" spans="5:28" ht="13.2">
      <c r="E183" s="88"/>
      <c r="J183" s="89"/>
      <c r="K183" s="89"/>
      <c r="L183" s="89"/>
      <c r="O183" s="89"/>
      <c r="P183" s="89"/>
      <c r="Q183" s="89"/>
      <c r="T183" s="89"/>
      <c r="U183" s="89"/>
      <c r="V183" s="89"/>
      <c r="AA183" s="121" t="s">
        <v>791</v>
      </c>
      <c r="AB183" s="133" t="s">
        <v>792</v>
      </c>
    </row>
    <row r="184" spans="5:28" ht="13.2">
      <c r="E184" s="88"/>
      <c r="J184" s="89"/>
      <c r="K184" s="89"/>
      <c r="L184" s="89"/>
      <c r="O184" s="89"/>
      <c r="P184" s="89"/>
      <c r="Q184" s="89"/>
      <c r="T184" s="89"/>
      <c r="U184" s="89"/>
      <c r="V184" s="89"/>
      <c r="AA184" s="126" t="s">
        <v>793</v>
      </c>
      <c r="AB184" s="133" t="s">
        <v>794</v>
      </c>
    </row>
    <row r="185" spans="5:28" ht="13.2">
      <c r="E185" s="88"/>
      <c r="J185" s="89"/>
      <c r="K185" s="89"/>
      <c r="L185" s="89"/>
      <c r="O185" s="89"/>
      <c r="P185" s="89"/>
      <c r="Q185" s="89"/>
      <c r="T185" s="89"/>
      <c r="U185" s="89"/>
      <c r="V185" s="89"/>
      <c r="AA185" s="121" t="s">
        <v>795</v>
      </c>
      <c r="AB185" s="133" t="s">
        <v>796</v>
      </c>
    </row>
    <row r="186" spans="5:28" ht="13.2">
      <c r="E186" s="88"/>
      <c r="J186" s="89"/>
      <c r="K186" s="89"/>
      <c r="L186" s="89"/>
      <c r="O186" s="89"/>
      <c r="P186" s="89"/>
      <c r="Q186" s="89"/>
      <c r="T186" s="89"/>
      <c r="U186" s="89"/>
      <c r="V186" s="89"/>
      <c r="AA186" s="121" t="s">
        <v>797</v>
      </c>
      <c r="AB186" s="133" t="s">
        <v>798</v>
      </c>
    </row>
    <row r="187" spans="5:28" ht="13.2">
      <c r="E187" s="88"/>
      <c r="J187" s="89"/>
      <c r="K187" s="89"/>
      <c r="L187" s="89"/>
      <c r="O187" s="89"/>
      <c r="P187" s="89"/>
      <c r="Q187" s="89"/>
      <c r="T187" s="89"/>
      <c r="U187" s="89"/>
      <c r="V187" s="89"/>
      <c r="AA187" s="121" t="s">
        <v>799</v>
      </c>
      <c r="AB187" s="133" t="s">
        <v>800</v>
      </c>
    </row>
    <row r="188" spans="5:28" ht="13.2">
      <c r="E188" s="88"/>
      <c r="J188" s="89"/>
      <c r="K188" s="89"/>
      <c r="L188" s="89"/>
      <c r="O188" s="89"/>
      <c r="P188" s="89"/>
      <c r="Q188" s="89"/>
      <c r="T188" s="89"/>
      <c r="U188" s="89"/>
      <c r="V188" s="89"/>
      <c r="AA188" s="121" t="s">
        <v>801</v>
      </c>
      <c r="AB188" s="133" t="s">
        <v>802</v>
      </c>
    </row>
    <row r="189" spans="5:28" ht="13.2">
      <c r="E189" s="88"/>
      <c r="J189" s="89"/>
      <c r="K189" s="89"/>
      <c r="L189" s="89"/>
      <c r="O189" s="89"/>
      <c r="P189" s="89"/>
      <c r="Q189" s="89"/>
      <c r="T189" s="89"/>
      <c r="U189" s="89"/>
      <c r="V189" s="89"/>
      <c r="AA189" s="121" t="s">
        <v>803</v>
      </c>
      <c r="AB189" s="133" t="s">
        <v>804</v>
      </c>
    </row>
    <row r="190" spans="5:28" ht="13.2">
      <c r="E190" s="88"/>
      <c r="J190" s="89"/>
      <c r="K190" s="89"/>
      <c r="L190" s="89"/>
      <c r="O190" s="89"/>
      <c r="P190" s="89"/>
      <c r="Q190" s="89"/>
      <c r="T190" s="89"/>
      <c r="U190" s="89"/>
      <c r="V190" s="89"/>
      <c r="AA190" s="121" t="s">
        <v>805</v>
      </c>
      <c r="AB190" s="133" t="s">
        <v>806</v>
      </c>
    </row>
    <row r="191" spans="5:28" ht="13.2">
      <c r="E191" s="88"/>
      <c r="J191" s="89"/>
      <c r="K191" s="89"/>
      <c r="L191" s="89"/>
      <c r="O191" s="89"/>
      <c r="P191" s="89"/>
      <c r="Q191" s="89"/>
      <c r="T191" s="89"/>
      <c r="U191" s="89"/>
      <c r="V191" s="89"/>
      <c r="AA191" s="121" t="s">
        <v>807</v>
      </c>
      <c r="AB191" s="133" t="s">
        <v>808</v>
      </c>
    </row>
    <row r="192" spans="5:28" ht="13.2">
      <c r="E192" s="88"/>
      <c r="J192" s="89"/>
      <c r="K192" s="89"/>
      <c r="L192" s="89"/>
      <c r="O192" s="89"/>
      <c r="P192" s="89"/>
      <c r="Q192" s="89"/>
      <c r="T192" s="89"/>
      <c r="U192" s="89"/>
      <c r="V192" s="89"/>
      <c r="AA192" s="121" t="s">
        <v>809</v>
      </c>
      <c r="AB192" s="133" t="s">
        <v>810</v>
      </c>
    </row>
    <row r="193" spans="5:28" ht="13.2">
      <c r="E193" s="88"/>
      <c r="J193" s="89"/>
      <c r="K193" s="89"/>
      <c r="L193" s="89"/>
      <c r="O193" s="89"/>
      <c r="P193" s="89"/>
      <c r="Q193" s="89"/>
      <c r="T193" s="89"/>
      <c r="U193" s="89"/>
      <c r="V193" s="89"/>
      <c r="AA193" s="121" t="s">
        <v>811</v>
      </c>
      <c r="AB193" s="133" t="s">
        <v>812</v>
      </c>
    </row>
    <row r="194" spans="5:28" ht="13.2">
      <c r="E194" s="88"/>
      <c r="J194" s="89"/>
      <c r="K194" s="89"/>
      <c r="L194" s="89"/>
      <c r="O194" s="89"/>
      <c r="P194" s="89"/>
      <c r="Q194" s="89"/>
      <c r="T194" s="89"/>
      <c r="U194" s="89"/>
      <c r="V194" s="89"/>
      <c r="AA194" s="132" t="s">
        <v>813</v>
      </c>
      <c r="AB194" s="133" t="s">
        <v>814</v>
      </c>
    </row>
    <row r="195" spans="5:28" ht="13.2">
      <c r="E195" s="88"/>
      <c r="J195" s="89"/>
      <c r="K195" s="89"/>
      <c r="L195" s="89"/>
      <c r="O195" s="89"/>
      <c r="P195" s="89"/>
      <c r="Q195" s="89"/>
      <c r="T195" s="89"/>
      <c r="U195" s="89"/>
      <c r="V195" s="89"/>
      <c r="AA195" s="121" t="s">
        <v>815</v>
      </c>
      <c r="AB195" s="133" t="s">
        <v>816</v>
      </c>
    </row>
    <row r="196" spans="5:28" ht="13.2">
      <c r="E196" s="88"/>
      <c r="J196" s="89"/>
      <c r="K196" s="89"/>
      <c r="L196" s="89"/>
      <c r="O196" s="89"/>
      <c r="P196" s="89"/>
      <c r="Q196" s="89"/>
      <c r="T196" s="89"/>
      <c r="U196" s="89"/>
      <c r="V196" s="89"/>
      <c r="AA196" s="121" t="s">
        <v>817</v>
      </c>
      <c r="AB196" s="133" t="s">
        <v>818</v>
      </c>
    </row>
    <row r="197" spans="5:28" ht="13.2">
      <c r="E197" s="88"/>
      <c r="J197" s="89"/>
      <c r="K197" s="89"/>
      <c r="L197" s="89"/>
      <c r="O197" s="89"/>
      <c r="P197" s="89"/>
      <c r="Q197" s="89"/>
      <c r="T197" s="89"/>
      <c r="U197" s="89"/>
      <c r="V197" s="89"/>
      <c r="AA197" s="132" t="s">
        <v>819</v>
      </c>
      <c r="AB197" s="133" t="s">
        <v>820</v>
      </c>
    </row>
    <row r="198" spans="5:28" ht="13.2">
      <c r="E198" s="88"/>
      <c r="J198" s="89"/>
      <c r="K198" s="89"/>
      <c r="L198" s="89"/>
      <c r="O198" s="89"/>
      <c r="P198" s="89"/>
      <c r="Q198" s="89"/>
      <c r="T198" s="89"/>
      <c r="U198" s="89"/>
      <c r="V198" s="89"/>
      <c r="AA198" s="121" t="s">
        <v>821</v>
      </c>
      <c r="AB198" s="133" t="s">
        <v>822</v>
      </c>
    </row>
    <row r="199" spans="5:28" ht="13.2">
      <c r="E199" s="88"/>
      <c r="J199" s="89"/>
      <c r="K199" s="89"/>
      <c r="L199" s="89"/>
      <c r="O199" s="89"/>
      <c r="P199" s="89"/>
      <c r="Q199" s="89"/>
      <c r="T199" s="89"/>
      <c r="U199" s="89"/>
      <c r="V199" s="89"/>
      <c r="AA199" s="121" t="s">
        <v>823</v>
      </c>
      <c r="AB199" s="133" t="s">
        <v>824</v>
      </c>
    </row>
    <row r="200" spans="5:28" ht="13.2">
      <c r="E200" s="88"/>
      <c r="J200" s="89"/>
      <c r="K200" s="89"/>
      <c r="L200" s="89"/>
      <c r="O200" s="89"/>
      <c r="P200" s="89"/>
      <c r="Q200" s="89"/>
      <c r="T200" s="89"/>
      <c r="U200" s="89"/>
      <c r="V200" s="89"/>
      <c r="AA200" s="121" t="s">
        <v>825</v>
      </c>
      <c r="AB200" s="133" t="s">
        <v>826</v>
      </c>
    </row>
    <row r="201" spans="5:28" ht="13.2">
      <c r="E201" s="88"/>
      <c r="J201" s="89"/>
      <c r="K201" s="89"/>
      <c r="L201" s="89"/>
      <c r="O201" s="89"/>
      <c r="P201" s="89"/>
      <c r="Q201" s="89"/>
      <c r="T201" s="89"/>
      <c r="U201" s="89"/>
      <c r="V201" s="89"/>
      <c r="AA201" s="121" t="s">
        <v>827</v>
      </c>
      <c r="AB201" s="133" t="s">
        <v>828</v>
      </c>
    </row>
    <row r="202" spans="5:28" ht="13.2">
      <c r="E202" s="88"/>
      <c r="J202" s="89"/>
      <c r="K202" s="89"/>
      <c r="L202" s="89"/>
      <c r="O202" s="89"/>
      <c r="P202" s="89"/>
      <c r="Q202" s="89"/>
      <c r="T202" s="89"/>
      <c r="U202" s="89"/>
      <c r="V202" s="89"/>
      <c r="AA202" s="126" t="s">
        <v>829</v>
      </c>
      <c r="AB202" s="133" t="s">
        <v>830</v>
      </c>
    </row>
    <row r="203" spans="5:28" ht="13.2">
      <c r="E203" s="88"/>
      <c r="J203" s="89"/>
      <c r="K203" s="89"/>
      <c r="L203" s="89"/>
      <c r="O203" s="89"/>
      <c r="P203" s="89"/>
      <c r="Q203" s="89"/>
      <c r="T203" s="89"/>
      <c r="U203" s="89"/>
      <c r="V203" s="89"/>
      <c r="AA203" s="121" t="s">
        <v>831</v>
      </c>
      <c r="AB203" s="133" t="s">
        <v>832</v>
      </c>
    </row>
    <row r="204" spans="5:28" ht="13.2">
      <c r="E204" s="88"/>
      <c r="J204" s="89"/>
      <c r="K204" s="89"/>
      <c r="L204" s="89"/>
      <c r="O204" s="89"/>
      <c r="P204" s="89"/>
      <c r="Q204" s="89"/>
      <c r="T204" s="89"/>
      <c r="U204" s="89"/>
      <c r="V204" s="89"/>
      <c r="AA204" s="121" t="s">
        <v>833</v>
      </c>
      <c r="AB204" s="133" t="s">
        <v>834</v>
      </c>
    </row>
    <row r="205" spans="5:28" ht="13.2">
      <c r="E205" s="88"/>
      <c r="J205" s="89"/>
      <c r="K205" s="89"/>
      <c r="L205" s="89"/>
      <c r="O205" s="89"/>
      <c r="P205" s="89"/>
      <c r="Q205" s="89"/>
      <c r="T205" s="89"/>
      <c r="U205" s="89"/>
      <c r="V205" s="89"/>
      <c r="AA205" s="121" t="s">
        <v>835</v>
      </c>
      <c r="AB205" s="133" t="s">
        <v>836</v>
      </c>
    </row>
    <row r="206" spans="5:28" ht="13.2">
      <c r="E206" s="88"/>
      <c r="J206" s="89"/>
      <c r="K206" s="89"/>
      <c r="L206" s="89"/>
      <c r="O206" s="89"/>
      <c r="P206" s="89"/>
      <c r="Q206" s="89"/>
      <c r="T206" s="89"/>
      <c r="U206" s="89"/>
      <c r="V206" s="89"/>
      <c r="AA206" s="121" t="s">
        <v>837</v>
      </c>
      <c r="AB206" s="133" t="s">
        <v>838</v>
      </c>
    </row>
    <row r="207" spans="5:28" ht="13.2">
      <c r="E207" s="88"/>
      <c r="J207" s="89"/>
      <c r="K207" s="89"/>
      <c r="L207" s="89"/>
      <c r="O207" s="89"/>
      <c r="P207" s="89"/>
      <c r="Q207" s="89"/>
      <c r="T207" s="89"/>
      <c r="U207" s="89"/>
      <c r="V207" s="89"/>
      <c r="AA207" s="132" t="s">
        <v>839</v>
      </c>
      <c r="AB207" s="133" t="s">
        <v>840</v>
      </c>
    </row>
    <row r="208" spans="5:28" ht="13.2">
      <c r="E208" s="88"/>
      <c r="J208" s="89"/>
      <c r="K208" s="89"/>
      <c r="L208" s="89"/>
      <c r="O208" s="89"/>
      <c r="P208" s="89"/>
      <c r="Q208" s="89"/>
      <c r="T208" s="89"/>
      <c r="U208" s="89"/>
      <c r="V208" s="89"/>
      <c r="AA208" s="132" t="s">
        <v>841</v>
      </c>
      <c r="AB208" s="133" t="s">
        <v>842</v>
      </c>
    </row>
    <row r="209" spans="5:28" ht="13.2">
      <c r="E209" s="88"/>
      <c r="J209" s="89"/>
      <c r="K209" s="89"/>
      <c r="L209" s="89"/>
      <c r="O209" s="89"/>
      <c r="P209" s="89"/>
      <c r="Q209" s="89"/>
      <c r="T209" s="89"/>
      <c r="U209" s="89"/>
      <c r="V209" s="89"/>
      <c r="AA209" s="121" t="s">
        <v>843</v>
      </c>
      <c r="AB209" s="133" t="s">
        <v>844</v>
      </c>
    </row>
    <row r="210" spans="5:28" ht="13.2">
      <c r="E210" s="88"/>
      <c r="J210" s="89"/>
      <c r="K210" s="89"/>
      <c r="L210" s="89"/>
      <c r="O210" s="89"/>
      <c r="P210" s="89"/>
      <c r="Q210" s="89"/>
      <c r="T210" s="89"/>
      <c r="U210" s="89"/>
      <c r="V210" s="89"/>
      <c r="AA210" s="126" t="s">
        <v>845</v>
      </c>
      <c r="AB210" s="133" t="s">
        <v>846</v>
      </c>
    </row>
    <row r="211" spans="5:28" ht="13.2">
      <c r="E211" s="88"/>
      <c r="J211" s="89"/>
      <c r="K211" s="89"/>
      <c r="L211" s="89"/>
      <c r="O211" s="89"/>
      <c r="P211" s="89"/>
      <c r="Q211" s="89"/>
      <c r="T211" s="89"/>
      <c r="U211" s="89"/>
      <c r="V211" s="89"/>
      <c r="AA211" s="121" t="s">
        <v>847</v>
      </c>
      <c r="AB211" s="133" t="s">
        <v>848</v>
      </c>
    </row>
    <row r="212" spans="5:28" ht="13.2">
      <c r="E212" s="88"/>
      <c r="J212" s="89"/>
      <c r="K212" s="89"/>
      <c r="L212" s="89"/>
      <c r="O212" s="89"/>
      <c r="P212" s="89"/>
      <c r="Q212" s="89"/>
      <c r="T212" s="89"/>
      <c r="U212" s="89"/>
      <c r="V212" s="89"/>
      <c r="AA212" s="121" t="s">
        <v>849</v>
      </c>
      <c r="AB212" s="133" t="s">
        <v>850</v>
      </c>
    </row>
    <row r="213" spans="5:28" ht="13.2">
      <c r="E213" s="88"/>
      <c r="J213" s="89"/>
      <c r="K213" s="89"/>
      <c r="L213" s="89"/>
      <c r="O213" s="89"/>
      <c r="P213" s="89"/>
      <c r="Q213" s="89"/>
      <c r="T213" s="89"/>
      <c r="U213" s="89"/>
      <c r="V213" s="89"/>
      <c r="AA213" s="121" t="s">
        <v>851</v>
      </c>
      <c r="AB213" s="133" t="s">
        <v>852</v>
      </c>
    </row>
    <row r="214" spans="5:28" ht="13.2">
      <c r="E214" s="88"/>
      <c r="J214" s="89"/>
      <c r="K214" s="89"/>
      <c r="L214" s="89"/>
      <c r="O214" s="89"/>
      <c r="P214" s="89"/>
      <c r="Q214" s="89"/>
      <c r="T214" s="89"/>
      <c r="U214" s="89"/>
      <c r="V214" s="89"/>
      <c r="AA214" s="121" t="s">
        <v>853</v>
      </c>
      <c r="AB214" s="133" t="s">
        <v>854</v>
      </c>
    </row>
    <row r="215" spans="5:28" ht="13.2">
      <c r="E215" s="88"/>
      <c r="J215" s="89"/>
      <c r="K215" s="89"/>
      <c r="L215" s="89"/>
      <c r="O215" s="89"/>
      <c r="P215" s="89"/>
      <c r="Q215" s="89"/>
      <c r="T215" s="89"/>
      <c r="U215" s="89"/>
      <c r="V215" s="89"/>
      <c r="AA215" s="121" t="s">
        <v>855</v>
      </c>
      <c r="AB215" s="133" t="s">
        <v>856</v>
      </c>
    </row>
    <row r="216" spans="5:28" ht="13.2">
      <c r="E216" s="88"/>
      <c r="J216" s="89"/>
      <c r="K216" s="89"/>
      <c r="L216" s="89"/>
      <c r="O216" s="89"/>
      <c r="P216" s="89"/>
      <c r="Q216" s="89"/>
      <c r="T216" s="89"/>
      <c r="U216" s="89"/>
      <c r="V216" s="89"/>
      <c r="AA216" s="121" t="s">
        <v>857</v>
      </c>
      <c r="AB216" s="133" t="s">
        <v>858</v>
      </c>
    </row>
    <row r="217" spans="5:28" ht="13.2">
      <c r="E217" s="88"/>
      <c r="J217" s="89"/>
      <c r="K217" s="89"/>
      <c r="L217" s="89"/>
      <c r="O217" s="89"/>
      <c r="P217" s="89"/>
      <c r="Q217" s="89"/>
      <c r="T217" s="89"/>
      <c r="U217" s="89"/>
      <c r="V217" s="89"/>
      <c r="AA217" s="121" t="s">
        <v>859</v>
      </c>
      <c r="AB217" s="133" t="s">
        <v>860</v>
      </c>
    </row>
    <row r="218" spans="5:28" ht="13.2">
      <c r="E218" s="88"/>
      <c r="J218" s="89"/>
      <c r="K218" s="89"/>
      <c r="L218" s="89"/>
      <c r="O218" s="89"/>
      <c r="P218" s="89"/>
      <c r="Q218" s="89"/>
      <c r="T218" s="89"/>
      <c r="U218" s="89"/>
      <c r="V218" s="89"/>
      <c r="AA218" s="121" t="s">
        <v>861</v>
      </c>
      <c r="AB218" s="133" t="s">
        <v>862</v>
      </c>
    </row>
    <row r="219" spans="5:28" ht="13.2">
      <c r="E219" s="88"/>
      <c r="J219" s="89"/>
      <c r="K219" s="89"/>
      <c r="L219" s="89"/>
      <c r="O219" s="89"/>
      <c r="P219" s="89"/>
      <c r="Q219" s="89"/>
      <c r="T219" s="89"/>
      <c r="U219" s="89"/>
      <c r="V219" s="89"/>
      <c r="AA219" s="121" t="s">
        <v>863</v>
      </c>
      <c r="AB219" s="133" t="s">
        <v>864</v>
      </c>
    </row>
    <row r="220" spans="5:28" ht="13.2">
      <c r="E220" s="88"/>
      <c r="J220" s="89"/>
      <c r="K220" s="89"/>
      <c r="L220" s="89"/>
      <c r="O220" s="89"/>
      <c r="P220" s="89"/>
      <c r="Q220" s="89"/>
      <c r="T220" s="89"/>
      <c r="U220" s="89"/>
      <c r="V220" s="89"/>
      <c r="AA220" s="126" t="s">
        <v>865</v>
      </c>
      <c r="AB220" s="133" t="s">
        <v>866</v>
      </c>
    </row>
    <row r="221" spans="5:28" ht="13.2">
      <c r="E221" s="88"/>
      <c r="J221" s="89"/>
      <c r="K221" s="89"/>
      <c r="L221" s="89"/>
      <c r="O221" s="89"/>
      <c r="P221" s="89"/>
      <c r="Q221" s="89"/>
      <c r="T221" s="89"/>
      <c r="U221" s="89"/>
      <c r="V221" s="89"/>
      <c r="AA221" s="126" t="s">
        <v>867</v>
      </c>
      <c r="AB221" s="133" t="s">
        <v>868</v>
      </c>
    </row>
    <row r="222" spans="5:28" ht="13.2">
      <c r="E222" s="88"/>
      <c r="J222" s="89"/>
      <c r="K222" s="89"/>
      <c r="L222" s="89"/>
      <c r="O222" s="89"/>
      <c r="P222" s="89"/>
      <c r="Q222" s="89"/>
      <c r="T222" s="89"/>
      <c r="U222" s="89"/>
      <c r="V222" s="89"/>
      <c r="AA222" s="126" t="s">
        <v>869</v>
      </c>
      <c r="AB222" s="133" t="s">
        <v>870</v>
      </c>
    </row>
    <row r="223" spans="5:28" ht="13.2">
      <c r="E223" s="88"/>
      <c r="J223" s="89"/>
      <c r="K223" s="89"/>
      <c r="L223" s="89"/>
      <c r="O223" s="89"/>
      <c r="P223" s="89"/>
      <c r="Q223" s="89"/>
      <c r="T223" s="89"/>
      <c r="U223" s="89"/>
      <c r="V223" s="89"/>
      <c r="AA223" s="121" t="s">
        <v>871</v>
      </c>
      <c r="AB223" s="133" t="s">
        <v>872</v>
      </c>
    </row>
    <row r="224" spans="5:28" ht="13.2">
      <c r="E224" s="88"/>
      <c r="J224" s="89"/>
      <c r="K224" s="89"/>
      <c r="L224" s="89"/>
      <c r="O224" s="89"/>
      <c r="P224" s="89"/>
      <c r="Q224" s="89"/>
      <c r="T224" s="89"/>
      <c r="U224" s="89"/>
      <c r="V224" s="89"/>
      <c r="AA224" s="121" t="s">
        <v>873</v>
      </c>
      <c r="AB224" s="133" t="s">
        <v>874</v>
      </c>
    </row>
    <row r="225" spans="5:28" ht="13.2">
      <c r="E225" s="88"/>
      <c r="J225" s="89"/>
      <c r="K225" s="89"/>
      <c r="L225" s="89"/>
      <c r="O225" s="89"/>
      <c r="P225" s="89"/>
      <c r="Q225" s="89"/>
      <c r="T225" s="89"/>
      <c r="U225" s="89"/>
      <c r="V225" s="89"/>
      <c r="AA225" s="121" t="s">
        <v>875</v>
      </c>
      <c r="AB225" s="136" t="s">
        <v>876</v>
      </c>
    </row>
    <row r="226" spans="5:28" ht="13.2">
      <c r="E226" s="88"/>
      <c r="J226" s="89"/>
      <c r="K226" s="89"/>
      <c r="L226" s="89"/>
      <c r="O226" s="89"/>
      <c r="P226" s="89"/>
      <c r="Q226" s="89"/>
      <c r="T226" s="89"/>
      <c r="U226" s="89"/>
      <c r="V226" s="89"/>
      <c r="AA226" s="132" t="s">
        <v>877</v>
      </c>
      <c r="AB226" s="133" t="s">
        <v>878</v>
      </c>
    </row>
    <row r="227" spans="5:28" ht="13.2">
      <c r="E227" s="88"/>
      <c r="J227" s="89"/>
      <c r="K227" s="89"/>
      <c r="L227" s="89"/>
      <c r="O227" s="89"/>
      <c r="P227" s="89"/>
      <c r="Q227" s="89"/>
      <c r="T227" s="89"/>
      <c r="U227" s="89"/>
      <c r="V227" s="89"/>
      <c r="AA227" s="121" t="s">
        <v>879</v>
      </c>
      <c r="AB227" s="133" t="s">
        <v>880</v>
      </c>
    </row>
    <row r="228" spans="5:28" ht="13.2">
      <c r="E228" s="88"/>
      <c r="J228" s="89"/>
      <c r="K228" s="89"/>
      <c r="L228" s="89"/>
      <c r="O228" s="89"/>
      <c r="P228" s="89"/>
      <c r="Q228" s="89"/>
      <c r="T228" s="89"/>
      <c r="U228" s="89"/>
      <c r="V228" s="89"/>
      <c r="AA228" s="121" t="s">
        <v>881</v>
      </c>
      <c r="AB228" s="133" t="s">
        <v>882</v>
      </c>
    </row>
    <row r="229" spans="5:28" ht="13.2">
      <c r="E229" s="88"/>
      <c r="J229" s="89"/>
      <c r="K229" s="89"/>
      <c r="L229" s="89"/>
      <c r="O229" s="89"/>
      <c r="P229" s="89"/>
      <c r="Q229" s="89"/>
      <c r="T229" s="89"/>
      <c r="U229" s="89"/>
      <c r="V229" s="89"/>
      <c r="AA229" s="121" t="s">
        <v>883</v>
      </c>
      <c r="AB229" s="133" t="s">
        <v>884</v>
      </c>
    </row>
    <row r="230" spans="5:28" ht="13.2">
      <c r="E230" s="88"/>
      <c r="J230" s="89"/>
      <c r="K230" s="89"/>
      <c r="L230" s="89"/>
      <c r="O230" s="89"/>
      <c r="P230" s="89"/>
      <c r="Q230" s="89"/>
      <c r="T230" s="89"/>
      <c r="U230" s="89"/>
      <c r="V230" s="89"/>
      <c r="AA230" s="121" t="s">
        <v>885</v>
      </c>
      <c r="AB230" s="133" t="s">
        <v>886</v>
      </c>
    </row>
    <row r="231" spans="5:28" ht="13.2">
      <c r="E231" s="88"/>
      <c r="J231" s="89"/>
      <c r="K231" s="89"/>
      <c r="L231" s="89"/>
      <c r="O231" s="89"/>
      <c r="P231" s="89"/>
      <c r="Q231" s="89"/>
      <c r="T231" s="89"/>
      <c r="U231" s="89"/>
      <c r="V231" s="89"/>
      <c r="AA231" s="121" t="s">
        <v>887</v>
      </c>
      <c r="AB231" s="133" t="s">
        <v>888</v>
      </c>
    </row>
    <row r="232" spans="5:28" ht="13.2">
      <c r="E232" s="88"/>
      <c r="J232" s="89"/>
      <c r="K232" s="89"/>
      <c r="L232" s="89"/>
      <c r="O232" s="89"/>
      <c r="P232" s="89"/>
      <c r="Q232" s="89"/>
      <c r="T232" s="89"/>
      <c r="U232" s="89"/>
      <c r="V232" s="89"/>
      <c r="AA232" s="121" t="s">
        <v>889</v>
      </c>
      <c r="AB232" s="133" t="s">
        <v>890</v>
      </c>
    </row>
    <row r="233" spans="5:28" ht="13.2">
      <c r="E233" s="88"/>
      <c r="J233" s="89"/>
      <c r="K233" s="89"/>
      <c r="L233" s="89"/>
      <c r="O233" s="89"/>
      <c r="P233" s="89"/>
      <c r="Q233" s="89"/>
      <c r="T233" s="89"/>
      <c r="U233" s="89"/>
      <c r="V233" s="89"/>
      <c r="AA233" s="121" t="s">
        <v>891</v>
      </c>
      <c r="AB233" s="133" t="s">
        <v>892</v>
      </c>
    </row>
    <row r="234" spans="5:28" ht="13.2">
      <c r="E234" s="88"/>
      <c r="J234" s="89"/>
      <c r="K234" s="89"/>
      <c r="L234" s="89"/>
      <c r="O234" s="89"/>
      <c r="P234" s="89"/>
      <c r="Q234" s="89"/>
      <c r="T234" s="89"/>
      <c r="U234" s="89"/>
      <c r="V234" s="89"/>
      <c r="AA234" s="121" t="s">
        <v>893</v>
      </c>
      <c r="AB234" s="133" t="s">
        <v>894</v>
      </c>
    </row>
    <row r="235" spans="5:28" ht="13.2">
      <c r="E235" s="88"/>
      <c r="J235" s="89"/>
      <c r="K235" s="89"/>
      <c r="L235" s="89"/>
      <c r="O235" s="89"/>
      <c r="P235" s="89"/>
      <c r="Q235" s="89"/>
      <c r="T235" s="89"/>
      <c r="U235" s="89"/>
      <c r="V235" s="89"/>
      <c r="AA235" s="126" t="s">
        <v>895</v>
      </c>
      <c r="AB235" s="133" t="s">
        <v>896</v>
      </c>
    </row>
    <row r="236" spans="5:28" ht="13.2">
      <c r="E236" s="88"/>
      <c r="J236" s="89"/>
      <c r="K236" s="89"/>
      <c r="L236" s="89"/>
      <c r="O236" s="89"/>
      <c r="P236" s="89"/>
      <c r="Q236" s="89"/>
      <c r="T236" s="89"/>
      <c r="U236" s="89"/>
      <c r="V236" s="89"/>
      <c r="AA236" s="137" t="s">
        <v>897</v>
      </c>
      <c r="AB236" s="133" t="s">
        <v>898</v>
      </c>
    </row>
    <row r="237" spans="5:28" ht="13.2">
      <c r="E237" s="88"/>
      <c r="J237" s="89"/>
      <c r="K237" s="89"/>
      <c r="L237" s="89"/>
      <c r="O237" s="89"/>
      <c r="P237" s="89"/>
      <c r="Q237" s="89"/>
      <c r="T237" s="89"/>
      <c r="U237" s="89"/>
      <c r="V237" s="89"/>
      <c r="AA237" s="126" t="s">
        <v>899</v>
      </c>
      <c r="AB237" s="133" t="s">
        <v>900</v>
      </c>
    </row>
    <row r="238" spans="5:28" ht="13.2">
      <c r="E238" s="88"/>
      <c r="J238" s="89"/>
      <c r="K238" s="89"/>
      <c r="L238" s="89"/>
      <c r="O238" s="89"/>
      <c r="P238" s="89"/>
      <c r="Q238" s="89"/>
      <c r="T238" s="89"/>
      <c r="U238" s="89"/>
      <c r="V238" s="89"/>
      <c r="AA238" s="121" t="s">
        <v>901</v>
      </c>
      <c r="AB238" s="133" t="s">
        <v>902</v>
      </c>
    </row>
    <row r="239" spans="5:28" ht="13.2">
      <c r="E239" s="88"/>
      <c r="J239" s="89"/>
      <c r="K239" s="89"/>
      <c r="L239" s="89"/>
      <c r="O239" s="89"/>
      <c r="P239" s="89"/>
      <c r="Q239" s="89"/>
      <c r="T239" s="89"/>
      <c r="U239" s="89"/>
      <c r="V239" s="89"/>
      <c r="AA239" s="121" t="s">
        <v>903</v>
      </c>
      <c r="AB239" s="133" t="s">
        <v>904</v>
      </c>
    </row>
    <row r="240" spans="5:28" ht="13.2">
      <c r="E240" s="88"/>
      <c r="J240" s="89"/>
      <c r="K240" s="89"/>
      <c r="L240" s="89"/>
      <c r="O240" s="89"/>
      <c r="P240" s="89"/>
      <c r="Q240" s="89"/>
      <c r="T240" s="89"/>
      <c r="U240" s="89"/>
      <c r="V240" s="89"/>
      <c r="AA240" s="121" t="s">
        <v>905</v>
      </c>
      <c r="AB240" s="133" t="s">
        <v>906</v>
      </c>
    </row>
    <row r="241" spans="5:28" ht="13.2">
      <c r="E241" s="88"/>
      <c r="J241" s="89"/>
      <c r="K241" s="89"/>
      <c r="L241" s="89"/>
      <c r="O241" s="89"/>
      <c r="P241" s="89"/>
      <c r="Q241" s="89"/>
      <c r="T241" s="89"/>
      <c r="U241" s="89"/>
      <c r="V241" s="89"/>
      <c r="AA241" s="121" t="s">
        <v>907</v>
      </c>
      <c r="AB241" s="133" t="s">
        <v>908</v>
      </c>
    </row>
    <row r="242" spans="5:28" ht="13.2">
      <c r="E242" s="88"/>
      <c r="J242" s="89"/>
      <c r="K242" s="89"/>
      <c r="L242" s="89"/>
      <c r="O242" s="89"/>
      <c r="P242" s="89"/>
      <c r="Q242" s="89"/>
      <c r="T242" s="89"/>
      <c r="U242" s="89"/>
      <c r="V242" s="89"/>
      <c r="AA242" s="132" t="s">
        <v>909</v>
      </c>
      <c r="AB242" s="133" t="s">
        <v>910</v>
      </c>
    </row>
    <row r="243" spans="5:28" ht="13.2">
      <c r="E243" s="88"/>
      <c r="J243" s="89"/>
      <c r="K243" s="89"/>
      <c r="L243" s="89"/>
      <c r="O243" s="89"/>
      <c r="P243" s="89"/>
      <c r="Q243" s="89"/>
      <c r="T243" s="89"/>
      <c r="U243" s="89"/>
      <c r="V243" s="89"/>
      <c r="AA243" s="121" t="s">
        <v>911</v>
      </c>
      <c r="AB243" s="133" t="s">
        <v>912</v>
      </c>
    </row>
    <row r="244" spans="5:28" ht="13.2">
      <c r="E244" s="88"/>
      <c r="J244" s="89"/>
      <c r="K244" s="89"/>
      <c r="L244" s="89"/>
      <c r="O244" s="89"/>
      <c r="P244" s="89"/>
      <c r="Q244" s="89"/>
      <c r="T244" s="89"/>
      <c r="U244" s="89"/>
      <c r="V244" s="89"/>
      <c r="AA244" s="132" t="s">
        <v>913</v>
      </c>
      <c r="AB244" s="133" t="s">
        <v>914</v>
      </c>
    </row>
    <row r="245" spans="5:28" ht="13.2">
      <c r="E245" s="88"/>
      <c r="J245" s="89"/>
      <c r="K245" s="89"/>
      <c r="L245" s="89"/>
      <c r="O245" s="89"/>
      <c r="P245" s="89"/>
      <c r="Q245" s="89"/>
      <c r="T245" s="89"/>
      <c r="U245" s="89"/>
      <c r="V245" s="89"/>
      <c r="AA245" s="132" t="s">
        <v>915</v>
      </c>
      <c r="AB245" s="133" t="s">
        <v>916</v>
      </c>
    </row>
    <row r="246" spans="5:28" ht="13.2">
      <c r="E246" s="88"/>
      <c r="J246" s="89"/>
      <c r="K246" s="89"/>
      <c r="L246" s="89"/>
      <c r="O246" s="89"/>
      <c r="P246" s="89"/>
      <c r="Q246" s="89"/>
      <c r="T246" s="89"/>
      <c r="U246" s="89"/>
      <c r="V246" s="89"/>
      <c r="AA246" s="132" t="s">
        <v>917</v>
      </c>
      <c r="AB246" s="133" t="s">
        <v>918</v>
      </c>
    </row>
    <row r="247" spans="5:28" ht="13.2">
      <c r="E247" s="88"/>
      <c r="J247" s="89"/>
      <c r="K247" s="89"/>
      <c r="L247" s="89"/>
      <c r="O247" s="89"/>
      <c r="P247" s="89"/>
      <c r="Q247" s="89"/>
      <c r="T247" s="89"/>
      <c r="U247" s="89"/>
      <c r="V247" s="89"/>
      <c r="AA247" s="132" t="s">
        <v>919</v>
      </c>
      <c r="AB247" s="133" t="s">
        <v>920</v>
      </c>
    </row>
    <row r="248" spans="5:28" ht="13.2">
      <c r="E248" s="88"/>
      <c r="J248" s="89"/>
      <c r="K248" s="89"/>
      <c r="L248" s="89"/>
      <c r="O248" s="89"/>
      <c r="P248" s="89"/>
      <c r="Q248" s="89"/>
      <c r="T248" s="89"/>
      <c r="U248" s="89"/>
      <c r="V248" s="89"/>
      <c r="AA248" s="132" t="s">
        <v>921</v>
      </c>
      <c r="AB248" s="133" t="s">
        <v>922</v>
      </c>
    </row>
    <row r="249" spans="5:28" ht="13.2">
      <c r="E249" s="88"/>
      <c r="J249" s="89"/>
      <c r="K249" s="89"/>
      <c r="L249" s="89"/>
      <c r="O249" s="89"/>
      <c r="P249" s="89"/>
      <c r="Q249" s="89"/>
      <c r="T249" s="89"/>
      <c r="U249" s="89"/>
      <c r="V249" s="89"/>
      <c r="AA249" s="132" t="s">
        <v>923</v>
      </c>
      <c r="AB249" s="133" t="s">
        <v>924</v>
      </c>
    </row>
    <row r="250" spans="5:28" ht="13.2">
      <c r="E250" s="88"/>
      <c r="J250" s="89"/>
      <c r="K250" s="89"/>
      <c r="L250" s="89"/>
      <c r="O250" s="89"/>
      <c r="P250" s="89"/>
      <c r="Q250" s="89"/>
      <c r="T250" s="89"/>
      <c r="U250" s="89"/>
      <c r="V250" s="89"/>
      <c r="AA250" s="132" t="s">
        <v>925</v>
      </c>
      <c r="AB250" s="133" t="s">
        <v>926</v>
      </c>
    </row>
    <row r="251" spans="5:28" ht="13.2">
      <c r="E251" s="88"/>
      <c r="J251" s="89"/>
      <c r="K251" s="89"/>
      <c r="L251" s="89"/>
      <c r="O251" s="89"/>
      <c r="P251" s="89"/>
      <c r="Q251" s="89"/>
      <c r="T251" s="89"/>
      <c r="U251" s="89"/>
      <c r="V251" s="89"/>
      <c r="AA251" s="132" t="s">
        <v>927</v>
      </c>
      <c r="AB251" s="133" t="s">
        <v>928</v>
      </c>
    </row>
    <row r="252" spans="5:28" ht="13.2">
      <c r="E252" s="88"/>
      <c r="J252" s="89"/>
      <c r="K252" s="89"/>
      <c r="L252" s="89"/>
      <c r="O252" s="89"/>
      <c r="P252" s="89"/>
      <c r="Q252" s="89"/>
      <c r="T252" s="89"/>
      <c r="U252" s="89"/>
      <c r="V252" s="89"/>
      <c r="AA252" s="132" t="s">
        <v>929</v>
      </c>
      <c r="AB252" s="133" t="s">
        <v>930</v>
      </c>
    </row>
    <row r="253" spans="5:28" ht="13.2">
      <c r="E253" s="88"/>
      <c r="J253" s="89"/>
      <c r="K253" s="89"/>
      <c r="L253" s="89"/>
      <c r="O253" s="89"/>
      <c r="P253" s="89"/>
      <c r="Q253" s="89"/>
      <c r="T253" s="89"/>
      <c r="U253" s="89"/>
      <c r="V253" s="89"/>
      <c r="AA253" s="132" t="s">
        <v>931</v>
      </c>
      <c r="AB253" s="133" t="s">
        <v>932</v>
      </c>
    </row>
    <row r="254" spans="5:28" ht="13.2">
      <c r="E254" s="88"/>
      <c r="J254" s="89"/>
      <c r="K254" s="89"/>
      <c r="L254" s="89"/>
      <c r="O254" s="89"/>
      <c r="P254" s="89"/>
      <c r="Q254" s="89"/>
      <c r="T254" s="89"/>
      <c r="U254" s="89"/>
      <c r="V254" s="89"/>
      <c r="AA254" s="121" t="s">
        <v>933</v>
      </c>
      <c r="AB254" s="133" t="s">
        <v>934</v>
      </c>
    </row>
    <row r="255" spans="5:28" ht="13.2">
      <c r="E255" s="88"/>
      <c r="J255" s="89"/>
      <c r="K255" s="89"/>
      <c r="L255" s="89"/>
      <c r="O255" s="89"/>
      <c r="P255" s="89"/>
      <c r="Q255" s="89"/>
      <c r="T255" s="89"/>
      <c r="U255" s="89"/>
      <c r="V255" s="89"/>
      <c r="AA255" s="121" t="s">
        <v>935</v>
      </c>
      <c r="AB255" s="133" t="s">
        <v>936</v>
      </c>
    </row>
    <row r="256" spans="5:28" ht="13.2">
      <c r="E256" s="88"/>
      <c r="J256" s="89"/>
      <c r="K256" s="89"/>
      <c r="L256" s="89"/>
      <c r="O256" s="89"/>
      <c r="P256" s="89"/>
      <c r="Q256" s="89"/>
      <c r="T256" s="89"/>
      <c r="U256" s="89"/>
      <c r="V256" s="89"/>
      <c r="AA256" s="121" t="s">
        <v>937</v>
      </c>
      <c r="AB256" s="133" t="s">
        <v>938</v>
      </c>
    </row>
    <row r="257" spans="5:27" ht="13.2">
      <c r="E257" s="88"/>
      <c r="J257" s="89"/>
      <c r="K257" s="89"/>
      <c r="L257" s="89"/>
      <c r="O257" s="89"/>
      <c r="P257" s="89"/>
      <c r="Q257" s="89"/>
      <c r="T257" s="89"/>
      <c r="U257" s="89"/>
      <c r="V257" s="89"/>
      <c r="AA257" s="121" t="s">
        <v>939</v>
      </c>
    </row>
    <row r="258" spans="5:27" ht="13.2">
      <c r="E258" s="88"/>
      <c r="J258" s="89"/>
      <c r="K258" s="89"/>
      <c r="L258" s="89"/>
      <c r="O258" s="89"/>
      <c r="P258" s="89"/>
      <c r="Q258" s="89"/>
      <c r="T258" s="89"/>
      <c r="U258" s="89"/>
      <c r="V258" s="89"/>
      <c r="AA258" s="121" t="s">
        <v>940</v>
      </c>
    </row>
    <row r="259" spans="5:27" ht="13.2">
      <c r="E259" s="88"/>
      <c r="J259" s="89"/>
      <c r="K259" s="89"/>
      <c r="L259" s="89"/>
      <c r="O259" s="89"/>
      <c r="P259" s="89"/>
      <c r="Q259" s="89"/>
      <c r="T259" s="89"/>
      <c r="U259" s="89"/>
      <c r="V259" s="89"/>
      <c r="AA259" s="121" t="s">
        <v>941</v>
      </c>
    </row>
    <row r="260" spans="5:27" ht="13.2">
      <c r="E260" s="88"/>
      <c r="J260" s="89"/>
      <c r="K260" s="89"/>
      <c r="L260" s="89"/>
      <c r="O260" s="89"/>
      <c r="P260" s="89"/>
      <c r="Q260" s="89"/>
      <c r="T260" s="89"/>
      <c r="U260" s="89"/>
      <c r="V260" s="89"/>
      <c r="AA260" s="121" t="s">
        <v>942</v>
      </c>
    </row>
    <row r="261" spans="5:27" ht="13.2">
      <c r="E261" s="88"/>
      <c r="J261" s="89"/>
      <c r="K261" s="89"/>
      <c r="L261" s="89"/>
      <c r="O261" s="89"/>
      <c r="P261" s="89"/>
      <c r="Q261" s="89"/>
      <c r="T261" s="89"/>
      <c r="U261" s="89"/>
      <c r="V261" s="89"/>
      <c r="AA261" s="121" t="s">
        <v>943</v>
      </c>
    </row>
    <row r="262" spans="5:27" ht="13.2">
      <c r="E262" s="88"/>
      <c r="J262" s="89"/>
      <c r="K262" s="89"/>
      <c r="L262" s="89"/>
      <c r="O262" s="89"/>
      <c r="P262" s="89"/>
      <c r="Q262" s="89"/>
      <c r="T262" s="89"/>
      <c r="U262" s="89"/>
      <c r="V262" s="89"/>
      <c r="AA262" s="121" t="s">
        <v>944</v>
      </c>
    </row>
    <row r="263" spans="5:27" ht="13.2">
      <c r="E263" s="88"/>
      <c r="J263" s="89"/>
      <c r="K263" s="89"/>
      <c r="L263" s="89"/>
      <c r="O263" s="89"/>
      <c r="P263" s="89"/>
      <c r="Q263" s="89"/>
      <c r="T263" s="89"/>
      <c r="U263" s="89"/>
      <c r="V263" s="89"/>
      <c r="AA263" s="121" t="s">
        <v>945</v>
      </c>
    </row>
    <row r="264" spans="5:27" ht="13.2">
      <c r="E264" s="88"/>
      <c r="J264" s="89"/>
      <c r="K264" s="89"/>
      <c r="L264" s="89"/>
      <c r="O264" s="89"/>
      <c r="P264" s="89"/>
      <c r="Q264" s="89"/>
      <c r="T264" s="89"/>
      <c r="U264" s="89"/>
      <c r="V264" s="89"/>
      <c r="AA264" s="121" t="s">
        <v>946</v>
      </c>
    </row>
    <row r="265" spans="5:27" ht="13.2">
      <c r="E265" s="88"/>
      <c r="J265" s="89"/>
      <c r="K265" s="89"/>
      <c r="L265" s="89"/>
      <c r="O265" s="89"/>
      <c r="P265" s="89"/>
      <c r="Q265" s="89"/>
      <c r="T265" s="89"/>
      <c r="U265" s="89"/>
      <c r="V265" s="89"/>
      <c r="AA265" s="121" t="s">
        <v>947</v>
      </c>
    </row>
    <row r="266" spans="5:27" ht="13.2">
      <c r="E266" s="88"/>
      <c r="J266" s="89"/>
      <c r="K266" s="89"/>
      <c r="L266" s="89"/>
      <c r="O266" s="89"/>
      <c r="P266" s="89"/>
      <c r="Q266" s="89"/>
      <c r="T266" s="89"/>
      <c r="U266" s="89"/>
      <c r="V266" s="89"/>
      <c r="AA266" s="126" t="s">
        <v>948</v>
      </c>
    </row>
    <row r="267" spans="5:27" ht="13.2">
      <c r="E267" s="88"/>
      <c r="J267" s="89"/>
      <c r="K267" s="89"/>
      <c r="L267" s="89"/>
      <c r="O267" s="89"/>
      <c r="P267" s="89"/>
      <c r="Q267" s="89"/>
      <c r="T267" s="89"/>
      <c r="U267" s="89"/>
      <c r="V267" s="89"/>
      <c r="AA267" s="126" t="s">
        <v>949</v>
      </c>
    </row>
    <row r="268" spans="5:27" ht="13.2">
      <c r="E268" s="88"/>
      <c r="J268" s="89"/>
      <c r="K268" s="89"/>
      <c r="L268" s="89"/>
      <c r="O268" s="89"/>
      <c r="P268" s="89"/>
      <c r="Q268" s="89"/>
      <c r="T268" s="89"/>
      <c r="U268" s="89"/>
      <c r="V268" s="89"/>
      <c r="AA268" s="126" t="s">
        <v>950</v>
      </c>
    </row>
    <row r="269" spans="5:27" ht="13.2">
      <c r="E269" s="88"/>
      <c r="J269" s="89"/>
      <c r="K269" s="89"/>
      <c r="L269" s="89"/>
      <c r="O269" s="89"/>
      <c r="P269" s="89"/>
      <c r="Q269" s="89"/>
      <c r="T269" s="89"/>
      <c r="U269" s="89"/>
      <c r="V269" s="89"/>
      <c r="AA269" s="132" t="s">
        <v>951</v>
      </c>
    </row>
    <row r="270" spans="5:27" ht="13.2">
      <c r="E270" s="88"/>
      <c r="J270" s="89"/>
      <c r="K270" s="89"/>
      <c r="L270" s="89"/>
      <c r="O270" s="89"/>
      <c r="P270" s="89"/>
      <c r="Q270" s="89"/>
      <c r="T270" s="89"/>
      <c r="U270" s="89"/>
      <c r="V270" s="89"/>
      <c r="AA270" s="132" t="s">
        <v>952</v>
      </c>
    </row>
    <row r="271" spans="5:27" ht="13.2">
      <c r="E271" s="88"/>
      <c r="J271" s="89"/>
      <c r="K271" s="89"/>
      <c r="L271" s="89"/>
      <c r="O271" s="89"/>
      <c r="P271" s="89"/>
      <c r="Q271" s="89"/>
      <c r="T271" s="89"/>
      <c r="U271" s="89"/>
      <c r="V271" s="89"/>
      <c r="AA271" s="126" t="s">
        <v>953</v>
      </c>
    </row>
    <row r="272" spans="5:27" ht="13.2">
      <c r="E272" s="88"/>
      <c r="J272" s="89"/>
      <c r="K272" s="89"/>
      <c r="L272" s="89"/>
      <c r="O272" s="89"/>
      <c r="P272" s="89"/>
      <c r="Q272" s="89"/>
      <c r="T272" s="89"/>
      <c r="U272" s="89"/>
      <c r="V272" s="89"/>
      <c r="AA272" s="132" t="s">
        <v>954</v>
      </c>
    </row>
    <row r="273" spans="5:34" ht="13.8">
      <c r="E273" s="88"/>
      <c r="J273" s="89"/>
      <c r="K273" s="89"/>
      <c r="L273" s="89"/>
      <c r="O273" s="89"/>
      <c r="P273" s="89"/>
      <c r="Q273" s="89"/>
      <c r="T273" s="89"/>
      <c r="U273" s="89"/>
      <c r="V273" s="89"/>
      <c r="AA273" s="138" t="s">
        <v>955</v>
      </c>
    </row>
    <row r="274" spans="5:34" ht="13.8">
      <c r="E274" s="88"/>
      <c r="J274" s="89"/>
      <c r="K274" s="89"/>
      <c r="L274" s="89"/>
      <c r="O274" s="89"/>
      <c r="P274" s="89"/>
      <c r="Q274" s="89"/>
      <c r="T274" s="89"/>
      <c r="U274" s="89"/>
      <c r="V274" s="89"/>
      <c r="AA274" s="138" t="s">
        <v>956</v>
      </c>
    </row>
    <row r="275" spans="5:34" ht="13.8">
      <c r="E275" s="88"/>
      <c r="J275" s="89"/>
      <c r="K275" s="89"/>
      <c r="L275" s="89"/>
      <c r="O275" s="89"/>
      <c r="P275" s="89"/>
      <c r="Q275" s="89"/>
      <c r="T275" s="89"/>
      <c r="U275" s="89"/>
      <c r="V275" s="89"/>
      <c r="AA275" s="138"/>
    </row>
    <row r="276" spans="5:34" ht="14.4">
      <c r="E276" s="88"/>
      <c r="J276" s="89"/>
      <c r="K276" s="89"/>
      <c r="L276" s="89"/>
      <c r="O276" s="89"/>
      <c r="P276" s="89"/>
      <c r="Q276" s="89"/>
      <c r="T276" s="89"/>
      <c r="U276" s="89"/>
      <c r="V276" s="89"/>
      <c r="AA276" s="138"/>
      <c r="AH276" s="139"/>
    </row>
    <row r="277" spans="5:34" ht="14.4">
      <c r="E277" s="88"/>
      <c r="J277" s="89"/>
      <c r="K277" s="89"/>
      <c r="L277" s="89"/>
      <c r="O277" s="89"/>
      <c r="P277" s="89"/>
      <c r="Q277" s="89"/>
      <c r="T277" s="89"/>
      <c r="U277" s="89"/>
      <c r="V277" s="89"/>
      <c r="AA277" s="138"/>
      <c r="AH277" s="140"/>
    </row>
    <row r="278" spans="5:34" ht="14.4">
      <c r="E278" s="88"/>
      <c r="J278" s="89"/>
      <c r="K278" s="89"/>
      <c r="L278" s="89"/>
      <c r="O278" s="89"/>
      <c r="P278" s="89"/>
      <c r="Q278" s="89"/>
      <c r="T278" s="89"/>
      <c r="U278" s="89"/>
      <c r="V278" s="89"/>
      <c r="AH278" s="140"/>
    </row>
    <row r="279" spans="5:34" ht="14.4">
      <c r="E279" s="88"/>
      <c r="J279" s="89"/>
      <c r="K279" s="89"/>
      <c r="L279" s="89"/>
      <c r="O279" s="89"/>
      <c r="P279" s="89"/>
      <c r="Q279" s="89"/>
      <c r="T279" s="89"/>
      <c r="U279" s="89"/>
      <c r="V279" s="89"/>
      <c r="AH279" s="140"/>
    </row>
    <row r="280" spans="5:34" ht="14.4">
      <c r="E280" s="88"/>
      <c r="J280" s="89"/>
      <c r="K280" s="89"/>
      <c r="L280" s="89"/>
      <c r="O280" s="89"/>
      <c r="P280" s="89"/>
      <c r="Q280" s="89"/>
      <c r="T280" s="89"/>
      <c r="U280" s="89"/>
      <c r="V280" s="89"/>
      <c r="AH280" s="140"/>
    </row>
    <row r="281" spans="5:34" ht="13.2">
      <c r="E281" s="88"/>
      <c r="J281" s="89"/>
      <c r="K281" s="89"/>
      <c r="L281" s="89"/>
      <c r="O281" s="89"/>
      <c r="P281" s="89"/>
      <c r="Q281" s="89"/>
      <c r="T281" s="89"/>
      <c r="U281" s="89"/>
      <c r="V281" s="89"/>
    </row>
    <row r="282" spans="5:34" ht="13.2">
      <c r="E282" s="88"/>
      <c r="J282" s="89"/>
      <c r="K282" s="89"/>
      <c r="L282" s="89"/>
      <c r="O282" s="89"/>
      <c r="P282" s="89"/>
      <c r="Q282" s="89"/>
      <c r="T282" s="89"/>
      <c r="U282" s="89"/>
      <c r="V282" s="89"/>
    </row>
    <row r="283" spans="5:34" ht="13.2">
      <c r="E283" s="88"/>
      <c r="J283" s="89"/>
      <c r="K283" s="89"/>
      <c r="L283" s="89"/>
      <c r="O283" s="89"/>
      <c r="P283" s="89"/>
      <c r="Q283" s="89"/>
      <c r="T283" s="89"/>
      <c r="U283" s="89"/>
      <c r="V283" s="89"/>
    </row>
    <row r="284" spans="5:34" ht="14.4">
      <c r="E284" s="88"/>
      <c r="J284" s="89"/>
      <c r="K284" s="89"/>
      <c r="L284" s="89"/>
      <c r="O284" s="89"/>
      <c r="P284" s="89"/>
      <c r="Q284" s="89"/>
      <c r="T284" s="89"/>
      <c r="U284" s="89"/>
      <c r="V284" s="89"/>
      <c r="AH284" s="139"/>
    </row>
    <row r="285" spans="5:34" ht="14.4">
      <c r="E285" s="88"/>
      <c r="J285" s="89"/>
      <c r="K285" s="89"/>
      <c r="L285" s="89"/>
      <c r="O285" s="89"/>
      <c r="P285" s="89"/>
      <c r="Q285" s="89"/>
      <c r="T285" s="89"/>
      <c r="U285" s="89"/>
      <c r="V285" s="89"/>
      <c r="AH285" s="139"/>
    </row>
    <row r="286" spans="5:34" ht="14.4">
      <c r="E286" s="88"/>
      <c r="J286" s="89"/>
      <c r="K286" s="89"/>
      <c r="L286" s="89"/>
      <c r="O286" s="89"/>
      <c r="P286" s="89"/>
      <c r="Q286" s="89"/>
      <c r="T286" s="89"/>
      <c r="U286" s="89"/>
      <c r="V286" s="89"/>
      <c r="AH286" s="141"/>
    </row>
    <row r="287" spans="5:34" ht="14.4">
      <c r="E287" s="88"/>
      <c r="J287" s="89"/>
      <c r="K287" s="89"/>
      <c r="L287" s="89"/>
      <c r="O287" s="89"/>
      <c r="P287" s="89"/>
      <c r="Q287" s="89"/>
      <c r="T287" s="89"/>
      <c r="U287" s="89"/>
      <c r="V287" s="89"/>
      <c r="AH287" s="141"/>
    </row>
    <row r="288" spans="5:34" ht="14.4">
      <c r="E288" s="88"/>
      <c r="J288" s="89"/>
      <c r="K288" s="89"/>
      <c r="L288" s="89"/>
      <c r="O288" s="89"/>
      <c r="P288" s="89"/>
      <c r="Q288" s="89"/>
      <c r="T288" s="89"/>
      <c r="U288" s="89"/>
      <c r="V288" s="89"/>
      <c r="AH288" s="141"/>
    </row>
    <row r="289" spans="5:34" ht="14.4">
      <c r="E289" s="88"/>
      <c r="J289" s="89"/>
      <c r="K289" s="89"/>
      <c r="L289" s="89"/>
      <c r="O289" s="89"/>
      <c r="P289" s="89"/>
      <c r="Q289" s="89"/>
      <c r="T289" s="89"/>
      <c r="U289" s="89"/>
      <c r="V289" s="89"/>
      <c r="AH289" s="141"/>
    </row>
    <row r="290" spans="5:34" ht="14.4">
      <c r="E290" s="88"/>
      <c r="J290" s="89"/>
      <c r="K290" s="89"/>
      <c r="L290" s="89"/>
      <c r="O290" s="89"/>
      <c r="P290" s="89"/>
      <c r="Q290" s="89"/>
      <c r="T290" s="89"/>
      <c r="U290" s="89"/>
      <c r="V290" s="89"/>
      <c r="AH290" s="141"/>
    </row>
    <row r="291" spans="5:34" ht="14.4">
      <c r="E291" s="88"/>
      <c r="J291" s="89"/>
      <c r="K291" s="89"/>
      <c r="L291" s="89"/>
      <c r="O291" s="89"/>
      <c r="P291" s="89"/>
      <c r="Q291" s="89"/>
      <c r="T291" s="89"/>
      <c r="U291" s="89"/>
      <c r="V291" s="89"/>
      <c r="AH291" s="141"/>
    </row>
    <row r="292" spans="5:34" ht="14.4">
      <c r="E292" s="88"/>
      <c r="J292" s="89"/>
      <c r="K292" s="89"/>
      <c r="L292" s="89"/>
      <c r="O292" s="89"/>
      <c r="P292" s="89"/>
      <c r="Q292" s="89"/>
      <c r="T292" s="89"/>
      <c r="U292" s="89"/>
      <c r="V292" s="89"/>
      <c r="AH292" s="141"/>
    </row>
    <row r="293" spans="5:34" ht="14.4">
      <c r="E293" s="88"/>
      <c r="J293" s="89"/>
      <c r="K293" s="89"/>
      <c r="L293" s="89"/>
      <c r="O293" s="89"/>
      <c r="P293" s="89"/>
      <c r="Q293" s="89"/>
      <c r="T293" s="89"/>
      <c r="U293" s="89"/>
      <c r="V293" s="89"/>
      <c r="AH293" s="141"/>
    </row>
    <row r="294" spans="5:34" ht="14.4">
      <c r="E294" s="88"/>
      <c r="J294" s="89"/>
      <c r="K294" s="89"/>
      <c r="L294" s="89"/>
      <c r="O294" s="89"/>
      <c r="P294" s="89"/>
      <c r="Q294" s="89"/>
      <c r="T294" s="89"/>
      <c r="U294" s="89"/>
      <c r="V294" s="89"/>
      <c r="AH294" s="141"/>
    </row>
    <row r="295" spans="5:34" ht="14.4">
      <c r="E295" s="88"/>
      <c r="J295" s="89"/>
      <c r="K295" s="89"/>
      <c r="L295" s="89"/>
      <c r="O295" s="89"/>
      <c r="P295" s="89"/>
      <c r="Q295" s="89"/>
      <c r="T295" s="89"/>
      <c r="U295" s="89"/>
      <c r="V295" s="89"/>
      <c r="AH295" s="140"/>
    </row>
    <row r="296" spans="5:34" ht="14.4">
      <c r="E296" s="88"/>
      <c r="J296" s="89"/>
      <c r="K296" s="89"/>
      <c r="L296" s="89"/>
      <c r="O296" s="89"/>
      <c r="P296" s="89"/>
      <c r="Q296" s="89"/>
      <c r="T296" s="89"/>
      <c r="U296" s="89"/>
      <c r="V296" s="89"/>
      <c r="AH296" s="139"/>
    </row>
    <row r="297" spans="5:34" ht="14.4">
      <c r="E297" s="88"/>
      <c r="J297" s="89"/>
      <c r="K297" s="89"/>
      <c r="L297" s="89"/>
      <c r="O297" s="89"/>
      <c r="P297" s="89"/>
      <c r="Q297" s="89"/>
      <c r="T297" s="89"/>
      <c r="U297" s="89"/>
      <c r="V297" s="89"/>
      <c r="AH297" s="139"/>
    </row>
    <row r="298" spans="5:34" ht="14.4">
      <c r="E298" s="88"/>
      <c r="J298" s="89"/>
      <c r="K298" s="89"/>
      <c r="L298" s="89"/>
      <c r="O298" s="89"/>
      <c r="P298" s="89"/>
      <c r="Q298" s="89"/>
      <c r="T298" s="89"/>
      <c r="U298" s="89"/>
      <c r="V298" s="89"/>
      <c r="AH298" s="139"/>
    </row>
    <row r="299" spans="5:34" ht="14.4">
      <c r="E299" s="88"/>
      <c r="J299" s="89"/>
      <c r="K299" s="89"/>
      <c r="L299" s="89"/>
      <c r="O299" s="89"/>
      <c r="P299" s="89"/>
      <c r="Q299" s="89"/>
      <c r="T299" s="89"/>
      <c r="U299" s="89"/>
      <c r="V299" s="89"/>
      <c r="AH299" s="139"/>
    </row>
    <row r="300" spans="5:34" ht="14.4">
      <c r="E300" s="88"/>
      <c r="J300" s="89"/>
      <c r="K300" s="89"/>
      <c r="L300" s="89"/>
      <c r="O300" s="89"/>
      <c r="P300" s="89"/>
      <c r="Q300" s="89"/>
      <c r="T300" s="89"/>
      <c r="U300" s="89"/>
      <c r="V300" s="89"/>
      <c r="AH300" s="139"/>
    </row>
    <row r="301" spans="5:34" ht="14.4">
      <c r="E301" s="88"/>
      <c r="J301" s="89"/>
      <c r="K301" s="89"/>
      <c r="L301" s="89"/>
      <c r="O301" s="89"/>
      <c r="P301" s="89"/>
      <c r="Q301" s="89"/>
      <c r="T301" s="89"/>
      <c r="U301" s="89"/>
      <c r="V301" s="89"/>
      <c r="AH301" s="139"/>
    </row>
    <row r="302" spans="5:34" ht="14.4">
      <c r="E302" s="88"/>
      <c r="J302" s="89"/>
      <c r="K302" s="89"/>
      <c r="L302" s="89"/>
      <c r="O302" s="89"/>
      <c r="P302" s="89"/>
      <c r="Q302" s="89"/>
      <c r="T302" s="89"/>
      <c r="U302" s="89"/>
      <c r="V302" s="89"/>
      <c r="AH302" s="141"/>
    </row>
    <row r="303" spans="5:34" ht="14.4">
      <c r="E303" s="88"/>
      <c r="J303" s="89"/>
      <c r="K303" s="89"/>
      <c r="L303" s="89"/>
      <c r="O303" s="89"/>
      <c r="P303" s="89"/>
      <c r="Q303" s="89"/>
      <c r="T303" s="89"/>
      <c r="U303" s="89"/>
      <c r="V303" s="89"/>
      <c r="AH303" s="141"/>
    </row>
    <row r="304" spans="5:34" ht="14.4">
      <c r="E304" s="88"/>
      <c r="J304" s="89"/>
      <c r="K304" s="89"/>
      <c r="L304" s="89"/>
      <c r="O304" s="89"/>
      <c r="P304" s="89"/>
      <c r="Q304" s="89"/>
      <c r="T304" s="89"/>
      <c r="U304" s="89"/>
      <c r="V304" s="89"/>
      <c r="AH304" s="140"/>
    </row>
    <row r="305" spans="5:34" ht="14.4">
      <c r="E305" s="88"/>
      <c r="J305" s="89"/>
      <c r="K305" s="89"/>
      <c r="L305" s="89"/>
      <c r="O305" s="89"/>
      <c r="P305" s="89"/>
      <c r="Q305" s="89"/>
      <c r="T305" s="89"/>
      <c r="U305" s="89"/>
      <c r="V305" s="89"/>
      <c r="AH305" s="139"/>
    </row>
    <row r="306" spans="5:34" ht="14.4">
      <c r="E306" s="88"/>
      <c r="J306" s="89"/>
      <c r="K306" s="89"/>
      <c r="L306" s="89"/>
      <c r="O306" s="89"/>
      <c r="P306" s="89"/>
      <c r="Q306" s="89"/>
      <c r="T306" s="89"/>
      <c r="U306" s="89"/>
      <c r="V306" s="89"/>
      <c r="AH306" s="139"/>
    </row>
    <row r="307" spans="5:34" ht="14.4">
      <c r="E307" s="88"/>
      <c r="J307" s="89"/>
      <c r="K307" s="89"/>
      <c r="L307" s="89"/>
      <c r="O307" s="89"/>
      <c r="P307" s="89"/>
      <c r="Q307" s="89"/>
      <c r="T307" s="89"/>
      <c r="U307" s="89"/>
      <c r="V307" s="89"/>
      <c r="AH307" s="139"/>
    </row>
    <row r="308" spans="5:34" ht="14.4">
      <c r="E308" s="88"/>
      <c r="J308" s="89"/>
      <c r="K308" s="89"/>
      <c r="L308" s="89"/>
      <c r="O308" s="89"/>
      <c r="P308" s="89"/>
      <c r="Q308" s="89"/>
      <c r="T308" s="89"/>
      <c r="U308" s="89"/>
      <c r="V308" s="89"/>
      <c r="AH308" s="141"/>
    </row>
    <row r="309" spans="5:34" ht="14.4">
      <c r="E309" s="88"/>
      <c r="J309" s="89"/>
      <c r="K309" s="89"/>
      <c r="L309" s="89"/>
      <c r="O309" s="89"/>
      <c r="P309" s="89"/>
      <c r="Q309" s="89"/>
      <c r="T309" s="89"/>
      <c r="U309" s="89"/>
      <c r="V309" s="89"/>
      <c r="AH309" s="141"/>
    </row>
    <row r="310" spans="5:34" ht="14.4">
      <c r="E310" s="88"/>
      <c r="J310" s="89"/>
      <c r="K310" s="89"/>
      <c r="L310" s="89"/>
      <c r="O310" s="89"/>
      <c r="P310" s="89"/>
      <c r="Q310" s="89"/>
      <c r="T310" s="89"/>
      <c r="U310" s="89"/>
      <c r="V310" s="89"/>
      <c r="AH310" s="141"/>
    </row>
    <row r="311" spans="5:34" ht="14.4">
      <c r="E311" s="88"/>
      <c r="J311" s="89"/>
      <c r="K311" s="89"/>
      <c r="L311" s="89"/>
      <c r="O311" s="89"/>
      <c r="P311" s="89"/>
      <c r="Q311" s="89"/>
      <c r="T311" s="89"/>
      <c r="U311" s="89"/>
      <c r="V311" s="89"/>
      <c r="AH311" s="141"/>
    </row>
    <row r="312" spans="5:34" ht="14.4">
      <c r="E312" s="88"/>
      <c r="J312" s="89"/>
      <c r="K312" s="89"/>
      <c r="L312" s="89"/>
      <c r="O312" s="89"/>
      <c r="P312" s="89"/>
      <c r="Q312" s="89"/>
      <c r="T312" s="89"/>
      <c r="U312" s="89"/>
      <c r="V312" s="89"/>
      <c r="AH312" s="141"/>
    </row>
    <row r="313" spans="5:34" ht="14.4">
      <c r="E313" s="88"/>
      <c r="J313" s="89"/>
      <c r="K313" s="89"/>
      <c r="L313" s="89"/>
      <c r="O313" s="89"/>
      <c r="P313" s="89"/>
      <c r="Q313" s="89"/>
      <c r="T313" s="89"/>
      <c r="U313" s="89"/>
      <c r="V313" s="89"/>
      <c r="AH313" s="141"/>
    </row>
    <row r="314" spans="5:34" ht="14.4">
      <c r="E314" s="88"/>
      <c r="J314" s="89"/>
      <c r="K314" s="89"/>
      <c r="L314" s="89"/>
      <c r="O314" s="89"/>
      <c r="P314" s="89"/>
      <c r="Q314" s="89"/>
      <c r="T314" s="89"/>
      <c r="U314" s="89"/>
      <c r="V314" s="89"/>
      <c r="AH314" s="141"/>
    </row>
    <row r="315" spans="5:34" ht="14.4">
      <c r="E315" s="88"/>
      <c r="J315" s="89"/>
      <c r="K315" s="89"/>
      <c r="L315" s="89"/>
      <c r="O315" s="89"/>
      <c r="P315" s="89"/>
      <c r="Q315" s="89"/>
      <c r="T315" s="89"/>
      <c r="U315" s="89"/>
      <c r="V315" s="89"/>
      <c r="AH315" s="140"/>
    </row>
    <row r="316" spans="5:34" ht="14.4">
      <c r="E316" s="88"/>
      <c r="J316" s="89"/>
      <c r="K316" s="89"/>
      <c r="L316" s="89"/>
      <c r="O316" s="89"/>
      <c r="P316" s="89"/>
      <c r="Q316" s="89"/>
      <c r="T316" s="89"/>
      <c r="U316" s="89"/>
      <c r="V316" s="89"/>
      <c r="AH316" s="139"/>
    </row>
    <row r="317" spans="5:34" ht="14.4">
      <c r="E317" s="88"/>
      <c r="J317" s="89"/>
      <c r="K317" s="89"/>
      <c r="L317" s="89"/>
      <c r="O317" s="89"/>
      <c r="P317" s="89"/>
      <c r="Q317" s="89"/>
      <c r="T317" s="89"/>
      <c r="U317" s="89"/>
      <c r="V317" s="89"/>
      <c r="AH317" s="139"/>
    </row>
    <row r="318" spans="5:34" ht="14.4">
      <c r="E318" s="88"/>
      <c r="J318" s="89"/>
      <c r="K318" s="89"/>
      <c r="L318" s="89"/>
      <c r="O318" s="89"/>
      <c r="P318" s="89"/>
      <c r="Q318" s="89"/>
      <c r="T318" s="89"/>
      <c r="U318" s="89"/>
      <c r="V318" s="89"/>
      <c r="AH318" s="139"/>
    </row>
    <row r="319" spans="5:34" ht="14.4">
      <c r="E319" s="88"/>
      <c r="J319" s="89"/>
      <c r="K319" s="89"/>
      <c r="L319" s="89"/>
      <c r="O319" s="89"/>
      <c r="P319" s="89"/>
      <c r="Q319" s="89"/>
      <c r="T319" s="89"/>
      <c r="U319" s="89"/>
      <c r="V319" s="89"/>
      <c r="AH319" s="139"/>
    </row>
    <row r="320" spans="5:34" ht="14.4">
      <c r="E320" s="88"/>
      <c r="J320" s="89"/>
      <c r="K320" s="89"/>
      <c r="L320" s="89"/>
      <c r="O320" s="89"/>
      <c r="P320" s="89"/>
      <c r="Q320" s="89"/>
      <c r="T320" s="89"/>
      <c r="U320" s="89"/>
      <c r="V320" s="89"/>
      <c r="AH320" s="140"/>
    </row>
    <row r="321" spans="5:34" ht="14.4">
      <c r="E321" s="88"/>
      <c r="J321" s="89"/>
      <c r="K321" s="89"/>
      <c r="L321" s="89"/>
      <c r="O321" s="89"/>
      <c r="P321" s="89"/>
      <c r="Q321" s="89"/>
      <c r="T321" s="89"/>
      <c r="U321" s="89"/>
      <c r="V321" s="89"/>
      <c r="AH321" s="139"/>
    </row>
    <row r="322" spans="5:34" ht="14.4">
      <c r="E322" s="88"/>
      <c r="J322" s="89"/>
      <c r="K322" s="89"/>
      <c r="L322" s="89"/>
      <c r="O322" s="89"/>
      <c r="P322" s="89"/>
      <c r="Q322" s="89"/>
      <c r="T322" s="89"/>
      <c r="U322" s="89"/>
      <c r="V322" s="89"/>
      <c r="AH322" s="139"/>
    </row>
    <row r="323" spans="5:34" ht="14.4">
      <c r="E323" s="88"/>
      <c r="J323" s="89"/>
      <c r="K323" s="89"/>
      <c r="L323" s="89"/>
      <c r="O323" s="89"/>
      <c r="P323" s="89"/>
      <c r="Q323" s="89"/>
      <c r="T323" s="89"/>
      <c r="U323" s="89"/>
      <c r="V323" s="89"/>
      <c r="AH323" s="139"/>
    </row>
    <row r="324" spans="5:34" ht="14.4">
      <c r="E324" s="88"/>
      <c r="J324" s="89"/>
      <c r="K324" s="89"/>
      <c r="L324" s="89"/>
      <c r="O324" s="89"/>
      <c r="P324" s="89"/>
      <c r="Q324" s="89"/>
      <c r="T324" s="89"/>
      <c r="U324" s="89"/>
      <c r="V324" s="89"/>
      <c r="AH324" s="139"/>
    </row>
    <row r="325" spans="5:34" ht="14.4">
      <c r="E325" s="88"/>
      <c r="J325" s="89"/>
      <c r="K325" s="89"/>
      <c r="L325" s="89"/>
      <c r="O325" s="89"/>
      <c r="P325" s="89"/>
      <c r="Q325" s="89"/>
      <c r="T325" s="89"/>
      <c r="U325" s="89"/>
      <c r="V325" s="89"/>
      <c r="AH325" s="139"/>
    </row>
    <row r="326" spans="5:34" ht="14.4">
      <c r="E326" s="88"/>
      <c r="J326" s="89"/>
      <c r="K326" s="89"/>
      <c r="L326" s="89"/>
      <c r="O326" s="89"/>
      <c r="P326" s="89"/>
      <c r="Q326" s="89"/>
      <c r="T326" s="89"/>
      <c r="U326" s="89"/>
      <c r="V326" s="89"/>
      <c r="AH326" s="139"/>
    </row>
    <row r="327" spans="5:34" ht="14.4">
      <c r="E327" s="88"/>
      <c r="J327" s="89"/>
      <c r="K327" s="89"/>
      <c r="L327" s="89"/>
      <c r="O327" s="89"/>
      <c r="P327" s="89"/>
      <c r="Q327" s="89"/>
      <c r="T327" s="89"/>
      <c r="U327" s="89"/>
      <c r="V327" s="89"/>
      <c r="AH327" s="140"/>
    </row>
    <row r="328" spans="5:34" ht="14.4">
      <c r="E328" s="88"/>
      <c r="J328" s="89"/>
      <c r="K328" s="89"/>
      <c r="L328" s="89"/>
      <c r="O328" s="89"/>
      <c r="P328" s="89"/>
      <c r="Q328" s="89"/>
      <c r="T328" s="89"/>
      <c r="U328" s="89"/>
      <c r="V328" s="89"/>
      <c r="AH328" s="140"/>
    </row>
    <row r="329" spans="5:34" ht="14.4">
      <c r="E329" s="88"/>
      <c r="J329" s="89"/>
      <c r="K329" s="89"/>
      <c r="L329" s="89"/>
      <c r="O329" s="89"/>
      <c r="P329" s="89"/>
      <c r="Q329" s="89"/>
      <c r="T329" s="89"/>
      <c r="U329" s="89"/>
      <c r="V329" s="89"/>
      <c r="AH329" s="142"/>
    </row>
    <row r="330" spans="5:34" ht="14.4">
      <c r="E330" s="88"/>
      <c r="J330" s="89"/>
      <c r="K330" s="89"/>
      <c r="L330" s="89"/>
      <c r="O330" s="89"/>
      <c r="P330" s="89"/>
      <c r="Q330" s="89"/>
      <c r="T330" s="89"/>
      <c r="U330" s="89"/>
      <c r="V330" s="89"/>
      <c r="AH330" s="142"/>
    </row>
    <row r="331" spans="5:34" ht="14.4">
      <c r="E331" s="88"/>
      <c r="J331" s="89"/>
      <c r="K331" s="89"/>
      <c r="L331" s="89"/>
      <c r="O331" s="89"/>
      <c r="P331" s="89"/>
      <c r="Q331" s="89"/>
      <c r="T331" s="89"/>
      <c r="U331" s="89"/>
      <c r="V331" s="89"/>
      <c r="AH331" s="139"/>
    </row>
    <row r="332" spans="5:34" ht="14.4">
      <c r="E332" s="88"/>
      <c r="J332" s="89"/>
      <c r="K332" s="89"/>
      <c r="L332" s="89"/>
      <c r="O332" s="89"/>
      <c r="P332" s="89"/>
      <c r="Q332" s="89"/>
      <c r="T332" s="89"/>
      <c r="U332" s="89"/>
      <c r="V332" s="89"/>
      <c r="AH332" s="139"/>
    </row>
    <row r="333" spans="5:34" ht="14.4">
      <c r="E333" s="88"/>
      <c r="J333" s="89"/>
      <c r="K333" s="89"/>
      <c r="L333" s="89"/>
      <c r="O333" s="89"/>
      <c r="P333" s="89"/>
      <c r="Q333" s="89"/>
      <c r="T333" s="89"/>
      <c r="U333" s="89"/>
      <c r="V333" s="89"/>
      <c r="AH333" s="139"/>
    </row>
    <row r="334" spans="5:34" ht="14.4">
      <c r="E334" s="88"/>
      <c r="J334" s="89"/>
      <c r="K334" s="89"/>
      <c r="L334" s="89"/>
      <c r="O334" s="89"/>
      <c r="P334" s="89"/>
      <c r="Q334" s="89"/>
      <c r="T334" s="89"/>
      <c r="U334" s="89"/>
      <c r="V334" s="89"/>
      <c r="AH334" s="139"/>
    </row>
    <row r="335" spans="5:34" ht="14.4">
      <c r="E335" s="88"/>
      <c r="J335" s="89"/>
      <c r="K335" s="89"/>
      <c r="L335" s="89"/>
      <c r="O335" s="89"/>
      <c r="P335" s="89"/>
      <c r="Q335" s="89"/>
      <c r="T335" s="89"/>
      <c r="U335" s="89"/>
      <c r="V335" s="89"/>
      <c r="AH335" s="139"/>
    </row>
    <row r="336" spans="5:34" ht="14.4">
      <c r="E336" s="88"/>
      <c r="J336" s="89"/>
      <c r="K336" s="89"/>
      <c r="L336" s="89"/>
      <c r="O336" s="89"/>
      <c r="P336" s="89"/>
      <c r="Q336" s="89"/>
      <c r="T336" s="89"/>
      <c r="U336" s="89"/>
      <c r="V336" s="89"/>
      <c r="AH336" s="139"/>
    </row>
    <row r="337" spans="5:34" ht="14.4">
      <c r="E337" s="88"/>
      <c r="J337" s="89"/>
      <c r="K337" s="89"/>
      <c r="L337" s="89"/>
      <c r="O337" s="89"/>
      <c r="P337" s="89"/>
      <c r="Q337" s="89"/>
      <c r="T337" s="89"/>
      <c r="U337" s="89"/>
      <c r="V337" s="89"/>
      <c r="AH337" s="140"/>
    </row>
    <row r="338" spans="5:34" ht="14.4">
      <c r="E338" s="88"/>
      <c r="J338" s="89"/>
      <c r="K338" s="89"/>
      <c r="L338" s="89"/>
      <c r="O338" s="89"/>
      <c r="P338" s="89"/>
      <c r="Q338" s="89"/>
      <c r="T338" s="89"/>
      <c r="U338" s="89"/>
      <c r="V338" s="89"/>
      <c r="AH338" s="139"/>
    </row>
    <row r="339" spans="5:34" ht="14.4">
      <c r="E339" s="88"/>
      <c r="J339" s="89"/>
      <c r="K339" s="89"/>
      <c r="L339" s="89"/>
      <c r="O339" s="89"/>
      <c r="P339" s="89"/>
      <c r="Q339" s="89"/>
      <c r="T339" s="89"/>
      <c r="U339" s="89"/>
      <c r="V339" s="89"/>
      <c r="AH339" s="139"/>
    </row>
    <row r="340" spans="5:34" ht="14.4">
      <c r="E340" s="88"/>
      <c r="J340" s="89"/>
      <c r="K340" s="89"/>
      <c r="L340" s="89"/>
      <c r="O340" s="89"/>
      <c r="P340" s="89"/>
      <c r="Q340" s="89"/>
      <c r="T340" s="89"/>
      <c r="U340" s="89"/>
      <c r="V340" s="89"/>
      <c r="AH340" s="139"/>
    </row>
    <row r="341" spans="5:34" ht="14.4">
      <c r="E341" s="88"/>
      <c r="J341" s="89"/>
      <c r="K341" s="89"/>
      <c r="L341" s="89"/>
      <c r="O341" s="89"/>
      <c r="P341" s="89"/>
      <c r="Q341" s="89"/>
      <c r="T341" s="89"/>
      <c r="U341" s="89"/>
      <c r="V341" s="89"/>
      <c r="AH341" s="139"/>
    </row>
    <row r="342" spans="5:34" ht="14.4">
      <c r="E342" s="88"/>
      <c r="J342" s="89"/>
      <c r="K342" s="89"/>
      <c r="L342" s="89"/>
      <c r="O342" s="89"/>
      <c r="P342" s="89"/>
      <c r="Q342" s="89"/>
      <c r="T342" s="89"/>
      <c r="U342" s="89"/>
      <c r="V342" s="89"/>
      <c r="AH342" s="139"/>
    </row>
    <row r="343" spans="5:34" ht="14.4">
      <c r="E343" s="88"/>
      <c r="J343" s="89"/>
      <c r="K343" s="89"/>
      <c r="L343" s="89"/>
      <c r="O343" s="89"/>
      <c r="P343" s="89"/>
      <c r="Q343" s="89"/>
      <c r="T343" s="89"/>
      <c r="U343" s="89"/>
      <c r="V343" s="89"/>
      <c r="AH343" s="139"/>
    </row>
    <row r="344" spans="5:34" ht="14.4">
      <c r="E344" s="88"/>
      <c r="J344" s="89"/>
      <c r="K344" s="89"/>
      <c r="L344" s="89"/>
      <c r="O344" s="89"/>
      <c r="P344" s="89"/>
      <c r="Q344" s="89"/>
      <c r="T344" s="89"/>
      <c r="U344" s="89"/>
      <c r="V344" s="89"/>
      <c r="AH344" s="140"/>
    </row>
    <row r="345" spans="5:34" ht="14.4">
      <c r="E345" s="88"/>
      <c r="J345" s="89"/>
      <c r="K345" s="89"/>
      <c r="L345" s="89"/>
      <c r="O345" s="89"/>
      <c r="P345" s="89"/>
      <c r="Q345" s="89"/>
      <c r="T345" s="89"/>
      <c r="U345" s="89"/>
      <c r="V345" s="89"/>
      <c r="AH345" s="90"/>
    </row>
    <row r="346" spans="5:34" ht="14.4">
      <c r="E346" s="88"/>
      <c r="J346" s="89"/>
      <c r="K346" s="89"/>
      <c r="L346" s="89"/>
      <c r="O346" s="89"/>
      <c r="P346" s="89"/>
      <c r="Q346" s="89"/>
      <c r="T346" s="89"/>
      <c r="U346" s="89"/>
      <c r="V346" s="89"/>
      <c r="AH346" s="90"/>
    </row>
    <row r="347" spans="5:34" ht="14.4">
      <c r="E347" s="88"/>
      <c r="J347" s="89"/>
      <c r="K347" s="89"/>
      <c r="L347" s="89"/>
      <c r="O347" s="89"/>
      <c r="P347" s="89"/>
      <c r="Q347" s="89"/>
      <c r="T347" s="89"/>
      <c r="U347" s="89"/>
      <c r="V347" s="89"/>
      <c r="AH347" s="90"/>
    </row>
    <row r="348" spans="5:34" ht="14.4">
      <c r="E348" s="88"/>
      <c r="J348" s="89"/>
      <c r="K348" s="89"/>
      <c r="L348" s="89"/>
      <c r="O348" s="89"/>
      <c r="P348" s="89"/>
      <c r="Q348" s="89"/>
      <c r="T348" s="89"/>
      <c r="U348" s="89"/>
      <c r="V348" s="89"/>
      <c r="AH348" s="90"/>
    </row>
    <row r="349" spans="5:34" ht="14.4">
      <c r="E349" s="88"/>
      <c r="J349" s="89"/>
      <c r="K349" s="89"/>
      <c r="L349" s="89"/>
      <c r="O349" s="89"/>
      <c r="P349" s="89"/>
      <c r="Q349" s="89"/>
      <c r="T349" s="89"/>
      <c r="U349" s="89"/>
      <c r="V349" s="89"/>
      <c r="AH349" s="90"/>
    </row>
    <row r="350" spans="5:34" ht="14.4">
      <c r="E350" s="88"/>
      <c r="J350" s="89"/>
      <c r="K350" s="89"/>
      <c r="L350" s="89"/>
      <c r="O350" s="89"/>
      <c r="P350" s="89"/>
      <c r="Q350" s="89"/>
      <c r="T350" s="89"/>
      <c r="U350" s="89"/>
      <c r="V350" s="89"/>
      <c r="AH350" s="90"/>
    </row>
    <row r="351" spans="5:34" ht="14.4">
      <c r="E351" s="88"/>
      <c r="J351" s="89"/>
      <c r="K351" s="89"/>
      <c r="L351" s="89"/>
      <c r="O351" s="89"/>
      <c r="P351" s="89"/>
      <c r="Q351" s="89"/>
      <c r="T351" s="89"/>
      <c r="U351" s="89"/>
      <c r="V351" s="89"/>
      <c r="AH351" s="90"/>
    </row>
    <row r="352" spans="5:34" ht="14.4">
      <c r="E352" s="88"/>
      <c r="J352" s="89"/>
      <c r="K352" s="89"/>
      <c r="L352" s="89"/>
      <c r="O352" s="89"/>
      <c r="P352" s="89"/>
      <c r="Q352" s="89"/>
      <c r="T352" s="89"/>
      <c r="U352" s="89"/>
      <c r="V352" s="89"/>
      <c r="AH352" s="90"/>
    </row>
    <row r="353" spans="5:34" ht="14.4">
      <c r="E353" s="88"/>
      <c r="J353" s="89"/>
      <c r="K353" s="89"/>
      <c r="L353" s="89"/>
      <c r="O353" s="89"/>
      <c r="P353" s="89"/>
      <c r="Q353" s="89"/>
      <c r="T353" s="89"/>
      <c r="U353" s="89"/>
      <c r="V353" s="89"/>
      <c r="AH353" s="90"/>
    </row>
    <row r="354" spans="5:34" ht="14.4">
      <c r="E354" s="88"/>
      <c r="J354" s="89"/>
      <c r="K354" s="89"/>
      <c r="L354" s="89"/>
      <c r="O354" s="89"/>
      <c r="P354" s="89"/>
      <c r="Q354" s="89"/>
      <c r="T354" s="89"/>
      <c r="U354" s="89"/>
      <c r="V354" s="89"/>
      <c r="AH354" s="90"/>
    </row>
    <row r="355" spans="5:34" ht="14.4">
      <c r="E355" s="88"/>
      <c r="J355" s="89"/>
      <c r="K355" s="89"/>
      <c r="L355" s="89"/>
      <c r="O355" s="89"/>
      <c r="P355" s="89"/>
      <c r="Q355" s="89"/>
      <c r="T355" s="89"/>
      <c r="U355" s="89"/>
      <c r="V355" s="89"/>
      <c r="AH355" s="90"/>
    </row>
    <row r="356" spans="5:34" ht="14.4">
      <c r="E356" s="88"/>
      <c r="J356" s="89"/>
      <c r="K356" s="89"/>
      <c r="L356" s="89"/>
      <c r="O356" s="89"/>
      <c r="P356" s="89"/>
      <c r="Q356" s="89"/>
      <c r="T356" s="89"/>
      <c r="U356" s="89"/>
      <c r="V356" s="89"/>
      <c r="AH356" s="90"/>
    </row>
    <row r="357" spans="5:34" ht="14.4">
      <c r="E357" s="88"/>
      <c r="J357" s="89"/>
      <c r="K357" s="89"/>
      <c r="L357" s="89"/>
      <c r="O357" s="89"/>
      <c r="P357" s="89"/>
      <c r="Q357" s="89"/>
      <c r="T357" s="89"/>
      <c r="U357" s="89"/>
      <c r="V357" s="89"/>
      <c r="AH357" s="90"/>
    </row>
    <row r="358" spans="5:34" ht="14.4">
      <c r="E358" s="88"/>
      <c r="J358" s="89"/>
      <c r="K358" s="89"/>
      <c r="L358" s="89"/>
      <c r="O358" s="89"/>
      <c r="P358" s="89"/>
      <c r="Q358" s="89"/>
      <c r="T358" s="89"/>
      <c r="U358" s="89"/>
      <c r="V358" s="89"/>
      <c r="AH358" s="90"/>
    </row>
    <row r="359" spans="5:34" ht="14.4">
      <c r="E359" s="88"/>
      <c r="J359" s="89"/>
      <c r="K359" s="89"/>
      <c r="L359" s="89"/>
      <c r="O359" s="89"/>
      <c r="P359" s="89"/>
      <c r="Q359" s="89"/>
      <c r="T359" s="89"/>
      <c r="U359" s="89"/>
      <c r="V359" s="89"/>
      <c r="AH359" s="90"/>
    </row>
    <row r="360" spans="5:34" ht="14.4">
      <c r="E360" s="88"/>
      <c r="J360" s="89"/>
      <c r="K360" s="89"/>
      <c r="L360" s="89"/>
      <c r="O360" s="89"/>
      <c r="P360" s="89"/>
      <c r="Q360" s="89"/>
      <c r="T360" s="89"/>
      <c r="U360" s="89"/>
      <c r="V360" s="89"/>
      <c r="AH360" s="90"/>
    </row>
    <row r="361" spans="5:34" ht="14.4">
      <c r="E361" s="88"/>
      <c r="J361" s="89"/>
      <c r="K361" s="89"/>
      <c r="L361" s="89"/>
      <c r="O361" s="89"/>
      <c r="P361" s="89"/>
      <c r="Q361" s="89"/>
      <c r="T361" s="89"/>
      <c r="U361" s="89"/>
      <c r="V361" s="89"/>
      <c r="AH361" s="90"/>
    </row>
    <row r="362" spans="5:34" ht="14.4">
      <c r="E362" s="88"/>
      <c r="J362" s="89"/>
      <c r="K362" s="89"/>
      <c r="L362" s="89"/>
      <c r="O362" s="89"/>
      <c r="P362" s="89"/>
      <c r="Q362" s="89"/>
      <c r="T362" s="89"/>
      <c r="U362" s="89"/>
      <c r="V362" s="89"/>
      <c r="AH362" s="90"/>
    </row>
    <row r="363" spans="5:34" ht="14.4">
      <c r="E363" s="88"/>
      <c r="J363" s="89"/>
      <c r="K363" s="89"/>
      <c r="L363" s="89"/>
      <c r="O363" s="89"/>
      <c r="P363" s="89"/>
      <c r="Q363" s="89"/>
      <c r="T363" s="89"/>
      <c r="U363" s="89"/>
      <c r="V363" s="89"/>
      <c r="AH363" s="90"/>
    </row>
    <row r="364" spans="5:34" ht="14.4">
      <c r="E364" s="88"/>
      <c r="J364" s="89"/>
      <c r="K364" s="89"/>
      <c r="L364" s="89"/>
      <c r="O364" s="89"/>
      <c r="P364" s="89"/>
      <c r="Q364" s="89"/>
      <c r="T364" s="89"/>
      <c r="U364" s="89"/>
      <c r="V364" s="89"/>
      <c r="AH364" s="90"/>
    </row>
    <row r="365" spans="5:34" ht="14.4">
      <c r="E365" s="88"/>
      <c r="J365" s="89"/>
      <c r="K365" s="89"/>
      <c r="L365" s="89"/>
      <c r="O365" s="89"/>
      <c r="P365" s="89"/>
      <c r="Q365" s="89"/>
      <c r="T365" s="89"/>
      <c r="U365" s="89"/>
      <c r="V365" s="89"/>
      <c r="AH365" s="90"/>
    </row>
    <row r="366" spans="5:34" ht="14.4">
      <c r="E366" s="88"/>
      <c r="J366" s="89"/>
      <c r="K366" s="89"/>
      <c r="L366" s="89"/>
      <c r="O366" s="89"/>
      <c r="P366" s="89"/>
      <c r="Q366" s="89"/>
      <c r="T366" s="89"/>
      <c r="U366" s="89"/>
      <c r="V366" s="89"/>
      <c r="AH366" s="90"/>
    </row>
    <row r="367" spans="5:34" ht="14.4">
      <c r="E367" s="88"/>
      <c r="J367" s="89"/>
      <c r="K367" s="89"/>
      <c r="L367" s="89"/>
      <c r="O367" s="89"/>
      <c r="P367" s="89"/>
      <c r="Q367" s="89"/>
      <c r="T367" s="89"/>
      <c r="U367" s="89"/>
      <c r="V367" s="89"/>
      <c r="AH367" s="90"/>
    </row>
    <row r="368" spans="5:34" ht="14.4">
      <c r="E368" s="88"/>
      <c r="J368" s="89"/>
      <c r="K368" s="89"/>
      <c r="L368" s="89"/>
      <c r="O368" s="89"/>
      <c r="P368" s="89"/>
      <c r="Q368" s="89"/>
      <c r="T368" s="89"/>
      <c r="U368" s="89"/>
      <c r="V368" s="89"/>
      <c r="AH368" s="90"/>
    </row>
    <row r="369" spans="5:34" ht="14.4">
      <c r="E369" s="88"/>
      <c r="J369" s="89"/>
      <c r="K369" s="89"/>
      <c r="L369" s="89"/>
      <c r="O369" s="89"/>
      <c r="P369" s="89"/>
      <c r="Q369" s="89"/>
      <c r="T369" s="89"/>
      <c r="U369" s="89"/>
      <c r="V369" s="89"/>
      <c r="AH369" s="90"/>
    </row>
    <row r="370" spans="5:34" ht="14.4">
      <c r="E370" s="88"/>
      <c r="J370" s="89"/>
      <c r="K370" s="89"/>
      <c r="L370" s="89"/>
      <c r="O370" s="89"/>
      <c r="P370" s="89"/>
      <c r="Q370" s="89"/>
      <c r="T370" s="89"/>
      <c r="U370" s="89"/>
      <c r="V370" s="89"/>
      <c r="AH370" s="90"/>
    </row>
    <row r="371" spans="5:34" ht="14.4">
      <c r="E371" s="88"/>
      <c r="J371" s="89"/>
      <c r="K371" s="89"/>
      <c r="L371" s="89"/>
      <c r="O371" s="89"/>
      <c r="P371" s="89"/>
      <c r="Q371" s="89"/>
      <c r="T371" s="89"/>
      <c r="U371" s="89"/>
      <c r="V371" s="89"/>
      <c r="AH371" s="90"/>
    </row>
    <row r="372" spans="5:34" ht="14.4">
      <c r="E372" s="88"/>
      <c r="J372" s="89"/>
      <c r="K372" s="89"/>
      <c r="L372" s="89"/>
      <c r="O372" s="89"/>
      <c r="P372" s="89"/>
      <c r="Q372" s="89"/>
      <c r="T372" s="89"/>
      <c r="U372" s="89"/>
      <c r="V372" s="89"/>
      <c r="AH372" s="90"/>
    </row>
    <row r="373" spans="5:34" ht="14.4">
      <c r="E373" s="88"/>
      <c r="J373" s="89"/>
      <c r="K373" s="89"/>
      <c r="L373" s="89"/>
      <c r="O373" s="89"/>
      <c r="P373" s="89"/>
      <c r="Q373" s="89"/>
      <c r="T373" s="89"/>
      <c r="U373" s="89"/>
      <c r="V373" s="89"/>
      <c r="AH373" s="90"/>
    </row>
    <row r="374" spans="5:34" ht="14.4">
      <c r="E374" s="88"/>
      <c r="J374" s="89"/>
      <c r="K374" s="89"/>
      <c r="L374" s="89"/>
      <c r="O374" s="89"/>
      <c r="P374" s="89"/>
      <c r="Q374" s="89"/>
      <c r="T374" s="89"/>
      <c r="U374" s="89"/>
      <c r="V374" s="89"/>
      <c r="AH374" s="90"/>
    </row>
    <row r="375" spans="5:34" ht="14.4">
      <c r="E375" s="88"/>
      <c r="J375" s="89"/>
      <c r="K375" s="89"/>
      <c r="L375" s="89"/>
      <c r="O375" s="89"/>
      <c r="P375" s="89"/>
      <c r="Q375" s="89"/>
      <c r="T375" s="89"/>
      <c r="U375" s="89"/>
      <c r="V375" s="89"/>
      <c r="AH375" s="90"/>
    </row>
    <row r="376" spans="5:34" ht="14.4">
      <c r="E376" s="88"/>
      <c r="J376" s="89"/>
      <c r="K376" s="89"/>
      <c r="L376" s="89"/>
      <c r="O376" s="89"/>
      <c r="P376" s="89"/>
      <c r="Q376" s="89"/>
      <c r="T376" s="89"/>
      <c r="U376" s="89"/>
      <c r="V376" s="89"/>
      <c r="AH376" s="90"/>
    </row>
    <row r="377" spans="5:34" ht="14.4">
      <c r="E377" s="88"/>
      <c r="J377" s="89"/>
      <c r="K377" s="89"/>
      <c r="L377" s="89"/>
      <c r="O377" s="89"/>
      <c r="P377" s="89"/>
      <c r="Q377" s="89"/>
      <c r="T377" s="89"/>
      <c r="U377" s="89"/>
      <c r="V377" s="89"/>
      <c r="AH377" s="90"/>
    </row>
    <row r="378" spans="5:34" ht="14.4">
      <c r="E378" s="88"/>
      <c r="J378" s="89"/>
      <c r="K378" s="89"/>
      <c r="L378" s="89"/>
      <c r="O378" s="89"/>
      <c r="P378" s="89"/>
      <c r="Q378" s="89"/>
      <c r="T378" s="89"/>
      <c r="U378" s="89"/>
      <c r="V378" s="89"/>
      <c r="AH378" s="90"/>
    </row>
    <row r="379" spans="5:34" ht="14.4">
      <c r="E379" s="88"/>
      <c r="J379" s="89"/>
      <c r="K379" s="89"/>
      <c r="L379" s="89"/>
      <c r="O379" s="89"/>
      <c r="P379" s="89"/>
      <c r="Q379" s="89"/>
      <c r="T379" s="89"/>
      <c r="U379" s="89"/>
      <c r="V379" s="89"/>
      <c r="AH379" s="90"/>
    </row>
    <row r="380" spans="5:34" ht="14.4">
      <c r="E380" s="88"/>
      <c r="J380" s="89"/>
      <c r="K380" s="89"/>
      <c r="L380" s="89"/>
      <c r="O380" s="89"/>
      <c r="P380" s="89"/>
      <c r="Q380" s="89"/>
      <c r="T380" s="89"/>
      <c r="U380" s="89"/>
      <c r="V380" s="89"/>
      <c r="AH380" s="90"/>
    </row>
    <row r="381" spans="5:34" ht="14.4">
      <c r="E381" s="88"/>
      <c r="J381" s="89"/>
      <c r="K381" s="89"/>
      <c r="L381" s="89"/>
      <c r="O381" s="89"/>
      <c r="P381" s="89"/>
      <c r="Q381" s="89"/>
      <c r="T381" s="89"/>
      <c r="U381" s="89"/>
      <c r="V381" s="89"/>
      <c r="AH381" s="90"/>
    </row>
    <row r="382" spans="5:34" ht="14.4">
      <c r="E382" s="88"/>
      <c r="J382" s="89"/>
      <c r="K382" s="89"/>
      <c r="L382" s="89"/>
      <c r="O382" s="89"/>
      <c r="P382" s="89"/>
      <c r="Q382" s="89"/>
      <c r="T382" s="89"/>
      <c r="U382" s="89"/>
      <c r="V382" s="89"/>
      <c r="AH382" s="90"/>
    </row>
    <row r="383" spans="5:34" ht="14.4">
      <c r="E383" s="88"/>
      <c r="J383" s="89"/>
      <c r="K383" s="89"/>
      <c r="L383" s="89"/>
      <c r="O383" s="89"/>
      <c r="P383" s="89"/>
      <c r="Q383" s="89"/>
      <c r="T383" s="89"/>
      <c r="U383" s="89"/>
      <c r="V383" s="89"/>
      <c r="AH383" s="90"/>
    </row>
    <row r="384" spans="5:34" ht="14.4">
      <c r="E384" s="88"/>
      <c r="J384" s="89"/>
      <c r="K384" s="89"/>
      <c r="L384" s="89"/>
      <c r="O384" s="89"/>
      <c r="P384" s="89"/>
      <c r="Q384" s="89"/>
      <c r="T384" s="89"/>
      <c r="U384" s="89"/>
      <c r="V384" s="89"/>
      <c r="AH384" s="90"/>
    </row>
    <row r="385" spans="5:34" ht="14.4">
      <c r="E385" s="88"/>
      <c r="J385" s="89"/>
      <c r="K385" s="89"/>
      <c r="L385" s="89"/>
      <c r="O385" s="89"/>
      <c r="P385" s="89"/>
      <c r="Q385" s="89"/>
      <c r="T385" s="89"/>
      <c r="U385" s="89"/>
      <c r="V385" s="89"/>
      <c r="AH385" s="90"/>
    </row>
    <row r="386" spans="5:34" ht="14.4">
      <c r="E386" s="88"/>
      <c r="J386" s="89"/>
      <c r="K386" s="89"/>
      <c r="L386" s="89"/>
      <c r="O386" s="89"/>
      <c r="P386" s="89"/>
      <c r="Q386" s="89"/>
      <c r="T386" s="89"/>
      <c r="U386" s="89"/>
      <c r="V386" s="89"/>
      <c r="AH386" s="90"/>
    </row>
    <row r="387" spans="5:34" ht="14.4">
      <c r="E387" s="88"/>
      <c r="J387" s="89"/>
      <c r="K387" s="89"/>
      <c r="L387" s="89"/>
      <c r="O387" s="89"/>
      <c r="P387" s="89"/>
      <c r="Q387" s="89"/>
      <c r="T387" s="89"/>
      <c r="U387" s="89"/>
      <c r="V387" s="89"/>
      <c r="AH387" s="90"/>
    </row>
    <row r="388" spans="5:34" ht="14.4">
      <c r="E388" s="88"/>
      <c r="J388" s="89"/>
      <c r="K388" s="89"/>
      <c r="L388" s="89"/>
      <c r="O388" s="89"/>
      <c r="P388" s="89"/>
      <c r="Q388" s="89"/>
      <c r="T388" s="89"/>
      <c r="U388" s="89"/>
      <c r="V388" s="89"/>
      <c r="AH388" s="90"/>
    </row>
    <row r="389" spans="5:34" ht="14.4">
      <c r="E389" s="88"/>
      <c r="J389" s="89"/>
      <c r="K389" s="89"/>
      <c r="L389" s="89"/>
      <c r="O389" s="89"/>
      <c r="P389" s="89"/>
      <c r="Q389" s="89"/>
      <c r="T389" s="89"/>
      <c r="U389" s="89"/>
      <c r="V389" s="89"/>
      <c r="AH389" s="90"/>
    </row>
    <row r="390" spans="5:34" ht="14.4">
      <c r="E390" s="88"/>
      <c r="J390" s="89"/>
      <c r="K390" s="89"/>
      <c r="L390" s="89"/>
      <c r="O390" s="89"/>
      <c r="P390" s="89"/>
      <c r="Q390" s="89"/>
      <c r="T390" s="89"/>
      <c r="U390" s="89"/>
      <c r="V390" s="89"/>
      <c r="AH390" s="90"/>
    </row>
    <row r="391" spans="5:34" ht="14.4">
      <c r="E391" s="88"/>
      <c r="J391" s="89"/>
      <c r="K391" s="89"/>
      <c r="L391" s="89"/>
      <c r="O391" s="89"/>
      <c r="P391" s="89"/>
      <c r="Q391" s="89"/>
      <c r="T391" s="89"/>
      <c r="U391" s="89"/>
      <c r="V391" s="89"/>
      <c r="AH391" s="90"/>
    </row>
    <row r="392" spans="5:34" ht="14.4">
      <c r="E392" s="88"/>
      <c r="J392" s="89"/>
      <c r="K392" s="89"/>
      <c r="L392" s="89"/>
      <c r="O392" s="89"/>
      <c r="P392" s="89"/>
      <c r="Q392" s="89"/>
      <c r="T392" s="89"/>
      <c r="U392" s="89"/>
      <c r="V392" s="89"/>
      <c r="AH392" s="90"/>
    </row>
    <row r="393" spans="5:34" ht="14.4">
      <c r="E393" s="88"/>
      <c r="J393" s="89"/>
      <c r="K393" s="89"/>
      <c r="L393" s="89"/>
      <c r="O393" s="89"/>
      <c r="P393" s="89"/>
      <c r="Q393" s="89"/>
      <c r="T393" s="89"/>
      <c r="U393" s="89"/>
      <c r="V393" s="89"/>
      <c r="AH393" s="90"/>
    </row>
    <row r="394" spans="5:34" ht="14.4">
      <c r="E394" s="88"/>
      <c r="J394" s="89"/>
      <c r="K394" s="89"/>
      <c r="L394" s="89"/>
      <c r="O394" s="89"/>
      <c r="P394" s="89"/>
      <c r="Q394" s="89"/>
      <c r="T394" s="89"/>
      <c r="U394" s="89"/>
      <c r="V394" s="89"/>
      <c r="AH394" s="90"/>
    </row>
    <row r="395" spans="5:34" ht="14.4">
      <c r="E395" s="88"/>
      <c r="J395" s="89"/>
      <c r="K395" s="89"/>
      <c r="L395" s="89"/>
      <c r="O395" s="89"/>
      <c r="P395" s="89"/>
      <c r="Q395" s="89"/>
      <c r="T395" s="89"/>
      <c r="U395" s="89"/>
      <c r="V395" s="89"/>
      <c r="AH395" s="90"/>
    </row>
    <row r="396" spans="5:34" ht="14.4">
      <c r="E396" s="88"/>
      <c r="J396" s="89"/>
      <c r="K396" s="89"/>
      <c r="L396" s="89"/>
      <c r="O396" s="89"/>
      <c r="P396" s="89"/>
      <c r="Q396" s="89"/>
      <c r="T396" s="89"/>
      <c r="U396" s="89"/>
      <c r="V396" s="89"/>
      <c r="AH396" s="90"/>
    </row>
    <row r="397" spans="5:34" ht="14.4">
      <c r="E397" s="88"/>
      <c r="J397" s="89"/>
      <c r="K397" s="89"/>
      <c r="L397" s="89"/>
      <c r="O397" s="89"/>
      <c r="P397" s="89"/>
      <c r="Q397" s="89"/>
      <c r="T397" s="89"/>
      <c r="U397" s="89"/>
      <c r="V397" s="89"/>
      <c r="AH397" s="90"/>
    </row>
    <row r="398" spans="5:34" ht="14.4">
      <c r="E398" s="88"/>
      <c r="J398" s="89"/>
      <c r="K398" s="89"/>
      <c r="L398" s="89"/>
      <c r="O398" s="89"/>
      <c r="P398" s="89"/>
      <c r="Q398" s="89"/>
      <c r="T398" s="89"/>
      <c r="U398" s="89"/>
      <c r="V398" s="89"/>
      <c r="AH398" s="90"/>
    </row>
    <row r="399" spans="5:34" ht="14.4">
      <c r="E399" s="88"/>
      <c r="J399" s="89"/>
      <c r="K399" s="89"/>
      <c r="L399" s="89"/>
      <c r="O399" s="89"/>
      <c r="P399" s="89"/>
      <c r="Q399" s="89"/>
      <c r="T399" s="89"/>
      <c r="U399" s="89"/>
      <c r="V399" s="89"/>
      <c r="AH399" s="90"/>
    </row>
    <row r="400" spans="5:34" ht="14.4">
      <c r="E400" s="88"/>
      <c r="J400" s="89"/>
      <c r="K400" s="89"/>
      <c r="L400" s="89"/>
      <c r="O400" s="89"/>
      <c r="P400" s="89"/>
      <c r="Q400" s="89"/>
      <c r="T400" s="89"/>
      <c r="U400" s="89"/>
      <c r="V400" s="89"/>
      <c r="AH400" s="90"/>
    </row>
    <row r="401" spans="5:34" ht="14.4">
      <c r="E401" s="88"/>
      <c r="J401" s="89"/>
      <c r="K401" s="89"/>
      <c r="L401" s="89"/>
      <c r="O401" s="89"/>
      <c r="P401" s="89"/>
      <c r="Q401" s="89"/>
      <c r="T401" s="89"/>
      <c r="U401" s="89"/>
      <c r="V401" s="89"/>
      <c r="AH401" s="90"/>
    </row>
    <row r="402" spans="5:34" ht="14.4">
      <c r="E402" s="88"/>
      <c r="J402" s="89"/>
      <c r="K402" s="89"/>
      <c r="L402" s="89"/>
      <c r="O402" s="89"/>
      <c r="P402" s="89"/>
      <c r="Q402" s="89"/>
      <c r="T402" s="89"/>
      <c r="U402" s="89"/>
      <c r="V402" s="89"/>
      <c r="AH402" s="90"/>
    </row>
    <row r="403" spans="5:34" ht="14.4">
      <c r="E403" s="88"/>
      <c r="J403" s="89"/>
      <c r="K403" s="89"/>
      <c r="L403" s="89"/>
      <c r="O403" s="89"/>
      <c r="P403" s="89"/>
      <c r="Q403" s="89"/>
      <c r="T403" s="89"/>
      <c r="U403" s="89"/>
      <c r="V403" s="89"/>
      <c r="AH403" s="90"/>
    </row>
    <row r="404" spans="5:34" ht="14.4">
      <c r="E404" s="88"/>
      <c r="J404" s="89"/>
      <c r="K404" s="89"/>
      <c r="L404" s="89"/>
      <c r="O404" s="89"/>
      <c r="P404" s="89"/>
      <c r="Q404" s="89"/>
      <c r="T404" s="89"/>
      <c r="U404" s="89"/>
      <c r="V404" s="89"/>
      <c r="AH404" s="90"/>
    </row>
    <row r="405" spans="5:34" ht="14.4">
      <c r="E405" s="88"/>
      <c r="J405" s="89"/>
      <c r="K405" s="89"/>
      <c r="L405" s="89"/>
      <c r="O405" s="89"/>
      <c r="P405" s="89"/>
      <c r="Q405" s="89"/>
      <c r="T405" s="89"/>
      <c r="U405" s="89"/>
      <c r="V405" s="89"/>
      <c r="AH405" s="90"/>
    </row>
    <row r="406" spans="5:34" ht="14.4">
      <c r="E406" s="88"/>
      <c r="J406" s="89"/>
      <c r="K406" s="89"/>
      <c r="L406" s="89"/>
      <c r="O406" s="89"/>
      <c r="P406" s="89"/>
      <c r="Q406" s="89"/>
      <c r="T406" s="89"/>
      <c r="U406" s="89"/>
      <c r="V406" s="89"/>
      <c r="AH406" s="90"/>
    </row>
    <row r="407" spans="5:34" ht="14.4">
      <c r="E407" s="88"/>
      <c r="J407" s="89"/>
      <c r="K407" s="89"/>
      <c r="L407" s="89"/>
      <c r="O407" s="89"/>
      <c r="P407" s="89"/>
      <c r="Q407" s="89"/>
      <c r="T407" s="89"/>
      <c r="U407" s="89"/>
      <c r="V407" s="89"/>
      <c r="AH407" s="90"/>
    </row>
    <row r="408" spans="5:34" ht="14.4">
      <c r="E408" s="88"/>
      <c r="J408" s="89"/>
      <c r="K408" s="89"/>
      <c r="L408" s="89"/>
      <c r="O408" s="89"/>
      <c r="P408" s="89"/>
      <c r="Q408" s="89"/>
      <c r="T408" s="89"/>
      <c r="U408" s="89"/>
      <c r="V408" s="89"/>
      <c r="AH408" s="90"/>
    </row>
    <row r="409" spans="5:34" ht="14.4">
      <c r="E409" s="88"/>
      <c r="J409" s="89"/>
      <c r="K409" s="89"/>
      <c r="L409" s="89"/>
      <c r="O409" s="89"/>
      <c r="P409" s="89"/>
      <c r="Q409" s="89"/>
      <c r="T409" s="89"/>
      <c r="U409" s="89"/>
      <c r="V409" s="89"/>
      <c r="AH409" s="90"/>
    </row>
    <row r="410" spans="5:34" ht="14.4">
      <c r="E410" s="88"/>
      <c r="J410" s="89"/>
      <c r="K410" s="89"/>
      <c r="L410" s="89"/>
      <c r="O410" s="89"/>
      <c r="P410" s="89"/>
      <c r="Q410" s="89"/>
      <c r="T410" s="89"/>
      <c r="U410" s="89"/>
      <c r="V410" s="89"/>
      <c r="AH410" s="90"/>
    </row>
    <row r="411" spans="5:34" ht="14.4">
      <c r="E411" s="88"/>
      <c r="J411" s="89"/>
      <c r="K411" s="89"/>
      <c r="L411" s="89"/>
      <c r="O411" s="89"/>
      <c r="P411" s="89"/>
      <c r="Q411" s="89"/>
      <c r="T411" s="89"/>
      <c r="U411" s="89"/>
      <c r="V411" s="89"/>
      <c r="AH411" s="90"/>
    </row>
    <row r="412" spans="5:34" ht="14.4">
      <c r="E412" s="88"/>
      <c r="J412" s="89"/>
      <c r="K412" s="89"/>
      <c r="L412" s="89"/>
      <c r="O412" s="89"/>
      <c r="P412" s="89"/>
      <c r="Q412" s="89"/>
      <c r="T412" s="89"/>
      <c r="U412" s="89"/>
      <c r="V412" s="89"/>
      <c r="AH412" s="90"/>
    </row>
    <row r="413" spans="5:34" ht="14.4">
      <c r="E413" s="88"/>
      <c r="J413" s="89"/>
      <c r="K413" s="89"/>
      <c r="L413" s="89"/>
      <c r="O413" s="89"/>
      <c r="P413" s="89"/>
      <c r="Q413" s="89"/>
      <c r="T413" s="89"/>
      <c r="U413" s="89"/>
      <c r="V413" s="89"/>
      <c r="AH413" s="90"/>
    </row>
    <row r="414" spans="5:34" ht="14.4">
      <c r="E414" s="88"/>
      <c r="J414" s="89"/>
      <c r="K414" s="89"/>
      <c r="L414" s="89"/>
      <c r="O414" s="89"/>
      <c r="P414" s="89"/>
      <c r="Q414" s="89"/>
      <c r="T414" s="89"/>
      <c r="U414" s="89"/>
      <c r="V414" s="89"/>
      <c r="AH414" s="90"/>
    </row>
    <row r="415" spans="5:34" ht="14.4">
      <c r="E415" s="88"/>
      <c r="J415" s="89"/>
      <c r="K415" s="89"/>
      <c r="L415" s="89"/>
      <c r="O415" s="89"/>
      <c r="P415" s="89"/>
      <c r="Q415" s="89"/>
      <c r="T415" s="89"/>
      <c r="U415" s="89"/>
      <c r="V415" s="89"/>
      <c r="AH415" s="90"/>
    </row>
    <row r="416" spans="5:34" ht="14.4">
      <c r="E416" s="88"/>
      <c r="J416" s="89"/>
      <c r="K416" s="89"/>
      <c r="L416" s="89"/>
      <c r="O416" s="89"/>
      <c r="P416" s="89"/>
      <c r="Q416" s="89"/>
      <c r="T416" s="89"/>
      <c r="U416" s="89"/>
      <c r="V416" s="89"/>
      <c r="AH416" s="90"/>
    </row>
    <row r="417" spans="5:34" ht="14.4">
      <c r="E417" s="88"/>
      <c r="J417" s="89"/>
      <c r="K417" s="89"/>
      <c r="L417" s="89"/>
      <c r="O417" s="89"/>
      <c r="P417" s="89"/>
      <c r="Q417" s="89"/>
      <c r="T417" s="89"/>
      <c r="U417" s="89"/>
      <c r="V417" s="89"/>
      <c r="AH417" s="90"/>
    </row>
    <row r="418" spans="5:34" ht="14.4">
      <c r="E418" s="88"/>
      <c r="J418" s="89"/>
      <c r="K418" s="89"/>
      <c r="L418" s="89"/>
      <c r="O418" s="89"/>
      <c r="P418" s="89"/>
      <c r="Q418" s="89"/>
      <c r="T418" s="89"/>
      <c r="U418" s="89"/>
      <c r="V418" s="89"/>
      <c r="AH418" s="90"/>
    </row>
    <row r="419" spans="5:34" ht="14.4">
      <c r="E419" s="88"/>
      <c r="J419" s="89"/>
      <c r="K419" s="89"/>
      <c r="L419" s="89"/>
      <c r="O419" s="89"/>
      <c r="P419" s="89"/>
      <c r="Q419" s="89"/>
      <c r="T419" s="89"/>
      <c r="U419" s="89"/>
      <c r="V419" s="89"/>
      <c r="AH419" s="90"/>
    </row>
    <row r="420" spans="5:34" ht="14.4">
      <c r="E420" s="88"/>
      <c r="J420" s="89"/>
      <c r="K420" s="89"/>
      <c r="L420" s="89"/>
      <c r="O420" s="89"/>
      <c r="P420" s="89"/>
      <c r="Q420" s="89"/>
      <c r="T420" s="89"/>
      <c r="U420" s="89"/>
      <c r="V420" s="89"/>
      <c r="AH420" s="90"/>
    </row>
    <row r="421" spans="5:34" ht="14.4">
      <c r="E421" s="88"/>
      <c r="J421" s="89"/>
      <c r="K421" s="89"/>
      <c r="L421" s="89"/>
      <c r="O421" s="89"/>
      <c r="P421" s="89"/>
      <c r="Q421" s="89"/>
      <c r="T421" s="89"/>
      <c r="U421" s="89"/>
      <c r="V421" s="89"/>
      <c r="AH421" s="90"/>
    </row>
    <row r="422" spans="5:34" ht="14.4">
      <c r="E422" s="88"/>
      <c r="J422" s="89"/>
      <c r="K422" s="89"/>
      <c r="L422" s="89"/>
      <c r="O422" s="89"/>
      <c r="P422" s="89"/>
      <c r="Q422" s="89"/>
      <c r="T422" s="89"/>
      <c r="U422" s="89"/>
      <c r="V422" s="89"/>
      <c r="AH422" s="90"/>
    </row>
    <row r="423" spans="5:34" ht="14.4">
      <c r="E423" s="88"/>
      <c r="J423" s="89"/>
      <c r="K423" s="89"/>
      <c r="L423" s="89"/>
      <c r="O423" s="89"/>
      <c r="P423" s="89"/>
      <c r="Q423" s="89"/>
      <c r="T423" s="89"/>
      <c r="U423" s="89"/>
      <c r="V423" s="89"/>
      <c r="AH423" s="90"/>
    </row>
    <row r="424" spans="5:34" ht="14.4">
      <c r="E424" s="88"/>
      <c r="J424" s="89"/>
      <c r="K424" s="89"/>
      <c r="L424" s="89"/>
      <c r="O424" s="89"/>
      <c r="P424" s="89"/>
      <c r="Q424" s="89"/>
      <c r="T424" s="89"/>
      <c r="U424" s="89"/>
      <c r="V424" s="89"/>
      <c r="AH424" s="90"/>
    </row>
    <row r="425" spans="5:34" ht="14.4">
      <c r="E425" s="88"/>
      <c r="J425" s="89"/>
      <c r="K425" s="89"/>
      <c r="L425" s="89"/>
      <c r="O425" s="89"/>
      <c r="P425" s="89"/>
      <c r="Q425" s="89"/>
      <c r="T425" s="89"/>
      <c r="U425" s="89"/>
      <c r="V425" s="89"/>
      <c r="AH425" s="90"/>
    </row>
    <row r="426" spans="5:34" ht="14.4">
      <c r="E426" s="88"/>
      <c r="J426" s="89"/>
      <c r="K426" s="89"/>
      <c r="L426" s="89"/>
      <c r="O426" s="89"/>
      <c r="P426" s="89"/>
      <c r="Q426" s="89"/>
      <c r="T426" s="89"/>
      <c r="U426" s="89"/>
      <c r="V426" s="89"/>
      <c r="AH426" s="90"/>
    </row>
    <row r="427" spans="5:34" ht="14.4">
      <c r="E427" s="88"/>
      <c r="J427" s="89"/>
      <c r="K427" s="89"/>
      <c r="L427" s="89"/>
      <c r="O427" s="89"/>
      <c r="P427" s="89"/>
      <c r="Q427" s="89"/>
      <c r="T427" s="89"/>
      <c r="U427" s="89"/>
      <c r="V427" s="89"/>
      <c r="AH427" s="90"/>
    </row>
    <row r="428" spans="5:34" ht="14.4">
      <c r="E428" s="88"/>
      <c r="J428" s="89"/>
      <c r="K428" s="89"/>
      <c r="L428" s="89"/>
      <c r="O428" s="89"/>
      <c r="P428" s="89"/>
      <c r="Q428" s="89"/>
      <c r="T428" s="89"/>
      <c r="U428" s="89"/>
      <c r="V428" s="89"/>
      <c r="AH428" s="90"/>
    </row>
    <row r="429" spans="5:34" ht="14.4">
      <c r="E429" s="88"/>
      <c r="J429" s="89"/>
      <c r="K429" s="89"/>
      <c r="L429" s="89"/>
      <c r="O429" s="89"/>
      <c r="P429" s="89"/>
      <c r="Q429" s="89"/>
      <c r="T429" s="89"/>
      <c r="U429" s="89"/>
      <c r="V429" s="89"/>
      <c r="AH429" s="90"/>
    </row>
    <row r="430" spans="5:34" ht="14.4">
      <c r="E430" s="88"/>
      <c r="J430" s="89"/>
      <c r="K430" s="89"/>
      <c r="L430" s="89"/>
      <c r="O430" s="89"/>
      <c r="P430" s="89"/>
      <c r="Q430" s="89"/>
      <c r="T430" s="89"/>
      <c r="U430" s="89"/>
      <c r="V430" s="89"/>
      <c r="AH430" s="90"/>
    </row>
    <row r="431" spans="5:34" ht="14.4">
      <c r="E431" s="88"/>
      <c r="J431" s="89"/>
      <c r="K431" s="89"/>
      <c r="L431" s="89"/>
      <c r="O431" s="89"/>
      <c r="P431" s="89"/>
      <c r="Q431" s="89"/>
      <c r="T431" s="89"/>
      <c r="U431" s="89"/>
      <c r="V431" s="89"/>
      <c r="AH431" s="90"/>
    </row>
    <row r="432" spans="5:34" ht="14.4">
      <c r="E432" s="88"/>
      <c r="J432" s="89"/>
      <c r="K432" s="89"/>
      <c r="L432" s="89"/>
      <c r="O432" s="89"/>
      <c r="P432" s="89"/>
      <c r="Q432" s="89"/>
      <c r="T432" s="89"/>
      <c r="U432" s="89"/>
      <c r="V432" s="89"/>
      <c r="AH432" s="90"/>
    </row>
    <row r="433" spans="5:34" ht="14.4">
      <c r="E433" s="88"/>
      <c r="J433" s="89"/>
      <c r="K433" s="89"/>
      <c r="L433" s="89"/>
      <c r="O433" s="89"/>
      <c r="P433" s="89"/>
      <c r="Q433" s="89"/>
      <c r="T433" s="89"/>
      <c r="U433" s="89"/>
      <c r="V433" s="89"/>
      <c r="AH433" s="90"/>
    </row>
    <row r="434" spans="5:34" ht="14.4">
      <c r="E434" s="88"/>
      <c r="J434" s="89"/>
      <c r="K434" s="89"/>
      <c r="L434" s="89"/>
      <c r="O434" s="89"/>
      <c r="P434" s="89"/>
      <c r="Q434" s="89"/>
      <c r="T434" s="89"/>
      <c r="U434" s="89"/>
      <c r="V434" s="89"/>
      <c r="AH434" s="90"/>
    </row>
    <row r="435" spans="5:34" ht="14.4">
      <c r="E435" s="88"/>
      <c r="J435" s="89"/>
      <c r="K435" s="89"/>
      <c r="L435" s="89"/>
      <c r="O435" s="89"/>
      <c r="P435" s="89"/>
      <c r="Q435" s="89"/>
      <c r="T435" s="89"/>
      <c r="U435" s="89"/>
      <c r="V435" s="89"/>
      <c r="AH435" s="90"/>
    </row>
    <row r="436" spans="5:34" ht="14.4">
      <c r="E436" s="88"/>
      <c r="J436" s="89"/>
      <c r="K436" s="89"/>
      <c r="L436" s="89"/>
      <c r="O436" s="89"/>
      <c r="P436" s="89"/>
      <c r="Q436" s="89"/>
      <c r="T436" s="89"/>
      <c r="U436" s="89"/>
      <c r="V436" s="89"/>
      <c r="AH436" s="90"/>
    </row>
    <row r="437" spans="5:34" ht="14.4">
      <c r="E437" s="88"/>
      <c r="J437" s="89"/>
      <c r="K437" s="89"/>
      <c r="L437" s="89"/>
      <c r="O437" s="89"/>
      <c r="P437" s="89"/>
      <c r="Q437" s="89"/>
      <c r="T437" s="89"/>
      <c r="U437" s="89"/>
      <c r="V437" s="89"/>
      <c r="AH437" s="90"/>
    </row>
    <row r="438" spans="5:34" ht="14.4">
      <c r="E438" s="88"/>
      <c r="J438" s="89"/>
      <c r="K438" s="89"/>
      <c r="L438" s="89"/>
      <c r="O438" s="89"/>
      <c r="P438" s="89"/>
      <c r="Q438" s="89"/>
      <c r="T438" s="89"/>
      <c r="U438" s="89"/>
      <c r="V438" s="89"/>
      <c r="AH438" s="90"/>
    </row>
    <row r="439" spans="5:34" ht="14.4">
      <c r="E439" s="88"/>
      <c r="J439" s="89"/>
      <c r="K439" s="89"/>
      <c r="L439" s="89"/>
      <c r="O439" s="89"/>
      <c r="P439" s="89"/>
      <c r="Q439" s="89"/>
      <c r="T439" s="89"/>
      <c r="U439" s="89"/>
      <c r="V439" s="89"/>
      <c r="AH439" s="90"/>
    </row>
    <row r="440" spans="5:34" ht="14.4">
      <c r="E440" s="88"/>
      <c r="J440" s="89"/>
      <c r="K440" s="89"/>
      <c r="L440" s="89"/>
      <c r="O440" s="89"/>
      <c r="P440" s="89"/>
      <c r="Q440" s="89"/>
      <c r="T440" s="89"/>
      <c r="U440" s="89"/>
      <c r="V440" s="89"/>
      <c r="AH440" s="90"/>
    </row>
    <row r="441" spans="5:34" ht="14.4">
      <c r="E441" s="88"/>
      <c r="J441" s="89"/>
      <c r="K441" s="89"/>
      <c r="L441" s="89"/>
      <c r="O441" s="89"/>
      <c r="P441" s="89"/>
      <c r="Q441" s="89"/>
      <c r="T441" s="89"/>
      <c r="U441" s="89"/>
      <c r="V441" s="89"/>
      <c r="AH441" s="90"/>
    </row>
    <row r="442" spans="5:34" ht="14.4">
      <c r="E442" s="88"/>
      <c r="J442" s="89"/>
      <c r="K442" s="89"/>
      <c r="L442" s="89"/>
      <c r="O442" s="89"/>
      <c r="P442" s="89"/>
      <c r="Q442" s="89"/>
      <c r="T442" s="89"/>
      <c r="U442" s="89"/>
      <c r="V442" s="89"/>
      <c r="AH442" s="90"/>
    </row>
    <row r="443" spans="5:34" ht="14.4">
      <c r="E443" s="88"/>
      <c r="J443" s="89"/>
      <c r="K443" s="89"/>
      <c r="L443" s="89"/>
      <c r="O443" s="89"/>
      <c r="P443" s="89"/>
      <c r="Q443" s="89"/>
      <c r="T443" s="89"/>
      <c r="U443" s="89"/>
      <c r="V443" s="89"/>
      <c r="AH443" s="90"/>
    </row>
    <row r="444" spans="5:34" ht="14.4">
      <c r="E444" s="88"/>
      <c r="J444" s="89"/>
      <c r="K444" s="89"/>
      <c r="L444" s="89"/>
      <c r="O444" s="89"/>
      <c r="P444" s="89"/>
      <c r="Q444" s="89"/>
      <c r="T444" s="89"/>
      <c r="U444" s="89"/>
      <c r="V444" s="89"/>
      <c r="AH444" s="90"/>
    </row>
    <row r="445" spans="5:34" ht="14.4">
      <c r="E445" s="88"/>
      <c r="J445" s="89"/>
      <c r="K445" s="89"/>
      <c r="L445" s="89"/>
      <c r="O445" s="89"/>
      <c r="P445" s="89"/>
      <c r="Q445" s="89"/>
      <c r="T445" s="89"/>
      <c r="U445" s="89"/>
      <c r="V445" s="89"/>
      <c r="AH445" s="90"/>
    </row>
    <row r="446" spans="5:34" ht="14.4">
      <c r="E446" s="88"/>
      <c r="J446" s="89"/>
      <c r="K446" s="89"/>
      <c r="L446" s="89"/>
      <c r="O446" s="89"/>
      <c r="P446" s="89"/>
      <c r="Q446" s="89"/>
      <c r="T446" s="89"/>
      <c r="U446" s="89"/>
      <c r="V446" s="89"/>
      <c r="AH446" s="90"/>
    </row>
    <row r="447" spans="5:34" ht="14.4">
      <c r="E447" s="88"/>
      <c r="J447" s="89"/>
      <c r="K447" s="89"/>
      <c r="L447" s="89"/>
      <c r="O447" s="89"/>
      <c r="P447" s="89"/>
      <c r="Q447" s="89"/>
      <c r="T447" s="89"/>
      <c r="U447" s="89"/>
      <c r="V447" s="89"/>
      <c r="AH447" s="90"/>
    </row>
    <row r="448" spans="5:34" ht="14.4">
      <c r="E448" s="88"/>
      <c r="J448" s="89"/>
      <c r="K448" s="89"/>
      <c r="L448" s="89"/>
      <c r="O448" s="89"/>
      <c r="P448" s="89"/>
      <c r="Q448" s="89"/>
      <c r="T448" s="89"/>
      <c r="U448" s="89"/>
      <c r="V448" s="89"/>
      <c r="AH448" s="90"/>
    </row>
    <row r="449" spans="5:34" ht="14.4">
      <c r="E449" s="88"/>
      <c r="J449" s="89"/>
      <c r="K449" s="89"/>
      <c r="L449" s="89"/>
      <c r="O449" s="89"/>
      <c r="P449" s="89"/>
      <c r="Q449" s="89"/>
      <c r="T449" s="89"/>
      <c r="U449" s="89"/>
      <c r="V449" s="89"/>
      <c r="AH449" s="90"/>
    </row>
    <row r="450" spans="5:34" ht="14.4">
      <c r="E450" s="88"/>
      <c r="J450" s="89"/>
      <c r="K450" s="89"/>
      <c r="L450" s="89"/>
      <c r="O450" s="89"/>
      <c r="P450" s="89"/>
      <c r="Q450" s="89"/>
      <c r="T450" s="89"/>
      <c r="U450" s="89"/>
      <c r="V450" s="89"/>
      <c r="AH450" s="90"/>
    </row>
    <row r="451" spans="5:34" ht="14.4">
      <c r="E451" s="88"/>
      <c r="J451" s="89"/>
      <c r="K451" s="89"/>
      <c r="L451" s="89"/>
      <c r="O451" s="89"/>
      <c r="P451" s="89"/>
      <c r="Q451" s="89"/>
      <c r="T451" s="89"/>
      <c r="U451" s="89"/>
      <c r="V451" s="89"/>
      <c r="AH451" s="90"/>
    </row>
    <row r="452" spans="5:34" ht="14.4">
      <c r="E452" s="88"/>
      <c r="J452" s="89"/>
      <c r="K452" s="89"/>
      <c r="L452" s="89"/>
      <c r="O452" s="89"/>
      <c r="P452" s="89"/>
      <c r="Q452" s="89"/>
      <c r="T452" s="89"/>
      <c r="U452" s="89"/>
      <c r="V452" s="89"/>
      <c r="AH452" s="90"/>
    </row>
    <row r="453" spans="5:34" ht="14.4">
      <c r="E453" s="88"/>
      <c r="J453" s="89"/>
      <c r="K453" s="89"/>
      <c r="L453" s="89"/>
      <c r="O453" s="89"/>
      <c r="P453" s="89"/>
      <c r="Q453" s="89"/>
      <c r="T453" s="89"/>
      <c r="U453" s="89"/>
      <c r="V453" s="89"/>
      <c r="AH453" s="90"/>
    </row>
    <row r="454" spans="5:34" ht="14.4">
      <c r="E454" s="88"/>
      <c r="J454" s="89"/>
      <c r="K454" s="89"/>
      <c r="L454" s="89"/>
      <c r="O454" s="89"/>
      <c r="P454" s="89"/>
      <c r="Q454" s="89"/>
      <c r="T454" s="89"/>
      <c r="U454" s="89"/>
      <c r="V454" s="89"/>
      <c r="AH454" s="90"/>
    </row>
    <row r="455" spans="5:34" ht="14.4">
      <c r="E455" s="88"/>
      <c r="J455" s="89"/>
      <c r="K455" s="89"/>
      <c r="L455" s="89"/>
      <c r="O455" s="89"/>
      <c r="P455" s="89"/>
      <c r="Q455" s="89"/>
      <c r="T455" s="89"/>
      <c r="U455" s="89"/>
      <c r="V455" s="89"/>
      <c r="AH455" s="90"/>
    </row>
    <row r="456" spans="5:34" ht="14.4">
      <c r="E456" s="88"/>
      <c r="J456" s="89"/>
      <c r="K456" s="89"/>
      <c r="L456" s="89"/>
      <c r="O456" s="89"/>
      <c r="P456" s="89"/>
      <c r="Q456" s="89"/>
      <c r="T456" s="89"/>
      <c r="U456" s="89"/>
      <c r="V456" s="89"/>
      <c r="AH456" s="90"/>
    </row>
    <row r="457" spans="5:34" ht="14.4">
      <c r="E457" s="88"/>
      <c r="J457" s="89"/>
      <c r="K457" s="89"/>
      <c r="L457" s="89"/>
      <c r="O457" s="89"/>
      <c r="P457" s="89"/>
      <c r="Q457" s="89"/>
      <c r="T457" s="89"/>
      <c r="U457" s="89"/>
      <c r="V457" s="89"/>
      <c r="AH457" s="90"/>
    </row>
    <row r="458" spans="5:34" ht="14.4">
      <c r="E458" s="88"/>
      <c r="J458" s="89"/>
      <c r="K458" s="89"/>
      <c r="L458" s="89"/>
      <c r="O458" s="89"/>
      <c r="P458" s="89"/>
      <c r="Q458" s="89"/>
      <c r="T458" s="89"/>
      <c r="U458" s="89"/>
      <c r="V458" s="89"/>
      <c r="AH458" s="90"/>
    </row>
    <row r="459" spans="5:34" ht="14.4">
      <c r="E459" s="88"/>
      <c r="J459" s="89"/>
      <c r="K459" s="89"/>
      <c r="L459" s="89"/>
      <c r="O459" s="89"/>
      <c r="P459" s="89"/>
      <c r="Q459" s="89"/>
      <c r="T459" s="89"/>
      <c r="U459" s="89"/>
      <c r="V459" s="89"/>
      <c r="AH459" s="90"/>
    </row>
    <row r="460" spans="5:34" ht="14.4">
      <c r="E460" s="88"/>
      <c r="J460" s="89"/>
      <c r="K460" s="89"/>
      <c r="L460" s="89"/>
      <c r="O460" s="89"/>
      <c r="P460" s="89"/>
      <c r="Q460" s="89"/>
      <c r="T460" s="89"/>
      <c r="U460" s="89"/>
      <c r="V460" s="89"/>
      <c r="AH460" s="90"/>
    </row>
    <row r="461" spans="5:34" ht="14.4">
      <c r="E461" s="88"/>
      <c r="J461" s="89"/>
      <c r="K461" s="89"/>
      <c r="L461" s="89"/>
      <c r="O461" s="89"/>
      <c r="P461" s="89"/>
      <c r="Q461" s="89"/>
      <c r="T461" s="89"/>
      <c r="U461" s="89"/>
      <c r="V461" s="89"/>
      <c r="AH461" s="90"/>
    </row>
    <row r="462" spans="5:34" ht="14.4">
      <c r="E462" s="88"/>
      <c r="J462" s="89"/>
      <c r="K462" s="89"/>
      <c r="L462" s="89"/>
      <c r="O462" s="89"/>
      <c r="P462" s="89"/>
      <c r="Q462" s="89"/>
      <c r="T462" s="89"/>
      <c r="U462" s="89"/>
      <c r="V462" s="89"/>
      <c r="AH462" s="90"/>
    </row>
    <row r="463" spans="5:34" ht="14.4">
      <c r="E463" s="88"/>
      <c r="J463" s="89"/>
      <c r="K463" s="89"/>
      <c r="L463" s="89"/>
      <c r="O463" s="89"/>
      <c r="P463" s="89"/>
      <c r="Q463" s="89"/>
      <c r="T463" s="89"/>
      <c r="U463" s="89"/>
      <c r="V463" s="89"/>
      <c r="AH463" s="90"/>
    </row>
    <row r="464" spans="5:34" ht="14.4">
      <c r="E464" s="88"/>
      <c r="J464" s="89"/>
      <c r="K464" s="89"/>
      <c r="L464" s="89"/>
      <c r="O464" s="89"/>
      <c r="P464" s="89"/>
      <c r="Q464" s="89"/>
      <c r="T464" s="89"/>
      <c r="U464" s="89"/>
      <c r="V464" s="89"/>
      <c r="AH464" s="90"/>
    </row>
    <row r="465" spans="5:34" ht="14.4">
      <c r="E465" s="88"/>
      <c r="J465" s="89"/>
      <c r="K465" s="89"/>
      <c r="L465" s="89"/>
      <c r="O465" s="89"/>
      <c r="P465" s="89"/>
      <c r="Q465" s="89"/>
      <c r="T465" s="89"/>
      <c r="U465" s="89"/>
      <c r="V465" s="89"/>
      <c r="AH465" s="90"/>
    </row>
    <row r="466" spans="5:34" ht="14.4">
      <c r="E466" s="88"/>
      <c r="J466" s="89"/>
      <c r="K466" s="89"/>
      <c r="L466" s="89"/>
      <c r="O466" s="89"/>
      <c r="P466" s="89"/>
      <c r="Q466" s="89"/>
      <c r="T466" s="89"/>
      <c r="U466" s="89"/>
      <c r="V466" s="89"/>
      <c r="AH466" s="90"/>
    </row>
    <row r="467" spans="5:34" ht="14.4">
      <c r="E467" s="88"/>
      <c r="J467" s="89"/>
      <c r="K467" s="89"/>
      <c r="L467" s="89"/>
      <c r="O467" s="89"/>
      <c r="P467" s="89"/>
      <c r="Q467" s="89"/>
      <c r="T467" s="89"/>
      <c r="U467" s="89"/>
      <c r="V467" s="89"/>
      <c r="AH467" s="90"/>
    </row>
    <row r="468" spans="5:34" ht="14.4">
      <c r="E468" s="88"/>
      <c r="J468" s="89"/>
      <c r="K468" s="89"/>
      <c r="L468" s="89"/>
      <c r="O468" s="89"/>
      <c r="P468" s="89"/>
      <c r="Q468" s="89"/>
      <c r="T468" s="89"/>
      <c r="U468" s="89"/>
      <c r="V468" s="89"/>
      <c r="AH468" s="90"/>
    </row>
    <row r="469" spans="5:34" ht="14.4">
      <c r="E469" s="88"/>
      <c r="J469" s="89"/>
      <c r="K469" s="89"/>
      <c r="L469" s="89"/>
      <c r="O469" s="89"/>
      <c r="P469" s="89"/>
      <c r="Q469" s="89"/>
      <c r="T469" s="89"/>
      <c r="U469" s="89"/>
      <c r="V469" s="89"/>
      <c r="AH469" s="90"/>
    </row>
    <row r="470" spans="5:34" ht="14.4">
      <c r="E470" s="88"/>
      <c r="J470" s="89"/>
      <c r="K470" s="89"/>
      <c r="L470" s="89"/>
      <c r="O470" s="89"/>
      <c r="P470" s="89"/>
      <c r="Q470" s="89"/>
      <c r="T470" s="89"/>
      <c r="U470" s="89"/>
      <c r="V470" s="89"/>
      <c r="AH470" s="90"/>
    </row>
    <row r="471" spans="5:34" ht="14.4">
      <c r="E471" s="88"/>
      <c r="J471" s="89"/>
      <c r="K471" s="89"/>
      <c r="L471" s="89"/>
      <c r="O471" s="89"/>
      <c r="P471" s="89"/>
      <c r="Q471" s="89"/>
      <c r="T471" s="89"/>
      <c r="U471" s="89"/>
      <c r="V471" s="89"/>
      <c r="AH471" s="90"/>
    </row>
    <row r="472" spans="5:34" ht="14.4">
      <c r="E472" s="88"/>
      <c r="J472" s="89"/>
      <c r="K472" s="89"/>
      <c r="L472" s="89"/>
      <c r="O472" s="89"/>
      <c r="P472" s="89"/>
      <c r="Q472" s="89"/>
      <c r="T472" s="89"/>
      <c r="U472" s="89"/>
      <c r="V472" s="89"/>
      <c r="AH472" s="90"/>
    </row>
    <row r="473" spans="5:34" ht="14.4">
      <c r="E473" s="88"/>
      <c r="J473" s="89"/>
      <c r="K473" s="89"/>
      <c r="L473" s="89"/>
      <c r="O473" s="89"/>
      <c r="P473" s="89"/>
      <c r="Q473" s="89"/>
      <c r="T473" s="89"/>
      <c r="U473" s="89"/>
      <c r="V473" s="89"/>
      <c r="AH473" s="90"/>
    </row>
    <row r="474" spans="5:34" ht="14.4">
      <c r="E474" s="88"/>
      <c r="J474" s="89"/>
      <c r="K474" s="89"/>
      <c r="L474" s="89"/>
      <c r="O474" s="89"/>
      <c r="P474" s="89"/>
      <c r="Q474" s="89"/>
      <c r="T474" s="89"/>
      <c r="U474" s="89"/>
      <c r="V474" s="89"/>
      <c r="AH474" s="90"/>
    </row>
    <row r="475" spans="5:34" ht="14.4">
      <c r="E475" s="88"/>
      <c r="J475" s="89"/>
      <c r="K475" s="89"/>
      <c r="L475" s="89"/>
      <c r="O475" s="89"/>
      <c r="P475" s="89"/>
      <c r="Q475" s="89"/>
      <c r="T475" s="89"/>
      <c r="U475" s="89"/>
      <c r="V475" s="89"/>
      <c r="AH475" s="90"/>
    </row>
    <row r="476" spans="5:34" ht="14.4">
      <c r="E476" s="88"/>
      <c r="J476" s="89"/>
      <c r="K476" s="89"/>
      <c r="L476" s="89"/>
      <c r="O476" s="89"/>
      <c r="P476" s="89"/>
      <c r="Q476" s="89"/>
      <c r="T476" s="89"/>
      <c r="U476" s="89"/>
      <c r="V476" s="89"/>
      <c r="AH476" s="90"/>
    </row>
    <row r="477" spans="5:34" ht="14.4">
      <c r="E477" s="88"/>
      <c r="J477" s="89"/>
      <c r="K477" s="89"/>
      <c r="L477" s="89"/>
      <c r="O477" s="89"/>
      <c r="P477" s="89"/>
      <c r="Q477" s="89"/>
      <c r="T477" s="89"/>
      <c r="U477" s="89"/>
      <c r="V477" s="89"/>
      <c r="AH477" s="90"/>
    </row>
    <row r="478" spans="5:34" ht="14.4">
      <c r="E478" s="88"/>
      <c r="J478" s="89"/>
      <c r="K478" s="89"/>
      <c r="L478" s="89"/>
      <c r="O478" s="89"/>
      <c r="P478" s="89"/>
      <c r="Q478" s="89"/>
      <c r="T478" s="89"/>
      <c r="U478" s="89"/>
      <c r="V478" s="89"/>
      <c r="AH478" s="90"/>
    </row>
    <row r="479" spans="5:34" ht="14.4">
      <c r="E479" s="88"/>
      <c r="J479" s="89"/>
      <c r="K479" s="89"/>
      <c r="L479" s="89"/>
      <c r="O479" s="89"/>
      <c r="P479" s="89"/>
      <c r="Q479" s="89"/>
      <c r="T479" s="89"/>
      <c r="U479" s="89"/>
      <c r="V479" s="89"/>
      <c r="AH479" s="90"/>
    </row>
    <row r="480" spans="5:34" ht="14.4">
      <c r="E480" s="88"/>
      <c r="J480" s="89"/>
      <c r="K480" s="89"/>
      <c r="L480" s="89"/>
      <c r="O480" s="89"/>
      <c r="P480" s="89"/>
      <c r="Q480" s="89"/>
      <c r="T480" s="89"/>
      <c r="U480" s="89"/>
      <c r="V480" s="89"/>
      <c r="AH480" s="90"/>
    </row>
    <row r="481" spans="5:34" ht="14.4">
      <c r="E481" s="88"/>
      <c r="J481" s="89"/>
      <c r="K481" s="89"/>
      <c r="L481" s="89"/>
      <c r="O481" s="89"/>
      <c r="P481" s="89"/>
      <c r="Q481" s="89"/>
      <c r="T481" s="89"/>
      <c r="U481" s="89"/>
      <c r="V481" s="89"/>
      <c r="AH481" s="90"/>
    </row>
    <row r="482" spans="5:34" ht="14.4">
      <c r="E482" s="88"/>
      <c r="J482" s="89"/>
      <c r="K482" s="89"/>
      <c r="L482" s="89"/>
      <c r="O482" s="89"/>
      <c r="P482" s="89"/>
      <c r="Q482" s="89"/>
      <c r="T482" s="89"/>
      <c r="U482" s="89"/>
      <c r="V482" s="89"/>
      <c r="AH482" s="90"/>
    </row>
    <row r="483" spans="5:34" ht="14.4">
      <c r="E483" s="88"/>
      <c r="J483" s="89"/>
      <c r="K483" s="89"/>
      <c r="L483" s="89"/>
      <c r="O483" s="89"/>
      <c r="P483" s="89"/>
      <c r="Q483" s="89"/>
      <c r="T483" s="89"/>
      <c r="U483" s="89"/>
      <c r="V483" s="89"/>
      <c r="AH483" s="90"/>
    </row>
    <row r="484" spans="5:34" ht="14.4">
      <c r="E484" s="88"/>
      <c r="J484" s="89"/>
      <c r="K484" s="89"/>
      <c r="L484" s="89"/>
      <c r="O484" s="89"/>
      <c r="P484" s="89"/>
      <c r="Q484" s="89"/>
      <c r="T484" s="89"/>
      <c r="U484" s="89"/>
      <c r="V484" s="89"/>
      <c r="AH484" s="90"/>
    </row>
    <row r="485" spans="5:34" ht="14.4">
      <c r="E485" s="88"/>
      <c r="J485" s="89"/>
      <c r="K485" s="89"/>
      <c r="L485" s="89"/>
      <c r="O485" s="89"/>
      <c r="P485" s="89"/>
      <c r="Q485" s="89"/>
      <c r="T485" s="89"/>
      <c r="U485" s="89"/>
      <c r="V485" s="89"/>
      <c r="AH485" s="90"/>
    </row>
    <row r="486" spans="5:34" ht="14.4">
      <c r="E486" s="88"/>
      <c r="J486" s="89"/>
      <c r="K486" s="89"/>
      <c r="L486" s="89"/>
      <c r="O486" s="89"/>
      <c r="P486" s="89"/>
      <c r="Q486" s="89"/>
      <c r="T486" s="89"/>
      <c r="U486" s="89"/>
      <c r="V486" s="89"/>
      <c r="AH486" s="90"/>
    </row>
    <row r="487" spans="5:34" ht="14.4">
      <c r="E487" s="88"/>
      <c r="J487" s="89"/>
      <c r="K487" s="89"/>
      <c r="L487" s="89"/>
      <c r="O487" s="89"/>
      <c r="P487" s="89"/>
      <c r="Q487" s="89"/>
      <c r="T487" s="89"/>
      <c r="U487" s="89"/>
      <c r="V487" s="89"/>
      <c r="AH487" s="90"/>
    </row>
    <row r="488" spans="5:34" ht="14.4">
      <c r="E488" s="88"/>
      <c r="J488" s="89"/>
      <c r="K488" s="89"/>
      <c r="L488" s="89"/>
      <c r="O488" s="89"/>
      <c r="P488" s="89"/>
      <c r="Q488" s="89"/>
      <c r="T488" s="89"/>
      <c r="U488" s="89"/>
      <c r="V488" s="89"/>
      <c r="AH488" s="90"/>
    </row>
    <row r="489" spans="5:34" ht="14.4">
      <c r="E489" s="88"/>
      <c r="J489" s="89"/>
      <c r="K489" s="89"/>
      <c r="L489" s="89"/>
      <c r="O489" s="89"/>
      <c r="P489" s="89"/>
      <c r="Q489" s="89"/>
      <c r="T489" s="89"/>
      <c r="U489" s="89"/>
      <c r="V489" s="89"/>
      <c r="AH489" s="90"/>
    </row>
    <row r="490" spans="5:34" ht="14.4">
      <c r="E490" s="88"/>
      <c r="J490" s="89"/>
      <c r="K490" s="89"/>
      <c r="L490" s="89"/>
      <c r="O490" s="89"/>
      <c r="P490" s="89"/>
      <c r="Q490" s="89"/>
      <c r="T490" s="89"/>
      <c r="U490" s="89"/>
      <c r="V490" s="89"/>
      <c r="AH490" s="90"/>
    </row>
    <row r="491" spans="5:34" ht="14.4">
      <c r="E491" s="88"/>
      <c r="J491" s="89"/>
      <c r="K491" s="89"/>
      <c r="L491" s="89"/>
      <c r="O491" s="89"/>
      <c r="P491" s="89"/>
      <c r="Q491" s="89"/>
      <c r="T491" s="89"/>
      <c r="U491" s="89"/>
      <c r="V491" s="89"/>
      <c r="AH491" s="90"/>
    </row>
    <row r="492" spans="5:34" ht="14.4">
      <c r="E492" s="88"/>
      <c r="J492" s="89"/>
      <c r="K492" s="89"/>
      <c r="L492" s="89"/>
      <c r="O492" s="89"/>
      <c r="P492" s="89"/>
      <c r="Q492" s="89"/>
      <c r="T492" s="89"/>
      <c r="U492" s="89"/>
      <c r="V492" s="89"/>
      <c r="AH492" s="90"/>
    </row>
    <row r="493" spans="5:34" ht="14.4">
      <c r="E493" s="88"/>
      <c r="J493" s="89"/>
      <c r="K493" s="89"/>
      <c r="L493" s="89"/>
      <c r="O493" s="89"/>
      <c r="P493" s="89"/>
      <c r="Q493" s="89"/>
      <c r="T493" s="89"/>
      <c r="U493" s="89"/>
      <c r="V493" s="89"/>
      <c r="AH493" s="90"/>
    </row>
    <row r="494" spans="5:34" ht="14.4">
      <c r="E494" s="88"/>
      <c r="J494" s="89"/>
      <c r="K494" s="89"/>
      <c r="L494" s="89"/>
      <c r="O494" s="89"/>
      <c r="P494" s="89"/>
      <c r="Q494" s="89"/>
      <c r="T494" s="89"/>
      <c r="U494" s="89"/>
      <c r="V494" s="89"/>
      <c r="AH494" s="90"/>
    </row>
    <row r="495" spans="5:34" ht="14.4">
      <c r="E495" s="88"/>
      <c r="J495" s="89"/>
      <c r="K495" s="89"/>
      <c r="L495" s="89"/>
      <c r="O495" s="89"/>
      <c r="P495" s="89"/>
      <c r="Q495" s="89"/>
      <c r="T495" s="89"/>
      <c r="U495" s="89"/>
      <c r="V495" s="89"/>
      <c r="AH495" s="90"/>
    </row>
    <row r="496" spans="5:34" ht="14.4">
      <c r="E496" s="88"/>
      <c r="J496" s="89"/>
      <c r="K496" s="89"/>
      <c r="L496" s="89"/>
      <c r="O496" s="89"/>
      <c r="P496" s="89"/>
      <c r="Q496" s="89"/>
      <c r="T496" s="89"/>
      <c r="U496" s="89"/>
      <c r="V496" s="89"/>
      <c r="AH496" s="90"/>
    </row>
    <row r="497" spans="5:34" ht="14.4">
      <c r="E497" s="88"/>
      <c r="J497" s="89"/>
      <c r="K497" s="89"/>
      <c r="L497" s="89"/>
      <c r="O497" s="89"/>
      <c r="P497" s="89"/>
      <c r="Q497" s="89"/>
      <c r="T497" s="89"/>
      <c r="U497" s="89"/>
      <c r="V497" s="89"/>
      <c r="AH497" s="90"/>
    </row>
    <row r="498" spans="5:34" ht="14.4">
      <c r="E498" s="88"/>
      <c r="J498" s="89"/>
      <c r="K498" s="89"/>
      <c r="L498" s="89"/>
      <c r="O498" s="89"/>
      <c r="P498" s="89"/>
      <c r="Q498" s="89"/>
      <c r="T498" s="89"/>
      <c r="U498" s="89"/>
      <c r="V498" s="89"/>
      <c r="AH498" s="90"/>
    </row>
    <row r="499" spans="5:34" ht="14.4">
      <c r="E499" s="88"/>
      <c r="J499" s="89"/>
      <c r="K499" s="89"/>
      <c r="L499" s="89"/>
      <c r="O499" s="89"/>
      <c r="P499" s="89"/>
      <c r="Q499" s="89"/>
      <c r="T499" s="89"/>
      <c r="U499" s="89"/>
      <c r="V499" s="89"/>
      <c r="AH499" s="90"/>
    </row>
    <row r="500" spans="5:34" ht="14.4">
      <c r="E500" s="88"/>
      <c r="J500" s="89"/>
      <c r="K500" s="89"/>
      <c r="L500" s="89"/>
      <c r="O500" s="89"/>
      <c r="P500" s="89"/>
      <c r="Q500" s="89"/>
      <c r="T500" s="89"/>
      <c r="U500" s="89"/>
      <c r="V500" s="89"/>
      <c r="AH500" s="90"/>
    </row>
    <row r="501" spans="5:34" ht="14.4">
      <c r="E501" s="88"/>
      <c r="J501" s="89"/>
      <c r="K501" s="89"/>
      <c r="L501" s="89"/>
      <c r="O501" s="89"/>
      <c r="P501" s="89"/>
      <c r="Q501" s="89"/>
      <c r="T501" s="89"/>
      <c r="U501" s="89"/>
      <c r="V501" s="89"/>
      <c r="AH501" s="90"/>
    </row>
    <row r="502" spans="5:34" ht="14.4">
      <c r="E502" s="88"/>
      <c r="J502" s="89"/>
      <c r="K502" s="89"/>
      <c r="L502" s="89"/>
      <c r="O502" s="89"/>
      <c r="P502" s="89"/>
      <c r="Q502" s="89"/>
      <c r="T502" s="89"/>
      <c r="U502" s="89"/>
      <c r="V502" s="89"/>
      <c r="AH502" s="90"/>
    </row>
    <row r="503" spans="5:34" ht="14.4">
      <c r="E503" s="88"/>
      <c r="J503" s="89"/>
      <c r="K503" s="89"/>
      <c r="L503" s="89"/>
      <c r="O503" s="89"/>
      <c r="P503" s="89"/>
      <c r="Q503" s="89"/>
      <c r="T503" s="89"/>
      <c r="U503" s="89"/>
      <c r="V503" s="89"/>
      <c r="AH503" s="90"/>
    </row>
    <row r="504" spans="5:34" ht="14.4">
      <c r="E504" s="88"/>
      <c r="J504" s="89"/>
      <c r="K504" s="89"/>
      <c r="L504" s="89"/>
      <c r="O504" s="89"/>
      <c r="P504" s="89"/>
      <c r="Q504" s="89"/>
      <c r="T504" s="89"/>
      <c r="U504" s="89"/>
      <c r="V504" s="89"/>
      <c r="AH504" s="90"/>
    </row>
    <row r="505" spans="5:34" ht="14.4">
      <c r="E505" s="88"/>
      <c r="J505" s="89"/>
      <c r="K505" s="89"/>
      <c r="L505" s="89"/>
      <c r="O505" s="89"/>
      <c r="P505" s="89"/>
      <c r="Q505" s="89"/>
      <c r="T505" s="89"/>
      <c r="U505" s="89"/>
      <c r="V505" s="89"/>
      <c r="AH505" s="90"/>
    </row>
    <row r="506" spans="5:34" ht="14.4">
      <c r="E506" s="88"/>
      <c r="J506" s="89"/>
      <c r="K506" s="89"/>
      <c r="L506" s="89"/>
      <c r="O506" s="89"/>
      <c r="P506" s="89"/>
      <c r="Q506" s="89"/>
      <c r="T506" s="89"/>
      <c r="U506" s="89"/>
      <c r="V506" s="89"/>
      <c r="AH506" s="90"/>
    </row>
    <row r="507" spans="5:34" ht="14.4">
      <c r="E507" s="88"/>
      <c r="J507" s="89"/>
      <c r="K507" s="89"/>
      <c r="L507" s="89"/>
      <c r="O507" s="89"/>
      <c r="P507" s="89"/>
      <c r="Q507" s="89"/>
      <c r="T507" s="89"/>
      <c r="U507" s="89"/>
      <c r="V507" s="89"/>
      <c r="AH507" s="90"/>
    </row>
    <row r="508" spans="5:34" ht="14.4">
      <c r="E508" s="88"/>
      <c r="J508" s="89"/>
      <c r="K508" s="89"/>
      <c r="L508" s="89"/>
      <c r="O508" s="89"/>
      <c r="P508" s="89"/>
      <c r="Q508" s="89"/>
      <c r="T508" s="89"/>
      <c r="U508" s="89"/>
      <c r="V508" s="89"/>
      <c r="AH508" s="90"/>
    </row>
    <row r="509" spans="5:34" ht="14.4">
      <c r="E509" s="88"/>
      <c r="J509" s="89"/>
      <c r="K509" s="89"/>
      <c r="L509" s="89"/>
      <c r="O509" s="89"/>
      <c r="P509" s="89"/>
      <c r="Q509" s="89"/>
      <c r="T509" s="89"/>
      <c r="U509" s="89"/>
      <c r="V509" s="89"/>
      <c r="AH509" s="90"/>
    </row>
    <row r="510" spans="5:34" ht="14.4">
      <c r="E510" s="88"/>
      <c r="J510" s="89"/>
      <c r="K510" s="89"/>
      <c r="L510" s="89"/>
      <c r="O510" s="89"/>
      <c r="P510" s="89"/>
      <c r="Q510" s="89"/>
      <c r="T510" s="89"/>
      <c r="U510" s="89"/>
      <c r="V510" s="89"/>
      <c r="AH510" s="90"/>
    </row>
    <row r="511" spans="5:34" ht="14.4">
      <c r="E511" s="88"/>
      <c r="J511" s="89"/>
      <c r="K511" s="89"/>
      <c r="L511" s="89"/>
      <c r="O511" s="89"/>
      <c r="P511" s="89"/>
      <c r="Q511" s="89"/>
      <c r="T511" s="89"/>
      <c r="U511" s="89"/>
      <c r="V511" s="89"/>
      <c r="AH511" s="90"/>
    </row>
    <row r="512" spans="5:34" ht="14.4">
      <c r="E512" s="88"/>
      <c r="J512" s="89"/>
      <c r="K512" s="89"/>
      <c r="L512" s="89"/>
      <c r="O512" s="89"/>
      <c r="P512" s="89"/>
      <c r="Q512" s="89"/>
      <c r="T512" s="89"/>
      <c r="U512" s="89"/>
      <c r="V512" s="89"/>
      <c r="AH512" s="90"/>
    </row>
    <row r="513" spans="5:34" ht="14.4">
      <c r="E513" s="88"/>
      <c r="J513" s="89"/>
      <c r="K513" s="89"/>
      <c r="L513" s="89"/>
      <c r="O513" s="89"/>
      <c r="P513" s="89"/>
      <c r="Q513" s="89"/>
      <c r="T513" s="89"/>
      <c r="U513" s="89"/>
      <c r="V513" s="89"/>
      <c r="AH513" s="90"/>
    </row>
    <row r="514" spans="5:34" ht="14.4">
      <c r="E514" s="88"/>
      <c r="J514" s="89"/>
      <c r="K514" s="89"/>
      <c r="L514" s="89"/>
      <c r="O514" s="89"/>
      <c r="P514" s="89"/>
      <c r="Q514" s="89"/>
      <c r="T514" s="89"/>
      <c r="U514" s="89"/>
      <c r="V514" s="89"/>
      <c r="AH514" s="90"/>
    </row>
    <row r="515" spans="5:34" ht="14.4">
      <c r="E515" s="88"/>
      <c r="J515" s="89"/>
      <c r="K515" s="89"/>
      <c r="L515" s="89"/>
      <c r="O515" s="89"/>
      <c r="P515" s="89"/>
      <c r="Q515" s="89"/>
      <c r="T515" s="89"/>
      <c r="U515" s="89"/>
      <c r="V515" s="89"/>
      <c r="AH515" s="90"/>
    </row>
    <row r="516" spans="5:34" ht="14.4">
      <c r="E516" s="88"/>
      <c r="J516" s="89"/>
      <c r="K516" s="89"/>
      <c r="L516" s="89"/>
      <c r="O516" s="89"/>
      <c r="P516" s="89"/>
      <c r="Q516" s="89"/>
      <c r="T516" s="89"/>
      <c r="U516" s="89"/>
      <c r="V516" s="89"/>
      <c r="AH516" s="90"/>
    </row>
    <row r="517" spans="5:34" ht="14.4">
      <c r="E517" s="88"/>
      <c r="J517" s="89"/>
      <c r="K517" s="89"/>
      <c r="L517" s="89"/>
      <c r="O517" s="89"/>
      <c r="P517" s="89"/>
      <c r="Q517" s="89"/>
      <c r="T517" s="89"/>
      <c r="U517" s="89"/>
      <c r="V517" s="89"/>
      <c r="AH517" s="90"/>
    </row>
    <row r="518" spans="5:34" ht="14.4">
      <c r="E518" s="88"/>
      <c r="J518" s="89"/>
      <c r="K518" s="89"/>
      <c r="L518" s="89"/>
      <c r="O518" s="89"/>
      <c r="P518" s="89"/>
      <c r="Q518" s="89"/>
      <c r="T518" s="89"/>
      <c r="U518" s="89"/>
      <c r="V518" s="89"/>
      <c r="AH518" s="90"/>
    </row>
    <row r="519" spans="5:34" ht="14.4">
      <c r="E519" s="88"/>
      <c r="J519" s="89"/>
      <c r="K519" s="89"/>
      <c r="L519" s="89"/>
      <c r="O519" s="89"/>
      <c r="P519" s="89"/>
      <c r="Q519" s="89"/>
      <c r="T519" s="89"/>
      <c r="U519" s="89"/>
      <c r="V519" s="89"/>
      <c r="AH519" s="90"/>
    </row>
    <row r="520" spans="5:34" ht="14.4">
      <c r="E520" s="88"/>
      <c r="J520" s="89"/>
      <c r="K520" s="89"/>
      <c r="L520" s="89"/>
      <c r="O520" s="89"/>
      <c r="P520" s="89"/>
      <c r="Q520" s="89"/>
      <c r="T520" s="89"/>
      <c r="U520" s="89"/>
      <c r="V520" s="89"/>
      <c r="AH520" s="90"/>
    </row>
    <row r="521" spans="5:34" ht="14.4">
      <c r="E521" s="88"/>
      <c r="J521" s="89"/>
      <c r="K521" s="89"/>
      <c r="L521" s="89"/>
      <c r="O521" s="89"/>
      <c r="P521" s="89"/>
      <c r="Q521" s="89"/>
      <c r="T521" s="89"/>
      <c r="U521" s="89"/>
      <c r="V521" s="89"/>
      <c r="AH521" s="90"/>
    </row>
    <row r="522" spans="5:34" ht="14.4">
      <c r="E522" s="88"/>
      <c r="J522" s="89"/>
      <c r="K522" s="89"/>
      <c r="L522" s="89"/>
      <c r="O522" s="89"/>
      <c r="P522" s="89"/>
      <c r="Q522" s="89"/>
      <c r="T522" s="89"/>
      <c r="U522" s="89"/>
      <c r="V522" s="89"/>
      <c r="AH522" s="90"/>
    </row>
    <row r="523" spans="5:34" ht="14.4">
      <c r="E523" s="88"/>
      <c r="J523" s="89"/>
      <c r="K523" s="89"/>
      <c r="L523" s="89"/>
      <c r="O523" s="89"/>
      <c r="P523" s="89"/>
      <c r="Q523" s="89"/>
      <c r="T523" s="89"/>
      <c r="U523" s="89"/>
      <c r="V523" s="89"/>
      <c r="AH523" s="90"/>
    </row>
    <row r="524" spans="5:34" ht="14.4">
      <c r="E524" s="88"/>
      <c r="J524" s="89"/>
      <c r="K524" s="89"/>
      <c r="L524" s="89"/>
      <c r="O524" s="89"/>
      <c r="P524" s="89"/>
      <c r="Q524" s="89"/>
      <c r="T524" s="89"/>
      <c r="U524" s="89"/>
      <c r="V524" s="89"/>
      <c r="AH524" s="90"/>
    </row>
    <row r="525" spans="5:34" ht="14.4">
      <c r="E525" s="88"/>
      <c r="J525" s="89"/>
      <c r="K525" s="89"/>
      <c r="L525" s="89"/>
      <c r="O525" s="89"/>
      <c r="P525" s="89"/>
      <c r="Q525" s="89"/>
      <c r="T525" s="89"/>
      <c r="U525" s="89"/>
      <c r="V525" s="89"/>
      <c r="AH525" s="90"/>
    </row>
    <row r="526" spans="5:34" ht="14.4">
      <c r="E526" s="88"/>
      <c r="J526" s="89"/>
      <c r="K526" s="89"/>
      <c r="L526" s="89"/>
      <c r="O526" s="89"/>
      <c r="P526" s="89"/>
      <c r="Q526" s="89"/>
      <c r="T526" s="89"/>
      <c r="U526" s="89"/>
      <c r="V526" s="89"/>
      <c r="AH526" s="90"/>
    </row>
    <row r="527" spans="5:34" ht="14.4">
      <c r="E527" s="88"/>
      <c r="J527" s="89"/>
      <c r="K527" s="89"/>
      <c r="L527" s="89"/>
      <c r="O527" s="89"/>
      <c r="P527" s="89"/>
      <c r="Q527" s="89"/>
      <c r="T527" s="89"/>
      <c r="U527" s="89"/>
      <c r="V527" s="89"/>
      <c r="AH527" s="90"/>
    </row>
    <row r="528" spans="5:34" ht="14.4">
      <c r="E528" s="88"/>
      <c r="J528" s="89"/>
      <c r="K528" s="89"/>
      <c r="L528" s="89"/>
      <c r="O528" s="89"/>
      <c r="P528" s="89"/>
      <c r="Q528" s="89"/>
      <c r="T528" s="89"/>
      <c r="U528" s="89"/>
      <c r="V528" s="89"/>
      <c r="AH528" s="90"/>
    </row>
    <row r="529" spans="5:34" ht="14.4">
      <c r="E529" s="88"/>
      <c r="J529" s="89"/>
      <c r="K529" s="89"/>
      <c r="L529" s="89"/>
      <c r="O529" s="89"/>
      <c r="P529" s="89"/>
      <c r="Q529" s="89"/>
      <c r="T529" s="89"/>
      <c r="U529" s="89"/>
      <c r="V529" s="89"/>
      <c r="AH529" s="90"/>
    </row>
    <row r="530" spans="5:34" ht="14.4">
      <c r="E530" s="88"/>
      <c r="J530" s="89"/>
      <c r="K530" s="89"/>
      <c r="L530" s="89"/>
      <c r="O530" s="89"/>
      <c r="P530" s="89"/>
      <c r="Q530" s="89"/>
      <c r="T530" s="89"/>
      <c r="U530" s="89"/>
      <c r="V530" s="89"/>
      <c r="AH530" s="90"/>
    </row>
    <row r="531" spans="5:34" ht="14.4">
      <c r="E531" s="88"/>
      <c r="J531" s="89"/>
      <c r="K531" s="89"/>
      <c r="L531" s="89"/>
      <c r="O531" s="89"/>
      <c r="P531" s="89"/>
      <c r="Q531" s="89"/>
      <c r="T531" s="89"/>
      <c r="U531" s="89"/>
      <c r="V531" s="89"/>
      <c r="AH531" s="90"/>
    </row>
    <row r="532" spans="5:34" ht="14.4">
      <c r="E532" s="88"/>
      <c r="J532" s="89"/>
      <c r="K532" s="89"/>
      <c r="L532" s="89"/>
      <c r="O532" s="89"/>
      <c r="P532" s="89"/>
      <c r="Q532" s="89"/>
      <c r="T532" s="89"/>
      <c r="U532" s="89"/>
      <c r="V532" s="89"/>
      <c r="AH532" s="90"/>
    </row>
    <row r="533" spans="5:34" ht="14.4">
      <c r="E533" s="88"/>
      <c r="J533" s="89"/>
      <c r="K533" s="89"/>
      <c r="L533" s="89"/>
      <c r="O533" s="89"/>
      <c r="P533" s="89"/>
      <c r="Q533" s="89"/>
      <c r="T533" s="89"/>
      <c r="U533" s="89"/>
      <c r="V533" s="89"/>
      <c r="AH533" s="90"/>
    </row>
    <row r="534" spans="5:34" ht="14.4">
      <c r="E534" s="88"/>
      <c r="J534" s="89"/>
      <c r="K534" s="89"/>
      <c r="L534" s="89"/>
      <c r="O534" s="89"/>
      <c r="P534" s="89"/>
      <c r="Q534" s="89"/>
      <c r="T534" s="89"/>
      <c r="U534" s="89"/>
      <c r="V534" s="89"/>
      <c r="AH534" s="90"/>
    </row>
    <row r="535" spans="5:34" ht="14.4">
      <c r="E535" s="88"/>
      <c r="J535" s="89"/>
      <c r="K535" s="89"/>
      <c r="L535" s="89"/>
      <c r="O535" s="89"/>
      <c r="P535" s="89"/>
      <c r="Q535" s="89"/>
      <c r="T535" s="89"/>
      <c r="U535" s="89"/>
      <c r="V535" s="89"/>
      <c r="AH535" s="90"/>
    </row>
    <row r="536" spans="5:34" ht="14.4">
      <c r="E536" s="88"/>
      <c r="J536" s="89"/>
      <c r="K536" s="89"/>
      <c r="L536" s="89"/>
      <c r="O536" s="89"/>
      <c r="P536" s="89"/>
      <c r="Q536" s="89"/>
      <c r="T536" s="89"/>
      <c r="U536" s="89"/>
      <c r="V536" s="89"/>
      <c r="AH536" s="90"/>
    </row>
    <row r="537" spans="5:34" ht="14.4">
      <c r="E537" s="88"/>
      <c r="J537" s="89"/>
      <c r="K537" s="89"/>
      <c r="L537" s="89"/>
      <c r="O537" s="89"/>
      <c r="P537" s="89"/>
      <c r="Q537" s="89"/>
      <c r="T537" s="89"/>
      <c r="U537" s="89"/>
      <c r="V537" s="89"/>
      <c r="AH537" s="90"/>
    </row>
    <row r="538" spans="5:34" ht="14.4">
      <c r="E538" s="88"/>
      <c r="J538" s="89"/>
      <c r="K538" s="89"/>
      <c r="L538" s="89"/>
      <c r="O538" s="89"/>
      <c r="P538" s="89"/>
      <c r="Q538" s="89"/>
      <c r="T538" s="89"/>
      <c r="U538" s="89"/>
      <c r="V538" s="89"/>
      <c r="AH538" s="90"/>
    </row>
    <row r="539" spans="5:34" ht="14.4">
      <c r="E539" s="88"/>
      <c r="J539" s="89"/>
      <c r="K539" s="89"/>
      <c r="L539" s="89"/>
      <c r="O539" s="89"/>
      <c r="P539" s="89"/>
      <c r="Q539" s="89"/>
      <c r="T539" s="89"/>
      <c r="U539" s="89"/>
      <c r="V539" s="89"/>
      <c r="AH539" s="90"/>
    </row>
    <row r="540" spans="5:34" ht="14.4">
      <c r="E540" s="88"/>
      <c r="J540" s="89"/>
      <c r="K540" s="89"/>
      <c r="L540" s="89"/>
      <c r="O540" s="89"/>
      <c r="P540" s="89"/>
      <c r="Q540" s="89"/>
      <c r="T540" s="89"/>
      <c r="U540" s="89"/>
      <c r="V540" s="89"/>
      <c r="AH540" s="90"/>
    </row>
    <row r="541" spans="5:34" ht="14.4">
      <c r="E541" s="88"/>
      <c r="J541" s="89"/>
      <c r="K541" s="89"/>
      <c r="L541" s="89"/>
      <c r="O541" s="89"/>
      <c r="P541" s="89"/>
      <c r="Q541" s="89"/>
      <c r="T541" s="89"/>
      <c r="U541" s="89"/>
      <c r="V541" s="89"/>
      <c r="AH541" s="90"/>
    </row>
    <row r="542" spans="5:34" ht="14.4">
      <c r="E542" s="88"/>
      <c r="J542" s="89"/>
      <c r="K542" s="89"/>
      <c r="L542" s="89"/>
      <c r="O542" s="89"/>
      <c r="P542" s="89"/>
      <c r="Q542" s="89"/>
      <c r="T542" s="89"/>
      <c r="U542" s="89"/>
      <c r="V542" s="89"/>
      <c r="AH542" s="90"/>
    </row>
    <row r="543" spans="5:34" ht="14.4">
      <c r="E543" s="88"/>
      <c r="J543" s="89"/>
      <c r="K543" s="89"/>
      <c r="L543" s="89"/>
      <c r="O543" s="89"/>
      <c r="P543" s="89"/>
      <c r="Q543" s="89"/>
      <c r="T543" s="89"/>
      <c r="U543" s="89"/>
      <c r="V543" s="89"/>
      <c r="AH543" s="90"/>
    </row>
    <row r="544" spans="5:34" ht="14.4">
      <c r="E544" s="88"/>
      <c r="J544" s="89"/>
      <c r="K544" s="89"/>
      <c r="L544" s="89"/>
      <c r="O544" s="89"/>
      <c r="P544" s="89"/>
      <c r="Q544" s="89"/>
      <c r="T544" s="89"/>
      <c r="U544" s="89"/>
      <c r="V544" s="89"/>
      <c r="AH544" s="90"/>
    </row>
    <row r="545" spans="5:34" ht="14.4">
      <c r="E545" s="88"/>
      <c r="J545" s="89"/>
      <c r="K545" s="89"/>
      <c r="L545" s="89"/>
      <c r="O545" s="89"/>
      <c r="P545" s="89"/>
      <c r="Q545" s="89"/>
      <c r="T545" s="89"/>
      <c r="U545" s="89"/>
      <c r="V545" s="89"/>
      <c r="AH545" s="90"/>
    </row>
    <row r="546" spans="5:34" ht="14.4">
      <c r="E546" s="88"/>
      <c r="J546" s="89"/>
      <c r="K546" s="89"/>
      <c r="L546" s="89"/>
      <c r="O546" s="89"/>
      <c r="P546" s="89"/>
      <c r="Q546" s="89"/>
      <c r="T546" s="89"/>
      <c r="U546" s="89"/>
      <c r="V546" s="89"/>
      <c r="AH546" s="90"/>
    </row>
    <row r="547" spans="5:34" ht="14.4">
      <c r="E547" s="88"/>
      <c r="J547" s="89"/>
      <c r="K547" s="89"/>
      <c r="L547" s="89"/>
      <c r="O547" s="89"/>
      <c r="P547" s="89"/>
      <c r="Q547" s="89"/>
      <c r="T547" s="89"/>
      <c r="U547" s="89"/>
      <c r="V547" s="89"/>
      <c r="AH547" s="90"/>
    </row>
    <row r="548" spans="5:34" ht="14.4">
      <c r="E548" s="88"/>
      <c r="J548" s="89"/>
      <c r="K548" s="89"/>
      <c r="L548" s="89"/>
      <c r="O548" s="89"/>
      <c r="P548" s="89"/>
      <c r="Q548" s="89"/>
      <c r="T548" s="89"/>
      <c r="U548" s="89"/>
      <c r="V548" s="89"/>
      <c r="AH548" s="90"/>
    </row>
    <row r="549" spans="5:34" ht="14.4">
      <c r="E549" s="88"/>
      <c r="J549" s="89"/>
      <c r="K549" s="89"/>
      <c r="L549" s="89"/>
      <c r="O549" s="89"/>
      <c r="P549" s="89"/>
      <c r="Q549" s="89"/>
      <c r="T549" s="89"/>
      <c r="U549" s="89"/>
      <c r="V549" s="89"/>
      <c r="AH549" s="90"/>
    </row>
    <row r="550" spans="5:34" ht="14.4">
      <c r="E550" s="88"/>
      <c r="J550" s="89"/>
      <c r="K550" s="89"/>
      <c r="L550" s="89"/>
      <c r="O550" s="89"/>
      <c r="P550" s="89"/>
      <c r="Q550" s="89"/>
      <c r="T550" s="89"/>
      <c r="U550" s="89"/>
      <c r="V550" s="89"/>
      <c r="AH550" s="90"/>
    </row>
    <row r="551" spans="5:34" ht="14.4">
      <c r="E551" s="88"/>
      <c r="J551" s="89"/>
      <c r="K551" s="89"/>
      <c r="L551" s="89"/>
      <c r="O551" s="89"/>
      <c r="P551" s="89"/>
      <c r="Q551" s="89"/>
      <c r="T551" s="89"/>
      <c r="U551" s="89"/>
      <c r="V551" s="89"/>
      <c r="AH551" s="90"/>
    </row>
    <row r="552" spans="5:34" ht="14.4">
      <c r="E552" s="88"/>
      <c r="J552" s="89"/>
      <c r="K552" s="89"/>
      <c r="L552" s="89"/>
      <c r="O552" s="89"/>
      <c r="P552" s="89"/>
      <c r="Q552" s="89"/>
      <c r="T552" s="89"/>
      <c r="U552" s="89"/>
      <c r="V552" s="89"/>
      <c r="AH552" s="90"/>
    </row>
    <row r="553" spans="5:34" ht="14.4">
      <c r="E553" s="88"/>
      <c r="J553" s="89"/>
      <c r="K553" s="89"/>
      <c r="L553" s="89"/>
      <c r="O553" s="89"/>
      <c r="P553" s="89"/>
      <c r="Q553" s="89"/>
      <c r="T553" s="89"/>
      <c r="U553" s="89"/>
      <c r="V553" s="89"/>
      <c r="AH553" s="90"/>
    </row>
    <row r="554" spans="5:34" ht="14.4">
      <c r="E554" s="88"/>
      <c r="J554" s="89"/>
      <c r="K554" s="89"/>
      <c r="L554" s="89"/>
      <c r="O554" s="89"/>
      <c r="P554" s="89"/>
      <c r="Q554" s="89"/>
      <c r="T554" s="89"/>
      <c r="U554" s="89"/>
      <c r="V554" s="89"/>
      <c r="AH554" s="90"/>
    </row>
    <row r="555" spans="5:34" ht="14.4">
      <c r="E555" s="88"/>
      <c r="J555" s="89"/>
      <c r="K555" s="89"/>
      <c r="L555" s="89"/>
      <c r="O555" s="89"/>
      <c r="P555" s="89"/>
      <c r="Q555" s="89"/>
      <c r="T555" s="89"/>
      <c r="U555" s="89"/>
      <c r="V555" s="89"/>
      <c r="AH555" s="90"/>
    </row>
    <row r="556" spans="5:34" ht="14.4">
      <c r="E556" s="88"/>
      <c r="J556" s="89"/>
      <c r="K556" s="89"/>
      <c r="L556" s="89"/>
      <c r="O556" s="89"/>
      <c r="P556" s="89"/>
      <c r="Q556" s="89"/>
      <c r="T556" s="89"/>
      <c r="U556" s="89"/>
      <c r="V556" s="89"/>
      <c r="AH556" s="90"/>
    </row>
    <row r="557" spans="5:34" ht="14.4">
      <c r="E557" s="88"/>
      <c r="J557" s="89"/>
      <c r="K557" s="89"/>
      <c r="L557" s="89"/>
      <c r="O557" s="89"/>
      <c r="P557" s="89"/>
      <c r="Q557" s="89"/>
      <c r="T557" s="89"/>
      <c r="U557" s="89"/>
      <c r="V557" s="89"/>
      <c r="AH557" s="90"/>
    </row>
    <row r="558" spans="5:34" ht="14.4">
      <c r="E558" s="88"/>
      <c r="J558" s="89"/>
      <c r="K558" s="89"/>
      <c r="L558" s="89"/>
      <c r="O558" s="89"/>
      <c r="P558" s="89"/>
      <c r="Q558" s="89"/>
      <c r="T558" s="89"/>
      <c r="U558" s="89"/>
      <c r="V558" s="89"/>
      <c r="AH558" s="90"/>
    </row>
    <row r="559" spans="5:34" ht="14.4">
      <c r="E559" s="88"/>
      <c r="J559" s="89"/>
      <c r="K559" s="89"/>
      <c r="L559" s="89"/>
      <c r="O559" s="89"/>
      <c r="P559" s="89"/>
      <c r="Q559" s="89"/>
      <c r="T559" s="89"/>
      <c r="U559" s="89"/>
      <c r="V559" s="89"/>
      <c r="AH559" s="90"/>
    </row>
    <row r="560" spans="5:34" ht="14.4">
      <c r="E560" s="88"/>
      <c r="J560" s="89"/>
      <c r="K560" s="89"/>
      <c r="L560" s="89"/>
      <c r="O560" s="89"/>
      <c r="P560" s="89"/>
      <c r="Q560" s="89"/>
      <c r="T560" s="89"/>
      <c r="U560" s="89"/>
      <c r="V560" s="89"/>
      <c r="AH560" s="90"/>
    </row>
    <row r="561" spans="5:34" ht="14.4">
      <c r="E561" s="88"/>
      <c r="J561" s="89"/>
      <c r="K561" s="89"/>
      <c r="L561" s="89"/>
      <c r="O561" s="89"/>
      <c r="P561" s="89"/>
      <c r="Q561" s="89"/>
      <c r="T561" s="89"/>
      <c r="U561" s="89"/>
      <c r="V561" s="89"/>
      <c r="AH561" s="90"/>
    </row>
    <row r="562" spans="5:34" ht="14.4">
      <c r="E562" s="88"/>
      <c r="J562" s="89"/>
      <c r="K562" s="89"/>
      <c r="L562" s="89"/>
      <c r="O562" s="89"/>
      <c r="P562" s="89"/>
      <c r="Q562" s="89"/>
      <c r="T562" s="89"/>
      <c r="U562" s="89"/>
      <c r="V562" s="89"/>
      <c r="AH562" s="90"/>
    </row>
    <row r="563" spans="5:34" ht="14.4">
      <c r="E563" s="88"/>
      <c r="J563" s="89"/>
      <c r="K563" s="89"/>
      <c r="L563" s="89"/>
      <c r="O563" s="89"/>
      <c r="P563" s="89"/>
      <c r="Q563" s="89"/>
      <c r="T563" s="89"/>
      <c r="U563" s="89"/>
      <c r="V563" s="89"/>
      <c r="AH563" s="90"/>
    </row>
    <row r="564" spans="5:34" ht="14.4">
      <c r="E564" s="88"/>
      <c r="J564" s="89"/>
      <c r="K564" s="89"/>
      <c r="L564" s="89"/>
      <c r="O564" s="89"/>
      <c r="P564" s="89"/>
      <c r="Q564" s="89"/>
      <c r="T564" s="89"/>
      <c r="U564" s="89"/>
      <c r="V564" s="89"/>
      <c r="AH564" s="90"/>
    </row>
    <row r="565" spans="5:34" ht="14.4">
      <c r="E565" s="88"/>
      <c r="J565" s="89"/>
      <c r="K565" s="89"/>
      <c r="L565" s="89"/>
      <c r="O565" s="89"/>
      <c r="P565" s="89"/>
      <c r="Q565" s="89"/>
      <c r="T565" s="89"/>
      <c r="U565" s="89"/>
      <c r="V565" s="89"/>
      <c r="AH565" s="90"/>
    </row>
    <row r="566" spans="5:34" ht="14.4">
      <c r="E566" s="88"/>
      <c r="J566" s="89"/>
      <c r="K566" s="89"/>
      <c r="L566" s="89"/>
      <c r="O566" s="89"/>
      <c r="P566" s="89"/>
      <c r="Q566" s="89"/>
      <c r="T566" s="89"/>
      <c r="U566" s="89"/>
      <c r="V566" s="89"/>
      <c r="AH566" s="90"/>
    </row>
    <row r="567" spans="5:34" ht="14.4">
      <c r="E567" s="88"/>
      <c r="J567" s="89"/>
      <c r="K567" s="89"/>
      <c r="L567" s="89"/>
      <c r="O567" s="89"/>
      <c r="P567" s="89"/>
      <c r="Q567" s="89"/>
      <c r="T567" s="89"/>
      <c r="U567" s="89"/>
      <c r="V567" s="89"/>
      <c r="AH567" s="90"/>
    </row>
    <row r="568" spans="5:34" ht="14.4">
      <c r="E568" s="88"/>
      <c r="J568" s="89"/>
      <c r="K568" s="89"/>
      <c r="L568" s="89"/>
      <c r="O568" s="89"/>
      <c r="P568" s="89"/>
      <c r="Q568" s="89"/>
      <c r="T568" s="89"/>
      <c r="U568" s="89"/>
      <c r="V568" s="89"/>
      <c r="AH568" s="90"/>
    </row>
    <row r="569" spans="5:34" ht="14.4">
      <c r="E569" s="88"/>
      <c r="J569" s="89"/>
      <c r="K569" s="89"/>
      <c r="L569" s="89"/>
      <c r="O569" s="89"/>
      <c r="P569" s="89"/>
      <c r="Q569" s="89"/>
      <c r="T569" s="89"/>
      <c r="U569" s="89"/>
      <c r="V569" s="89"/>
      <c r="AH569" s="90"/>
    </row>
    <row r="570" spans="5:34" ht="14.4">
      <c r="E570" s="88"/>
      <c r="J570" s="89"/>
      <c r="K570" s="89"/>
      <c r="L570" s="89"/>
      <c r="O570" s="89"/>
      <c r="P570" s="89"/>
      <c r="Q570" s="89"/>
      <c r="T570" s="89"/>
      <c r="U570" s="89"/>
      <c r="V570" s="89"/>
      <c r="AH570" s="90"/>
    </row>
    <row r="571" spans="5:34" ht="14.4">
      <c r="E571" s="88"/>
      <c r="J571" s="89"/>
      <c r="K571" s="89"/>
      <c r="L571" s="89"/>
      <c r="O571" s="89"/>
      <c r="P571" s="89"/>
      <c r="Q571" s="89"/>
      <c r="T571" s="89"/>
      <c r="U571" s="89"/>
      <c r="V571" s="89"/>
      <c r="AH571" s="90"/>
    </row>
    <row r="572" spans="5:34" ht="14.4">
      <c r="E572" s="88"/>
      <c r="J572" s="89"/>
      <c r="K572" s="89"/>
      <c r="L572" s="89"/>
      <c r="O572" s="89"/>
      <c r="P572" s="89"/>
      <c r="Q572" s="89"/>
      <c r="T572" s="89"/>
      <c r="U572" s="89"/>
      <c r="V572" s="89"/>
      <c r="AH572" s="90"/>
    </row>
    <row r="573" spans="5:34" ht="14.4">
      <c r="E573" s="88"/>
      <c r="J573" s="89"/>
      <c r="K573" s="89"/>
      <c r="L573" s="89"/>
      <c r="O573" s="89"/>
      <c r="P573" s="89"/>
      <c r="Q573" s="89"/>
      <c r="T573" s="89"/>
      <c r="U573" s="89"/>
      <c r="V573" s="89"/>
      <c r="AH573" s="90"/>
    </row>
    <row r="574" spans="5:34" ht="14.4">
      <c r="E574" s="88"/>
      <c r="J574" s="89"/>
      <c r="K574" s="89"/>
      <c r="L574" s="89"/>
      <c r="O574" s="89"/>
      <c r="P574" s="89"/>
      <c r="Q574" s="89"/>
      <c r="T574" s="89"/>
      <c r="U574" s="89"/>
      <c r="V574" s="89"/>
      <c r="AH574" s="90"/>
    </row>
    <row r="575" spans="5:34" ht="14.4">
      <c r="E575" s="88"/>
      <c r="J575" s="89"/>
      <c r="K575" s="89"/>
      <c r="L575" s="89"/>
      <c r="O575" s="89"/>
      <c r="P575" s="89"/>
      <c r="Q575" s="89"/>
      <c r="T575" s="89"/>
      <c r="U575" s="89"/>
      <c r="V575" s="89"/>
      <c r="AH575" s="90"/>
    </row>
    <row r="576" spans="5:34" ht="14.4">
      <c r="E576" s="88"/>
      <c r="J576" s="89"/>
      <c r="K576" s="89"/>
      <c r="L576" s="89"/>
      <c r="O576" s="89"/>
      <c r="P576" s="89"/>
      <c r="Q576" s="89"/>
      <c r="T576" s="89"/>
      <c r="U576" s="89"/>
      <c r="V576" s="89"/>
      <c r="AH576" s="90"/>
    </row>
    <row r="577" spans="5:34" ht="14.4">
      <c r="E577" s="88"/>
      <c r="J577" s="89"/>
      <c r="K577" s="89"/>
      <c r="L577" s="89"/>
      <c r="O577" s="89"/>
      <c r="P577" s="89"/>
      <c r="Q577" s="89"/>
      <c r="T577" s="89"/>
      <c r="U577" s="89"/>
      <c r="V577" s="89"/>
      <c r="AH577" s="90"/>
    </row>
    <row r="578" spans="5:34" ht="14.4">
      <c r="E578" s="88"/>
      <c r="J578" s="89"/>
      <c r="K578" s="89"/>
      <c r="L578" s="89"/>
      <c r="O578" s="89"/>
      <c r="P578" s="89"/>
      <c r="Q578" s="89"/>
      <c r="T578" s="89"/>
      <c r="U578" s="89"/>
      <c r="V578" s="89"/>
      <c r="AH578" s="90"/>
    </row>
    <row r="579" spans="5:34" ht="14.4">
      <c r="E579" s="88"/>
      <c r="J579" s="89"/>
      <c r="K579" s="89"/>
      <c r="L579" s="89"/>
      <c r="O579" s="89"/>
      <c r="P579" s="89"/>
      <c r="Q579" s="89"/>
      <c r="T579" s="89"/>
      <c r="U579" s="89"/>
      <c r="V579" s="89"/>
      <c r="AH579" s="90"/>
    </row>
    <row r="580" spans="5:34" ht="14.4">
      <c r="E580" s="88"/>
      <c r="J580" s="89"/>
      <c r="K580" s="89"/>
      <c r="L580" s="89"/>
      <c r="O580" s="89"/>
      <c r="P580" s="89"/>
      <c r="Q580" s="89"/>
      <c r="T580" s="89"/>
      <c r="U580" s="89"/>
      <c r="V580" s="89"/>
      <c r="AH580" s="90"/>
    </row>
    <row r="581" spans="5:34" ht="14.4">
      <c r="E581" s="88"/>
      <c r="J581" s="89"/>
      <c r="K581" s="89"/>
      <c r="L581" s="89"/>
      <c r="O581" s="89"/>
      <c r="P581" s="89"/>
      <c r="Q581" s="89"/>
      <c r="T581" s="89"/>
      <c r="U581" s="89"/>
      <c r="V581" s="89"/>
      <c r="AH581" s="90"/>
    </row>
    <row r="582" spans="5:34" ht="14.4">
      <c r="E582" s="88"/>
      <c r="J582" s="89"/>
      <c r="K582" s="89"/>
      <c r="L582" s="89"/>
      <c r="O582" s="89"/>
      <c r="P582" s="89"/>
      <c r="Q582" s="89"/>
      <c r="T582" s="89"/>
      <c r="U582" s="89"/>
      <c r="V582" s="89"/>
      <c r="AH582" s="90"/>
    </row>
    <row r="583" spans="5:34" ht="14.4">
      <c r="E583" s="88"/>
      <c r="J583" s="89"/>
      <c r="K583" s="89"/>
      <c r="L583" s="89"/>
      <c r="O583" s="89"/>
      <c r="P583" s="89"/>
      <c r="Q583" s="89"/>
      <c r="T583" s="89"/>
      <c r="U583" s="89"/>
      <c r="V583" s="89"/>
      <c r="AH583" s="90"/>
    </row>
    <row r="584" spans="5:34" ht="14.4">
      <c r="E584" s="88"/>
      <c r="J584" s="89"/>
      <c r="K584" s="89"/>
      <c r="L584" s="89"/>
      <c r="O584" s="89"/>
      <c r="P584" s="89"/>
      <c r="Q584" s="89"/>
      <c r="T584" s="89"/>
      <c r="U584" s="89"/>
      <c r="V584" s="89"/>
      <c r="AH584" s="90"/>
    </row>
    <row r="585" spans="5:34" ht="14.4">
      <c r="E585" s="88"/>
      <c r="J585" s="89"/>
      <c r="K585" s="89"/>
      <c r="L585" s="89"/>
      <c r="O585" s="89"/>
      <c r="P585" s="89"/>
      <c r="Q585" s="89"/>
      <c r="T585" s="89"/>
      <c r="U585" s="89"/>
      <c r="V585" s="89"/>
      <c r="AH585" s="90"/>
    </row>
    <row r="586" spans="5:34" ht="14.4">
      <c r="E586" s="88"/>
      <c r="J586" s="89"/>
      <c r="K586" s="89"/>
      <c r="L586" s="89"/>
      <c r="O586" s="89"/>
      <c r="P586" s="89"/>
      <c r="Q586" s="89"/>
      <c r="T586" s="89"/>
      <c r="U586" s="89"/>
      <c r="V586" s="89"/>
      <c r="AH586" s="90"/>
    </row>
    <row r="587" spans="5:34" ht="14.4">
      <c r="E587" s="88"/>
      <c r="J587" s="89"/>
      <c r="K587" s="89"/>
      <c r="L587" s="89"/>
      <c r="O587" s="89"/>
      <c r="P587" s="89"/>
      <c r="Q587" s="89"/>
      <c r="T587" s="89"/>
      <c r="U587" s="89"/>
      <c r="V587" s="89"/>
      <c r="AH587" s="90"/>
    </row>
    <row r="588" spans="5:34" ht="14.4">
      <c r="E588" s="88"/>
      <c r="J588" s="89"/>
      <c r="K588" s="89"/>
      <c r="L588" s="89"/>
      <c r="O588" s="89"/>
      <c r="P588" s="89"/>
      <c r="Q588" s="89"/>
      <c r="T588" s="89"/>
      <c r="U588" s="89"/>
      <c r="V588" s="89"/>
      <c r="AH588" s="90"/>
    </row>
    <row r="589" spans="5:34" ht="14.4">
      <c r="E589" s="88"/>
      <c r="J589" s="89"/>
      <c r="K589" s="89"/>
      <c r="L589" s="89"/>
      <c r="O589" s="89"/>
      <c r="P589" s="89"/>
      <c r="Q589" s="89"/>
      <c r="T589" s="89"/>
      <c r="U589" s="89"/>
      <c r="V589" s="89"/>
      <c r="AH589" s="90"/>
    </row>
    <row r="590" spans="5:34" ht="14.4">
      <c r="E590" s="88"/>
      <c r="J590" s="89"/>
      <c r="K590" s="89"/>
      <c r="L590" s="89"/>
      <c r="O590" s="89"/>
      <c r="P590" s="89"/>
      <c r="Q590" s="89"/>
      <c r="T590" s="89"/>
      <c r="U590" s="89"/>
      <c r="V590" s="89"/>
      <c r="AH590" s="90"/>
    </row>
    <row r="591" spans="5:34" ht="14.4">
      <c r="E591" s="88"/>
      <c r="J591" s="89"/>
      <c r="K591" s="89"/>
      <c r="L591" s="89"/>
      <c r="O591" s="89"/>
      <c r="P591" s="89"/>
      <c r="Q591" s="89"/>
      <c r="T591" s="89"/>
      <c r="U591" s="89"/>
      <c r="V591" s="89"/>
      <c r="AH591" s="90"/>
    </row>
    <row r="592" spans="5:34" ht="14.4">
      <c r="E592" s="88"/>
      <c r="J592" s="89"/>
      <c r="K592" s="89"/>
      <c r="L592" s="89"/>
      <c r="O592" s="89"/>
      <c r="P592" s="89"/>
      <c r="Q592" s="89"/>
      <c r="T592" s="89"/>
      <c r="U592" s="89"/>
      <c r="V592" s="89"/>
      <c r="AH592" s="90"/>
    </row>
    <row r="593" spans="5:34" ht="14.4">
      <c r="E593" s="88"/>
      <c r="J593" s="89"/>
      <c r="K593" s="89"/>
      <c r="L593" s="89"/>
      <c r="O593" s="89"/>
      <c r="P593" s="89"/>
      <c r="Q593" s="89"/>
      <c r="T593" s="89"/>
      <c r="U593" s="89"/>
      <c r="V593" s="89"/>
      <c r="AH593" s="90"/>
    </row>
    <row r="594" spans="5:34" ht="14.4">
      <c r="E594" s="88"/>
      <c r="J594" s="89"/>
      <c r="K594" s="89"/>
      <c r="L594" s="89"/>
      <c r="O594" s="89"/>
      <c r="P594" s="89"/>
      <c r="Q594" s="89"/>
      <c r="T594" s="89"/>
      <c r="U594" s="89"/>
      <c r="V594" s="89"/>
      <c r="AH594" s="90"/>
    </row>
    <row r="595" spans="5:34" ht="14.4">
      <c r="E595" s="88"/>
      <c r="J595" s="89"/>
      <c r="K595" s="89"/>
      <c r="L595" s="89"/>
      <c r="O595" s="89"/>
      <c r="P595" s="89"/>
      <c r="Q595" s="89"/>
      <c r="T595" s="89"/>
      <c r="U595" s="89"/>
      <c r="V595" s="89"/>
      <c r="AH595" s="90"/>
    </row>
    <row r="596" spans="5:34" ht="14.4">
      <c r="E596" s="88"/>
      <c r="J596" s="89"/>
      <c r="K596" s="89"/>
      <c r="L596" s="89"/>
      <c r="O596" s="89"/>
      <c r="P596" s="89"/>
      <c r="Q596" s="89"/>
      <c r="T596" s="89"/>
      <c r="U596" s="89"/>
      <c r="V596" s="89"/>
      <c r="AH596" s="90"/>
    </row>
    <row r="597" spans="5:34" ht="14.4">
      <c r="E597" s="88"/>
      <c r="J597" s="89"/>
      <c r="K597" s="89"/>
      <c r="L597" s="89"/>
      <c r="O597" s="89"/>
      <c r="P597" s="89"/>
      <c r="Q597" s="89"/>
      <c r="T597" s="89"/>
      <c r="U597" s="89"/>
      <c r="V597" s="89"/>
      <c r="AH597" s="90"/>
    </row>
    <row r="598" spans="5:34" ht="14.4">
      <c r="E598" s="88"/>
      <c r="J598" s="89"/>
      <c r="K598" s="89"/>
      <c r="L598" s="89"/>
      <c r="O598" s="89"/>
      <c r="P598" s="89"/>
      <c r="Q598" s="89"/>
      <c r="T598" s="89"/>
      <c r="U598" s="89"/>
      <c r="V598" s="89"/>
      <c r="AH598" s="90"/>
    </row>
    <row r="599" spans="5:34" ht="14.4">
      <c r="E599" s="88"/>
      <c r="J599" s="89"/>
      <c r="K599" s="89"/>
      <c r="L599" s="89"/>
      <c r="O599" s="89"/>
      <c r="P599" s="89"/>
      <c r="Q599" s="89"/>
      <c r="T599" s="89"/>
      <c r="U599" s="89"/>
      <c r="V599" s="89"/>
      <c r="AH599" s="90"/>
    </row>
    <row r="600" spans="5:34" ht="14.4">
      <c r="E600" s="88"/>
      <c r="J600" s="89"/>
      <c r="K600" s="89"/>
      <c r="L600" s="89"/>
      <c r="O600" s="89"/>
      <c r="P600" s="89"/>
      <c r="Q600" s="89"/>
      <c r="T600" s="89"/>
      <c r="U600" s="89"/>
      <c r="V600" s="89"/>
      <c r="AH600" s="90"/>
    </row>
    <row r="601" spans="5:34" ht="14.4">
      <c r="E601" s="88"/>
      <c r="J601" s="89"/>
      <c r="K601" s="89"/>
      <c r="L601" s="89"/>
      <c r="O601" s="89"/>
      <c r="P601" s="89"/>
      <c r="Q601" s="89"/>
      <c r="T601" s="89"/>
      <c r="U601" s="89"/>
      <c r="V601" s="89"/>
      <c r="AH601" s="90"/>
    </row>
    <row r="602" spans="5:34" ht="14.4">
      <c r="E602" s="88"/>
      <c r="J602" s="89"/>
      <c r="K602" s="89"/>
      <c r="L602" s="89"/>
      <c r="O602" s="89"/>
      <c r="P602" s="89"/>
      <c r="Q602" s="89"/>
      <c r="T602" s="89"/>
      <c r="U602" s="89"/>
      <c r="V602" s="89"/>
      <c r="AH602" s="90"/>
    </row>
    <row r="603" spans="5:34" ht="14.4">
      <c r="E603" s="88"/>
      <c r="J603" s="89"/>
      <c r="K603" s="89"/>
      <c r="L603" s="89"/>
      <c r="O603" s="89"/>
      <c r="P603" s="89"/>
      <c r="Q603" s="89"/>
      <c r="T603" s="89"/>
      <c r="U603" s="89"/>
      <c r="V603" s="89"/>
      <c r="AH603" s="90"/>
    </row>
    <row r="604" spans="5:34" ht="14.4">
      <c r="E604" s="88"/>
      <c r="J604" s="89"/>
      <c r="K604" s="89"/>
      <c r="L604" s="89"/>
      <c r="O604" s="89"/>
      <c r="P604" s="89"/>
      <c r="Q604" s="89"/>
      <c r="T604" s="89"/>
      <c r="U604" s="89"/>
      <c r="V604" s="89"/>
      <c r="AH604" s="90"/>
    </row>
    <row r="605" spans="5:34" ht="14.4">
      <c r="E605" s="88"/>
      <c r="J605" s="89"/>
      <c r="K605" s="89"/>
      <c r="L605" s="89"/>
      <c r="O605" s="89"/>
      <c r="P605" s="89"/>
      <c r="Q605" s="89"/>
      <c r="T605" s="89"/>
      <c r="U605" s="89"/>
      <c r="V605" s="89"/>
      <c r="AH605" s="90"/>
    </row>
    <row r="606" spans="5:34" ht="14.4">
      <c r="E606" s="88"/>
      <c r="J606" s="89"/>
      <c r="K606" s="89"/>
      <c r="L606" s="89"/>
      <c r="O606" s="89"/>
      <c r="P606" s="89"/>
      <c r="Q606" s="89"/>
      <c r="T606" s="89"/>
      <c r="U606" s="89"/>
      <c r="V606" s="89"/>
      <c r="AH606" s="90"/>
    </row>
    <row r="607" spans="5:34" ht="14.4">
      <c r="E607" s="88"/>
      <c r="J607" s="89"/>
      <c r="K607" s="89"/>
      <c r="L607" s="89"/>
      <c r="O607" s="89"/>
      <c r="P607" s="89"/>
      <c r="Q607" s="89"/>
      <c r="T607" s="89"/>
      <c r="U607" s="89"/>
      <c r="V607" s="89"/>
      <c r="AH607" s="90"/>
    </row>
    <row r="608" spans="5:34" ht="14.4">
      <c r="E608" s="88"/>
      <c r="J608" s="89"/>
      <c r="K608" s="89"/>
      <c r="L608" s="89"/>
      <c r="O608" s="89"/>
      <c r="P608" s="89"/>
      <c r="Q608" s="89"/>
      <c r="T608" s="89"/>
      <c r="U608" s="89"/>
      <c r="V608" s="89"/>
      <c r="AH608" s="90"/>
    </row>
    <row r="609" spans="5:34" ht="14.4">
      <c r="E609" s="88"/>
      <c r="J609" s="89"/>
      <c r="K609" s="89"/>
      <c r="L609" s="89"/>
      <c r="O609" s="89"/>
      <c r="P609" s="89"/>
      <c r="Q609" s="89"/>
      <c r="T609" s="89"/>
      <c r="U609" s="89"/>
      <c r="V609" s="89"/>
      <c r="AH609" s="90"/>
    </row>
    <row r="610" spans="5:34" ht="14.4">
      <c r="E610" s="88"/>
      <c r="J610" s="89"/>
      <c r="K610" s="89"/>
      <c r="L610" s="89"/>
      <c r="O610" s="89"/>
      <c r="P610" s="89"/>
      <c r="Q610" s="89"/>
      <c r="T610" s="89"/>
      <c r="U610" s="89"/>
      <c r="V610" s="89"/>
      <c r="AH610" s="90"/>
    </row>
    <row r="611" spans="5:34" ht="14.4">
      <c r="E611" s="88"/>
      <c r="J611" s="89"/>
      <c r="K611" s="89"/>
      <c r="L611" s="89"/>
      <c r="O611" s="89"/>
      <c r="P611" s="89"/>
      <c r="Q611" s="89"/>
      <c r="T611" s="89"/>
      <c r="U611" s="89"/>
      <c r="V611" s="89"/>
      <c r="AH611" s="90"/>
    </row>
    <row r="612" spans="5:34" ht="14.4">
      <c r="E612" s="88"/>
      <c r="J612" s="89"/>
      <c r="K612" s="89"/>
      <c r="L612" s="89"/>
      <c r="O612" s="89"/>
      <c r="P612" s="89"/>
      <c r="Q612" s="89"/>
      <c r="T612" s="89"/>
      <c r="U612" s="89"/>
      <c r="V612" s="89"/>
      <c r="AH612" s="90"/>
    </row>
    <row r="613" spans="5:34" ht="14.4">
      <c r="E613" s="88"/>
      <c r="J613" s="89"/>
      <c r="K613" s="89"/>
      <c r="L613" s="89"/>
      <c r="O613" s="89"/>
      <c r="P613" s="89"/>
      <c r="Q613" s="89"/>
      <c r="T613" s="89"/>
      <c r="U613" s="89"/>
      <c r="V613" s="89"/>
      <c r="AH613" s="90"/>
    </row>
    <row r="614" spans="5:34" ht="14.4">
      <c r="E614" s="88"/>
      <c r="J614" s="89"/>
      <c r="K614" s="89"/>
      <c r="L614" s="89"/>
      <c r="O614" s="89"/>
      <c r="P614" s="89"/>
      <c r="Q614" s="89"/>
      <c r="T614" s="89"/>
      <c r="U614" s="89"/>
      <c r="V614" s="89"/>
      <c r="AH614" s="90"/>
    </row>
    <row r="615" spans="5:34" ht="14.4">
      <c r="E615" s="88"/>
      <c r="J615" s="89"/>
      <c r="K615" s="89"/>
      <c r="L615" s="89"/>
      <c r="O615" s="89"/>
      <c r="P615" s="89"/>
      <c r="Q615" s="89"/>
      <c r="T615" s="89"/>
      <c r="U615" s="89"/>
      <c r="V615" s="89"/>
      <c r="AH615" s="90"/>
    </row>
    <row r="616" spans="5:34" ht="14.4">
      <c r="E616" s="88"/>
      <c r="J616" s="89"/>
      <c r="K616" s="89"/>
      <c r="L616" s="89"/>
      <c r="O616" s="89"/>
      <c r="P616" s="89"/>
      <c r="Q616" s="89"/>
      <c r="T616" s="89"/>
      <c r="U616" s="89"/>
      <c r="V616" s="89"/>
      <c r="AH616" s="90"/>
    </row>
    <row r="617" spans="5:34" ht="14.4">
      <c r="E617" s="88"/>
      <c r="J617" s="89"/>
      <c r="K617" s="89"/>
      <c r="L617" s="89"/>
      <c r="O617" s="89"/>
      <c r="P617" s="89"/>
      <c r="Q617" s="89"/>
      <c r="T617" s="89"/>
      <c r="U617" s="89"/>
      <c r="V617" s="89"/>
      <c r="AH617" s="90"/>
    </row>
    <row r="618" spans="5:34" ht="14.4">
      <c r="E618" s="88"/>
      <c r="J618" s="89"/>
      <c r="K618" s="89"/>
      <c r="L618" s="89"/>
      <c r="O618" s="89"/>
      <c r="P618" s="89"/>
      <c r="Q618" s="89"/>
      <c r="T618" s="89"/>
      <c r="U618" s="89"/>
      <c r="V618" s="89"/>
      <c r="AH618" s="90"/>
    </row>
    <row r="619" spans="5:34" ht="14.4">
      <c r="E619" s="88"/>
      <c r="J619" s="89"/>
      <c r="K619" s="89"/>
      <c r="L619" s="89"/>
      <c r="O619" s="89"/>
      <c r="P619" s="89"/>
      <c r="Q619" s="89"/>
      <c r="T619" s="89"/>
      <c r="U619" s="89"/>
      <c r="V619" s="89"/>
      <c r="AH619" s="90"/>
    </row>
    <row r="620" spans="5:34" ht="14.4">
      <c r="E620" s="88"/>
      <c r="J620" s="89"/>
      <c r="K620" s="89"/>
      <c r="L620" s="89"/>
      <c r="O620" s="89"/>
      <c r="P620" s="89"/>
      <c r="Q620" s="89"/>
      <c r="T620" s="89"/>
      <c r="U620" s="89"/>
      <c r="V620" s="89"/>
      <c r="AH620" s="90"/>
    </row>
    <row r="621" spans="5:34" ht="14.4">
      <c r="E621" s="88"/>
      <c r="J621" s="89"/>
      <c r="K621" s="89"/>
      <c r="L621" s="89"/>
      <c r="O621" s="89"/>
      <c r="P621" s="89"/>
      <c r="Q621" s="89"/>
      <c r="T621" s="89"/>
      <c r="U621" s="89"/>
      <c r="V621" s="89"/>
      <c r="AH621" s="90"/>
    </row>
    <row r="622" spans="5:34" ht="14.4">
      <c r="E622" s="88"/>
      <c r="J622" s="89"/>
      <c r="K622" s="89"/>
      <c r="L622" s="89"/>
      <c r="O622" s="89"/>
      <c r="P622" s="89"/>
      <c r="Q622" s="89"/>
      <c r="T622" s="89"/>
      <c r="U622" s="89"/>
      <c r="V622" s="89"/>
      <c r="AH622" s="90"/>
    </row>
    <row r="623" spans="5:34" ht="14.4">
      <c r="E623" s="88"/>
      <c r="J623" s="89"/>
      <c r="K623" s="89"/>
      <c r="L623" s="89"/>
      <c r="O623" s="89"/>
      <c r="P623" s="89"/>
      <c r="Q623" s="89"/>
      <c r="T623" s="89"/>
      <c r="U623" s="89"/>
      <c r="V623" s="89"/>
      <c r="AH623" s="90"/>
    </row>
    <row r="624" spans="5:34" ht="14.4">
      <c r="E624" s="88"/>
      <c r="J624" s="89"/>
      <c r="K624" s="89"/>
      <c r="L624" s="89"/>
      <c r="O624" s="89"/>
      <c r="P624" s="89"/>
      <c r="Q624" s="89"/>
      <c r="T624" s="89"/>
      <c r="U624" s="89"/>
      <c r="V624" s="89"/>
      <c r="AH624" s="90"/>
    </row>
    <row r="625" spans="5:34" ht="14.4">
      <c r="E625" s="88"/>
      <c r="J625" s="89"/>
      <c r="K625" s="89"/>
      <c r="L625" s="89"/>
      <c r="O625" s="89"/>
      <c r="P625" s="89"/>
      <c r="Q625" s="89"/>
      <c r="T625" s="89"/>
      <c r="U625" s="89"/>
      <c r="V625" s="89"/>
      <c r="AH625" s="90"/>
    </row>
    <row r="626" spans="5:34" ht="14.4">
      <c r="E626" s="88"/>
      <c r="J626" s="89"/>
      <c r="K626" s="89"/>
      <c r="L626" s="89"/>
      <c r="O626" s="89"/>
      <c r="P626" s="89"/>
      <c r="Q626" s="89"/>
      <c r="T626" s="89"/>
      <c r="U626" s="89"/>
      <c r="V626" s="89"/>
      <c r="AH626" s="90"/>
    </row>
    <row r="627" spans="5:34" ht="14.4">
      <c r="E627" s="88"/>
      <c r="J627" s="89"/>
      <c r="K627" s="89"/>
      <c r="L627" s="89"/>
      <c r="O627" s="89"/>
      <c r="P627" s="89"/>
      <c r="Q627" s="89"/>
      <c r="T627" s="89"/>
      <c r="U627" s="89"/>
      <c r="V627" s="89"/>
      <c r="AH627" s="90"/>
    </row>
    <row r="628" spans="5:34" ht="14.4">
      <c r="E628" s="88"/>
      <c r="J628" s="89"/>
      <c r="K628" s="89"/>
      <c r="L628" s="89"/>
      <c r="O628" s="89"/>
      <c r="P628" s="89"/>
      <c r="Q628" s="89"/>
      <c r="T628" s="89"/>
      <c r="U628" s="89"/>
      <c r="V628" s="89"/>
      <c r="AH628" s="90"/>
    </row>
    <row r="629" spans="5:34" ht="14.4">
      <c r="E629" s="88"/>
      <c r="J629" s="89"/>
      <c r="K629" s="89"/>
      <c r="L629" s="89"/>
      <c r="O629" s="89"/>
      <c r="P629" s="89"/>
      <c r="Q629" s="89"/>
      <c r="T629" s="89"/>
      <c r="U629" s="89"/>
      <c r="V629" s="89"/>
      <c r="AH629" s="90"/>
    </row>
    <row r="630" spans="5:34" ht="14.4">
      <c r="E630" s="88"/>
      <c r="J630" s="89"/>
      <c r="K630" s="89"/>
      <c r="L630" s="89"/>
      <c r="O630" s="89"/>
      <c r="P630" s="89"/>
      <c r="Q630" s="89"/>
      <c r="T630" s="89"/>
      <c r="U630" s="89"/>
      <c r="V630" s="89"/>
      <c r="AH630" s="90"/>
    </row>
    <row r="631" spans="5:34" ht="14.4">
      <c r="E631" s="88"/>
      <c r="J631" s="89"/>
      <c r="K631" s="89"/>
      <c r="L631" s="89"/>
      <c r="O631" s="89"/>
      <c r="P631" s="89"/>
      <c r="Q631" s="89"/>
      <c r="T631" s="89"/>
      <c r="U631" s="89"/>
      <c r="V631" s="89"/>
      <c r="AH631" s="90"/>
    </row>
    <row r="632" spans="5:34" ht="14.4">
      <c r="E632" s="88"/>
      <c r="J632" s="89"/>
      <c r="K632" s="89"/>
      <c r="L632" s="89"/>
      <c r="O632" s="89"/>
      <c r="P632" s="89"/>
      <c r="Q632" s="89"/>
      <c r="T632" s="89"/>
      <c r="U632" s="89"/>
      <c r="V632" s="89"/>
      <c r="AH632" s="90"/>
    </row>
    <row r="633" spans="5:34" ht="14.4">
      <c r="E633" s="88"/>
      <c r="J633" s="89"/>
      <c r="K633" s="89"/>
      <c r="L633" s="89"/>
      <c r="O633" s="89"/>
      <c r="P633" s="89"/>
      <c r="Q633" s="89"/>
      <c r="T633" s="89"/>
      <c r="U633" s="89"/>
      <c r="V633" s="89"/>
      <c r="AH633" s="90"/>
    </row>
    <row r="634" spans="5:34" ht="14.4">
      <c r="E634" s="88"/>
      <c r="J634" s="89"/>
      <c r="K634" s="89"/>
      <c r="L634" s="89"/>
      <c r="O634" s="89"/>
      <c r="P634" s="89"/>
      <c r="Q634" s="89"/>
      <c r="T634" s="89"/>
      <c r="U634" s="89"/>
      <c r="V634" s="89"/>
      <c r="AH634" s="90"/>
    </row>
    <row r="635" spans="5:34" ht="14.4">
      <c r="E635" s="88"/>
      <c r="J635" s="89"/>
      <c r="K635" s="89"/>
      <c r="L635" s="89"/>
      <c r="O635" s="89"/>
      <c r="P635" s="89"/>
      <c r="Q635" s="89"/>
      <c r="T635" s="89"/>
      <c r="U635" s="89"/>
      <c r="V635" s="89"/>
      <c r="AH635" s="90"/>
    </row>
    <row r="636" spans="5:34" ht="14.4">
      <c r="E636" s="88"/>
      <c r="J636" s="89"/>
      <c r="K636" s="89"/>
      <c r="L636" s="89"/>
      <c r="O636" s="89"/>
      <c r="P636" s="89"/>
      <c r="Q636" s="89"/>
      <c r="T636" s="89"/>
      <c r="U636" s="89"/>
      <c r="V636" s="89"/>
      <c r="AH636" s="90"/>
    </row>
    <row r="637" spans="5:34" ht="14.4">
      <c r="E637" s="88"/>
      <c r="J637" s="89"/>
      <c r="K637" s="89"/>
      <c r="L637" s="89"/>
      <c r="O637" s="89"/>
      <c r="P637" s="89"/>
      <c r="Q637" s="89"/>
      <c r="T637" s="89"/>
      <c r="U637" s="89"/>
      <c r="V637" s="89"/>
      <c r="AH637" s="90"/>
    </row>
    <row r="638" spans="5:34" ht="14.4">
      <c r="E638" s="88"/>
      <c r="J638" s="89"/>
      <c r="K638" s="89"/>
      <c r="L638" s="89"/>
      <c r="O638" s="89"/>
      <c r="P638" s="89"/>
      <c r="Q638" s="89"/>
      <c r="T638" s="89"/>
      <c r="U638" s="89"/>
      <c r="V638" s="89"/>
      <c r="AH638" s="90"/>
    </row>
    <row r="639" spans="5:34" ht="14.4">
      <c r="E639" s="88"/>
      <c r="J639" s="89"/>
      <c r="K639" s="89"/>
      <c r="L639" s="89"/>
      <c r="O639" s="89"/>
      <c r="P639" s="89"/>
      <c r="Q639" s="89"/>
      <c r="T639" s="89"/>
      <c r="U639" s="89"/>
      <c r="V639" s="89"/>
      <c r="AH639" s="90"/>
    </row>
    <row r="640" spans="5:34" ht="14.4">
      <c r="E640" s="88"/>
      <c r="J640" s="89"/>
      <c r="K640" s="89"/>
      <c r="L640" s="89"/>
      <c r="O640" s="89"/>
      <c r="P640" s="89"/>
      <c r="Q640" s="89"/>
      <c r="T640" s="89"/>
      <c r="U640" s="89"/>
      <c r="V640" s="89"/>
      <c r="AH640" s="90"/>
    </row>
    <row r="641" spans="5:34" ht="14.4">
      <c r="E641" s="88"/>
      <c r="J641" s="89"/>
      <c r="K641" s="89"/>
      <c r="L641" s="89"/>
      <c r="O641" s="89"/>
      <c r="P641" s="89"/>
      <c r="Q641" s="89"/>
      <c r="T641" s="89"/>
      <c r="U641" s="89"/>
      <c r="V641" s="89"/>
      <c r="AH641" s="90"/>
    </row>
    <row r="642" spans="5:34" ht="14.4">
      <c r="E642" s="88"/>
      <c r="J642" s="89"/>
      <c r="K642" s="89"/>
      <c r="L642" s="89"/>
      <c r="O642" s="89"/>
      <c r="P642" s="89"/>
      <c r="Q642" s="89"/>
      <c r="T642" s="89"/>
      <c r="U642" s="89"/>
      <c r="V642" s="89"/>
      <c r="AH642" s="90"/>
    </row>
    <row r="643" spans="5:34" ht="14.4">
      <c r="E643" s="88"/>
      <c r="J643" s="89"/>
      <c r="K643" s="89"/>
      <c r="L643" s="89"/>
      <c r="O643" s="89"/>
      <c r="P643" s="89"/>
      <c r="Q643" s="89"/>
      <c r="T643" s="89"/>
      <c r="U643" s="89"/>
      <c r="V643" s="89"/>
      <c r="AH643" s="90"/>
    </row>
    <row r="644" spans="5:34" ht="14.4">
      <c r="E644" s="88"/>
      <c r="J644" s="89"/>
      <c r="K644" s="89"/>
      <c r="L644" s="89"/>
      <c r="O644" s="89"/>
      <c r="P644" s="89"/>
      <c r="Q644" s="89"/>
      <c r="T644" s="89"/>
      <c r="U644" s="89"/>
      <c r="V644" s="89"/>
      <c r="AH644" s="90"/>
    </row>
    <row r="645" spans="5:34" ht="14.4">
      <c r="E645" s="88"/>
      <c r="J645" s="89"/>
      <c r="K645" s="89"/>
      <c r="L645" s="89"/>
      <c r="O645" s="89"/>
      <c r="P645" s="89"/>
      <c r="Q645" s="89"/>
      <c r="T645" s="89"/>
      <c r="U645" s="89"/>
      <c r="V645" s="89"/>
      <c r="AH645" s="90"/>
    </row>
    <row r="646" spans="5:34" ht="14.4">
      <c r="E646" s="88"/>
      <c r="J646" s="89"/>
      <c r="K646" s="89"/>
      <c r="L646" s="89"/>
      <c r="O646" s="89"/>
      <c r="P646" s="89"/>
      <c r="Q646" s="89"/>
      <c r="T646" s="89"/>
      <c r="U646" s="89"/>
      <c r="V646" s="89"/>
      <c r="AH646" s="90"/>
    </row>
    <row r="647" spans="5:34" ht="14.4">
      <c r="E647" s="88"/>
      <c r="J647" s="89"/>
      <c r="K647" s="89"/>
      <c r="L647" s="89"/>
      <c r="O647" s="89"/>
      <c r="P647" s="89"/>
      <c r="Q647" s="89"/>
      <c r="T647" s="89"/>
      <c r="U647" s="89"/>
      <c r="V647" s="89"/>
      <c r="AH647" s="90"/>
    </row>
    <row r="648" spans="5:34" ht="14.4">
      <c r="E648" s="88"/>
      <c r="J648" s="89"/>
      <c r="K648" s="89"/>
      <c r="L648" s="89"/>
      <c r="O648" s="89"/>
      <c r="P648" s="89"/>
      <c r="Q648" s="89"/>
      <c r="T648" s="89"/>
      <c r="U648" s="89"/>
      <c r="V648" s="89"/>
      <c r="AH648" s="90"/>
    </row>
    <row r="649" spans="5:34" ht="14.4">
      <c r="E649" s="88"/>
      <c r="J649" s="89"/>
      <c r="K649" s="89"/>
      <c r="L649" s="89"/>
      <c r="O649" s="89"/>
      <c r="P649" s="89"/>
      <c r="Q649" s="89"/>
      <c r="T649" s="89"/>
      <c r="U649" s="89"/>
      <c r="V649" s="89"/>
      <c r="AH649" s="90"/>
    </row>
    <row r="650" spans="5:34" ht="14.4">
      <c r="E650" s="88"/>
      <c r="J650" s="89"/>
      <c r="K650" s="89"/>
      <c r="L650" s="89"/>
      <c r="O650" s="89"/>
      <c r="P650" s="89"/>
      <c r="Q650" s="89"/>
      <c r="T650" s="89"/>
      <c r="U650" s="89"/>
      <c r="V650" s="89"/>
      <c r="AH650" s="90"/>
    </row>
    <row r="651" spans="5:34" ht="14.4">
      <c r="E651" s="88"/>
      <c r="J651" s="89"/>
      <c r="K651" s="89"/>
      <c r="L651" s="89"/>
      <c r="O651" s="89"/>
      <c r="P651" s="89"/>
      <c r="Q651" s="89"/>
      <c r="T651" s="89"/>
      <c r="U651" s="89"/>
      <c r="V651" s="89"/>
      <c r="AH651" s="90"/>
    </row>
    <row r="652" spans="5:34" ht="14.4">
      <c r="E652" s="88"/>
      <c r="J652" s="89"/>
      <c r="K652" s="89"/>
      <c r="L652" s="89"/>
      <c r="O652" s="89"/>
      <c r="P652" s="89"/>
      <c r="Q652" s="89"/>
      <c r="T652" s="89"/>
      <c r="U652" s="89"/>
      <c r="V652" s="89"/>
      <c r="AH652" s="90"/>
    </row>
    <row r="653" spans="5:34" ht="14.4">
      <c r="E653" s="88"/>
      <c r="J653" s="89"/>
      <c r="K653" s="89"/>
      <c r="L653" s="89"/>
      <c r="O653" s="89"/>
      <c r="P653" s="89"/>
      <c r="Q653" s="89"/>
      <c r="T653" s="89"/>
      <c r="U653" s="89"/>
      <c r="V653" s="89"/>
      <c r="AH653" s="90"/>
    </row>
    <row r="654" spans="5:34" ht="14.4">
      <c r="E654" s="88"/>
      <c r="J654" s="89"/>
      <c r="K654" s="89"/>
      <c r="L654" s="89"/>
      <c r="O654" s="89"/>
      <c r="P654" s="89"/>
      <c r="Q654" s="89"/>
      <c r="T654" s="89"/>
      <c r="U654" s="89"/>
      <c r="V654" s="89"/>
      <c r="AH654" s="90"/>
    </row>
    <row r="655" spans="5:34" ht="14.4">
      <c r="E655" s="88"/>
      <c r="J655" s="89"/>
      <c r="K655" s="89"/>
      <c r="L655" s="89"/>
      <c r="O655" s="89"/>
      <c r="P655" s="89"/>
      <c r="Q655" s="89"/>
      <c r="T655" s="89"/>
      <c r="U655" s="89"/>
      <c r="V655" s="89"/>
      <c r="AH655" s="90"/>
    </row>
    <row r="656" spans="5:34" ht="14.4">
      <c r="E656" s="88"/>
      <c r="J656" s="89"/>
      <c r="K656" s="89"/>
      <c r="L656" s="89"/>
      <c r="O656" s="89"/>
      <c r="P656" s="89"/>
      <c r="Q656" s="89"/>
      <c r="T656" s="89"/>
      <c r="U656" s="89"/>
      <c r="V656" s="89"/>
      <c r="AH656" s="90"/>
    </row>
    <row r="657" spans="5:34" ht="14.4">
      <c r="E657" s="88"/>
      <c r="J657" s="89"/>
      <c r="K657" s="89"/>
      <c r="L657" s="89"/>
      <c r="O657" s="89"/>
      <c r="P657" s="89"/>
      <c r="Q657" s="89"/>
      <c r="T657" s="89"/>
      <c r="U657" s="89"/>
      <c r="V657" s="89"/>
      <c r="AH657" s="90"/>
    </row>
    <row r="658" spans="5:34" ht="14.4">
      <c r="E658" s="88"/>
      <c r="J658" s="89"/>
      <c r="K658" s="89"/>
      <c r="L658" s="89"/>
      <c r="O658" s="89"/>
      <c r="P658" s="89"/>
      <c r="Q658" s="89"/>
      <c r="T658" s="89"/>
      <c r="U658" s="89"/>
      <c r="V658" s="89"/>
      <c r="AH658" s="90"/>
    </row>
    <row r="659" spans="5:34" ht="14.4">
      <c r="E659" s="88"/>
      <c r="J659" s="89"/>
      <c r="K659" s="89"/>
      <c r="L659" s="89"/>
      <c r="O659" s="89"/>
      <c r="P659" s="89"/>
      <c r="Q659" s="89"/>
      <c r="T659" s="89"/>
      <c r="U659" s="89"/>
      <c r="V659" s="89"/>
      <c r="AH659" s="90"/>
    </row>
    <row r="660" spans="5:34" ht="14.4">
      <c r="E660" s="88"/>
      <c r="J660" s="89"/>
      <c r="K660" s="89"/>
      <c r="L660" s="89"/>
      <c r="O660" s="89"/>
      <c r="P660" s="89"/>
      <c r="Q660" s="89"/>
      <c r="T660" s="89"/>
      <c r="U660" s="89"/>
      <c r="V660" s="89"/>
      <c r="AH660" s="90"/>
    </row>
    <row r="661" spans="5:34" ht="14.4">
      <c r="E661" s="88"/>
      <c r="J661" s="89"/>
      <c r="K661" s="89"/>
      <c r="L661" s="89"/>
      <c r="O661" s="89"/>
      <c r="P661" s="89"/>
      <c r="Q661" s="89"/>
      <c r="T661" s="89"/>
      <c r="U661" s="89"/>
      <c r="V661" s="89"/>
      <c r="AH661" s="90"/>
    </row>
    <row r="662" spans="5:34" ht="14.4">
      <c r="E662" s="88"/>
      <c r="J662" s="89"/>
      <c r="K662" s="89"/>
      <c r="L662" s="89"/>
      <c r="O662" s="89"/>
      <c r="P662" s="89"/>
      <c r="Q662" s="89"/>
      <c r="T662" s="89"/>
      <c r="U662" s="89"/>
      <c r="V662" s="89"/>
      <c r="AH662" s="90"/>
    </row>
    <row r="663" spans="5:34" ht="14.4">
      <c r="E663" s="88"/>
      <c r="J663" s="89"/>
      <c r="K663" s="89"/>
      <c r="L663" s="89"/>
      <c r="O663" s="89"/>
      <c r="P663" s="89"/>
      <c r="Q663" s="89"/>
      <c r="T663" s="89"/>
      <c r="U663" s="89"/>
      <c r="V663" s="89"/>
      <c r="AH663" s="90"/>
    </row>
    <row r="664" spans="5:34" ht="14.4">
      <c r="E664" s="88"/>
      <c r="J664" s="89"/>
      <c r="K664" s="89"/>
      <c r="L664" s="89"/>
      <c r="O664" s="89"/>
      <c r="P664" s="89"/>
      <c r="Q664" s="89"/>
      <c r="T664" s="89"/>
      <c r="U664" s="89"/>
      <c r="V664" s="89"/>
      <c r="AH664" s="90"/>
    </row>
    <row r="665" spans="5:34" ht="14.4">
      <c r="E665" s="88"/>
      <c r="J665" s="89"/>
      <c r="K665" s="89"/>
      <c r="L665" s="89"/>
      <c r="O665" s="89"/>
      <c r="P665" s="89"/>
      <c r="Q665" s="89"/>
      <c r="T665" s="89"/>
      <c r="U665" s="89"/>
      <c r="V665" s="89"/>
      <c r="AH665" s="90"/>
    </row>
    <row r="666" spans="5:34" ht="14.4">
      <c r="E666" s="88"/>
      <c r="J666" s="89"/>
      <c r="K666" s="89"/>
      <c r="L666" s="89"/>
      <c r="O666" s="89"/>
      <c r="P666" s="89"/>
      <c r="Q666" s="89"/>
      <c r="T666" s="89"/>
      <c r="U666" s="89"/>
      <c r="V666" s="89"/>
      <c r="AH666" s="90"/>
    </row>
    <row r="667" spans="5:34" ht="14.4">
      <c r="E667" s="88"/>
      <c r="J667" s="89"/>
      <c r="K667" s="89"/>
      <c r="L667" s="89"/>
      <c r="O667" s="89"/>
      <c r="P667" s="89"/>
      <c r="Q667" s="89"/>
      <c r="T667" s="89"/>
      <c r="U667" s="89"/>
      <c r="V667" s="89"/>
      <c r="AH667" s="90"/>
    </row>
    <row r="668" spans="5:34" ht="14.4">
      <c r="E668" s="88"/>
      <c r="J668" s="89"/>
      <c r="K668" s="89"/>
      <c r="L668" s="89"/>
      <c r="O668" s="89"/>
      <c r="P668" s="89"/>
      <c r="Q668" s="89"/>
      <c r="T668" s="89"/>
      <c r="U668" s="89"/>
      <c r="V668" s="89"/>
      <c r="AH668" s="90"/>
    </row>
    <row r="669" spans="5:34" ht="14.4">
      <c r="E669" s="88"/>
      <c r="J669" s="89"/>
      <c r="K669" s="89"/>
      <c r="L669" s="89"/>
      <c r="O669" s="89"/>
      <c r="P669" s="89"/>
      <c r="Q669" s="89"/>
      <c r="T669" s="89"/>
      <c r="U669" s="89"/>
      <c r="V669" s="89"/>
      <c r="AH669" s="90"/>
    </row>
    <row r="670" spans="5:34" ht="14.4">
      <c r="E670" s="88"/>
      <c r="J670" s="89"/>
      <c r="K670" s="89"/>
      <c r="L670" s="89"/>
      <c r="O670" s="89"/>
      <c r="P670" s="89"/>
      <c r="Q670" s="89"/>
      <c r="T670" s="89"/>
      <c r="U670" s="89"/>
      <c r="V670" s="89"/>
      <c r="AH670" s="90"/>
    </row>
    <row r="671" spans="5:34" ht="14.4">
      <c r="E671" s="88"/>
      <c r="J671" s="89"/>
      <c r="K671" s="89"/>
      <c r="L671" s="89"/>
      <c r="O671" s="89"/>
      <c r="P671" s="89"/>
      <c r="Q671" s="89"/>
      <c r="T671" s="89"/>
      <c r="U671" s="89"/>
      <c r="V671" s="89"/>
      <c r="AH671" s="90"/>
    </row>
    <row r="672" spans="5:34" ht="14.4">
      <c r="E672" s="88"/>
      <c r="J672" s="89"/>
      <c r="K672" s="89"/>
      <c r="L672" s="89"/>
      <c r="O672" s="89"/>
      <c r="P672" s="89"/>
      <c r="Q672" s="89"/>
      <c r="T672" s="89"/>
      <c r="U672" s="89"/>
      <c r="V672" s="89"/>
      <c r="AH672" s="90"/>
    </row>
    <row r="673" spans="5:34" ht="14.4">
      <c r="E673" s="88"/>
      <c r="J673" s="89"/>
      <c r="K673" s="89"/>
      <c r="L673" s="89"/>
      <c r="O673" s="89"/>
      <c r="P673" s="89"/>
      <c r="Q673" s="89"/>
      <c r="T673" s="89"/>
      <c r="U673" s="89"/>
      <c r="V673" s="89"/>
      <c r="AH673" s="90"/>
    </row>
    <row r="674" spans="5:34" ht="14.4">
      <c r="E674" s="88"/>
      <c r="J674" s="89"/>
      <c r="K674" s="89"/>
      <c r="L674" s="89"/>
      <c r="O674" s="89"/>
      <c r="P674" s="89"/>
      <c r="Q674" s="89"/>
      <c r="T674" s="89"/>
      <c r="U674" s="89"/>
      <c r="V674" s="89"/>
      <c r="AH674" s="90"/>
    </row>
    <row r="675" spans="5:34" ht="14.4">
      <c r="E675" s="88"/>
      <c r="J675" s="89"/>
      <c r="K675" s="89"/>
      <c r="L675" s="89"/>
      <c r="O675" s="89"/>
      <c r="P675" s="89"/>
      <c r="Q675" s="89"/>
      <c r="T675" s="89"/>
      <c r="U675" s="89"/>
      <c r="V675" s="89"/>
      <c r="AH675" s="90"/>
    </row>
    <row r="676" spans="5:34" ht="14.4">
      <c r="E676" s="88"/>
      <c r="J676" s="89"/>
      <c r="K676" s="89"/>
      <c r="L676" s="89"/>
      <c r="O676" s="89"/>
      <c r="P676" s="89"/>
      <c r="Q676" s="89"/>
      <c r="T676" s="89"/>
      <c r="U676" s="89"/>
      <c r="V676" s="89"/>
      <c r="AH676" s="90"/>
    </row>
    <row r="677" spans="5:34" ht="14.4">
      <c r="E677" s="88"/>
      <c r="J677" s="89"/>
      <c r="K677" s="89"/>
      <c r="L677" s="89"/>
      <c r="O677" s="89"/>
      <c r="P677" s="89"/>
      <c r="Q677" s="89"/>
      <c r="T677" s="89"/>
      <c r="U677" s="89"/>
      <c r="V677" s="89"/>
      <c r="AH677" s="90"/>
    </row>
    <row r="678" spans="5:34" ht="14.4">
      <c r="E678" s="88"/>
      <c r="J678" s="89"/>
      <c r="K678" s="89"/>
      <c r="L678" s="89"/>
      <c r="O678" s="89"/>
      <c r="P678" s="89"/>
      <c r="Q678" s="89"/>
      <c r="T678" s="89"/>
      <c r="U678" s="89"/>
      <c r="V678" s="89"/>
      <c r="AH678" s="90"/>
    </row>
    <row r="679" spans="5:34" ht="14.4">
      <c r="E679" s="88"/>
      <c r="J679" s="89"/>
      <c r="K679" s="89"/>
      <c r="L679" s="89"/>
      <c r="O679" s="89"/>
      <c r="P679" s="89"/>
      <c r="Q679" s="89"/>
      <c r="T679" s="89"/>
      <c r="U679" s="89"/>
      <c r="V679" s="89"/>
      <c r="AH679" s="90"/>
    </row>
    <row r="680" spans="5:34" ht="14.4">
      <c r="E680" s="88"/>
      <c r="J680" s="89"/>
      <c r="K680" s="89"/>
      <c r="L680" s="89"/>
      <c r="O680" s="89"/>
      <c r="P680" s="89"/>
      <c r="Q680" s="89"/>
      <c r="T680" s="89"/>
      <c r="U680" s="89"/>
      <c r="V680" s="89"/>
      <c r="AH680" s="90"/>
    </row>
    <row r="681" spans="5:34" ht="14.4">
      <c r="E681" s="88"/>
      <c r="J681" s="89"/>
      <c r="K681" s="89"/>
      <c r="L681" s="89"/>
      <c r="O681" s="89"/>
      <c r="P681" s="89"/>
      <c r="Q681" s="89"/>
      <c r="T681" s="89"/>
      <c r="U681" s="89"/>
      <c r="V681" s="89"/>
      <c r="AH681" s="90"/>
    </row>
    <row r="682" spans="5:34" ht="14.4">
      <c r="E682" s="88"/>
      <c r="J682" s="89"/>
      <c r="K682" s="89"/>
      <c r="L682" s="89"/>
      <c r="O682" s="89"/>
      <c r="P682" s="89"/>
      <c r="Q682" s="89"/>
      <c r="T682" s="89"/>
      <c r="U682" s="89"/>
      <c r="V682" s="89"/>
      <c r="AH682" s="90"/>
    </row>
    <row r="683" spans="5:34" ht="14.4">
      <c r="E683" s="88"/>
      <c r="J683" s="89"/>
      <c r="K683" s="89"/>
      <c r="L683" s="89"/>
      <c r="O683" s="89"/>
      <c r="P683" s="89"/>
      <c r="Q683" s="89"/>
      <c r="T683" s="89"/>
      <c r="U683" s="89"/>
      <c r="V683" s="89"/>
      <c r="AH683" s="90"/>
    </row>
    <row r="684" spans="5:34" ht="14.4">
      <c r="E684" s="88"/>
      <c r="J684" s="89"/>
      <c r="K684" s="89"/>
      <c r="L684" s="89"/>
      <c r="O684" s="89"/>
      <c r="P684" s="89"/>
      <c r="Q684" s="89"/>
      <c r="T684" s="89"/>
      <c r="U684" s="89"/>
      <c r="V684" s="89"/>
      <c r="AH684" s="90"/>
    </row>
    <row r="685" spans="5:34" ht="14.4">
      <c r="E685" s="88"/>
      <c r="J685" s="89"/>
      <c r="K685" s="89"/>
      <c r="L685" s="89"/>
      <c r="O685" s="89"/>
      <c r="P685" s="89"/>
      <c r="Q685" s="89"/>
      <c r="T685" s="89"/>
      <c r="U685" s="89"/>
      <c r="V685" s="89"/>
      <c r="AH685" s="90"/>
    </row>
    <row r="686" spans="5:34" ht="14.4">
      <c r="E686" s="88"/>
      <c r="J686" s="89"/>
      <c r="K686" s="89"/>
      <c r="L686" s="89"/>
      <c r="O686" s="89"/>
      <c r="P686" s="89"/>
      <c r="Q686" s="89"/>
      <c r="T686" s="89"/>
      <c r="U686" s="89"/>
      <c r="V686" s="89"/>
      <c r="AH686" s="90"/>
    </row>
    <row r="687" spans="5:34" ht="14.4">
      <c r="E687" s="88"/>
      <c r="J687" s="89"/>
      <c r="K687" s="89"/>
      <c r="L687" s="89"/>
      <c r="O687" s="89"/>
      <c r="P687" s="89"/>
      <c r="Q687" s="89"/>
      <c r="T687" s="89"/>
      <c r="U687" s="89"/>
      <c r="V687" s="89"/>
      <c r="AH687" s="90"/>
    </row>
    <row r="688" spans="5:34" ht="14.4">
      <c r="E688" s="88"/>
      <c r="J688" s="89"/>
      <c r="K688" s="89"/>
      <c r="L688" s="89"/>
      <c r="O688" s="89"/>
      <c r="P688" s="89"/>
      <c r="Q688" s="89"/>
      <c r="T688" s="89"/>
      <c r="U688" s="89"/>
      <c r="V688" s="89"/>
      <c r="AH688" s="90"/>
    </row>
    <row r="689" spans="5:34" ht="14.4">
      <c r="E689" s="88"/>
      <c r="J689" s="89"/>
      <c r="K689" s="89"/>
      <c r="L689" s="89"/>
      <c r="O689" s="89"/>
      <c r="P689" s="89"/>
      <c r="Q689" s="89"/>
      <c r="T689" s="89"/>
      <c r="U689" s="89"/>
      <c r="V689" s="89"/>
      <c r="AH689" s="90"/>
    </row>
    <row r="690" spans="5:34" ht="14.4">
      <c r="E690" s="88"/>
      <c r="J690" s="89"/>
      <c r="K690" s="89"/>
      <c r="L690" s="89"/>
      <c r="O690" s="89"/>
      <c r="P690" s="89"/>
      <c r="Q690" s="89"/>
      <c r="T690" s="89"/>
      <c r="U690" s="89"/>
      <c r="V690" s="89"/>
      <c r="AH690" s="90"/>
    </row>
    <row r="691" spans="5:34" ht="14.4">
      <c r="E691" s="88"/>
      <c r="J691" s="89"/>
      <c r="K691" s="89"/>
      <c r="L691" s="89"/>
      <c r="O691" s="89"/>
      <c r="P691" s="89"/>
      <c r="Q691" s="89"/>
      <c r="T691" s="89"/>
      <c r="U691" s="89"/>
      <c r="V691" s="89"/>
      <c r="AH691" s="90"/>
    </row>
    <row r="692" spans="5:34" ht="14.4">
      <c r="E692" s="88"/>
      <c r="J692" s="89"/>
      <c r="K692" s="89"/>
      <c r="L692" s="89"/>
      <c r="O692" s="89"/>
      <c r="P692" s="89"/>
      <c r="Q692" s="89"/>
      <c r="T692" s="89"/>
      <c r="U692" s="89"/>
      <c r="V692" s="89"/>
      <c r="AH692" s="90"/>
    </row>
    <row r="693" spans="5:34" ht="14.4">
      <c r="E693" s="88"/>
      <c r="J693" s="89"/>
      <c r="K693" s="89"/>
      <c r="L693" s="89"/>
      <c r="O693" s="89"/>
      <c r="P693" s="89"/>
      <c r="Q693" s="89"/>
      <c r="T693" s="89"/>
      <c r="U693" s="89"/>
      <c r="V693" s="89"/>
      <c r="AH693" s="90"/>
    </row>
    <row r="694" spans="5:34" ht="14.4">
      <c r="E694" s="88"/>
      <c r="J694" s="89"/>
      <c r="K694" s="89"/>
      <c r="L694" s="89"/>
      <c r="O694" s="89"/>
      <c r="P694" s="89"/>
      <c r="Q694" s="89"/>
      <c r="T694" s="89"/>
      <c r="U694" s="89"/>
      <c r="V694" s="89"/>
      <c r="AH694" s="90"/>
    </row>
    <row r="695" spans="5:34" ht="14.4">
      <c r="E695" s="88"/>
      <c r="J695" s="89"/>
      <c r="K695" s="89"/>
      <c r="L695" s="89"/>
      <c r="O695" s="89"/>
      <c r="P695" s="89"/>
      <c r="Q695" s="89"/>
      <c r="T695" s="89"/>
      <c r="U695" s="89"/>
      <c r="V695" s="89"/>
      <c r="AH695" s="90"/>
    </row>
    <row r="696" spans="5:34" ht="14.4">
      <c r="E696" s="88"/>
      <c r="J696" s="89"/>
      <c r="K696" s="89"/>
      <c r="L696" s="89"/>
      <c r="O696" s="89"/>
      <c r="P696" s="89"/>
      <c r="Q696" s="89"/>
      <c r="T696" s="89"/>
      <c r="U696" s="89"/>
      <c r="V696" s="89"/>
      <c r="AH696" s="90"/>
    </row>
    <row r="697" spans="5:34" ht="14.4">
      <c r="E697" s="88"/>
      <c r="J697" s="89"/>
      <c r="K697" s="89"/>
      <c r="L697" s="89"/>
      <c r="O697" s="89"/>
      <c r="P697" s="89"/>
      <c r="Q697" s="89"/>
      <c r="T697" s="89"/>
      <c r="U697" s="89"/>
      <c r="V697" s="89"/>
      <c r="AH697" s="90"/>
    </row>
    <row r="698" spans="5:34" ht="14.4">
      <c r="E698" s="88"/>
      <c r="J698" s="89"/>
      <c r="K698" s="89"/>
      <c r="L698" s="89"/>
      <c r="O698" s="89"/>
      <c r="P698" s="89"/>
      <c r="Q698" s="89"/>
      <c r="T698" s="89"/>
      <c r="U698" s="89"/>
      <c r="V698" s="89"/>
      <c r="AH698" s="90"/>
    </row>
    <row r="699" spans="5:34" ht="14.4">
      <c r="E699" s="88"/>
      <c r="J699" s="89"/>
      <c r="K699" s="89"/>
      <c r="L699" s="89"/>
      <c r="O699" s="89"/>
      <c r="P699" s="89"/>
      <c r="Q699" s="89"/>
      <c r="T699" s="89"/>
      <c r="U699" s="89"/>
      <c r="V699" s="89"/>
      <c r="AH699" s="90"/>
    </row>
    <row r="700" spans="5:34" ht="14.4">
      <c r="E700" s="88"/>
      <c r="J700" s="89"/>
      <c r="K700" s="89"/>
      <c r="L700" s="89"/>
      <c r="O700" s="89"/>
      <c r="P700" s="89"/>
      <c r="Q700" s="89"/>
      <c r="T700" s="89"/>
      <c r="U700" s="89"/>
      <c r="V700" s="89"/>
      <c r="AH700" s="90"/>
    </row>
    <row r="701" spans="5:34" ht="14.4">
      <c r="E701" s="88"/>
      <c r="J701" s="89"/>
      <c r="K701" s="89"/>
      <c r="L701" s="89"/>
      <c r="O701" s="89"/>
      <c r="P701" s="89"/>
      <c r="Q701" s="89"/>
      <c r="T701" s="89"/>
      <c r="U701" s="89"/>
      <c r="V701" s="89"/>
      <c r="AH701" s="90"/>
    </row>
    <row r="702" spans="5:34" ht="14.4">
      <c r="E702" s="88"/>
      <c r="J702" s="89"/>
      <c r="K702" s="89"/>
      <c r="L702" s="89"/>
      <c r="O702" s="89"/>
      <c r="P702" s="89"/>
      <c r="Q702" s="89"/>
      <c r="T702" s="89"/>
      <c r="U702" s="89"/>
      <c r="V702" s="89"/>
      <c r="AH702" s="90"/>
    </row>
    <row r="703" spans="5:34" ht="14.4">
      <c r="E703" s="88"/>
      <c r="J703" s="89"/>
      <c r="K703" s="89"/>
      <c r="L703" s="89"/>
      <c r="O703" s="89"/>
      <c r="P703" s="89"/>
      <c r="Q703" s="89"/>
      <c r="T703" s="89"/>
      <c r="U703" s="89"/>
      <c r="V703" s="89"/>
      <c r="AH703" s="90"/>
    </row>
    <row r="704" spans="5:34" ht="14.4">
      <c r="E704" s="88"/>
      <c r="J704" s="89"/>
      <c r="K704" s="89"/>
      <c r="L704" s="89"/>
      <c r="O704" s="89"/>
      <c r="P704" s="89"/>
      <c r="Q704" s="89"/>
      <c r="T704" s="89"/>
      <c r="U704" s="89"/>
      <c r="V704" s="89"/>
      <c r="AH704" s="90"/>
    </row>
    <row r="705" spans="5:34" ht="14.4">
      <c r="E705" s="88"/>
      <c r="J705" s="89"/>
      <c r="K705" s="89"/>
      <c r="L705" s="89"/>
      <c r="O705" s="89"/>
      <c r="P705" s="89"/>
      <c r="Q705" s="89"/>
      <c r="T705" s="89"/>
      <c r="U705" s="89"/>
      <c r="V705" s="89"/>
      <c r="AH705" s="90"/>
    </row>
    <row r="706" spans="5:34" ht="14.4">
      <c r="E706" s="88"/>
      <c r="J706" s="89"/>
      <c r="K706" s="89"/>
      <c r="L706" s="89"/>
      <c r="O706" s="89"/>
      <c r="P706" s="89"/>
      <c r="Q706" s="89"/>
      <c r="T706" s="89"/>
      <c r="U706" s="89"/>
      <c r="V706" s="89"/>
      <c r="AH706" s="90"/>
    </row>
    <row r="707" spans="5:34" ht="14.4">
      <c r="E707" s="88"/>
      <c r="J707" s="89"/>
      <c r="K707" s="89"/>
      <c r="L707" s="89"/>
      <c r="O707" s="89"/>
      <c r="P707" s="89"/>
      <c r="Q707" s="89"/>
      <c r="T707" s="89"/>
      <c r="U707" s="89"/>
      <c r="V707" s="89"/>
      <c r="AH707" s="90"/>
    </row>
    <row r="708" spans="5:34" ht="14.4">
      <c r="E708" s="88"/>
      <c r="J708" s="89"/>
      <c r="K708" s="89"/>
      <c r="L708" s="89"/>
      <c r="O708" s="89"/>
      <c r="P708" s="89"/>
      <c r="Q708" s="89"/>
      <c r="T708" s="89"/>
      <c r="U708" s="89"/>
      <c r="V708" s="89"/>
      <c r="AH708" s="90"/>
    </row>
    <row r="709" spans="5:34" ht="14.4">
      <c r="E709" s="88"/>
      <c r="J709" s="89"/>
      <c r="K709" s="89"/>
      <c r="L709" s="89"/>
      <c r="O709" s="89"/>
      <c r="P709" s="89"/>
      <c r="Q709" s="89"/>
      <c r="T709" s="89"/>
      <c r="U709" s="89"/>
      <c r="V709" s="89"/>
      <c r="AH709" s="90"/>
    </row>
    <row r="710" spans="5:34" ht="14.4">
      <c r="E710" s="88"/>
      <c r="J710" s="89"/>
      <c r="K710" s="89"/>
      <c r="L710" s="89"/>
      <c r="O710" s="89"/>
      <c r="P710" s="89"/>
      <c r="Q710" s="89"/>
      <c r="T710" s="89"/>
      <c r="U710" s="89"/>
      <c r="V710" s="89"/>
      <c r="AH710" s="90"/>
    </row>
    <row r="711" spans="5:34" ht="14.4">
      <c r="E711" s="88"/>
      <c r="J711" s="89"/>
      <c r="K711" s="89"/>
      <c r="L711" s="89"/>
      <c r="O711" s="89"/>
      <c r="P711" s="89"/>
      <c r="Q711" s="89"/>
      <c r="T711" s="89"/>
      <c r="U711" s="89"/>
      <c r="V711" s="89"/>
      <c r="AH711" s="90"/>
    </row>
    <row r="712" spans="5:34" ht="14.4">
      <c r="E712" s="88"/>
      <c r="J712" s="89"/>
      <c r="K712" s="89"/>
      <c r="L712" s="89"/>
      <c r="O712" s="89"/>
      <c r="P712" s="89"/>
      <c r="Q712" s="89"/>
      <c r="T712" s="89"/>
      <c r="U712" s="89"/>
      <c r="V712" s="89"/>
      <c r="AH712" s="90"/>
    </row>
    <row r="713" spans="5:34" ht="14.4">
      <c r="E713" s="88"/>
      <c r="J713" s="89"/>
      <c r="K713" s="89"/>
      <c r="L713" s="89"/>
      <c r="O713" s="89"/>
      <c r="P713" s="89"/>
      <c r="Q713" s="89"/>
      <c r="T713" s="89"/>
      <c r="U713" s="89"/>
      <c r="V713" s="89"/>
      <c r="AH713" s="90"/>
    </row>
    <row r="714" spans="5:34" ht="14.4">
      <c r="E714" s="88"/>
      <c r="J714" s="89"/>
      <c r="K714" s="89"/>
      <c r="L714" s="89"/>
      <c r="O714" s="89"/>
      <c r="P714" s="89"/>
      <c r="Q714" s="89"/>
      <c r="T714" s="89"/>
      <c r="U714" s="89"/>
      <c r="V714" s="89"/>
      <c r="AH714" s="90"/>
    </row>
    <row r="715" spans="5:34" ht="14.4">
      <c r="E715" s="88"/>
      <c r="J715" s="89"/>
      <c r="K715" s="89"/>
      <c r="L715" s="89"/>
      <c r="O715" s="89"/>
      <c r="P715" s="89"/>
      <c r="Q715" s="89"/>
      <c r="T715" s="89"/>
      <c r="U715" s="89"/>
      <c r="V715" s="89"/>
      <c r="AH715" s="90"/>
    </row>
    <row r="716" spans="5:34" ht="14.4">
      <c r="E716" s="88"/>
      <c r="J716" s="89"/>
      <c r="K716" s="89"/>
      <c r="L716" s="89"/>
      <c r="O716" s="89"/>
      <c r="P716" s="89"/>
      <c r="Q716" s="89"/>
      <c r="T716" s="89"/>
      <c r="U716" s="89"/>
      <c r="V716" s="89"/>
      <c r="AH716" s="90"/>
    </row>
    <row r="717" spans="5:34" ht="14.4">
      <c r="E717" s="88"/>
      <c r="J717" s="89"/>
      <c r="K717" s="89"/>
      <c r="L717" s="89"/>
      <c r="O717" s="89"/>
      <c r="P717" s="89"/>
      <c r="Q717" s="89"/>
      <c r="T717" s="89"/>
      <c r="U717" s="89"/>
      <c r="V717" s="89"/>
      <c r="AH717" s="90"/>
    </row>
    <row r="718" spans="5:34" ht="14.4">
      <c r="E718" s="88"/>
      <c r="J718" s="89"/>
      <c r="K718" s="89"/>
      <c r="L718" s="89"/>
      <c r="O718" s="89"/>
      <c r="P718" s="89"/>
      <c r="Q718" s="89"/>
      <c r="T718" s="89"/>
      <c r="U718" s="89"/>
      <c r="V718" s="89"/>
      <c r="AH718" s="90"/>
    </row>
    <row r="719" spans="5:34" ht="14.4">
      <c r="E719" s="88"/>
      <c r="J719" s="89"/>
      <c r="K719" s="89"/>
      <c r="L719" s="89"/>
      <c r="O719" s="89"/>
      <c r="P719" s="89"/>
      <c r="Q719" s="89"/>
      <c r="T719" s="89"/>
      <c r="U719" s="89"/>
      <c r="V719" s="89"/>
      <c r="AH719" s="90"/>
    </row>
    <row r="720" spans="5:34" ht="14.4">
      <c r="E720" s="88"/>
      <c r="J720" s="89"/>
      <c r="K720" s="89"/>
      <c r="L720" s="89"/>
      <c r="O720" s="89"/>
      <c r="P720" s="89"/>
      <c r="Q720" s="89"/>
      <c r="T720" s="89"/>
      <c r="U720" s="89"/>
      <c r="V720" s="89"/>
      <c r="AH720" s="90"/>
    </row>
    <row r="721" spans="5:34" ht="14.4">
      <c r="E721" s="88"/>
      <c r="J721" s="89"/>
      <c r="K721" s="89"/>
      <c r="L721" s="89"/>
      <c r="O721" s="89"/>
      <c r="P721" s="89"/>
      <c r="Q721" s="89"/>
      <c r="T721" s="89"/>
      <c r="U721" s="89"/>
      <c r="V721" s="89"/>
      <c r="AH721" s="90"/>
    </row>
    <row r="722" spans="5:34" ht="14.4">
      <c r="E722" s="88"/>
      <c r="J722" s="89"/>
      <c r="K722" s="89"/>
      <c r="L722" s="89"/>
      <c r="O722" s="89"/>
      <c r="P722" s="89"/>
      <c r="Q722" s="89"/>
      <c r="T722" s="89"/>
      <c r="U722" s="89"/>
      <c r="V722" s="89"/>
      <c r="AH722" s="90"/>
    </row>
    <row r="723" spans="5:34" ht="14.4">
      <c r="E723" s="88"/>
      <c r="J723" s="89"/>
      <c r="K723" s="89"/>
      <c r="L723" s="89"/>
      <c r="O723" s="89"/>
      <c r="P723" s="89"/>
      <c r="Q723" s="89"/>
      <c r="T723" s="89"/>
      <c r="U723" s="89"/>
      <c r="V723" s="89"/>
      <c r="AH723" s="90"/>
    </row>
    <row r="724" spans="5:34" ht="14.4">
      <c r="E724" s="88"/>
      <c r="J724" s="89"/>
      <c r="K724" s="89"/>
      <c r="L724" s="89"/>
      <c r="O724" s="89"/>
      <c r="P724" s="89"/>
      <c r="Q724" s="89"/>
      <c r="T724" s="89"/>
      <c r="U724" s="89"/>
      <c r="V724" s="89"/>
      <c r="AH724" s="90"/>
    </row>
    <row r="725" spans="5:34" ht="14.4">
      <c r="E725" s="88"/>
      <c r="J725" s="89"/>
      <c r="K725" s="89"/>
      <c r="L725" s="89"/>
      <c r="O725" s="89"/>
      <c r="P725" s="89"/>
      <c r="Q725" s="89"/>
      <c r="T725" s="89"/>
      <c r="U725" s="89"/>
      <c r="V725" s="89"/>
      <c r="AH725" s="90"/>
    </row>
    <row r="726" spans="5:34" ht="14.4">
      <c r="E726" s="88"/>
      <c r="J726" s="89"/>
      <c r="K726" s="89"/>
      <c r="L726" s="89"/>
      <c r="O726" s="89"/>
      <c r="P726" s="89"/>
      <c r="Q726" s="89"/>
      <c r="T726" s="89"/>
      <c r="U726" s="89"/>
      <c r="V726" s="89"/>
      <c r="AH726" s="90"/>
    </row>
    <row r="727" spans="5:34" ht="14.4">
      <c r="E727" s="88"/>
      <c r="J727" s="89"/>
      <c r="K727" s="89"/>
      <c r="L727" s="89"/>
      <c r="O727" s="89"/>
      <c r="P727" s="89"/>
      <c r="Q727" s="89"/>
      <c r="T727" s="89"/>
      <c r="U727" s="89"/>
      <c r="V727" s="89"/>
      <c r="AH727" s="90"/>
    </row>
    <row r="728" spans="5:34" ht="14.4">
      <c r="E728" s="88"/>
      <c r="J728" s="89"/>
      <c r="K728" s="89"/>
      <c r="L728" s="89"/>
      <c r="O728" s="89"/>
      <c r="P728" s="89"/>
      <c r="Q728" s="89"/>
      <c r="T728" s="89"/>
      <c r="U728" s="89"/>
      <c r="V728" s="89"/>
      <c r="AH728" s="90"/>
    </row>
    <row r="729" spans="5:34" ht="14.4">
      <c r="E729" s="88"/>
      <c r="J729" s="89"/>
      <c r="K729" s="89"/>
      <c r="L729" s="89"/>
      <c r="O729" s="89"/>
      <c r="P729" s="89"/>
      <c r="Q729" s="89"/>
      <c r="T729" s="89"/>
      <c r="U729" s="89"/>
      <c r="V729" s="89"/>
      <c r="AH729" s="90"/>
    </row>
    <row r="730" spans="5:34" ht="14.4">
      <c r="E730" s="88"/>
      <c r="J730" s="89"/>
      <c r="K730" s="89"/>
      <c r="L730" s="89"/>
      <c r="O730" s="89"/>
      <c r="P730" s="89"/>
      <c r="Q730" s="89"/>
      <c r="T730" s="89"/>
      <c r="U730" s="89"/>
      <c r="V730" s="89"/>
      <c r="AH730" s="90"/>
    </row>
    <row r="731" spans="5:34" ht="14.4">
      <c r="E731" s="88"/>
      <c r="J731" s="89"/>
      <c r="K731" s="89"/>
      <c r="L731" s="89"/>
      <c r="O731" s="89"/>
      <c r="P731" s="89"/>
      <c r="Q731" s="89"/>
      <c r="T731" s="89"/>
      <c r="U731" s="89"/>
      <c r="V731" s="89"/>
      <c r="AH731" s="90"/>
    </row>
    <row r="732" spans="5:34" ht="14.4">
      <c r="E732" s="88"/>
      <c r="J732" s="89"/>
      <c r="K732" s="89"/>
      <c r="L732" s="89"/>
      <c r="O732" s="89"/>
      <c r="P732" s="89"/>
      <c r="Q732" s="89"/>
      <c r="T732" s="89"/>
      <c r="U732" s="89"/>
      <c r="V732" s="89"/>
      <c r="AH732" s="90"/>
    </row>
    <row r="733" spans="5:34" ht="14.4">
      <c r="E733" s="88"/>
      <c r="J733" s="89"/>
      <c r="K733" s="89"/>
      <c r="L733" s="89"/>
      <c r="O733" s="89"/>
      <c r="P733" s="89"/>
      <c r="Q733" s="89"/>
      <c r="T733" s="89"/>
      <c r="U733" s="89"/>
      <c r="V733" s="89"/>
      <c r="AH733" s="90"/>
    </row>
    <row r="734" spans="5:34" ht="14.4">
      <c r="E734" s="88"/>
      <c r="J734" s="89"/>
      <c r="K734" s="89"/>
      <c r="L734" s="89"/>
      <c r="O734" s="89"/>
      <c r="P734" s="89"/>
      <c r="Q734" s="89"/>
      <c r="T734" s="89"/>
      <c r="U734" s="89"/>
      <c r="V734" s="89"/>
      <c r="AH734" s="90"/>
    </row>
    <row r="735" spans="5:34" ht="14.4">
      <c r="E735" s="88"/>
      <c r="J735" s="89"/>
      <c r="K735" s="89"/>
      <c r="L735" s="89"/>
      <c r="O735" s="89"/>
      <c r="P735" s="89"/>
      <c r="Q735" s="89"/>
      <c r="T735" s="89"/>
      <c r="U735" s="89"/>
      <c r="V735" s="89"/>
      <c r="AH735" s="90"/>
    </row>
    <row r="736" spans="5:34" ht="14.4">
      <c r="E736" s="88"/>
      <c r="J736" s="89"/>
      <c r="K736" s="89"/>
      <c r="L736" s="89"/>
      <c r="O736" s="89"/>
      <c r="P736" s="89"/>
      <c r="Q736" s="89"/>
      <c r="T736" s="89"/>
      <c r="U736" s="89"/>
      <c r="V736" s="89"/>
      <c r="AH736" s="90"/>
    </row>
    <row r="737" spans="5:34" ht="14.4">
      <c r="E737" s="88"/>
      <c r="J737" s="89"/>
      <c r="K737" s="89"/>
      <c r="L737" s="89"/>
      <c r="O737" s="89"/>
      <c r="P737" s="89"/>
      <c r="Q737" s="89"/>
      <c r="T737" s="89"/>
      <c r="U737" s="89"/>
      <c r="V737" s="89"/>
      <c r="AH737" s="90"/>
    </row>
    <row r="738" spans="5:34" ht="14.4">
      <c r="E738" s="88"/>
      <c r="J738" s="89"/>
      <c r="K738" s="89"/>
      <c r="L738" s="89"/>
      <c r="O738" s="89"/>
      <c r="P738" s="89"/>
      <c r="Q738" s="89"/>
      <c r="T738" s="89"/>
      <c r="U738" s="89"/>
      <c r="V738" s="89"/>
      <c r="AH738" s="90"/>
    </row>
    <row r="739" spans="5:34" ht="14.4">
      <c r="E739" s="88"/>
      <c r="J739" s="89"/>
      <c r="K739" s="89"/>
      <c r="L739" s="89"/>
      <c r="O739" s="89"/>
      <c r="P739" s="89"/>
      <c r="Q739" s="89"/>
      <c r="T739" s="89"/>
      <c r="U739" s="89"/>
      <c r="V739" s="89"/>
      <c r="AH739" s="90"/>
    </row>
    <row r="740" spans="5:34" ht="14.4">
      <c r="E740" s="88"/>
      <c r="J740" s="89"/>
      <c r="K740" s="89"/>
      <c r="L740" s="89"/>
      <c r="O740" s="89"/>
      <c r="P740" s="89"/>
      <c r="Q740" s="89"/>
      <c r="T740" s="89"/>
      <c r="U740" s="89"/>
      <c r="V740" s="89"/>
      <c r="AH740" s="90"/>
    </row>
    <row r="741" spans="5:34" ht="14.4">
      <c r="E741" s="88"/>
      <c r="J741" s="89"/>
      <c r="K741" s="89"/>
      <c r="L741" s="89"/>
      <c r="O741" s="89"/>
      <c r="P741" s="89"/>
      <c r="Q741" s="89"/>
      <c r="T741" s="89"/>
      <c r="U741" s="89"/>
      <c r="V741" s="89"/>
      <c r="AH741" s="90"/>
    </row>
    <row r="742" spans="5:34" ht="14.4">
      <c r="E742" s="88"/>
      <c r="J742" s="89"/>
      <c r="K742" s="89"/>
      <c r="L742" s="89"/>
      <c r="O742" s="89"/>
      <c r="P742" s="89"/>
      <c r="Q742" s="89"/>
      <c r="T742" s="89"/>
      <c r="U742" s="89"/>
      <c r="V742" s="89"/>
      <c r="AH742" s="90"/>
    </row>
    <row r="743" spans="5:34" ht="14.4">
      <c r="E743" s="88"/>
      <c r="J743" s="89"/>
      <c r="K743" s="89"/>
      <c r="L743" s="89"/>
      <c r="O743" s="89"/>
      <c r="P743" s="89"/>
      <c r="Q743" s="89"/>
      <c r="T743" s="89"/>
      <c r="U743" s="89"/>
      <c r="V743" s="89"/>
      <c r="AH743" s="90"/>
    </row>
    <row r="744" spans="5:34" ht="14.4">
      <c r="E744" s="88"/>
      <c r="J744" s="89"/>
      <c r="K744" s="89"/>
      <c r="L744" s="89"/>
      <c r="O744" s="89"/>
      <c r="P744" s="89"/>
      <c r="Q744" s="89"/>
      <c r="T744" s="89"/>
      <c r="U744" s="89"/>
      <c r="V744" s="89"/>
      <c r="AH744" s="90"/>
    </row>
    <row r="745" spans="5:34" ht="14.4">
      <c r="E745" s="88"/>
      <c r="J745" s="89"/>
      <c r="K745" s="89"/>
      <c r="L745" s="89"/>
      <c r="O745" s="89"/>
      <c r="P745" s="89"/>
      <c r="Q745" s="89"/>
      <c r="T745" s="89"/>
      <c r="U745" s="89"/>
      <c r="V745" s="89"/>
      <c r="AH745" s="90"/>
    </row>
    <row r="746" spans="5:34" ht="14.4">
      <c r="E746" s="88"/>
      <c r="J746" s="89"/>
      <c r="K746" s="89"/>
      <c r="L746" s="89"/>
      <c r="O746" s="89"/>
      <c r="P746" s="89"/>
      <c r="Q746" s="89"/>
      <c r="T746" s="89"/>
      <c r="U746" s="89"/>
      <c r="V746" s="89"/>
      <c r="AH746" s="90"/>
    </row>
    <row r="747" spans="5:34" ht="14.4">
      <c r="E747" s="88"/>
      <c r="J747" s="89"/>
      <c r="K747" s="89"/>
      <c r="L747" s="89"/>
      <c r="O747" s="89"/>
      <c r="P747" s="89"/>
      <c r="Q747" s="89"/>
      <c r="T747" s="89"/>
      <c r="U747" s="89"/>
      <c r="V747" s="89"/>
      <c r="AH747" s="90"/>
    </row>
    <row r="748" spans="5:34" ht="14.4">
      <c r="E748" s="88"/>
      <c r="J748" s="89"/>
      <c r="K748" s="89"/>
      <c r="L748" s="89"/>
      <c r="O748" s="89"/>
      <c r="P748" s="89"/>
      <c r="Q748" s="89"/>
      <c r="T748" s="89"/>
      <c r="U748" s="89"/>
      <c r="V748" s="89"/>
      <c r="AH748" s="90"/>
    </row>
    <row r="749" spans="5:34" ht="14.4">
      <c r="E749" s="88"/>
      <c r="J749" s="89"/>
      <c r="K749" s="89"/>
      <c r="L749" s="89"/>
      <c r="O749" s="89"/>
      <c r="P749" s="89"/>
      <c r="Q749" s="89"/>
      <c r="T749" s="89"/>
      <c r="U749" s="89"/>
      <c r="V749" s="89"/>
      <c r="AH749" s="90"/>
    </row>
    <row r="750" spans="5:34" ht="14.4">
      <c r="E750" s="88"/>
      <c r="J750" s="89"/>
      <c r="K750" s="89"/>
      <c r="L750" s="89"/>
      <c r="O750" s="89"/>
      <c r="P750" s="89"/>
      <c r="Q750" s="89"/>
      <c r="T750" s="89"/>
      <c r="U750" s="89"/>
      <c r="V750" s="89"/>
      <c r="AH750" s="90"/>
    </row>
    <row r="751" spans="5:34" ht="14.4">
      <c r="E751" s="88"/>
      <c r="J751" s="89"/>
      <c r="K751" s="89"/>
      <c r="L751" s="89"/>
      <c r="O751" s="89"/>
      <c r="P751" s="89"/>
      <c r="Q751" s="89"/>
      <c r="T751" s="89"/>
      <c r="U751" s="89"/>
      <c r="V751" s="89"/>
      <c r="AH751" s="90"/>
    </row>
    <row r="752" spans="5:34" ht="14.4">
      <c r="E752" s="88"/>
      <c r="J752" s="89"/>
      <c r="K752" s="89"/>
      <c r="L752" s="89"/>
      <c r="O752" s="89"/>
      <c r="P752" s="89"/>
      <c r="Q752" s="89"/>
      <c r="T752" s="89"/>
      <c r="U752" s="89"/>
      <c r="V752" s="89"/>
      <c r="AH752" s="90"/>
    </row>
    <row r="753" spans="5:34" ht="14.4">
      <c r="E753" s="88"/>
      <c r="J753" s="89"/>
      <c r="K753" s="89"/>
      <c r="L753" s="89"/>
      <c r="O753" s="89"/>
      <c r="P753" s="89"/>
      <c r="Q753" s="89"/>
      <c r="T753" s="89"/>
      <c r="U753" s="89"/>
      <c r="V753" s="89"/>
      <c r="AH753" s="90"/>
    </row>
    <row r="754" spans="5:34" ht="14.4">
      <c r="E754" s="88"/>
      <c r="J754" s="89"/>
      <c r="K754" s="89"/>
      <c r="L754" s="89"/>
      <c r="O754" s="89"/>
      <c r="P754" s="89"/>
      <c r="Q754" s="89"/>
      <c r="T754" s="89"/>
      <c r="U754" s="89"/>
      <c r="V754" s="89"/>
      <c r="AH754" s="90"/>
    </row>
    <row r="755" spans="5:34" ht="14.4">
      <c r="E755" s="88"/>
      <c r="J755" s="89"/>
      <c r="K755" s="89"/>
      <c r="L755" s="89"/>
      <c r="O755" s="89"/>
      <c r="P755" s="89"/>
      <c r="Q755" s="89"/>
      <c r="T755" s="89"/>
      <c r="U755" s="89"/>
      <c r="V755" s="89"/>
      <c r="AH755" s="90"/>
    </row>
    <row r="756" spans="5:34" ht="14.4">
      <c r="E756" s="88"/>
      <c r="J756" s="89"/>
      <c r="K756" s="89"/>
      <c r="L756" s="89"/>
      <c r="O756" s="89"/>
      <c r="P756" s="89"/>
      <c r="Q756" s="89"/>
      <c r="T756" s="89"/>
      <c r="U756" s="89"/>
      <c r="V756" s="89"/>
      <c r="AH756" s="90"/>
    </row>
    <row r="757" spans="5:34" ht="14.4">
      <c r="E757" s="88"/>
      <c r="J757" s="89"/>
      <c r="K757" s="89"/>
      <c r="L757" s="89"/>
      <c r="O757" s="89"/>
      <c r="P757" s="89"/>
      <c r="Q757" s="89"/>
      <c r="T757" s="89"/>
      <c r="U757" s="89"/>
      <c r="V757" s="89"/>
      <c r="AH757" s="90"/>
    </row>
    <row r="758" spans="5:34" ht="14.4">
      <c r="E758" s="88"/>
      <c r="J758" s="89"/>
      <c r="K758" s="89"/>
      <c r="L758" s="89"/>
      <c r="O758" s="89"/>
      <c r="P758" s="89"/>
      <c r="Q758" s="89"/>
      <c r="T758" s="89"/>
      <c r="U758" s="89"/>
      <c r="V758" s="89"/>
      <c r="AH758" s="90"/>
    </row>
    <row r="759" spans="5:34" ht="14.4">
      <c r="E759" s="88"/>
      <c r="J759" s="89"/>
      <c r="K759" s="89"/>
      <c r="L759" s="89"/>
      <c r="O759" s="89"/>
      <c r="P759" s="89"/>
      <c r="Q759" s="89"/>
      <c r="T759" s="89"/>
      <c r="U759" s="89"/>
      <c r="V759" s="89"/>
      <c r="AH759" s="90"/>
    </row>
    <row r="760" spans="5:34" ht="14.4">
      <c r="E760" s="88"/>
      <c r="J760" s="89"/>
      <c r="K760" s="89"/>
      <c r="L760" s="89"/>
      <c r="O760" s="89"/>
      <c r="P760" s="89"/>
      <c r="Q760" s="89"/>
      <c r="T760" s="89"/>
      <c r="U760" s="89"/>
      <c r="V760" s="89"/>
      <c r="AH760" s="90"/>
    </row>
    <row r="761" spans="5:34" ht="14.4">
      <c r="E761" s="88"/>
      <c r="J761" s="89"/>
      <c r="K761" s="89"/>
      <c r="L761" s="89"/>
      <c r="O761" s="89"/>
      <c r="P761" s="89"/>
      <c r="Q761" s="89"/>
      <c r="T761" s="89"/>
      <c r="U761" s="89"/>
      <c r="V761" s="89"/>
      <c r="AH761" s="90"/>
    </row>
    <row r="762" spans="5:34" ht="14.4">
      <c r="E762" s="88"/>
      <c r="J762" s="89"/>
      <c r="K762" s="89"/>
      <c r="L762" s="89"/>
      <c r="O762" s="89"/>
      <c r="P762" s="89"/>
      <c r="Q762" s="89"/>
      <c r="T762" s="89"/>
      <c r="U762" s="89"/>
      <c r="V762" s="89"/>
      <c r="AH762" s="90"/>
    </row>
    <row r="763" spans="5:34" ht="14.4">
      <c r="E763" s="88"/>
      <c r="J763" s="89"/>
      <c r="K763" s="89"/>
      <c r="L763" s="89"/>
      <c r="O763" s="89"/>
      <c r="P763" s="89"/>
      <c r="Q763" s="89"/>
      <c r="T763" s="89"/>
      <c r="U763" s="89"/>
      <c r="V763" s="89"/>
      <c r="AH763" s="90"/>
    </row>
    <row r="764" spans="5:34" ht="14.4">
      <c r="E764" s="88"/>
      <c r="J764" s="89"/>
      <c r="K764" s="89"/>
      <c r="L764" s="89"/>
      <c r="O764" s="89"/>
      <c r="P764" s="89"/>
      <c r="Q764" s="89"/>
      <c r="T764" s="89"/>
      <c r="U764" s="89"/>
      <c r="V764" s="89"/>
      <c r="AH764" s="90"/>
    </row>
    <row r="765" spans="5:34" ht="14.4">
      <c r="E765" s="88"/>
      <c r="J765" s="89"/>
      <c r="K765" s="89"/>
      <c r="L765" s="89"/>
      <c r="O765" s="89"/>
      <c r="P765" s="89"/>
      <c r="Q765" s="89"/>
      <c r="T765" s="89"/>
      <c r="U765" s="89"/>
      <c r="V765" s="89"/>
      <c r="AH765" s="90"/>
    </row>
    <row r="766" spans="5:34" ht="14.4">
      <c r="E766" s="88"/>
      <c r="J766" s="89"/>
      <c r="K766" s="89"/>
      <c r="L766" s="89"/>
      <c r="O766" s="89"/>
      <c r="P766" s="89"/>
      <c r="Q766" s="89"/>
      <c r="T766" s="89"/>
      <c r="U766" s="89"/>
      <c r="V766" s="89"/>
      <c r="AH766" s="90"/>
    </row>
    <row r="767" spans="5:34" ht="14.4">
      <c r="E767" s="88"/>
      <c r="J767" s="89"/>
      <c r="K767" s="89"/>
      <c r="L767" s="89"/>
      <c r="O767" s="89"/>
      <c r="P767" s="89"/>
      <c r="Q767" s="89"/>
      <c r="T767" s="89"/>
      <c r="U767" s="89"/>
      <c r="V767" s="89"/>
      <c r="AH767" s="90"/>
    </row>
    <row r="768" spans="5:34" ht="14.4">
      <c r="E768" s="88"/>
      <c r="J768" s="89"/>
      <c r="K768" s="89"/>
      <c r="L768" s="89"/>
      <c r="O768" s="89"/>
      <c r="P768" s="89"/>
      <c r="Q768" s="89"/>
      <c r="T768" s="89"/>
      <c r="U768" s="89"/>
      <c r="V768" s="89"/>
      <c r="AH768" s="90"/>
    </row>
    <row r="769" spans="5:34" ht="14.4">
      <c r="E769" s="88"/>
      <c r="J769" s="89"/>
      <c r="K769" s="89"/>
      <c r="L769" s="89"/>
      <c r="O769" s="89"/>
      <c r="P769" s="89"/>
      <c r="Q769" s="89"/>
      <c r="T769" s="89"/>
      <c r="U769" s="89"/>
      <c r="V769" s="89"/>
      <c r="AH769" s="90"/>
    </row>
    <row r="770" spans="5:34" ht="14.4">
      <c r="E770" s="88"/>
      <c r="J770" s="89"/>
      <c r="K770" s="89"/>
      <c r="L770" s="89"/>
      <c r="O770" s="89"/>
      <c r="P770" s="89"/>
      <c r="Q770" s="89"/>
      <c r="T770" s="89"/>
      <c r="U770" s="89"/>
      <c r="V770" s="89"/>
      <c r="AH770" s="90"/>
    </row>
    <row r="771" spans="5:34" ht="14.4">
      <c r="E771" s="88"/>
      <c r="J771" s="89"/>
      <c r="K771" s="89"/>
      <c r="L771" s="89"/>
      <c r="O771" s="89"/>
      <c r="P771" s="89"/>
      <c r="Q771" s="89"/>
      <c r="T771" s="89"/>
      <c r="U771" s="89"/>
      <c r="V771" s="89"/>
      <c r="AH771" s="90"/>
    </row>
    <row r="772" spans="5:34" ht="14.4">
      <c r="E772" s="88"/>
      <c r="J772" s="89"/>
      <c r="K772" s="89"/>
      <c r="L772" s="89"/>
      <c r="O772" s="89"/>
      <c r="P772" s="89"/>
      <c r="Q772" s="89"/>
      <c r="T772" s="89"/>
      <c r="U772" s="89"/>
      <c r="V772" s="89"/>
      <c r="AH772" s="90"/>
    </row>
    <row r="773" spans="5:34" ht="14.4">
      <c r="E773" s="88"/>
      <c r="J773" s="89"/>
      <c r="K773" s="89"/>
      <c r="L773" s="89"/>
      <c r="O773" s="89"/>
      <c r="P773" s="89"/>
      <c r="Q773" s="89"/>
      <c r="T773" s="89"/>
      <c r="U773" s="89"/>
      <c r="V773" s="89"/>
      <c r="AH773" s="90"/>
    </row>
    <row r="774" spans="5:34" ht="14.4">
      <c r="E774" s="88"/>
      <c r="J774" s="89"/>
      <c r="K774" s="89"/>
      <c r="L774" s="89"/>
      <c r="O774" s="89"/>
      <c r="P774" s="89"/>
      <c r="Q774" s="89"/>
      <c r="T774" s="89"/>
      <c r="U774" s="89"/>
      <c r="V774" s="89"/>
      <c r="AH774" s="90"/>
    </row>
    <row r="775" spans="5:34" ht="14.4">
      <c r="E775" s="88"/>
      <c r="J775" s="89"/>
      <c r="K775" s="89"/>
      <c r="L775" s="89"/>
      <c r="O775" s="89"/>
      <c r="P775" s="89"/>
      <c r="Q775" s="89"/>
      <c r="T775" s="89"/>
      <c r="U775" s="89"/>
      <c r="V775" s="89"/>
      <c r="AH775" s="90"/>
    </row>
    <row r="776" spans="5:34" ht="14.4">
      <c r="E776" s="88"/>
      <c r="J776" s="89"/>
      <c r="K776" s="89"/>
      <c r="L776" s="89"/>
      <c r="O776" s="89"/>
      <c r="P776" s="89"/>
      <c r="Q776" s="89"/>
      <c r="T776" s="89"/>
      <c r="U776" s="89"/>
      <c r="V776" s="89"/>
      <c r="AH776" s="90"/>
    </row>
    <row r="777" spans="5:34" ht="14.4">
      <c r="E777" s="88"/>
      <c r="J777" s="89"/>
      <c r="K777" s="89"/>
      <c r="L777" s="89"/>
      <c r="O777" s="89"/>
      <c r="P777" s="89"/>
      <c r="Q777" s="89"/>
      <c r="T777" s="89"/>
      <c r="U777" s="89"/>
      <c r="V777" s="89"/>
      <c r="AH777" s="90"/>
    </row>
    <row r="778" spans="5:34" ht="14.4">
      <c r="E778" s="88"/>
      <c r="J778" s="89"/>
      <c r="K778" s="89"/>
      <c r="L778" s="89"/>
      <c r="O778" s="89"/>
      <c r="P778" s="89"/>
      <c r="Q778" s="89"/>
      <c r="T778" s="89"/>
      <c r="U778" s="89"/>
      <c r="V778" s="89"/>
      <c r="AH778" s="90"/>
    </row>
    <row r="779" spans="5:34" ht="14.4">
      <c r="E779" s="88"/>
      <c r="J779" s="89"/>
      <c r="K779" s="89"/>
      <c r="L779" s="89"/>
      <c r="O779" s="89"/>
      <c r="P779" s="89"/>
      <c r="Q779" s="89"/>
      <c r="T779" s="89"/>
      <c r="U779" s="89"/>
      <c r="V779" s="89"/>
      <c r="AH779" s="90"/>
    </row>
    <row r="780" spans="5:34" ht="14.4">
      <c r="E780" s="88"/>
      <c r="J780" s="89"/>
      <c r="K780" s="89"/>
      <c r="L780" s="89"/>
      <c r="O780" s="89"/>
      <c r="P780" s="89"/>
      <c r="Q780" s="89"/>
      <c r="T780" s="89"/>
      <c r="U780" s="89"/>
      <c r="V780" s="89"/>
      <c r="AH780" s="90"/>
    </row>
    <row r="781" spans="5:34" ht="14.4">
      <c r="E781" s="88"/>
      <c r="J781" s="89"/>
      <c r="K781" s="89"/>
      <c r="L781" s="89"/>
      <c r="O781" s="89"/>
      <c r="P781" s="89"/>
      <c r="Q781" s="89"/>
      <c r="T781" s="89"/>
      <c r="U781" s="89"/>
      <c r="V781" s="89"/>
      <c r="AH781" s="90"/>
    </row>
    <row r="782" spans="5:34" ht="14.4">
      <c r="E782" s="88"/>
      <c r="J782" s="89"/>
      <c r="K782" s="89"/>
      <c r="L782" s="89"/>
      <c r="O782" s="89"/>
      <c r="P782" s="89"/>
      <c r="Q782" s="89"/>
      <c r="T782" s="89"/>
      <c r="U782" s="89"/>
      <c r="V782" s="89"/>
      <c r="AH782" s="90"/>
    </row>
    <row r="783" spans="5:34" ht="14.4">
      <c r="E783" s="88"/>
      <c r="J783" s="89"/>
      <c r="K783" s="89"/>
      <c r="L783" s="89"/>
      <c r="O783" s="89"/>
      <c r="P783" s="89"/>
      <c r="Q783" s="89"/>
      <c r="T783" s="89"/>
      <c r="U783" s="89"/>
      <c r="V783" s="89"/>
      <c r="AH783" s="90"/>
    </row>
    <row r="784" spans="5:34" ht="14.4">
      <c r="E784" s="88"/>
      <c r="J784" s="89"/>
      <c r="K784" s="89"/>
      <c r="L784" s="89"/>
      <c r="O784" s="89"/>
      <c r="P784" s="89"/>
      <c r="Q784" s="89"/>
      <c r="T784" s="89"/>
      <c r="U784" s="89"/>
      <c r="V784" s="89"/>
      <c r="AH784" s="90"/>
    </row>
    <row r="785" spans="5:34" ht="14.4">
      <c r="E785" s="88"/>
      <c r="J785" s="89"/>
      <c r="K785" s="89"/>
      <c r="L785" s="89"/>
      <c r="O785" s="89"/>
      <c r="P785" s="89"/>
      <c r="Q785" s="89"/>
      <c r="T785" s="89"/>
      <c r="U785" s="89"/>
      <c r="V785" s="89"/>
      <c r="AH785" s="90"/>
    </row>
    <row r="786" spans="5:34" ht="14.4">
      <c r="E786" s="88"/>
      <c r="J786" s="89"/>
      <c r="K786" s="89"/>
      <c r="L786" s="89"/>
      <c r="O786" s="89"/>
      <c r="P786" s="89"/>
      <c r="Q786" s="89"/>
      <c r="T786" s="89"/>
      <c r="U786" s="89"/>
      <c r="V786" s="89"/>
      <c r="AH786" s="90"/>
    </row>
    <row r="787" spans="5:34" ht="14.4">
      <c r="E787" s="88"/>
      <c r="J787" s="89"/>
      <c r="K787" s="89"/>
      <c r="L787" s="89"/>
      <c r="O787" s="89"/>
      <c r="P787" s="89"/>
      <c r="Q787" s="89"/>
      <c r="T787" s="89"/>
      <c r="U787" s="89"/>
      <c r="V787" s="89"/>
      <c r="AH787" s="90"/>
    </row>
    <row r="788" spans="5:34" ht="14.4">
      <c r="E788" s="88"/>
      <c r="J788" s="89"/>
      <c r="K788" s="89"/>
      <c r="L788" s="89"/>
      <c r="O788" s="89"/>
      <c r="P788" s="89"/>
      <c r="Q788" s="89"/>
      <c r="T788" s="89"/>
      <c r="U788" s="89"/>
      <c r="V788" s="89"/>
      <c r="AH788" s="90"/>
    </row>
    <row r="789" spans="5:34" ht="14.4">
      <c r="E789" s="88"/>
      <c r="J789" s="89"/>
      <c r="K789" s="89"/>
      <c r="L789" s="89"/>
      <c r="O789" s="89"/>
      <c r="P789" s="89"/>
      <c r="Q789" s="89"/>
      <c r="T789" s="89"/>
      <c r="U789" s="89"/>
      <c r="V789" s="89"/>
      <c r="AH789" s="90"/>
    </row>
    <row r="790" spans="5:34" ht="14.4">
      <c r="E790" s="88"/>
      <c r="J790" s="89"/>
      <c r="K790" s="89"/>
      <c r="L790" s="89"/>
      <c r="O790" s="89"/>
      <c r="P790" s="89"/>
      <c r="Q790" s="89"/>
      <c r="T790" s="89"/>
      <c r="U790" s="89"/>
      <c r="V790" s="89"/>
      <c r="AH790" s="90"/>
    </row>
    <row r="791" spans="5:34" ht="14.4">
      <c r="E791" s="88"/>
      <c r="J791" s="89"/>
      <c r="K791" s="89"/>
      <c r="L791" s="89"/>
      <c r="O791" s="89"/>
      <c r="P791" s="89"/>
      <c r="Q791" s="89"/>
      <c r="T791" s="89"/>
      <c r="U791" s="89"/>
      <c r="V791" s="89"/>
      <c r="AH791" s="90"/>
    </row>
    <row r="792" spans="5:34" ht="14.4">
      <c r="E792" s="88"/>
      <c r="J792" s="89"/>
      <c r="K792" s="89"/>
      <c r="L792" s="89"/>
      <c r="O792" s="89"/>
      <c r="P792" s="89"/>
      <c r="Q792" s="89"/>
      <c r="T792" s="89"/>
      <c r="U792" s="89"/>
      <c r="V792" s="89"/>
      <c r="AH792" s="90"/>
    </row>
    <row r="793" spans="5:34" ht="14.4">
      <c r="E793" s="88"/>
      <c r="J793" s="89"/>
      <c r="K793" s="89"/>
      <c r="L793" s="89"/>
      <c r="O793" s="89"/>
      <c r="P793" s="89"/>
      <c r="Q793" s="89"/>
      <c r="T793" s="89"/>
      <c r="U793" s="89"/>
      <c r="V793" s="89"/>
      <c r="AH793" s="90"/>
    </row>
    <row r="794" spans="5:34" ht="14.4">
      <c r="E794" s="88"/>
      <c r="J794" s="89"/>
      <c r="K794" s="89"/>
      <c r="L794" s="89"/>
      <c r="O794" s="89"/>
      <c r="P794" s="89"/>
      <c r="Q794" s="89"/>
      <c r="T794" s="89"/>
      <c r="U794" s="89"/>
      <c r="V794" s="89"/>
      <c r="AH794" s="90"/>
    </row>
    <row r="795" spans="5:34" ht="14.4">
      <c r="E795" s="88"/>
      <c r="J795" s="89"/>
      <c r="K795" s="89"/>
      <c r="L795" s="89"/>
      <c r="O795" s="89"/>
      <c r="P795" s="89"/>
      <c r="Q795" s="89"/>
      <c r="T795" s="89"/>
      <c r="U795" s="89"/>
      <c r="V795" s="89"/>
      <c r="AH795" s="90"/>
    </row>
    <row r="796" spans="5:34" ht="14.4">
      <c r="E796" s="88"/>
      <c r="J796" s="89"/>
      <c r="K796" s="89"/>
      <c r="L796" s="89"/>
      <c r="O796" s="89"/>
      <c r="P796" s="89"/>
      <c r="Q796" s="89"/>
      <c r="T796" s="89"/>
      <c r="U796" s="89"/>
      <c r="V796" s="89"/>
      <c r="AH796" s="90"/>
    </row>
    <row r="797" spans="5:34" ht="14.4">
      <c r="E797" s="88"/>
      <c r="J797" s="89"/>
      <c r="K797" s="89"/>
      <c r="L797" s="89"/>
      <c r="O797" s="89"/>
      <c r="P797" s="89"/>
      <c r="Q797" s="89"/>
      <c r="T797" s="89"/>
      <c r="U797" s="89"/>
      <c r="V797" s="89"/>
      <c r="AH797" s="90"/>
    </row>
    <row r="798" spans="5:34" ht="14.4">
      <c r="E798" s="88"/>
      <c r="J798" s="89"/>
      <c r="K798" s="89"/>
      <c r="L798" s="89"/>
      <c r="O798" s="89"/>
      <c r="P798" s="89"/>
      <c r="Q798" s="89"/>
      <c r="T798" s="89"/>
      <c r="U798" s="89"/>
      <c r="V798" s="89"/>
      <c r="AH798" s="90"/>
    </row>
    <row r="799" spans="5:34" ht="14.4">
      <c r="E799" s="88"/>
      <c r="J799" s="89"/>
      <c r="K799" s="89"/>
      <c r="L799" s="89"/>
      <c r="O799" s="89"/>
      <c r="P799" s="89"/>
      <c r="Q799" s="89"/>
      <c r="T799" s="89"/>
      <c r="U799" s="89"/>
      <c r="V799" s="89"/>
      <c r="AH799" s="90"/>
    </row>
    <row r="800" spans="5:34" ht="14.4">
      <c r="E800" s="88"/>
      <c r="J800" s="89"/>
      <c r="K800" s="89"/>
      <c r="L800" s="89"/>
      <c r="O800" s="89"/>
      <c r="P800" s="89"/>
      <c r="Q800" s="89"/>
      <c r="T800" s="89"/>
      <c r="U800" s="89"/>
      <c r="V800" s="89"/>
      <c r="AH800" s="90"/>
    </row>
    <row r="801" spans="5:34" ht="14.4">
      <c r="E801" s="88"/>
      <c r="J801" s="89"/>
      <c r="K801" s="89"/>
      <c r="L801" s="89"/>
      <c r="O801" s="89"/>
      <c r="P801" s="89"/>
      <c r="Q801" s="89"/>
      <c r="T801" s="89"/>
      <c r="U801" s="89"/>
      <c r="V801" s="89"/>
      <c r="AH801" s="90"/>
    </row>
    <row r="802" spans="5:34" ht="14.4">
      <c r="E802" s="88"/>
      <c r="J802" s="89"/>
      <c r="K802" s="89"/>
      <c r="L802" s="89"/>
      <c r="O802" s="89"/>
      <c r="P802" s="89"/>
      <c r="Q802" s="89"/>
      <c r="T802" s="89"/>
      <c r="U802" s="89"/>
      <c r="V802" s="89"/>
      <c r="AH802" s="90"/>
    </row>
    <row r="803" spans="5:34" ht="14.4">
      <c r="E803" s="88"/>
      <c r="J803" s="89"/>
      <c r="K803" s="89"/>
      <c r="L803" s="89"/>
      <c r="O803" s="89"/>
      <c r="P803" s="89"/>
      <c r="Q803" s="89"/>
      <c r="T803" s="89"/>
      <c r="U803" s="89"/>
      <c r="V803" s="89"/>
      <c r="AH803" s="90"/>
    </row>
    <row r="804" spans="5:34" ht="14.4">
      <c r="E804" s="88"/>
      <c r="J804" s="89"/>
      <c r="K804" s="89"/>
      <c r="L804" s="89"/>
      <c r="O804" s="89"/>
      <c r="P804" s="89"/>
      <c r="Q804" s="89"/>
      <c r="T804" s="89"/>
      <c r="U804" s="89"/>
      <c r="V804" s="89"/>
      <c r="AH804" s="90"/>
    </row>
    <row r="805" spans="5:34" ht="14.4">
      <c r="E805" s="88"/>
      <c r="J805" s="89"/>
      <c r="K805" s="89"/>
      <c r="L805" s="89"/>
      <c r="O805" s="89"/>
      <c r="P805" s="89"/>
      <c r="Q805" s="89"/>
      <c r="T805" s="89"/>
      <c r="U805" s="89"/>
      <c r="V805" s="89"/>
      <c r="AH805" s="90"/>
    </row>
    <row r="806" spans="5:34" ht="14.4">
      <c r="E806" s="88"/>
      <c r="J806" s="89"/>
      <c r="K806" s="89"/>
      <c r="L806" s="89"/>
      <c r="O806" s="89"/>
      <c r="P806" s="89"/>
      <c r="Q806" s="89"/>
      <c r="T806" s="89"/>
      <c r="U806" s="89"/>
      <c r="V806" s="89"/>
      <c r="AH806" s="90"/>
    </row>
    <row r="807" spans="5:34" ht="14.4">
      <c r="E807" s="88"/>
      <c r="J807" s="89"/>
      <c r="K807" s="89"/>
      <c r="L807" s="89"/>
      <c r="O807" s="89"/>
      <c r="P807" s="89"/>
      <c r="Q807" s="89"/>
      <c r="T807" s="89"/>
      <c r="U807" s="89"/>
      <c r="V807" s="89"/>
      <c r="AH807" s="90"/>
    </row>
    <row r="808" spans="5:34" ht="14.4">
      <c r="E808" s="88"/>
      <c r="J808" s="89"/>
      <c r="K808" s="89"/>
      <c r="L808" s="89"/>
      <c r="O808" s="89"/>
      <c r="P808" s="89"/>
      <c r="Q808" s="89"/>
      <c r="T808" s="89"/>
      <c r="U808" s="89"/>
      <c r="V808" s="89"/>
      <c r="AH808" s="90"/>
    </row>
    <row r="809" spans="5:34" ht="14.4">
      <c r="E809" s="88"/>
      <c r="J809" s="89"/>
      <c r="K809" s="89"/>
      <c r="L809" s="89"/>
      <c r="O809" s="89"/>
      <c r="P809" s="89"/>
      <c r="Q809" s="89"/>
      <c r="T809" s="89"/>
      <c r="U809" s="89"/>
      <c r="V809" s="89"/>
      <c r="AH809" s="90"/>
    </row>
    <row r="810" spans="5:34" ht="14.4">
      <c r="E810" s="88"/>
      <c r="J810" s="89"/>
      <c r="K810" s="89"/>
      <c r="L810" s="89"/>
      <c r="O810" s="89"/>
      <c r="P810" s="89"/>
      <c r="Q810" s="89"/>
      <c r="T810" s="89"/>
      <c r="U810" s="89"/>
      <c r="V810" s="89"/>
      <c r="AH810" s="90"/>
    </row>
    <row r="811" spans="5:34" ht="14.4">
      <c r="E811" s="88"/>
      <c r="J811" s="89"/>
      <c r="K811" s="89"/>
      <c r="L811" s="89"/>
      <c r="O811" s="89"/>
      <c r="P811" s="89"/>
      <c r="Q811" s="89"/>
      <c r="T811" s="89"/>
      <c r="U811" s="89"/>
      <c r="V811" s="89"/>
      <c r="AH811" s="90"/>
    </row>
    <row r="812" spans="5:34" ht="14.4">
      <c r="E812" s="88"/>
      <c r="J812" s="89"/>
      <c r="K812" s="89"/>
      <c r="L812" s="89"/>
      <c r="O812" s="89"/>
      <c r="P812" s="89"/>
      <c r="Q812" s="89"/>
      <c r="T812" s="89"/>
      <c r="U812" s="89"/>
      <c r="V812" s="89"/>
      <c r="AH812" s="90"/>
    </row>
    <row r="813" spans="5:34" ht="14.4">
      <c r="E813" s="88"/>
      <c r="J813" s="89"/>
      <c r="K813" s="89"/>
      <c r="L813" s="89"/>
      <c r="O813" s="89"/>
      <c r="P813" s="89"/>
      <c r="Q813" s="89"/>
      <c r="T813" s="89"/>
      <c r="U813" s="89"/>
      <c r="V813" s="89"/>
      <c r="AH813" s="90"/>
    </row>
    <row r="814" spans="5:34" ht="14.4">
      <c r="E814" s="88"/>
      <c r="J814" s="89"/>
      <c r="K814" s="89"/>
      <c r="L814" s="89"/>
      <c r="O814" s="89"/>
      <c r="P814" s="89"/>
      <c r="Q814" s="89"/>
      <c r="T814" s="89"/>
      <c r="U814" s="89"/>
      <c r="V814" s="89"/>
      <c r="AH814" s="90"/>
    </row>
    <row r="815" spans="5:34" ht="14.4">
      <c r="E815" s="88"/>
      <c r="J815" s="89"/>
      <c r="K815" s="89"/>
      <c r="L815" s="89"/>
      <c r="O815" s="89"/>
      <c r="P815" s="89"/>
      <c r="Q815" s="89"/>
      <c r="T815" s="89"/>
      <c r="U815" s="89"/>
      <c r="V815" s="89"/>
      <c r="AH815" s="90"/>
    </row>
    <row r="816" spans="5:34" ht="14.4">
      <c r="E816" s="88"/>
      <c r="J816" s="89"/>
      <c r="K816" s="89"/>
      <c r="L816" s="89"/>
      <c r="O816" s="89"/>
      <c r="P816" s="89"/>
      <c r="Q816" s="89"/>
      <c r="T816" s="89"/>
      <c r="U816" s="89"/>
      <c r="V816" s="89"/>
      <c r="AH816" s="90"/>
    </row>
    <row r="817" spans="5:34" ht="14.4">
      <c r="E817" s="88"/>
      <c r="J817" s="89"/>
      <c r="K817" s="89"/>
      <c r="L817" s="89"/>
      <c r="O817" s="89"/>
      <c r="P817" s="89"/>
      <c r="Q817" s="89"/>
      <c r="T817" s="89"/>
      <c r="U817" s="89"/>
      <c r="V817" s="89"/>
      <c r="AH817" s="90"/>
    </row>
    <row r="818" spans="5:34" ht="14.4">
      <c r="E818" s="88"/>
      <c r="J818" s="89"/>
      <c r="K818" s="89"/>
      <c r="L818" s="89"/>
      <c r="O818" s="89"/>
      <c r="P818" s="89"/>
      <c r="Q818" s="89"/>
      <c r="T818" s="89"/>
      <c r="U818" s="89"/>
      <c r="V818" s="89"/>
      <c r="AH818" s="90"/>
    </row>
    <row r="819" spans="5:34" ht="14.4">
      <c r="E819" s="88"/>
      <c r="J819" s="89"/>
      <c r="K819" s="89"/>
      <c r="L819" s="89"/>
      <c r="O819" s="89"/>
      <c r="P819" s="89"/>
      <c r="Q819" s="89"/>
      <c r="T819" s="89"/>
      <c r="U819" s="89"/>
      <c r="V819" s="89"/>
      <c r="AH819" s="90"/>
    </row>
    <row r="820" spans="5:34" ht="14.4">
      <c r="E820" s="88"/>
      <c r="J820" s="89"/>
      <c r="K820" s="89"/>
      <c r="L820" s="89"/>
      <c r="O820" s="89"/>
      <c r="P820" s="89"/>
      <c r="Q820" s="89"/>
      <c r="T820" s="89"/>
      <c r="U820" s="89"/>
      <c r="V820" s="89"/>
      <c r="AH820" s="90"/>
    </row>
    <row r="821" spans="5:34" ht="14.4">
      <c r="E821" s="88"/>
      <c r="J821" s="89"/>
      <c r="K821" s="89"/>
      <c r="L821" s="89"/>
      <c r="O821" s="89"/>
      <c r="P821" s="89"/>
      <c r="Q821" s="89"/>
      <c r="T821" s="89"/>
      <c r="U821" s="89"/>
      <c r="V821" s="89"/>
      <c r="AH821" s="90"/>
    </row>
    <row r="822" spans="5:34" ht="14.4">
      <c r="E822" s="88"/>
      <c r="J822" s="89"/>
      <c r="K822" s="89"/>
      <c r="L822" s="89"/>
      <c r="O822" s="89"/>
      <c r="P822" s="89"/>
      <c r="Q822" s="89"/>
      <c r="T822" s="89"/>
      <c r="U822" s="89"/>
      <c r="V822" s="89"/>
      <c r="AH822" s="90"/>
    </row>
    <row r="823" spans="5:34" ht="14.4">
      <c r="E823" s="88"/>
      <c r="J823" s="89"/>
      <c r="K823" s="89"/>
      <c r="L823" s="89"/>
      <c r="O823" s="89"/>
      <c r="P823" s="89"/>
      <c r="Q823" s="89"/>
      <c r="T823" s="89"/>
      <c r="U823" s="89"/>
      <c r="V823" s="89"/>
      <c r="AH823" s="90"/>
    </row>
    <row r="824" spans="5:34" ht="14.4">
      <c r="E824" s="88"/>
      <c r="J824" s="89"/>
      <c r="K824" s="89"/>
      <c r="L824" s="89"/>
      <c r="O824" s="89"/>
      <c r="P824" s="89"/>
      <c r="Q824" s="89"/>
      <c r="T824" s="89"/>
      <c r="U824" s="89"/>
      <c r="V824" s="89"/>
      <c r="AH824" s="90"/>
    </row>
    <row r="825" spans="5:34" ht="14.4">
      <c r="E825" s="88"/>
      <c r="J825" s="89"/>
      <c r="K825" s="89"/>
      <c r="L825" s="89"/>
      <c r="O825" s="89"/>
      <c r="P825" s="89"/>
      <c r="Q825" s="89"/>
      <c r="T825" s="89"/>
      <c r="U825" s="89"/>
      <c r="V825" s="89"/>
      <c r="AH825" s="90"/>
    </row>
    <row r="826" spans="5:34" ht="14.4">
      <c r="E826" s="88"/>
      <c r="J826" s="89"/>
      <c r="K826" s="89"/>
      <c r="L826" s="89"/>
      <c r="O826" s="89"/>
      <c r="P826" s="89"/>
      <c r="Q826" s="89"/>
      <c r="T826" s="89"/>
      <c r="U826" s="89"/>
      <c r="V826" s="89"/>
      <c r="AH826" s="90"/>
    </row>
    <row r="827" spans="5:34" ht="14.4">
      <c r="E827" s="88"/>
      <c r="J827" s="89"/>
      <c r="K827" s="89"/>
      <c r="L827" s="89"/>
      <c r="O827" s="89"/>
      <c r="P827" s="89"/>
      <c r="Q827" s="89"/>
      <c r="T827" s="89"/>
      <c r="U827" s="89"/>
      <c r="V827" s="89"/>
      <c r="AH827" s="90"/>
    </row>
    <row r="828" spans="5:34" ht="14.4">
      <c r="E828" s="88"/>
      <c r="J828" s="89"/>
      <c r="K828" s="89"/>
      <c r="L828" s="89"/>
      <c r="O828" s="89"/>
      <c r="P828" s="89"/>
      <c r="Q828" s="89"/>
      <c r="T828" s="89"/>
      <c r="U828" s="89"/>
      <c r="V828" s="89"/>
      <c r="AH828" s="90"/>
    </row>
    <row r="829" spans="5:34" ht="14.4">
      <c r="E829" s="88"/>
      <c r="J829" s="89"/>
      <c r="K829" s="89"/>
      <c r="L829" s="89"/>
      <c r="O829" s="89"/>
      <c r="P829" s="89"/>
      <c r="Q829" s="89"/>
      <c r="T829" s="89"/>
      <c r="U829" s="89"/>
      <c r="V829" s="89"/>
      <c r="AH829" s="90"/>
    </row>
    <row r="830" spans="5:34" ht="14.4">
      <c r="E830" s="88"/>
      <c r="J830" s="89"/>
      <c r="K830" s="89"/>
      <c r="L830" s="89"/>
      <c r="O830" s="89"/>
      <c r="P830" s="89"/>
      <c r="Q830" s="89"/>
      <c r="T830" s="89"/>
      <c r="U830" s="89"/>
      <c r="V830" s="89"/>
      <c r="AH830" s="90"/>
    </row>
    <row r="831" spans="5:34" ht="14.4">
      <c r="E831" s="88"/>
      <c r="J831" s="89"/>
      <c r="K831" s="89"/>
      <c r="L831" s="89"/>
      <c r="O831" s="89"/>
      <c r="P831" s="89"/>
      <c r="Q831" s="89"/>
      <c r="T831" s="89"/>
      <c r="U831" s="89"/>
      <c r="V831" s="89"/>
      <c r="AH831" s="90"/>
    </row>
    <row r="832" spans="5:34" ht="14.4">
      <c r="E832" s="88"/>
      <c r="J832" s="89"/>
      <c r="K832" s="89"/>
      <c r="L832" s="89"/>
      <c r="O832" s="89"/>
      <c r="P832" s="89"/>
      <c r="Q832" s="89"/>
      <c r="T832" s="89"/>
      <c r="U832" s="89"/>
      <c r="V832" s="89"/>
      <c r="AH832" s="90"/>
    </row>
    <row r="833" spans="5:34" ht="14.4">
      <c r="E833" s="88"/>
      <c r="J833" s="89"/>
      <c r="K833" s="89"/>
      <c r="L833" s="89"/>
      <c r="O833" s="89"/>
      <c r="P833" s="89"/>
      <c r="Q833" s="89"/>
      <c r="T833" s="89"/>
      <c r="U833" s="89"/>
      <c r="V833" s="89"/>
      <c r="AH833" s="90"/>
    </row>
    <row r="834" spans="5:34" ht="14.4">
      <c r="E834" s="88"/>
      <c r="J834" s="89"/>
      <c r="K834" s="89"/>
      <c r="L834" s="89"/>
      <c r="O834" s="89"/>
      <c r="P834" s="89"/>
      <c r="Q834" s="89"/>
      <c r="T834" s="89"/>
      <c r="U834" s="89"/>
      <c r="V834" s="89"/>
      <c r="AH834" s="90"/>
    </row>
    <row r="835" spans="5:34" ht="14.4">
      <c r="E835" s="88"/>
      <c r="J835" s="89"/>
      <c r="K835" s="89"/>
      <c r="L835" s="89"/>
      <c r="O835" s="89"/>
      <c r="P835" s="89"/>
      <c r="Q835" s="89"/>
      <c r="T835" s="89"/>
      <c r="U835" s="89"/>
      <c r="V835" s="89"/>
      <c r="AH835" s="90"/>
    </row>
    <row r="836" spans="5:34" ht="14.4">
      <c r="E836" s="88"/>
      <c r="J836" s="89"/>
      <c r="K836" s="89"/>
      <c r="L836" s="89"/>
      <c r="O836" s="89"/>
      <c r="P836" s="89"/>
      <c r="Q836" s="89"/>
      <c r="T836" s="89"/>
      <c r="U836" s="89"/>
      <c r="V836" s="89"/>
      <c r="AH836" s="90"/>
    </row>
    <row r="837" spans="5:34" ht="14.4">
      <c r="E837" s="88"/>
      <c r="J837" s="89"/>
      <c r="K837" s="89"/>
      <c r="L837" s="89"/>
      <c r="O837" s="89"/>
      <c r="P837" s="89"/>
      <c r="Q837" s="89"/>
      <c r="T837" s="89"/>
      <c r="U837" s="89"/>
      <c r="V837" s="89"/>
      <c r="AH837" s="90"/>
    </row>
    <row r="838" spans="5:34" ht="14.4">
      <c r="E838" s="88"/>
      <c r="J838" s="89"/>
      <c r="K838" s="89"/>
      <c r="L838" s="89"/>
      <c r="O838" s="89"/>
      <c r="P838" s="89"/>
      <c r="Q838" s="89"/>
      <c r="T838" s="89"/>
      <c r="U838" s="89"/>
      <c r="V838" s="89"/>
      <c r="AH838" s="90"/>
    </row>
    <row r="839" spans="5:34" ht="14.4">
      <c r="E839" s="88"/>
      <c r="J839" s="89"/>
      <c r="K839" s="89"/>
      <c r="L839" s="89"/>
      <c r="O839" s="89"/>
      <c r="P839" s="89"/>
      <c r="Q839" s="89"/>
      <c r="T839" s="89"/>
      <c r="U839" s="89"/>
      <c r="V839" s="89"/>
      <c r="AH839" s="90"/>
    </row>
    <row r="840" spans="5:34" ht="14.4">
      <c r="E840" s="88"/>
      <c r="J840" s="89"/>
      <c r="K840" s="89"/>
      <c r="L840" s="89"/>
      <c r="O840" s="89"/>
      <c r="P840" s="89"/>
      <c r="Q840" s="89"/>
      <c r="T840" s="89"/>
      <c r="U840" s="89"/>
      <c r="V840" s="89"/>
      <c r="AH840" s="90"/>
    </row>
    <row r="841" spans="5:34" ht="14.4">
      <c r="E841" s="88"/>
      <c r="J841" s="89"/>
      <c r="K841" s="89"/>
      <c r="L841" s="89"/>
      <c r="O841" s="89"/>
      <c r="P841" s="89"/>
      <c r="Q841" s="89"/>
      <c r="T841" s="89"/>
      <c r="U841" s="89"/>
      <c r="V841" s="89"/>
      <c r="AH841" s="90"/>
    </row>
    <row r="842" spans="5:34" ht="14.4">
      <c r="E842" s="88"/>
      <c r="J842" s="89"/>
      <c r="K842" s="89"/>
      <c r="L842" s="89"/>
      <c r="O842" s="89"/>
      <c r="P842" s="89"/>
      <c r="Q842" s="89"/>
      <c r="T842" s="89"/>
      <c r="U842" s="89"/>
      <c r="V842" s="89"/>
      <c r="AH842" s="90"/>
    </row>
    <row r="843" spans="5:34" ht="14.4">
      <c r="E843" s="88"/>
      <c r="J843" s="89"/>
      <c r="K843" s="89"/>
      <c r="L843" s="89"/>
      <c r="O843" s="89"/>
      <c r="P843" s="89"/>
      <c r="Q843" s="89"/>
      <c r="T843" s="89"/>
      <c r="U843" s="89"/>
      <c r="V843" s="89"/>
      <c r="AH843" s="90"/>
    </row>
    <row r="844" spans="5:34" ht="14.4">
      <c r="E844" s="88"/>
      <c r="J844" s="89"/>
      <c r="K844" s="89"/>
      <c r="L844" s="89"/>
      <c r="O844" s="89"/>
      <c r="P844" s="89"/>
      <c r="Q844" s="89"/>
      <c r="T844" s="89"/>
      <c r="U844" s="89"/>
      <c r="V844" s="89"/>
      <c r="AH844" s="90"/>
    </row>
    <row r="845" spans="5:34" ht="14.4">
      <c r="E845" s="88"/>
      <c r="J845" s="89"/>
      <c r="K845" s="89"/>
      <c r="L845" s="89"/>
      <c r="O845" s="89"/>
      <c r="P845" s="89"/>
      <c r="Q845" s="89"/>
      <c r="T845" s="89"/>
      <c r="U845" s="89"/>
      <c r="V845" s="89"/>
      <c r="AH845" s="90"/>
    </row>
    <row r="846" spans="5:34" ht="14.4">
      <c r="E846" s="88"/>
      <c r="J846" s="89"/>
      <c r="K846" s="89"/>
      <c r="L846" s="89"/>
      <c r="O846" s="89"/>
      <c r="P846" s="89"/>
      <c r="Q846" s="89"/>
      <c r="T846" s="89"/>
      <c r="U846" s="89"/>
      <c r="V846" s="89"/>
      <c r="AH846" s="90"/>
    </row>
    <row r="847" spans="5:34" ht="14.4">
      <c r="E847" s="88"/>
      <c r="J847" s="89"/>
      <c r="K847" s="89"/>
      <c r="L847" s="89"/>
      <c r="O847" s="89"/>
      <c r="P847" s="89"/>
      <c r="Q847" s="89"/>
      <c r="T847" s="89"/>
      <c r="U847" s="89"/>
      <c r="V847" s="89"/>
      <c r="AH847" s="90"/>
    </row>
    <row r="848" spans="5:34" ht="14.4">
      <c r="E848" s="88"/>
      <c r="J848" s="89"/>
      <c r="K848" s="89"/>
      <c r="L848" s="89"/>
      <c r="O848" s="89"/>
      <c r="P848" s="89"/>
      <c r="Q848" s="89"/>
      <c r="T848" s="89"/>
      <c r="U848" s="89"/>
      <c r="V848" s="89"/>
      <c r="AH848" s="90"/>
    </row>
    <row r="849" spans="5:34" ht="14.4">
      <c r="E849" s="88"/>
      <c r="J849" s="89"/>
      <c r="K849" s="89"/>
      <c r="L849" s="89"/>
      <c r="O849" s="89"/>
      <c r="P849" s="89"/>
      <c r="Q849" s="89"/>
      <c r="T849" s="89"/>
      <c r="U849" s="89"/>
      <c r="V849" s="89"/>
      <c r="AH849" s="90"/>
    </row>
    <row r="850" spans="5:34" ht="14.4">
      <c r="E850" s="88"/>
      <c r="J850" s="89"/>
      <c r="K850" s="89"/>
      <c r="L850" s="89"/>
      <c r="O850" s="89"/>
      <c r="P850" s="89"/>
      <c r="Q850" s="89"/>
      <c r="T850" s="89"/>
      <c r="U850" s="89"/>
      <c r="V850" s="89"/>
      <c r="AH850" s="90"/>
    </row>
    <row r="851" spans="5:34" ht="14.4">
      <c r="E851" s="88"/>
      <c r="J851" s="89"/>
      <c r="K851" s="89"/>
      <c r="L851" s="89"/>
      <c r="O851" s="89"/>
      <c r="P851" s="89"/>
      <c r="Q851" s="89"/>
      <c r="T851" s="89"/>
      <c r="U851" s="89"/>
      <c r="V851" s="89"/>
      <c r="AH851" s="90"/>
    </row>
    <row r="852" spans="5:34" ht="14.4">
      <c r="E852" s="88"/>
      <c r="J852" s="89"/>
      <c r="K852" s="89"/>
      <c r="L852" s="89"/>
      <c r="O852" s="89"/>
      <c r="P852" s="89"/>
      <c r="Q852" s="89"/>
      <c r="T852" s="89"/>
      <c r="U852" s="89"/>
      <c r="V852" s="89"/>
      <c r="AH852" s="90"/>
    </row>
    <row r="853" spans="5:34" ht="14.4">
      <c r="E853" s="88"/>
      <c r="J853" s="89"/>
      <c r="K853" s="89"/>
      <c r="L853" s="89"/>
      <c r="O853" s="89"/>
      <c r="P853" s="89"/>
      <c r="Q853" s="89"/>
      <c r="T853" s="89"/>
      <c r="U853" s="89"/>
      <c r="V853" s="89"/>
      <c r="AH853" s="90"/>
    </row>
    <row r="854" spans="5:34" ht="14.4">
      <c r="E854" s="88"/>
      <c r="J854" s="89"/>
      <c r="K854" s="89"/>
      <c r="L854" s="89"/>
      <c r="O854" s="89"/>
      <c r="P854" s="89"/>
      <c r="Q854" s="89"/>
      <c r="T854" s="89"/>
      <c r="U854" s="89"/>
      <c r="V854" s="89"/>
      <c r="AH854" s="90"/>
    </row>
    <row r="855" spans="5:34" ht="14.4">
      <c r="E855" s="88"/>
      <c r="J855" s="89"/>
      <c r="K855" s="89"/>
      <c r="L855" s="89"/>
      <c r="O855" s="89"/>
      <c r="P855" s="89"/>
      <c r="Q855" s="89"/>
      <c r="T855" s="89"/>
      <c r="U855" s="89"/>
      <c r="V855" s="89"/>
      <c r="AH855" s="90"/>
    </row>
    <row r="856" spans="5:34" ht="14.4">
      <c r="E856" s="88"/>
      <c r="J856" s="89"/>
      <c r="K856" s="89"/>
      <c r="L856" s="89"/>
      <c r="O856" s="89"/>
      <c r="P856" s="89"/>
      <c r="Q856" s="89"/>
      <c r="T856" s="89"/>
      <c r="U856" s="89"/>
      <c r="V856" s="89"/>
      <c r="AH856" s="90"/>
    </row>
    <row r="857" spans="5:34" ht="14.4">
      <c r="E857" s="88"/>
      <c r="J857" s="89"/>
      <c r="K857" s="89"/>
      <c r="L857" s="89"/>
      <c r="O857" s="89"/>
      <c r="P857" s="89"/>
      <c r="Q857" s="89"/>
      <c r="T857" s="89"/>
      <c r="U857" s="89"/>
      <c r="V857" s="89"/>
      <c r="AH857" s="90"/>
    </row>
    <row r="858" spans="5:34" ht="14.4">
      <c r="E858" s="88"/>
      <c r="J858" s="89"/>
      <c r="K858" s="89"/>
      <c r="L858" s="89"/>
      <c r="O858" s="89"/>
      <c r="P858" s="89"/>
      <c r="Q858" s="89"/>
      <c r="T858" s="89"/>
      <c r="U858" s="89"/>
      <c r="V858" s="89"/>
      <c r="AH858" s="90"/>
    </row>
    <row r="859" spans="5:34" ht="14.4">
      <c r="E859" s="88"/>
      <c r="J859" s="89"/>
      <c r="K859" s="89"/>
      <c r="L859" s="89"/>
      <c r="O859" s="89"/>
      <c r="P859" s="89"/>
      <c r="Q859" s="89"/>
      <c r="T859" s="89"/>
      <c r="U859" s="89"/>
      <c r="V859" s="89"/>
      <c r="AH859" s="90"/>
    </row>
    <row r="860" spans="5:34" ht="14.4">
      <c r="E860" s="88"/>
      <c r="J860" s="89"/>
      <c r="K860" s="89"/>
      <c r="L860" s="89"/>
      <c r="O860" s="89"/>
      <c r="P860" s="89"/>
      <c r="Q860" s="89"/>
      <c r="T860" s="89"/>
      <c r="U860" s="89"/>
      <c r="V860" s="89"/>
      <c r="AH860" s="90"/>
    </row>
    <row r="861" spans="5:34" ht="14.4">
      <c r="E861" s="88"/>
      <c r="J861" s="89"/>
      <c r="K861" s="89"/>
      <c r="L861" s="89"/>
      <c r="O861" s="89"/>
      <c r="P861" s="89"/>
      <c r="Q861" s="89"/>
      <c r="T861" s="89"/>
      <c r="U861" s="89"/>
      <c r="V861" s="89"/>
      <c r="AH861" s="90"/>
    </row>
    <row r="862" spans="5:34" ht="14.4">
      <c r="E862" s="88"/>
      <c r="J862" s="89"/>
      <c r="K862" s="89"/>
      <c r="L862" s="89"/>
      <c r="O862" s="89"/>
      <c r="P862" s="89"/>
      <c r="Q862" s="89"/>
      <c r="T862" s="89"/>
      <c r="U862" s="89"/>
      <c r="V862" s="89"/>
      <c r="AH862" s="90"/>
    </row>
    <row r="863" spans="5:34" ht="14.4">
      <c r="E863" s="88"/>
      <c r="J863" s="89"/>
      <c r="K863" s="89"/>
      <c r="L863" s="89"/>
      <c r="O863" s="89"/>
      <c r="P863" s="89"/>
      <c r="Q863" s="89"/>
      <c r="T863" s="89"/>
      <c r="U863" s="89"/>
      <c r="V863" s="89"/>
      <c r="AH863" s="90"/>
    </row>
    <row r="864" spans="5:34" ht="14.4">
      <c r="E864" s="88"/>
      <c r="J864" s="89"/>
      <c r="K864" s="89"/>
      <c r="L864" s="89"/>
      <c r="O864" s="89"/>
      <c r="P864" s="89"/>
      <c r="Q864" s="89"/>
      <c r="T864" s="89"/>
      <c r="U864" s="89"/>
      <c r="V864" s="89"/>
      <c r="AH864" s="90"/>
    </row>
    <row r="865" spans="5:34" ht="14.4">
      <c r="E865" s="88"/>
      <c r="J865" s="89"/>
      <c r="K865" s="89"/>
      <c r="L865" s="89"/>
      <c r="O865" s="89"/>
      <c r="P865" s="89"/>
      <c r="Q865" s="89"/>
      <c r="T865" s="89"/>
      <c r="U865" s="89"/>
      <c r="V865" s="89"/>
      <c r="AH865" s="90"/>
    </row>
    <row r="866" spans="5:34" ht="14.4">
      <c r="E866" s="88"/>
      <c r="J866" s="89"/>
      <c r="K866" s="89"/>
      <c r="L866" s="89"/>
      <c r="O866" s="89"/>
      <c r="P866" s="89"/>
      <c r="Q866" s="89"/>
      <c r="T866" s="89"/>
      <c r="U866" s="89"/>
      <c r="V866" s="89"/>
      <c r="AH866" s="90"/>
    </row>
    <row r="867" spans="5:34" ht="14.4">
      <c r="E867" s="88"/>
      <c r="J867" s="89"/>
      <c r="K867" s="89"/>
      <c r="L867" s="89"/>
      <c r="O867" s="89"/>
      <c r="P867" s="89"/>
      <c r="Q867" s="89"/>
      <c r="T867" s="89"/>
      <c r="U867" s="89"/>
      <c r="V867" s="89"/>
      <c r="AH867" s="90"/>
    </row>
    <row r="868" spans="5:34" ht="14.4">
      <c r="E868" s="88"/>
      <c r="J868" s="89"/>
      <c r="K868" s="89"/>
      <c r="L868" s="89"/>
      <c r="O868" s="89"/>
      <c r="P868" s="89"/>
      <c r="Q868" s="89"/>
      <c r="T868" s="89"/>
      <c r="U868" s="89"/>
      <c r="V868" s="89"/>
      <c r="AH868" s="90"/>
    </row>
    <row r="869" spans="5:34" ht="14.4">
      <c r="E869" s="88"/>
      <c r="J869" s="89"/>
      <c r="K869" s="89"/>
      <c r="L869" s="89"/>
      <c r="O869" s="89"/>
      <c r="P869" s="89"/>
      <c r="Q869" s="89"/>
      <c r="T869" s="89"/>
      <c r="U869" s="89"/>
      <c r="V869" s="89"/>
      <c r="AH869" s="90"/>
    </row>
    <row r="870" spans="5:34" ht="14.4">
      <c r="E870" s="88"/>
      <c r="J870" s="89"/>
      <c r="K870" s="89"/>
      <c r="L870" s="89"/>
      <c r="O870" s="89"/>
      <c r="P870" s="89"/>
      <c r="Q870" s="89"/>
      <c r="T870" s="89"/>
      <c r="U870" s="89"/>
      <c r="V870" s="89"/>
      <c r="AH870" s="90"/>
    </row>
    <row r="871" spans="5:34" ht="14.4">
      <c r="E871" s="88"/>
      <c r="J871" s="89"/>
      <c r="K871" s="89"/>
      <c r="L871" s="89"/>
      <c r="O871" s="89"/>
      <c r="P871" s="89"/>
      <c r="Q871" s="89"/>
      <c r="T871" s="89"/>
      <c r="U871" s="89"/>
      <c r="V871" s="89"/>
      <c r="AH871" s="90"/>
    </row>
    <row r="872" spans="5:34" ht="14.4">
      <c r="E872" s="88"/>
      <c r="J872" s="89"/>
      <c r="K872" s="89"/>
      <c r="L872" s="89"/>
      <c r="O872" s="89"/>
      <c r="P872" s="89"/>
      <c r="Q872" s="89"/>
      <c r="T872" s="89"/>
      <c r="U872" s="89"/>
      <c r="V872" s="89"/>
      <c r="AH872" s="90"/>
    </row>
    <row r="873" spans="5:34" ht="14.4">
      <c r="E873" s="88"/>
      <c r="J873" s="89"/>
      <c r="K873" s="89"/>
      <c r="L873" s="89"/>
      <c r="O873" s="89"/>
      <c r="P873" s="89"/>
      <c r="Q873" s="89"/>
      <c r="T873" s="89"/>
      <c r="U873" s="89"/>
      <c r="V873" s="89"/>
      <c r="AH873" s="90"/>
    </row>
    <row r="874" spans="5:34" ht="14.4">
      <c r="E874" s="88"/>
      <c r="J874" s="89"/>
      <c r="K874" s="89"/>
      <c r="L874" s="89"/>
      <c r="O874" s="89"/>
      <c r="P874" s="89"/>
      <c r="Q874" s="89"/>
      <c r="T874" s="89"/>
      <c r="U874" s="89"/>
      <c r="V874" s="89"/>
      <c r="AH874" s="90"/>
    </row>
    <row r="875" spans="5:34" ht="14.4">
      <c r="E875" s="88"/>
      <c r="J875" s="89"/>
      <c r="K875" s="89"/>
      <c r="L875" s="89"/>
      <c r="O875" s="89"/>
      <c r="P875" s="89"/>
      <c r="Q875" s="89"/>
      <c r="T875" s="89"/>
      <c r="U875" s="89"/>
      <c r="V875" s="89"/>
      <c r="AH875" s="90"/>
    </row>
    <row r="876" spans="5:34" ht="14.4">
      <c r="E876" s="88"/>
      <c r="J876" s="89"/>
      <c r="K876" s="89"/>
      <c r="L876" s="89"/>
      <c r="O876" s="89"/>
      <c r="P876" s="89"/>
      <c r="Q876" s="89"/>
      <c r="T876" s="89"/>
      <c r="U876" s="89"/>
      <c r="V876" s="89"/>
      <c r="AH876" s="90"/>
    </row>
    <row r="877" spans="5:34" ht="14.4">
      <c r="E877" s="88"/>
      <c r="J877" s="89"/>
      <c r="K877" s="89"/>
      <c r="L877" s="89"/>
      <c r="O877" s="89"/>
      <c r="P877" s="89"/>
      <c r="Q877" s="89"/>
      <c r="T877" s="89"/>
      <c r="U877" s="89"/>
      <c r="V877" s="89"/>
      <c r="AH877" s="90"/>
    </row>
    <row r="878" spans="5:34" ht="14.4">
      <c r="E878" s="88"/>
      <c r="J878" s="89"/>
      <c r="K878" s="89"/>
      <c r="L878" s="89"/>
      <c r="O878" s="89"/>
      <c r="P878" s="89"/>
      <c r="Q878" s="89"/>
      <c r="T878" s="89"/>
      <c r="U878" s="89"/>
      <c r="V878" s="89"/>
      <c r="AH878" s="90"/>
    </row>
    <row r="879" spans="5:34" ht="14.4">
      <c r="E879" s="88"/>
      <c r="J879" s="89"/>
      <c r="K879" s="89"/>
      <c r="L879" s="89"/>
      <c r="O879" s="89"/>
      <c r="P879" s="89"/>
      <c r="Q879" s="89"/>
      <c r="T879" s="89"/>
      <c r="U879" s="89"/>
      <c r="V879" s="89"/>
      <c r="AH879" s="90"/>
    </row>
    <row r="880" spans="5:34" ht="14.4">
      <c r="E880" s="88"/>
      <c r="J880" s="89"/>
      <c r="K880" s="89"/>
      <c r="L880" s="89"/>
      <c r="O880" s="89"/>
      <c r="P880" s="89"/>
      <c r="Q880" s="89"/>
      <c r="T880" s="89"/>
      <c r="U880" s="89"/>
      <c r="V880" s="89"/>
      <c r="AH880" s="90"/>
    </row>
    <row r="881" spans="5:34" ht="14.4">
      <c r="E881" s="88"/>
      <c r="J881" s="89"/>
      <c r="K881" s="89"/>
      <c r="L881" s="89"/>
      <c r="O881" s="89"/>
      <c r="P881" s="89"/>
      <c r="Q881" s="89"/>
      <c r="T881" s="89"/>
      <c r="U881" s="89"/>
      <c r="V881" s="89"/>
      <c r="AH881" s="90"/>
    </row>
    <row r="882" spans="5:34" ht="14.4">
      <c r="E882" s="88"/>
      <c r="J882" s="89"/>
      <c r="K882" s="89"/>
      <c r="L882" s="89"/>
      <c r="O882" s="89"/>
      <c r="P882" s="89"/>
      <c r="Q882" s="89"/>
      <c r="T882" s="89"/>
      <c r="U882" s="89"/>
      <c r="V882" s="89"/>
      <c r="AH882" s="90"/>
    </row>
    <row r="883" spans="5:34" ht="14.4">
      <c r="E883" s="88"/>
      <c r="J883" s="89"/>
      <c r="K883" s="89"/>
      <c r="L883" s="89"/>
      <c r="O883" s="89"/>
      <c r="P883" s="89"/>
      <c r="Q883" s="89"/>
      <c r="T883" s="89"/>
      <c r="U883" s="89"/>
      <c r="V883" s="89"/>
      <c r="AH883" s="90"/>
    </row>
    <row r="884" spans="5:34" ht="14.4">
      <c r="E884" s="88"/>
      <c r="J884" s="89"/>
      <c r="K884" s="89"/>
      <c r="L884" s="89"/>
      <c r="O884" s="89"/>
      <c r="P884" s="89"/>
      <c r="Q884" s="89"/>
      <c r="T884" s="89"/>
      <c r="U884" s="89"/>
      <c r="V884" s="89"/>
      <c r="AH884" s="90"/>
    </row>
    <row r="885" spans="5:34" ht="14.4">
      <c r="E885" s="88"/>
      <c r="J885" s="89"/>
      <c r="K885" s="89"/>
      <c r="L885" s="89"/>
      <c r="O885" s="89"/>
      <c r="P885" s="89"/>
      <c r="Q885" s="89"/>
      <c r="T885" s="89"/>
      <c r="U885" s="89"/>
      <c r="V885" s="89"/>
      <c r="AH885" s="90"/>
    </row>
    <row r="886" spans="5:34" ht="14.4">
      <c r="E886" s="88"/>
      <c r="J886" s="89"/>
      <c r="K886" s="89"/>
      <c r="L886" s="89"/>
      <c r="O886" s="89"/>
      <c r="P886" s="89"/>
      <c r="Q886" s="89"/>
      <c r="T886" s="89"/>
      <c r="U886" s="89"/>
      <c r="V886" s="89"/>
      <c r="AH886" s="90"/>
    </row>
    <row r="887" spans="5:34" ht="14.4">
      <c r="E887" s="88"/>
      <c r="J887" s="89"/>
      <c r="K887" s="89"/>
      <c r="L887" s="89"/>
      <c r="O887" s="89"/>
      <c r="P887" s="89"/>
      <c r="Q887" s="89"/>
      <c r="T887" s="89"/>
      <c r="U887" s="89"/>
      <c r="V887" s="89"/>
      <c r="AH887" s="90"/>
    </row>
    <row r="888" spans="5:34" ht="14.4">
      <c r="E888" s="88"/>
      <c r="J888" s="89"/>
      <c r="K888" s="89"/>
      <c r="L888" s="89"/>
      <c r="O888" s="89"/>
      <c r="P888" s="89"/>
      <c r="Q888" s="89"/>
      <c r="T888" s="89"/>
      <c r="U888" s="89"/>
      <c r="V888" s="89"/>
      <c r="AH888" s="90"/>
    </row>
    <row r="889" spans="5:34" ht="14.4">
      <c r="E889" s="88"/>
      <c r="J889" s="89"/>
      <c r="K889" s="89"/>
      <c r="L889" s="89"/>
      <c r="O889" s="89"/>
      <c r="P889" s="89"/>
      <c r="Q889" s="89"/>
      <c r="T889" s="89"/>
      <c r="U889" s="89"/>
      <c r="V889" s="89"/>
      <c r="AH889" s="90"/>
    </row>
    <row r="890" spans="5:34" ht="14.4">
      <c r="E890" s="88"/>
      <c r="J890" s="89"/>
      <c r="K890" s="89"/>
      <c r="L890" s="89"/>
      <c r="O890" s="89"/>
      <c r="P890" s="89"/>
      <c r="Q890" s="89"/>
      <c r="T890" s="89"/>
      <c r="U890" s="89"/>
      <c r="V890" s="89"/>
      <c r="AH890" s="90"/>
    </row>
    <row r="891" spans="5:34" ht="14.4">
      <c r="E891" s="88"/>
      <c r="J891" s="89"/>
      <c r="K891" s="89"/>
      <c r="L891" s="89"/>
      <c r="O891" s="89"/>
      <c r="P891" s="89"/>
      <c r="Q891" s="89"/>
      <c r="T891" s="89"/>
      <c r="U891" s="89"/>
      <c r="V891" s="89"/>
      <c r="AH891" s="90"/>
    </row>
    <row r="892" spans="5:34" ht="14.4">
      <c r="E892" s="88"/>
      <c r="J892" s="89"/>
      <c r="K892" s="89"/>
      <c r="L892" s="89"/>
      <c r="O892" s="89"/>
      <c r="P892" s="89"/>
      <c r="Q892" s="89"/>
      <c r="T892" s="89"/>
      <c r="U892" s="89"/>
      <c r="V892" s="89"/>
      <c r="AH892" s="90"/>
    </row>
    <row r="893" spans="5:34" ht="14.4">
      <c r="E893" s="88"/>
      <c r="J893" s="89"/>
      <c r="K893" s="89"/>
      <c r="L893" s="89"/>
      <c r="O893" s="89"/>
      <c r="P893" s="89"/>
      <c r="Q893" s="89"/>
      <c r="T893" s="89"/>
      <c r="U893" s="89"/>
      <c r="V893" s="89"/>
      <c r="AH893" s="90"/>
    </row>
    <row r="894" spans="5:34" ht="14.4">
      <c r="E894" s="88"/>
      <c r="J894" s="89"/>
      <c r="K894" s="89"/>
      <c r="L894" s="89"/>
      <c r="O894" s="89"/>
      <c r="P894" s="89"/>
      <c r="Q894" s="89"/>
      <c r="T894" s="89"/>
      <c r="U894" s="89"/>
      <c r="V894" s="89"/>
      <c r="AH894" s="90"/>
    </row>
    <row r="895" spans="5:34" ht="14.4">
      <c r="E895" s="88"/>
      <c r="J895" s="89"/>
      <c r="K895" s="89"/>
      <c r="L895" s="89"/>
      <c r="O895" s="89"/>
      <c r="P895" s="89"/>
      <c r="Q895" s="89"/>
      <c r="T895" s="89"/>
      <c r="U895" s="89"/>
      <c r="V895" s="89"/>
      <c r="AH895" s="90"/>
    </row>
    <row r="896" spans="5:34" ht="14.4">
      <c r="E896" s="88"/>
      <c r="J896" s="89"/>
      <c r="K896" s="89"/>
      <c r="L896" s="89"/>
      <c r="O896" s="89"/>
      <c r="P896" s="89"/>
      <c r="Q896" s="89"/>
      <c r="T896" s="89"/>
      <c r="U896" s="89"/>
      <c r="V896" s="89"/>
      <c r="AH896" s="90"/>
    </row>
    <row r="897" spans="5:34" ht="14.4">
      <c r="E897" s="88"/>
      <c r="J897" s="89"/>
      <c r="K897" s="89"/>
      <c r="L897" s="89"/>
      <c r="O897" s="89"/>
      <c r="P897" s="89"/>
      <c r="Q897" s="89"/>
      <c r="T897" s="89"/>
      <c r="U897" s="89"/>
      <c r="V897" s="89"/>
      <c r="AH897" s="90"/>
    </row>
    <row r="898" spans="5:34" ht="14.4">
      <c r="E898" s="88"/>
      <c r="J898" s="89"/>
      <c r="K898" s="89"/>
      <c r="L898" s="89"/>
      <c r="O898" s="89"/>
      <c r="P898" s="89"/>
      <c r="Q898" s="89"/>
      <c r="T898" s="89"/>
      <c r="U898" s="89"/>
      <c r="V898" s="89"/>
      <c r="AH898" s="90"/>
    </row>
    <row r="899" spans="5:34" ht="14.4">
      <c r="E899" s="88"/>
      <c r="J899" s="89"/>
      <c r="K899" s="89"/>
      <c r="L899" s="89"/>
      <c r="O899" s="89"/>
      <c r="P899" s="89"/>
      <c r="Q899" s="89"/>
      <c r="T899" s="89"/>
      <c r="U899" s="89"/>
      <c r="V899" s="89"/>
      <c r="AH899" s="90"/>
    </row>
    <row r="900" spans="5:34" ht="14.4">
      <c r="E900" s="88"/>
      <c r="J900" s="89"/>
      <c r="K900" s="89"/>
      <c r="L900" s="89"/>
      <c r="O900" s="89"/>
      <c r="P900" s="89"/>
      <c r="Q900" s="89"/>
      <c r="T900" s="89"/>
      <c r="U900" s="89"/>
      <c r="V900" s="89"/>
      <c r="AH900" s="90"/>
    </row>
    <row r="901" spans="5:34" ht="14.4">
      <c r="E901" s="88"/>
      <c r="J901" s="89"/>
      <c r="K901" s="89"/>
      <c r="L901" s="89"/>
      <c r="O901" s="89"/>
      <c r="P901" s="89"/>
      <c r="Q901" s="89"/>
      <c r="T901" s="89"/>
      <c r="U901" s="89"/>
      <c r="V901" s="89"/>
      <c r="AH901" s="90"/>
    </row>
    <row r="902" spans="5:34" ht="14.4">
      <c r="E902" s="88"/>
      <c r="J902" s="89"/>
      <c r="K902" s="89"/>
      <c r="L902" s="89"/>
      <c r="O902" s="89"/>
      <c r="P902" s="89"/>
      <c r="Q902" s="89"/>
      <c r="T902" s="89"/>
      <c r="U902" s="89"/>
      <c r="V902" s="89"/>
      <c r="AH902" s="90"/>
    </row>
    <row r="903" spans="5:34" ht="14.4">
      <c r="E903" s="88"/>
      <c r="J903" s="89"/>
      <c r="K903" s="89"/>
      <c r="L903" s="89"/>
      <c r="O903" s="89"/>
      <c r="P903" s="89"/>
      <c r="Q903" s="89"/>
      <c r="T903" s="89"/>
      <c r="U903" s="89"/>
      <c r="V903" s="89"/>
      <c r="AH903" s="90"/>
    </row>
    <row r="904" spans="5:34" ht="14.4">
      <c r="E904" s="88"/>
      <c r="J904" s="89"/>
      <c r="K904" s="89"/>
      <c r="L904" s="89"/>
      <c r="O904" s="89"/>
      <c r="P904" s="89"/>
      <c r="Q904" s="89"/>
      <c r="T904" s="89"/>
      <c r="U904" s="89"/>
      <c r="V904" s="89"/>
      <c r="AH904" s="90"/>
    </row>
    <row r="905" spans="5:34" ht="14.4">
      <c r="E905" s="88"/>
      <c r="J905" s="89"/>
      <c r="K905" s="89"/>
      <c r="L905" s="89"/>
      <c r="O905" s="89"/>
      <c r="P905" s="89"/>
      <c r="Q905" s="89"/>
      <c r="T905" s="89"/>
      <c r="U905" s="89"/>
      <c r="V905" s="89"/>
      <c r="AH905" s="90"/>
    </row>
    <row r="906" spans="5:34" ht="14.4">
      <c r="E906" s="88"/>
      <c r="J906" s="89"/>
      <c r="K906" s="89"/>
      <c r="L906" s="89"/>
      <c r="O906" s="89"/>
      <c r="P906" s="89"/>
      <c r="Q906" s="89"/>
      <c r="T906" s="89"/>
      <c r="U906" s="89"/>
      <c r="V906" s="89"/>
      <c r="AH906" s="90"/>
    </row>
    <row r="907" spans="5:34" ht="14.4">
      <c r="E907" s="88"/>
      <c r="J907" s="89"/>
      <c r="K907" s="89"/>
      <c r="L907" s="89"/>
      <c r="O907" s="89"/>
      <c r="P907" s="89"/>
      <c r="Q907" s="89"/>
      <c r="T907" s="89"/>
      <c r="U907" s="89"/>
      <c r="V907" s="89"/>
      <c r="AH907" s="90"/>
    </row>
    <row r="908" spans="5:34" ht="14.4">
      <c r="E908" s="88"/>
      <c r="J908" s="89"/>
      <c r="K908" s="89"/>
      <c r="L908" s="89"/>
      <c r="O908" s="89"/>
      <c r="P908" s="89"/>
      <c r="Q908" s="89"/>
      <c r="T908" s="89"/>
      <c r="U908" s="89"/>
      <c r="V908" s="89"/>
      <c r="AH908" s="90"/>
    </row>
    <row r="909" spans="5:34" ht="14.4">
      <c r="E909" s="88"/>
      <c r="J909" s="89"/>
      <c r="K909" s="89"/>
      <c r="L909" s="89"/>
      <c r="O909" s="89"/>
      <c r="P909" s="89"/>
      <c r="Q909" s="89"/>
      <c r="T909" s="89"/>
      <c r="U909" s="89"/>
      <c r="V909" s="89"/>
      <c r="AH909" s="90"/>
    </row>
    <row r="910" spans="5:34" ht="14.4">
      <c r="E910" s="88"/>
      <c r="J910" s="89"/>
      <c r="K910" s="89"/>
      <c r="L910" s="89"/>
      <c r="O910" s="89"/>
      <c r="P910" s="89"/>
      <c r="Q910" s="89"/>
      <c r="T910" s="89"/>
      <c r="U910" s="89"/>
      <c r="V910" s="89"/>
      <c r="AH910" s="90"/>
    </row>
    <row r="911" spans="5:34" ht="14.4">
      <c r="E911" s="88"/>
      <c r="J911" s="89"/>
      <c r="K911" s="89"/>
      <c r="L911" s="89"/>
      <c r="O911" s="89"/>
      <c r="P911" s="89"/>
      <c r="Q911" s="89"/>
      <c r="T911" s="89"/>
      <c r="U911" s="89"/>
      <c r="V911" s="89"/>
      <c r="AH911" s="90"/>
    </row>
    <row r="912" spans="5:34" ht="14.4">
      <c r="E912" s="88"/>
      <c r="J912" s="89"/>
      <c r="K912" s="89"/>
      <c r="L912" s="89"/>
      <c r="O912" s="89"/>
      <c r="P912" s="89"/>
      <c r="Q912" s="89"/>
      <c r="T912" s="89"/>
      <c r="U912" s="89"/>
      <c r="V912" s="89"/>
      <c r="AH912" s="90"/>
    </row>
    <row r="913" spans="5:34" ht="14.4">
      <c r="E913" s="88"/>
      <c r="J913" s="89"/>
      <c r="K913" s="89"/>
      <c r="L913" s="89"/>
      <c r="O913" s="89"/>
      <c r="P913" s="89"/>
      <c r="Q913" s="89"/>
      <c r="T913" s="89"/>
      <c r="U913" s="89"/>
      <c r="V913" s="89"/>
      <c r="AH913" s="90"/>
    </row>
    <row r="914" spans="5:34" ht="14.4">
      <c r="E914" s="88"/>
      <c r="J914" s="89"/>
      <c r="K914" s="89"/>
      <c r="L914" s="89"/>
      <c r="O914" s="89"/>
      <c r="P914" s="89"/>
      <c r="Q914" s="89"/>
      <c r="T914" s="89"/>
      <c r="U914" s="89"/>
      <c r="V914" s="89"/>
      <c r="AH914" s="90"/>
    </row>
    <row r="915" spans="5:34" ht="14.4">
      <c r="E915" s="88"/>
      <c r="J915" s="89"/>
      <c r="K915" s="89"/>
      <c r="L915" s="89"/>
      <c r="O915" s="89"/>
      <c r="P915" s="89"/>
      <c r="Q915" s="89"/>
      <c r="T915" s="89"/>
      <c r="U915" s="89"/>
      <c r="V915" s="89"/>
      <c r="AH915" s="90"/>
    </row>
    <row r="916" spans="5:34" ht="14.4">
      <c r="E916" s="88"/>
      <c r="J916" s="89"/>
      <c r="K916" s="89"/>
      <c r="L916" s="89"/>
      <c r="O916" s="89"/>
      <c r="P916" s="89"/>
      <c r="Q916" s="89"/>
      <c r="T916" s="89"/>
      <c r="U916" s="89"/>
      <c r="V916" s="89"/>
      <c r="AH916" s="90"/>
    </row>
    <row r="917" spans="5:34" ht="14.4">
      <c r="E917" s="88"/>
      <c r="J917" s="89"/>
      <c r="K917" s="89"/>
      <c r="L917" s="89"/>
      <c r="O917" s="89"/>
      <c r="P917" s="89"/>
      <c r="Q917" s="89"/>
      <c r="T917" s="89"/>
      <c r="U917" s="89"/>
      <c r="V917" s="89"/>
      <c r="AH917" s="90"/>
    </row>
    <row r="918" spans="5:34" ht="14.4">
      <c r="E918" s="88"/>
      <c r="J918" s="89"/>
      <c r="K918" s="89"/>
      <c r="L918" s="89"/>
      <c r="O918" s="89"/>
      <c r="P918" s="89"/>
      <c r="Q918" s="89"/>
      <c r="T918" s="89"/>
      <c r="U918" s="89"/>
      <c r="V918" s="89"/>
      <c r="AH918" s="90"/>
    </row>
    <row r="919" spans="5:34" ht="14.4">
      <c r="E919" s="88"/>
      <c r="J919" s="89"/>
      <c r="K919" s="89"/>
      <c r="L919" s="89"/>
      <c r="O919" s="89"/>
      <c r="P919" s="89"/>
      <c r="Q919" s="89"/>
      <c r="T919" s="89"/>
      <c r="U919" s="89"/>
      <c r="V919" s="89"/>
      <c r="AH919" s="90"/>
    </row>
    <row r="920" spans="5:34" ht="14.4">
      <c r="E920" s="88"/>
      <c r="J920" s="89"/>
      <c r="K920" s="89"/>
      <c r="L920" s="89"/>
      <c r="O920" s="89"/>
      <c r="P920" s="89"/>
      <c r="Q920" s="89"/>
      <c r="T920" s="89"/>
      <c r="U920" s="89"/>
      <c r="V920" s="89"/>
      <c r="AH920" s="90"/>
    </row>
    <row r="921" spans="5:34" ht="14.4">
      <c r="E921" s="88"/>
      <c r="J921" s="89"/>
      <c r="K921" s="89"/>
      <c r="L921" s="89"/>
      <c r="O921" s="89"/>
      <c r="P921" s="89"/>
      <c r="Q921" s="89"/>
      <c r="T921" s="89"/>
      <c r="U921" s="89"/>
      <c r="V921" s="89"/>
      <c r="AH921" s="90"/>
    </row>
    <row r="922" spans="5:34" ht="14.4">
      <c r="E922" s="88"/>
      <c r="J922" s="89"/>
      <c r="K922" s="89"/>
      <c r="L922" s="89"/>
      <c r="O922" s="89"/>
      <c r="P922" s="89"/>
      <c r="Q922" s="89"/>
      <c r="T922" s="89"/>
      <c r="U922" s="89"/>
      <c r="V922" s="89"/>
      <c r="AH922" s="90"/>
    </row>
    <row r="923" spans="5:34" ht="14.4">
      <c r="E923" s="88"/>
      <c r="J923" s="89"/>
      <c r="K923" s="89"/>
      <c r="L923" s="89"/>
      <c r="O923" s="89"/>
      <c r="P923" s="89"/>
      <c r="Q923" s="89"/>
      <c r="T923" s="89"/>
      <c r="U923" s="89"/>
      <c r="V923" s="89"/>
      <c r="AH923" s="90"/>
    </row>
    <row r="924" spans="5:34" ht="14.4">
      <c r="E924" s="88"/>
      <c r="J924" s="89"/>
      <c r="K924" s="89"/>
      <c r="L924" s="89"/>
      <c r="O924" s="89"/>
      <c r="P924" s="89"/>
      <c r="Q924" s="89"/>
      <c r="T924" s="89"/>
      <c r="U924" s="89"/>
      <c r="V924" s="89"/>
      <c r="AH924" s="90"/>
    </row>
    <row r="925" spans="5:34" ht="14.4">
      <c r="E925" s="88"/>
      <c r="J925" s="89"/>
      <c r="K925" s="89"/>
      <c r="L925" s="89"/>
      <c r="O925" s="89"/>
      <c r="P925" s="89"/>
      <c r="Q925" s="89"/>
      <c r="T925" s="89"/>
      <c r="U925" s="89"/>
      <c r="V925" s="89"/>
      <c r="AH925" s="90"/>
    </row>
    <row r="926" spans="5:34" ht="14.4">
      <c r="E926" s="88"/>
      <c r="J926" s="89"/>
      <c r="K926" s="89"/>
      <c r="L926" s="89"/>
      <c r="O926" s="89"/>
      <c r="P926" s="89"/>
      <c r="Q926" s="89"/>
      <c r="T926" s="89"/>
      <c r="U926" s="89"/>
      <c r="V926" s="89"/>
      <c r="AH926" s="90"/>
    </row>
    <row r="927" spans="5:34" ht="14.4">
      <c r="E927" s="88"/>
      <c r="J927" s="89"/>
      <c r="K927" s="89"/>
      <c r="L927" s="89"/>
      <c r="O927" s="89"/>
      <c r="P927" s="89"/>
      <c r="Q927" s="89"/>
      <c r="T927" s="89"/>
      <c r="U927" s="89"/>
      <c r="V927" s="89"/>
      <c r="AH927" s="90"/>
    </row>
    <row r="928" spans="5:34" ht="14.4">
      <c r="E928" s="88"/>
      <c r="J928" s="89"/>
      <c r="K928" s="89"/>
      <c r="L928" s="89"/>
      <c r="O928" s="89"/>
      <c r="P928" s="89"/>
      <c r="Q928" s="89"/>
      <c r="T928" s="89"/>
      <c r="U928" s="89"/>
      <c r="V928" s="89"/>
      <c r="AH928" s="90"/>
    </row>
    <row r="929" spans="5:34" ht="14.4">
      <c r="E929" s="88"/>
      <c r="J929" s="89"/>
      <c r="K929" s="89"/>
      <c r="L929" s="89"/>
      <c r="O929" s="89"/>
      <c r="P929" s="89"/>
      <c r="Q929" s="89"/>
      <c r="T929" s="89"/>
      <c r="U929" s="89"/>
      <c r="V929" s="89"/>
      <c r="AH929" s="90"/>
    </row>
    <row r="930" spans="5:34" ht="14.4">
      <c r="E930" s="88"/>
      <c r="J930" s="89"/>
      <c r="K930" s="89"/>
      <c r="L930" s="89"/>
      <c r="O930" s="89"/>
      <c r="P930" s="89"/>
      <c r="Q930" s="89"/>
      <c r="T930" s="89"/>
      <c r="U930" s="89"/>
      <c r="V930" s="89"/>
      <c r="AH930" s="90"/>
    </row>
    <row r="931" spans="5:34" ht="14.4">
      <c r="E931" s="88"/>
      <c r="J931" s="89"/>
      <c r="K931" s="89"/>
      <c r="L931" s="89"/>
      <c r="O931" s="89"/>
      <c r="P931" s="89"/>
      <c r="Q931" s="89"/>
      <c r="T931" s="89"/>
      <c r="U931" s="89"/>
      <c r="V931" s="89"/>
      <c r="AH931" s="90"/>
    </row>
    <row r="932" spans="5:34" ht="14.4">
      <c r="E932" s="88"/>
      <c r="J932" s="89"/>
      <c r="K932" s="89"/>
      <c r="L932" s="89"/>
      <c r="O932" s="89"/>
      <c r="P932" s="89"/>
      <c r="Q932" s="89"/>
      <c r="T932" s="89"/>
      <c r="U932" s="89"/>
      <c r="V932" s="89"/>
      <c r="AH932" s="90"/>
    </row>
    <row r="933" spans="5:34" ht="14.4">
      <c r="E933" s="88"/>
      <c r="J933" s="89"/>
      <c r="K933" s="89"/>
      <c r="L933" s="89"/>
      <c r="O933" s="89"/>
      <c r="P933" s="89"/>
      <c r="Q933" s="89"/>
      <c r="T933" s="89"/>
      <c r="U933" s="89"/>
      <c r="V933" s="89"/>
      <c r="AH933" s="90"/>
    </row>
    <row r="934" spans="5:34" ht="14.4">
      <c r="E934" s="88"/>
      <c r="J934" s="89"/>
      <c r="K934" s="89"/>
      <c r="L934" s="89"/>
      <c r="O934" s="89"/>
      <c r="P934" s="89"/>
      <c r="Q934" s="89"/>
      <c r="T934" s="89"/>
      <c r="U934" s="89"/>
      <c r="V934" s="89"/>
      <c r="AH934" s="90"/>
    </row>
    <row r="935" spans="5:34" ht="14.4">
      <c r="E935" s="88"/>
      <c r="J935" s="89"/>
      <c r="K935" s="89"/>
      <c r="L935" s="89"/>
      <c r="O935" s="89"/>
      <c r="P935" s="89"/>
      <c r="Q935" s="89"/>
      <c r="T935" s="89"/>
      <c r="U935" s="89"/>
      <c r="V935" s="89"/>
      <c r="AH935" s="90"/>
    </row>
    <row r="936" spans="5:34" ht="14.4">
      <c r="E936" s="88"/>
      <c r="J936" s="89"/>
      <c r="K936" s="89"/>
      <c r="L936" s="89"/>
      <c r="O936" s="89"/>
      <c r="P936" s="89"/>
      <c r="Q936" s="89"/>
      <c r="T936" s="89"/>
      <c r="U936" s="89"/>
      <c r="V936" s="89"/>
      <c r="AH936" s="90"/>
    </row>
    <row r="937" spans="5:34" ht="14.4">
      <c r="E937" s="88"/>
      <c r="J937" s="89"/>
      <c r="K937" s="89"/>
      <c r="L937" s="89"/>
      <c r="O937" s="89"/>
      <c r="P937" s="89"/>
      <c r="Q937" s="89"/>
      <c r="T937" s="89"/>
      <c r="U937" s="89"/>
      <c r="V937" s="89"/>
      <c r="AH937" s="90"/>
    </row>
    <row r="938" spans="5:34" ht="14.4">
      <c r="E938" s="88"/>
      <c r="J938" s="89"/>
      <c r="K938" s="89"/>
      <c r="L938" s="89"/>
      <c r="O938" s="89"/>
      <c r="P938" s="89"/>
      <c r="Q938" s="89"/>
      <c r="T938" s="89"/>
      <c r="U938" s="89"/>
      <c r="V938" s="89"/>
      <c r="AH938" s="90"/>
    </row>
    <row r="939" spans="5:34" ht="14.4">
      <c r="E939" s="88"/>
      <c r="J939" s="89"/>
      <c r="K939" s="89"/>
      <c r="L939" s="89"/>
      <c r="O939" s="89"/>
      <c r="P939" s="89"/>
      <c r="Q939" s="89"/>
      <c r="T939" s="89"/>
      <c r="U939" s="89"/>
      <c r="V939" s="89"/>
      <c r="AH939" s="90"/>
    </row>
    <row r="940" spans="5:34" ht="14.4">
      <c r="E940" s="88"/>
      <c r="J940" s="89"/>
      <c r="K940" s="89"/>
      <c r="L940" s="89"/>
      <c r="O940" s="89"/>
      <c r="P940" s="89"/>
      <c r="Q940" s="89"/>
      <c r="T940" s="89"/>
      <c r="U940" s="89"/>
      <c r="V940" s="89"/>
      <c r="AH940" s="90"/>
    </row>
    <row r="941" spans="5:34" ht="14.4">
      <c r="E941" s="88"/>
      <c r="J941" s="89"/>
      <c r="K941" s="89"/>
      <c r="L941" s="89"/>
      <c r="O941" s="89"/>
      <c r="P941" s="89"/>
      <c r="Q941" s="89"/>
      <c r="T941" s="89"/>
      <c r="U941" s="89"/>
      <c r="V941" s="89"/>
      <c r="AH941" s="90"/>
    </row>
    <row r="942" spans="5:34" ht="14.4">
      <c r="AH942" s="90"/>
    </row>
    <row r="943" spans="5:34" ht="14.4">
      <c r="AH943" s="90"/>
    </row>
    <row r="944" spans="5:34" ht="14.4">
      <c r="AH944" s="90"/>
    </row>
    <row r="945" spans="34:34" ht="14.4">
      <c r="AH945" s="90"/>
    </row>
    <row r="946" spans="34:34" ht="14.4">
      <c r="AH946" s="90"/>
    </row>
    <row r="947" spans="34:34" ht="14.4">
      <c r="AH947" s="90"/>
    </row>
    <row r="948" spans="34:34" ht="14.4">
      <c r="AH948" s="90"/>
    </row>
    <row r="949" spans="34:34" ht="14.4">
      <c r="AH949" s="90"/>
    </row>
    <row r="950" spans="34:34" ht="14.4">
      <c r="AH950" s="90"/>
    </row>
    <row r="951" spans="34:34" ht="14.4">
      <c r="AH951" s="90"/>
    </row>
    <row r="952" spans="34:34" ht="14.4">
      <c r="AH952" s="90"/>
    </row>
    <row r="953" spans="34:34" ht="14.4">
      <c r="AH953" s="90"/>
    </row>
    <row r="954" spans="34:34" ht="14.4">
      <c r="AH954" s="90"/>
    </row>
    <row r="955" spans="34:34" ht="14.4">
      <c r="AH955" s="90"/>
    </row>
    <row r="956" spans="34:34" ht="14.4">
      <c r="AH956" s="90"/>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Annex F V2'!AA8:AA274" sqref="E8:E19" xr:uid="{00000000-0002-0000-0500-000000000000}">
      <formula1>$AA$8:$AA$274</formula1>
    </dataValidation>
    <dataValidation type="list" allowBlank="1" showInputMessage="1" showErrorMessage="1" prompt="Click and enter a value from range 'Copy of Annex E'!O8:O14" sqref="M8:M19 R8:R19" xr:uid="{00000000-0002-0000-0500-000002000000}">
      <formula1>$Z$8:$Z$14</formula1>
    </dataValidation>
    <dataValidation type="list" allowBlank="1" showInputMessage="1" showErrorMessage="1" prompt="Click and enter a value from range 'Copy of Annex E'!Q8:Q256" sqref="D8:D19" xr:uid="{00000000-0002-0000-0500-000003000000}">
      <formula1>$AB$8:$AB$256</formula1>
    </dataValidation>
    <dataValidation type="list" allowBlank="1" showInputMessage="1" showErrorMessage="1" prompt="Click and enter a value from range 'Copy of Annex E'!O8:O14" sqref="H8:H19" xr:uid="{00000000-0002-0000-0500-000004000000}">
      <formula1>$Z$8:$Z$11</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1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2.6640625" defaultRowHeight="15.75" customHeight="1"/>
  <cols>
    <col min="1" max="1" width="3.88671875" customWidth="1"/>
    <col min="2" max="2" width="25.109375" customWidth="1"/>
    <col min="3" max="3" width="55.109375" customWidth="1"/>
    <col min="4" max="4" width="161" customWidth="1"/>
  </cols>
  <sheetData>
    <row r="1" spans="1:4" ht="17.399999999999999">
      <c r="A1" s="1" t="s">
        <v>957</v>
      </c>
      <c r="B1" s="143"/>
      <c r="C1" s="144"/>
      <c r="D1" s="145"/>
    </row>
    <row r="2" spans="1:4" ht="15.75" customHeight="1">
      <c r="A2" s="91" t="s">
        <v>958</v>
      </c>
      <c r="B2" s="146"/>
      <c r="C2" s="147"/>
      <c r="D2" s="148"/>
    </row>
    <row r="3" spans="1:4" ht="15.6">
      <c r="A3" s="149"/>
      <c r="B3" s="146"/>
      <c r="C3" s="147"/>
      <c r="D3" s="148"/>
    </row>
    <row r="4" spans="1:4" ht="15.6">
      <c r="A4" s="150"/>
      <c r="B4" s="151" t="s">
        <v>959</v>
      </c>
      <c r="C4" s="152" t="s">
        <v>960</v>
      </c>
      <c r="D4" s="153"/>
    </row>
    <row r="5" spans="1:4" ht="15.6">
      <c r="A5" s="151" t="s">
        <v>1</v>
      </c>
      <c r="B5" s="151" t="s">
        <v>961</v>
      </c>
      <c r="C5" s="151" t="s">
        <v>962</v>
      </c>
      <c r="D5" s="153" t="s">
        <v>963</v>
      </c>
    </row>
    <row r="6" spans="1:4" ht="15.6">
      <c r="A6" s="154">
        <v>1</v>
      </c>
      <c r="B6" s="154" t="s">
        <v>964</v>
      </c>
      <c r="C6" s="155" t="s">
        <v>965</v>
      </c>
      <c r="D6" s="156" t="s">
        <v>966</v>
      </c>
    </row>
    <row r="7" spans="1:4" ht="15.6">
      <c r="A7" s="157">
        <v>2</v>
      </c>
      <c r="B7" s="157" t="s">
        <v>967</v>
      </c>
      <c r="C7" s="157" t="s">
        <v>968</v>
      </c>
      <c r="D7" s="158" t="s">
        <v>969</v>
      </c>
    </row>
    <row r="8" spans="1:4" ht="15.6">
      <c r="A8" s="157">
        <v>3</v>
      </c>
      <c r="B8" s="157" t="s">
        <v>967</v>
      </c>
      <c r="C8" s="157" t="s">
        <v>968</v>
      </c>
      <c r="D8" s="158" t="s">
        <v>969</v>
      </c>
    </row>
    <row r="9" spans="1:4" ht="15.6">
      <c r="A9" s="157">
        <v>4</v>
      </c>
      <c r="B9" s="157" t="s">
        <v>967</v>
      </c>
      <c r="C9" s="157" t="s">
        <v>968</v>
      </c>
      <c r="D9" s="158" t="s">
        <v>969</v>
      </c>
    </row>
    <row r="10" spans="1:4" ht="15.6">
      <c r="A10" s="157">
        <v>5</v>
      </c>
      <c r="B10" s="157" t="s">
        <v>967</v>
      </c>
      <c r="C10" s="157" t="s">
        <v>968</v>
      </c>
      <c r="D10" s="158" t="s">
        <v>969</v>
      </c>
    </row>
    <row r="11" spans="1:4" ht="15.6">
      <c r="A11" s="157">
        <v>6</v>
      </c>
      <c r="B11" s="157" t="s">
        <v>967</v>
      </c>
      <c r="C11" s="157" t="s">
        <v>968</v>
      </c>
      <c r="D11" s="158" t="s">
        <v>969</v>
      </c>
    </row>
    <row r="12" spans="1:4" ht="15.6">
      <c r="A12" s="157">
        <v>7</v>
      </c>
      <c r="B12" s="157" t="s">
        <v>967</v>
      </c>
      <c r="C12" s="157" t="s">
        <v>968</v>
      </c>
      <c r="D12" s="158" t="s">
        <v>969</v>
      </c>
    </row>
    <row r="13" spans="1:4" ht="15.6">
      <c r="A13" s="157">
        <v>8</v>
      </c>
      <c r="B13" s="157" t="s">
        <v>967</v>
      </c>
      <c r="C13" s="157" t="s">
        <v>968</v>
      </c>
      <c r="D13" s="158" t="s">
        <v>969</v>
      </c>
    </row>
    <row r="14" spans="1:4" ht="15.6">
      <c r="A14" s="157">
        <v>9</v>
      </c>
      <c r="B14" s="157" t="s">
        <v>967</v>
      </c>
      <c r="C14" s="157" t="s">
        <v>968</v>
      </c>
      <c r="D14" s="158" t="s">
        <v>969</v>
      </c>
    </row>
    <row r="15" spans="1:4" ht="15.6">
      <c r="A15" s="157">
        <v>10</v>
      </c>
      <c r="B15" s="157" t="s">
        <v>967</v>
      </c>
      <c r="C15" s="157" t="s">
        <v>968</v>
      </c>
      <c r="D15" s="158" t="s">
        <v>969</v>
      </c>
    </row>
    <row r="16" spans="1:4" ht="15.6">
      <c r="A16" s="157">
        <v>11</v>
      </c>
      <c r="B16" s="157" t="s">
        <v>967</v>
      </c>
      <c r="C16" s="157" t="s">
        <v>968</v>
      </c>
      <c r="D16" s="158" t="s">
        <v>969</v>
      </c>
    </row>
    <row r="17" spans="1:4" ht="15.6">
      <c r="A17" s="157">
        <v>12</v>
      </c>
      <c r="B17" s="157" t="s">
        <v>967</v>
      </c>
      <c r="C17" s="157" t="s">
        <v>968</v>
      </c>
      <c r="D17" s="158" t="s">
        <v>969</v>
      </c>
    </row>
    <row r="18" spans="1:4" ht="15.6">
      <c r="A18" s="157">
        <v>13</v>
      </c>
      <c r="B18" s="157" t="s">
        <v>967</v>
      </c>
      <c r="C18" s="157" t="s">
        <v>968</v>
      </c>
      <c r="D18" s="158" t="s">
        <v>969</v>
      </c>
    </row>
    <row r="19" spans="1:4" ht="15.6">
      <c r="A19" s="157">
        <v>14</v>
      </c>
      <c r="B19" s="157" t="s">
        <v>967</v>
      </c>
      <c r="C19" s="157" t="s">
        <v>968</v>
      </c>
      <c r="D19" s="158" t="s">
        <v>969</v>
      </c>
    </row>
    <row r="20" spans="1:4" ht="15.6">
      <c r="A20" s="157">
        <v>15</v>
      </c>
      <c r="B20" s="157" t="s">
        <v>967</v>
      </c>
      <c r="C20" s="157" t="s">
        <v>968</v>
      </c>
      <c r="D20" s="158" t="s">
        <v>969</v>
      </c>
    </row>
    <row r="21" spans="1:4" ht="15.6">
      <c r="A21" s="157">
        <v>16</v>
      </c>
      <c r="B21" s="157" t="s">
        <v>967</v>
      </c>
      <c r="C21" s="157" t="s">
        <v>968</v>
      </c>
      <c r="D21" s="158" t="s">
        <v>969</v>
      </c>
    </row>
    <row r="22" spans="1:4" ht="15.6">
      <c r="A22" s="157">
        <v>17</v>
      </c>
      <c r="B22" s="157" t="s">
        <v>967</v>
      </c>
      <c r="C22" s="157" t="s">
        <v>968</v>
      </c>
      <c r="D22" s="158" t="s">
        <v>969</v>
      </c>
    </row>
    <row r="23" spans="1:4" ht="15.6">
      <c r="A23" s="157">
        <v>18</v>
      </c>
      <c r="B23" s="157" t="s">
        <v>967</v>
      </c>
      <c r="C23" s="157" t="s">
        <v>968</v>
      </c>
      <c r="D23" s="158" t="s">
        <v>969</v>
      </c>
    </row>
    <row r="24" spans="1:4" ht="15.6">
      <c r="A24" s="157">
        <v>19</v>
      </c>
      <c r="B24" s="157" t="s">
        <v>967</v>
      </c>
      <c r="C24" s="157" t="s">
        <v>968</v>
      </c>
      <c r="D24" s="158" t="s">
        <v>969</v>
      </c>
    </row>
    <row r="25" spans="1:4" ht="15.6">
      <c r="A25" s="157">
        <v>20</v>
      </c>
      <c r="B25" s="157" t="s">
        <v>967</v>
      </c>
      <c r="C25" s="157" t="s">
        <v>968</v>
      </c>
      <c r="D25" s="158" t="s">
        <v>969</v>
      </c>
    </row>
    <row r="26" spans="1:4" ht="15.6">
      <c r="A26" s="157">
        <v>21</v>
      </c>
      <c r="B26" s="157" t="s">
        <v>967</v>
      </c>
      <c r="C26" s="157" t="s">
        <v>968</v>
      </c>
      <c r="D26" s="158" t="s">
        <v>969</v>
      </c>
    </row>
    <row r="27" spans="1:4" ht="15.6">
      <c r="A27" s="157">
        <v>22</v>
      </c>
      <c r="B27" s="157" t="s">
        <v>967</v>
      </c>
      <c r="C27" s="157" t="s">
        <v>968</v>
      </c>
      <c r="D27" s="158" t="s">
        <v>969</v>
      </c>
    </row>
    <row r="28" spans="1:4" ht="15.6">
      <c r="A28" s="157">
        <v>23</v>
      </c>
      <c r="B28" s="157" t="s">
        <v>967</v>
      </c>
      <c r="C28" s="157" t="s">
        <v>968</v>
      </c>
      <c r="D28" s="158" t="s">
        <v>969</v>
      </c>
    </row>
    <row r="29" spans="1:4" ht="15.6">
      <c r="A29" s="157">
        <v>24</v>
      </c>
      <c r="B29" s="157" t="s">
        <v>967</v>
      </c>
      <c r="C29" s="157" t="s">
        <v>968</v>
      </c>
      <c r="D29" s="158" t="s">
        <v>969</v>
      </c>
    </row>
    <row r="30" spans="1:4" ht="15.6">
      <c r="A30" s="157">
        <v>25</v>
      </c>
      <c r="B30" s="157" t="s">
        <v>967</v>
      </c>
      <c r="C30" s="157" t="s">
        <v>968</v>
      </c>
      <c r="D30" s="158" t="s">
        <v>969</v>
      </c>
    </row>
    <row r="31" spans="1:4" ht="15.6">
      <c r="A31" s="157">
        <v>26</v>
      </c>
      <c r="B31" s="157" t="s">
        <v>967</v>
      </c>
      <c r="C31" s="157" t="s">
        <v>968</v>
      </c>
      <c r="D31" s="158" t="s">
        <v>969</v>
      </c>
    </row>
    <row r="32" spans="1:4" ht="15.6">
      <c r="A32" s="157">
        <v>27</v>
      </c>
      <c r="B32" s="157" t="s">
        <v>967</v>
      </c>
      <c r="C32" s="157" t="s">
        <v>968</v>
      </c>
      <c r="D32" s="158" t="s">
        <v>969</v>
      </c>
    </row>
    <row r="33" spans="1:4" ht="15.6">
      <c r="A33" s="157">
        <v>28</v>
      </c>
      <c r="B33" s="157" t="s">
        <v>967</v>
      </c>
      <c r="C33" s="157" t="s">
        <v>968</v>
      </c>
      <c r="D33" s="158" t="s">
        <v>969</v>
      </c>
    </row>
    <row r="34" spans="1:4" ht="15.6">
      <c r="A34" s="157">
        <v>29</v>
      </c>
      <c r="B34" s="157" t="s">
        <v>967</v>
      </c>
      <c r="C34" s="157" t="s">
        <v>968</v>
      </c>
      <c r="D34" s="158" t="s">
        <v>969</v>
      </c>
    </row>
    <row r="35" spans="1:4" ht="15.6">
      <c r="A35" s="157">
        <v>30</v>
      </c>
      <c r="B35" s="157" t="s">
        <v>967</v>
      </c>
      <c r="C35" s="157" t="s">
        <v>968</v>
      </c>
      <c r="D35" s="158" t="s">
        <v>969</v>
      </c>
    </row>
    <row r="36" spans="1:4" ht="15.6">
      <c r="A36" s="157">
        <v>31</v>
      </c>
      <c r="B36" s="157" t="s">
        <v>967</v>
      </c>
      <c r="C36" s="157" t="s">
        <v>968</v>
      </c>
      <c r="D36" s="158" t="s">
        <v>969</v>
      </c>
    </row>
    <row r="37" spans="1:4" ht="15.6">
      <c r="A37" s="157">
        <v>32</v>
      </c>
      <c r="B37" s="157" t="s">
        <v>967</v>
      </c>
      <c r="C37" s="157" t="s">
        <v>968</v>
      </c>
      <c r="D37" s="158" t="s">
        <v>969</v>
      </c>
    </row>
    <row r="38" spans="1:4" ht="15.6">
      <c r="A38" s="157">
        <v>33</v>
      </c>
      <c r="B38" s="157" t="s">
        <v>967</v>
      </c>
      <c r="C38" s="157" t="s">
        <v>968</v>
      </c>
      <c r="D38" s="158" t="s">
        <v>969</v>
      </c>
    </row>
    <row r="39" spans="1:4" ht="15.6">
      <c r="A39" s="157">
        <v>34</v>
      </c>
      <c r="B39" s="157" t="s">
        <v>967</v>
      </c>
      <c r="C39" s="157" t="s">
        <v>968</v>
      </c>
      <c r="D39" s="158" t="s">
        <v>969</v>
      </c>
    </row>
    <row r="40" spans="1:4" ht="15.6">
      <c r="A40" s="157">
        <v>35</v>
      </c>
      <c r="B40" s="157" t="s">
        <v>967</v>
      </c>
      <c r="C40" s="157" t="s">
        <v>968</v>
      </c>
      <c r="D40" s="158" t="s">
        <v>969</v>
      </c>
    </row>
    <row r="41" spans="1:4" ht="15.6">
      <c r="A41" s="157">
        <v>36</v>
      </c>
      <c r="B41" s="157" t="s">
        <v>967</v>
      </c>
      <c r="C41" s="157" t="s">
        <v>968</v>
      </c>
      <c r="D41" s="158" t="s">
        <v>969</v>
      </c>
    </row>
    <row r="42" spans="1:4" ht="15.6">
      <c r="A42" s="157">
        <v>37</v>
      </c>
      <c r="B42" s="157" t="s">
        <v>967</v>
      </c>
      <c r="C42" s="157" t="s">
        <v>968</v>
      </c>
      <c r="D42" s="158" t="s">
        <v>969</v>
      </c>
    </row>
    <row r="43" spans="1:4" ht="15.6">
      <c r="A43" s="157">
        <v>38</v>
      </c>
      <c r="B43" s="157" t="s">
        <v>967</v>
      </c>
      <c r="C43" s="157" t="s">
        <v>968</v>
      </c>
      <c r="D43" s="158" t="s">
        <v>969</v>
      </c>
    </row>
    <row r="44" spans="1:4" ht="15.6">
      <c r="A44" s="157">
        <v>39</v>
      </c>
      <c r="B44" s="157" t="s">
        <v>967</v>
      </c>
      <c r="C44" s="157" t="s">
        <v>968</v>
      </c>
      <c r="D44" s="158" t="s">
        <v>969</v>
      </c>
    </row>
    <row r="45" spans="1:4" ht="15.6">
      <c r="A45" s="157">
        <v>40</v>
      </c>
      <c r="B45" s="157" t="s">
        <v>967</v>
      </c>
      <c r="C45" s="157" t="s">
        <v>968</v>
      </c>
      <c r="D45" s="158" t="s">
        <v>969</v>
      </c>
    </row>
    <row r="46" spans="1:4" ht="15.6">
      <c r="A46" s="157">
        <v>41</v>
      </c>
      <c r="B46" s="157" t="s">
        <v>967</v>
      </c>
      <c r="C46" s="157" t="s">
        <v>968</v>
      </c>
      <c r="D46" s="158" t="s">
        <v>969</v>
      </c>
    </row>
    <row r="47" spans="1:4" ht="15.6">
      <c r="A47" s="157">
        <v>42</v>
      </c>
      <c r="B47" s="157" t="s">
        <v>967</v>
      </c>
      <c r="C47" s="157" t="s">
        <v>968</v>
      </c>
      <c r="D47" s="158" t="s">
        <v>969</v>
      </c>
    </row>
    <row r="48" spans="1:4" ht="15.6">
      <c r="A48" s="157">
        <v>43</v>
      </c>
      <c r="B48" s="157" t="s">
        <v>967</v>
      </c>
      <c r="C48" s="157" t="s">
        <v>968</v>
      </c>
      <c r="D48" s="158" t="s">
        <v>969</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2.6640625" defaultRowHeight="15.75" customHeight="1"/>
  <cols>
    <col min="1" max="1" width="3.88671875" customWidth="1"/>
    <col min="2" max="2" width="25.109375" customWidth="1"/>
    <col min="3" max="3" width="25.6640625" customWidth="1"/>
    <col min="4" max="4" width="16.6640625" customWidth="1"/>
    <col min="5" max="5" width="23" customWidth="1"/>
    <col min="7" max="7" width="19.109375" customWidth="1"/>
    <col min="8" max="8" width="24.6640625" customWidth="1"/>
    <col min="9" max="9" width="27.44140625" customWidth="1"/>
    <col min="10" max="10" width="17.77734375" customWidth="1"/>
    <col min="11" max="11" width="115.77734375" customWidth="1"/>
    <col min="12" max="12" width="60.6640625" customWidth="1"/>
    <col min="13" max="13" width="58.33203125" customWidth="1"/>
    <col min="14" max="14" width="9.88671875" customWidth="1"/>
    <col min="15" max="15" width="19.21875" customWidth="1"/>
    <col min="16" max="16" width="15.33203125" customWidth="1"/>
    <col min="17" max="20" width="24.6640625" customWidth="1"/>
    <col min="21" max="21" width="29.33203125" customWidth="1"/>
    <col min="22" max="22" width="34.109375" customWidth="1"/>
    <col min="23" max="23" width="25.44140625" customWidth="1"/>
    <col min="24" max="25" width="34.109375" customWidth="1"/>
    <col min="26" max="26" width="6.88671875" customWidth="1"/>
    <col min="27" max="27" width="6.77734375" customWidth="1"/>
    <col min="28" max="28" width="9.77734375" customWidth="1"/>
    <col min="29" max="29" width="27.77734375" customWidth="1"/>
    <col min="30" max="31" width="34.77734375" customWidth="1"/>
    <col min="32" max="32" width="8.44140625" customWidth="1"/>
    <col min="33" max="33" width="39.21875" customWidth="1"/>
    <col min="34" max="34" width="40" customWidth="1"/>
  </cols>
  <sheetData>
    <row r="1" spans="1:34" ht="17.399999999999999">
      <c r="A1" s="1" t="s">
        <v>970</v>
      </c>
      <c r="B1" s="143"/>
      <c r="C1" s="144"/>
      <c r="D1" s="145"/>
      <c r="E1" s="2"/>
      <c r="F1" s="2"/>
      <c r="G1" s="2"/>
      <c r="H1" s="2"/>
      <c r="I1" s="2"/>
      <c r="J1" s="2"/>
      <c r="K1" s="2"/>
    </row>
    <row r="2" spans="1:34" ht="15.75" customHeight="1">
      <c r="A2" s="91" t="s">
        <v>971</v>
      </c>
      <c r="B2" s="146"/>
      <c r="C2" s="147"/>
      <c r="D2" s="148"/>
    </row>
    <row r="3" spans="1:34" ht="15.6">
      <c r="A3" s="149"/>
      <c r="B3" s="146"/>
      <c r="C3" s="147"/>
      <c r="D3" s="148"/>
    </row>
    <row r="4" spans="1:34" ht="15.6">
      <c r="A4" s="151" t="s">
        <v>1</v>
      </c>
      <c r="B4" s="151" t="s">
        <v>961</v>
      </c>
      <c r="C4" s="151" t="s">
        <v>962</v>
      </c>
      <c r="D4" s="151" t="s">
        <v>972</v>
      </c>
      <c r="E4" s="151" t="s">
        <v>973</v>
      </c>
      <c r="F4" s="151" t="s">
        <v>974</v>
      </c>
      <c r="G4" s="151" t="s">
        <v>975</v>
      </c>
      <c r="H4" s="151" t="s">
        <v>976</v>
      </c>
      <c r="I4" s="151" t="s">
        <v>977</v>
      </c>
      <c r="J4" s="151" t="s">
        <v>978</v>
      </c>
      <c r="K4" s="151" t="s">
        <v>979</v>
      </c>
      <c r="L4" s="151" t="s">
        <v>980</v>
      </c>
      <c r="M4" s="159" t="str">
        <f>HYPERLINK("https://onlinepngtools.com/create-transparent-png","Logo (Transparent background, Square-shaped 200x200, PNG format)")</f>
        <v>Logo (Transparent background, Square-shaped 200x200, PNG format)</v>
      </c>
      <c r="N4" s="151" t="s">
        <v>981</v>
      </c>
      <c r="O4" s="151" t="s">
        <v>982</v>
      </c>
      <c r="P4" s="151" t="s">
        <v>983</v>
      </c>
      <c r="Q4" s="151" t="s">
        <v>984</v>
      </c>
      <c r="R4" s="151" t="s">
        <v>985</v>
      </c>
      <c r="S4" s="151" t="s">
        <v>986</v>
      </c>
      <c r="T4" s="151" t="s">
        <v>987</v>
      </c>
      <c r="U4" s="151" t="s">
        <v>988</v>
      </c>
      <c r="V4" s="151" t="s">
        <v>989</v>
      </c>
      <c r="W4" s="151" t="s">
        <v>990</v>
      </c>
      <c r="X4" s="151" t="s">
        <v>991</v>
      </c>
      <c r="Y4" s="151" t="s">
        <v>992</v>
      </c>
      <c r="Z4" s="151" t="s">
        <v>182</v>
      </c>
      <c r="AA4" s="151" t="s">
        <v>993</v>
      </c>
      <c r="AB4" s="151" t="s">
        <v>994</v>
      </c>
      <c r="AC4" s="151" t="s">
        <v>995</v>
      </c>
      <c r="AD4" s="151" t="s">
        <v>183</v>
      </c>
      <c r="AE4" s="151" t="s">
        <v>184</v>
      </c>
      <c r="AF4" s="151" t="s">
        <v>188</v>
      </c>
      <c r="AG4" s="151" t="s">
        <v>185</v>
      </c>
      <c r="AH4" s="151" t="s">
        <v>186</v>
      </c>
    </row>
    <row r="5" spans="1:34" ht="31.2">
      <c r="A5" s="154">
        <v>1</v>
      </c>
      <c r="B5" s="154" t="s">
        <v>996</v>
      </c>
      <c r="C5" s="155" t="s">
        <v>997</v>
      </c>
      <c r="D5" s="155" t="s">
        <v>998</v>
      </c>
      <c r="E5" s="160">
        <v>0.88690000000000002</v>
      </c>
    </row>
    <row r="6" spans="1:34" ht="15.6">
      <c r="A6" s="157">
        <v>2</v>
      </c>
      <c r="B6" s="157" t="s">
        <v>967</v>
      </c>
      <c r="C6" s="157" t="s">
        <v>968</v>
      </c>
      <c r="D6" s="158"/>
      <c r="E6" s="161"/>
    </row>
    <row r="7" spans="1:34" ht="15.6">
      <c r="A7" s="157">
        <v>3</v>
      </c>
      <c r="B7" s="157" t="s">
        <v>967</v>
      </c>
      <c r="C7" s="157" t="s">
        <v>968</v>
      </c>
      <c r="D7" s="158"/>
      <c r="E7" s="161"/>
    </row>
    <row r="8" spans="1:34" ht="15.6">
      <c r="A8" s="157">
        <v>4</v>
      </c>
      <c r="B8" s="157" t="s">
        <v>967</v>
      </c>
      <c r="C8" s="157" t="s">
        <v>968</v>
      </c>
      <c r="D8" s="158"/>
      <c r="E8" s="161"/>
    </row>
    <row r="9" spans="1:34" ht="15.6">
      <c r="A9" s="157">
        <v>5</v>
      </c>
      <c r="B9" s="157" t="s">
        <v>967</v>
      </c>
      <c r="C9" s="157" t="s">
        <v>968</v>
      </c>
      <c r="D9" s="158"/>
      <c r="E9" s="161"/>
    </row>
    <row r="10" spans="1:34" ht="15.6">
      <c r="A10" s="157">
        <v>6</v>
      </c>
      <c r="B10" s="157" t="s">
        <v>967</v>
      </c>
      <c r="C10" s="157" t="s">
        <v>968</v>
      </c>
      <c r="D10" s="158"/>
      <c r="E10" s="161"/>
    </row>
    <row r="11" spans="1:34" ht="15.6">
      <c r="A11" s="157">
        <v>7</v>
      </c>
      <c r="B11" s="157" t="s">
        <v>967</v>
      </c>
      <c r="C11" s="157" t="s">
        <v>968</v>
      </c>
      <c r="D11" s="158"/>
      <c r="E11" s="161"/>
    </row>
    <row r="12" spans="1:34" ht="15.6">
      <c r="A12" s="157">
        <v>8</v>
      </c>
      <c r="B12" s="157" t="s">
        <v>967</v>
      </c>
      <c r="C12" s="157" t="s">
        <v>968</v>
      </c>
      <c r="D12" s="158"/>
      <c r="E12" s="161"/>
    </row>
    <row r="13" spans="1:34" ht="15.6">
      <c r="A13" s="157">
        <v>9</v>
      </c>
      <c r="B13" s="157" t="s">
        <v>967</v>
      </c>
      <c r="C13" s="157" t="s">
        <v>968</v>
      </c>
      <c r="D13" s="158"/>
      <c r="E13" s="161"/>
    </row>
    <row r="14" spans="1:34" ht="15.6">
      <c r="A14" s="157">
        <v>10</v>
      </c>
      <c r="B14" s="157" t="s">
        <v>967</v>
      </c>
      <c r="C14" s="157" t="s">
        <v>968</v>
      </c>
      <c r="D14" s="158"/>
      <c r="E14" s="161"/>
    </row>
    <row r="15" spans="1:34" ht="15.6">
      <c r="A15" s="157">
        <v>11</v>
      </c>
      <c r="B15" s="157" t="s">
        <v>967</v>
      </c>
      <c r="C15" s="157" t="s">
        <v>968</v>
      </c>
      <c r="D15" s="158"/>
      <c r="E15" s="161"/>
    </row>
    <row r="16" spans="1:34" ht="15.6">
      <c r="A16" s="157">
        <v>12</v>
      </c>
      <c r="B16" s="157" t="s">
        <v>967</v>
      </c>
      <c r="C16" s="157" t="s">
        <v>968</v>
      </c>
      <c r="D16" s="158"/>
      <c r="E16" s="161"/>
    </row>
    <row r="17" spans="1:5" ht="15.6">
      <c r="A17" s="157">
        <v>13</v>
      </c>
      <c r="B17" s="157" t="s">
        <v>967</v>
      </c>
      <c r="C17" s="157" t="s">
        <v>968</v>
      </c>
      <c r="D17" s="158"/>
      <c r="E17" s="161"/>
    </row>
    <row r="18" spans="1:5" ht="15.6">
      <c r="A18" s="157">
        <v>14</v>
      </c>
      <c r="B18" s="157" t="s">
        <v>967</v>
      </c>
      <c r="C18" s="157" t="s">
        <v>968</v>
      </c>
      <c r="D18" s="158"/>
      <c r="E18" s="161"/>
    </row>
    <row r="19" spans="1:5" ht="15.6">
      <c r="A19" s="157">
        <v>15</v>
      </c>
      <c r="B19" s="157" t="s">
        <v>967</v>
      </c>
      <c r="C19" s="157" t="s">
        <v>968</v>
      </c>
      <c r="D19" s="158"/>
      <c r="E19" s="161"/>
    </row>
    <row r="20" spans="1:5" ht="15.6">
      <c r="A20" s="157">
        <v>16</v>
      </c>
      <c r="B20" s="157" t="s">
        <v>967</v>
      </c>
      <c r="C20" s="157" t="s">
        <v>968</v>
      </c>
      <c r="D20" s="158"/>
      <c r="E20" s="161"/>
    </row>
    <row r="21" spans="1:5" ht="15.6">
      <c r="A21" s="157">
        <v>17</v>
      </c>
      <c r="B21" s="157" t="s">
        <v>967</v>
      </c>
      <c r="C21" s="157" t="s">
        <v>968</v>
      </c>
      <c r="D21" s="158"/>
      <c r="E21" s="161"/>
    </row>
    <row r="22" spans="1:5" ht="15.6">
      <c r="A22" s="157">
        <v>18</v>
      </c>
      <c r="B22" s="157" t="s">
        <v>967</v>
      </c>
      <c r="C22" s="157" t="s">
        <v>968</v>
      </c>
      <c r="D22" s="158"/>
      <c r="E22" s="161"/>
    </row>
    <row r="23" spans="1:5" ht="15.6">
      <c r="A23" s="157">
        <v>19</v>
      </c>
      <c r="B23" s="157" t="s">
        <v>967</v>
      </c>
      <c r="C23" s="157" t="s">
        <v>968</v>
      </c>
      <c r="D23" s="158"/>
      <c r="E23" s="161"/>
    </row>
    <row r="24" spans="1:5" ht="15.6">
      <c r="A24" s="157">
        <v>20</v>
      </c>
      <c r="B24" s="157" t="s">
        <v>967</v>
      </c>
      <c r="C24" s="157" t="s">
        <v>968</v>
      </c>
      <c r="D24" s="158"/>
      <c r="E24" s="161"/>
    </row>
    <row r="25" spans="1:5" ht="15.6">
      <c r="A25" s="157">
        <v>21</v>
      </c>
      <c r="B25" s="157" t="s">
        <v>967</v>
      </c>
      <c r="C25" s="157" t="s">
        <v>968</v>
      </c>
      <c r="D25" s="158"/>
      <c r="E25" s="161"/>
    </row>
    <row r="26" spans="1:5" ht="15.6">
      <c r="A26" s="157">
        <v>22</v>
      </c>
      <c r="B26" s="157" t="s">
        <v>967</v>
      </c>
      <c r="C26" s="157" t="s">
        <v>968</v>
      </c>
      <c r="D26" s="158"/>
      <c r="E26" s="161"/>
    </row>
    <row r="27" spans="1:5" ht="15.6">
      <c r="A27" s="157">
        <v>23</v>
      </c>
      <c r="B27" s="157" t="s">
        <v>967</v>
      </c>
      <c r="C27" s="157" t="s">
        <v>968</v>
      </c>
      <c r="D27" s="158"/>
      <c r="E27" s="161"/>
    </row>
    <row r="28" spans="1:5" ht="15.6">
      <c r="A28" s="157">
        <v>24</v>
      </c>
      <c r="B28" s="157" t="s">
        <v>967</v>
      </c>
      <c r="C28" s="157" t="s">
        <v>968</v>
      </c>
      <c r="D28" s="158"/>
      <c r="E28" s="161"/>
    </row>
    <row r="29" spans="1:5" ht="15.6">
      <c r="A29" s="157">
        <v>25</v>
      </c>
      <c r="B29" s="157" t="s">
        <v>967</v>
      </c>
      <c r="C29" s="157" t="s">
        <v>968</v>
      </c>
      <c r="D29" s="158"/>
      <c r="E29" s="161"/>
    </row>
    <row r="30" spans="1:5" ht="15.6">
      <c r="A30" s="157">
        <v>26</v>
      </c>
      <c r="B30" s="157" t="s">
        <v>967</v>
      </c>
      <c r="C30" s="157" t="s">
        <v>968</v>
      </c>
      <c r="D30" s="158"/>
      <c r="E30" s="161"/>
    </row>
    <row r="31" spans="1:5" ht="15.6">
      <c r="A31" s="157">
        <v>27</v>
      </c>
      <c r="B31" s="157" t="s">
        <v>967</v>
      </c>
      <c r="C31" s="157" t="s">
        <v>968</v>
      </c>
      <c r="D31" s="158"/>
      <c r="E31" s="161"/>
    </row>
    <row r="32" spans="1:5" ht="15.6">
      <c r="A32" s="157">
        <v>28</v>
      </c>
      <c r="B32" s="157" t="s">
        <v>967</v>
      </c>
      <c r="C32" s="157" t="s">
        <v>968</v>
      </c>
      <c r="D32" s="158"/>
      <c r="E32" s="161"/>
    </row>
    <row r="33" spans="1:5" ht="15.6">
      <c r="A33" s="157">
        <v>29</v>
      </c>
      <c r="B33" s="157" t="s">
        <v>967</v>
      </c>
      <c r="C33" s="157" t="s">
        <v>968</v>
      </c>
      <c r="D33" s="158"/>
      <c r="E33" s="161"/>
    </row>
    <row r="34" spans="1:5" ht="15.6">
      <c r="A34" s="157">
        <v>30</v>
      </c>
      <c r="B34" s="157" t="s">
        <v>967</v>
      </c>
      <c r="C34" s="157" t="s">
        <v>968</v>
      </c>
      <c r="D34" s="158"/>
      <c r="E34" s="161"/>
    </row>
    <row r="35" spans="1:5" ht="15.6">
      <c r="A35" s="157">
        <v>31</v>
      </c>
      <c r="B35" s="157" t="s">
        <v>967</v>
      </c>
      <c r="C35" s="157" t="s">
        <v>968</v>
      </c>
      <c r="D35" s="158"/>
      <c r="E35" s="161"/>
    </row>
    <row r="36" spans="1:5" ht="15.6">
      <c r="A36" s="157">
        <v>32</v>
      </c>
      <c r="B36" s="157" t="s">
        <v>967</v>
      </c>
      <c r="C36" s="157" t="s">
        <v>968</v>
      </c>
      <c r="D36" s="158"/>
      <c r="E36" s="161"/>
    </row>
    <row r="37" spans="1:5" ht="15.6">
      <c r="A37" s="157">
        <v>33</v>
      </c>
      <c r="B37" s="157" t="s">
        <v>967</v>
      </c>
      <c r="C37" s="157" t="s">
        <v>968</v>
      </c>
      <c r="D37" s="158"/>
      <c r="E37" s="161"/>
    </row>
    <row r="38" spans="1:5" ht="15.6">
      <c r="A38" s="157">
        <v>34</v>
      </c>
      <c r="B38" s="157" t="s">
        <v>967</v>
      </c>
      <c r="C38" s="157" t="s">
        <v>968</v>
      </c>
      <c r="D38" s="158"/>
      <c r="E38" s="161"/>
    </row>
    <row r="39" spans="1:5" ht="15.6">
      <c r="A39" s="157">
        <v>35</v>
      </c>
      <c r="B39" s="157" t="s">
        <v>967</v>
      </c>
      <c r="C39" s="157" t="s">
        <v>968</v>
      </c>
      <c r="D39" s="158"/>
      <c r="E39" s="161"/>
    </row>
    <row r="40" spans="1:5" ht="15.6">
      <c r="A40" s="157">
        <v>36</v>
      </c>
      <c r="B40" s="157" t="s">
        <v>967</v>
      </c>
      <c r="C40" s="157" t="s">
        <v>968</v>
      </c>
      <c r="D40" s="158"/>
      <c r="E40" s="161"/>
    </row>
    <row r="41" spans="1:5" ht="15.6">
      <c r="A41" s="157">
        <v>37</v>
      </c>
      <c r="B41" s="157" t="s">
        <v>967</v>
      </c>
      <c r="C41" s="157" t="s">
        <v>968</v>
      </c>
      <c r="D41" s="158"/>
      <c r="E41" s="161"/>
    </row>
    <row r="42" spans="1:5" ht="15.6">
      <c r="A42" s="157">
        <v>38</v>
      </c>
      <c r="B42" s="157" t="s">
        <v>967</v>
      </c>
      <c r="C42" s="157" t="s">
        <v>968</v>
      </c>
      <c r="D42" s="158"/>
      <c r="E42" s="161"/>
    </row>
    <row r="43" spans="1:5" ht="15.6">
      <c r="A43" s="157">
        <v>39</v>
      </c>
      <c r="B43" s="157" t="s">
        <v>967</v>
      </c>
      <c r="C43" s="157" t="s">
        <v>968</v>
      </c>
      <c r="D43" s="158"/>
      <c r="E43" s="161"/>
    </row>
    <row r="44" spans="1:5" ht="15.6">
      <c r="A44" s="157">
        <v>40</v>
      </c>
      <c r="B44" s="157" t="s">
        <v>967</v>
      </c>
      <c r="C44" s="157" t="s">
        <v>968</v>
      </c>
      <c r="D44" s="158"/>
      <c r="E44" s="161"/>
    </row>
    <row r="45" spans="1:5" ht="15.6">
      <c r="A45" s="157">
        <v>41</v>
      </c>
      <c r="B45" s="157" t="s">
        <v>967</v>
      </c>
      <c r="C45" s="157" t="s">
        <v>968</v>
      </c>
      <c r="D45" s="158"/>
      <c r="E45" s="161"/>
    </row>
    <row r="46" spans="1:5" ht="15.6">
      <c r="A46" s="157">
        <v>42</v>
      </c>
      <c r="B46" s="157" t="s">
        <v>967</v>
      </c>
      <c r="C46" s="157" t="s">
        <v>968</v>
      </c>
      <c r="D46" s="158"/>
      <c r="E46" s="161"/>
    </row>
    <row r="47" spans="1:5" ht="15.6">
      <c r="A47" s="157">
        <v>43</v>
      </c>
      <c r="B47" s="157" t="s">
        <v>967</v>
      </c>
      <c r="C47" s="157" t="s">
        <v>968</v>
      </c>
      <c r="D47" s="158"/>
      <c r="E47" s="161"/>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2.6640625" defaultRowHeight="15.75" customHeight="1"/>
  <cols>
    <col min="1" max="1" width="3.88671875" customWidth="1"/>
    <col min="2" max="2" width="25.109375" customWidth="1"/>
    <col min="3" max="3" width="25.77734375" customWidth="1"/>
    <col min="4" max="4" width="24.88671875" customWidth="1"/>
    <col min="5" max="5" width="16.77734375" customWidth="1"/>
    <col min="6" max="6" width="128.6640625" customWidth="1"/>
  </cols>
  <sheetData>
    <row r="1" spans="1:6" ht="17.399999999999999">
      <c r="A1" s="162" t="s">
        <v>999</v>
      </c>
      <c r="B1" s="143"/>
      <c r="C1" s="144"/>
      <c r="D1" s="145"/>
      <c r="E1" s="2"/>
      <c r="F1" s="2"/>
    </row>
    <row r="2" spans="1:6" ht="15.75" customHeight="1">
      <c r="A2" s="91" t="s">
        <v>1000</v>
      </c>
      <c r="B2" s="146"/>
      <c r="C2" s="147"/>
      <c r="D2" s="148"/>
    </row>
    <row r="3" spans="1:6" ht="15.6">
      <c r="A3" s="149"/>
      <c r="B3" s="146"/>
      <c r="C3" s="147"/>
      <c r="D3" s="148"/>
    </row>
    <row r="4" spans="1:6" ht="15.6">
      <c r="A4" s="151" t="s">
        <v>1</v>
      </c>
      <c r="B4" s="151" t="s">
        <v>961</v>
      </c>
      <c r="C4" s="151" t="s">
        <v>962</v>
      </c>
      <c r="D4" s="151" t="s">
        <v>1001</v>
      </c>
      <c r="E4" s="151" t="s">
        <v>1002</v>
      </c>
      <c r="F4" s="151" t="s">
        <v>1003</v>
      </c>
    </row>
    <row r="5" spans="1:6" ht="46.8">
      <c r="A5" s="154">
        <v>1</v>
      </c>
      <c r="B5" s="154" t="s">
        <v>964</v>
      </c>
      <c r="C5" s="155" t="s">
        <v>965</v>
      </c>
      <c r="D5" s="163" t="s">
        <v>1004</v>
      </c>
      <c r="E5" s="155" t="s">
        <v>1005</v>
      </c>
      <c r="F5" s="164" t="s">
        <v>1006</v>
      </c>
    </row>
    <row r="6" spans="1:6" ht="31.2">
      <c r="A6" s="157">
        <v>2</v>
      </c>
      <c r="B6" s="157" t="s">
        <v>967</v>
      </c>
      <c r="C6" s="157" t="s">
        <v>968</v>
      </c>
      <c r="D6" s="165" t="s">
        <v>1007</v>
      </c>
      <c r="E6" s="157" t="s">
        <v>1008</v>
      </c>
      <c r="F6" s="165" t="s">
        <v>1009</v>
      </c>
    </row>
    <row r="7" spans="1:6" ht="31.2">
      <c r="A7" s="157">
        <v>3</v>
      </c>
      <c r="B7" s="157" t="s">
        <v>967</v>
      </c>
      <c r="C7" s="157" t="s">
        <v>968</v>
      </c>
      <c r="D7" s="165" t="s">
        <v>1007</v>
      </c>
      <c r="E7" s="157" t="s">
        <v>1008</v>
      </c>
      <c r="F7" s="165" t="s">
        <v>1009</v>
      </c>
    </row>
    <row r="8" spans="1:6" ht="31.2">
      <c r="A8" s="157">
        <v>4</v>
      </c>
      <c r="B8" s="157" t="s">
        <v>967</v>
      </c>
      <c r="C8" s="157" t="s">
        <v>968</v>
      </c>
      <c r="D8" s="165" t="s">
        <v>1007</v>
      </c>
      <c r="E8" s="157" t="s">
        <v>1008</v>
      </c>
      <c r="F8" s="165" t="s">
        <v>1009</v>
      </c>
    </row>
    <row r="9" spans="1:6" ht="31.2">
      <c r="A9" s="157">
        <v>5</v>
      </c>
      <c r="B9" s="157" t="s">
        <v>967</v>
      </c>
      <c r="C9" s="157" t="s">
        <v>968</v>
      </c>
      <c r="D9" s="165" t="s">
        <v>1007</v>
      </c>
      <c r="E9" s="157" t="s">
        <v>1008</v>
      </c>
      <c r="F9" s="165" t="s">
        <v>1009</v>
      </c>
    </row>
    <row r="10" spans="1:6" ht="31.2">
      <c r="A10" s="157">
        <v>6</v>
      </c>
      <c r="B10" s="157" t="s">
        <v>967</v>
      </c>
      <c r="C10" s="157" t="s">
        <v>968</v>
      </c>
      <c r="D10" s="165" t="s">
        <v>1007</v>
      </c>
      <c r="E10" s="157" t="s">
        <v>1008</v>
      </c>
      <c r="F10" s="165" t="s">
        <v>1009</v>
      </c>
    </row>
    <row r="11" spans="1:6" ht="31.2">
      <c r="A11" s="157">
        <v>7</v>
      </c>
      <c r="B11" s="157" t="s">
        <v>967</v>
      </c>
      <c r="C11" s="157" t="s">
        <v>968</v>
      </c>
      <c r="D11" s="165" t="s">
        <v>1007</v>
      </c>
      <c r="E11" s="157" t="s">
        <v>1008</v>
      </c>
      <c r="F11" s="165" t="s">
        <v>1009</v>
      </c>
    </row>
    <row r="12" spans="1:6" ht="31.2">
      <c r="A12" s="157">
        <v>8</v>
      </c>
      <c r="B12" s="157" t="s">
        <v>967</v>
      </c>
      <c r="C12" s="157" t="s">
        <v>968</v>
      </c>
      <c r="D12" s="165" t="s">
        <v>1007</v>
      </c>
      <c r="E12" s="157" t="s">
        <v>1008</v>
      </c>
      <c r="F12" s="165" t="s">
        <v>1009</v>
      </c>
    </row>
    <row r="13" spans="1:6" ht="31.2">
      <c r="A13" s="157">
        <v>9</v>
      </c>
      <c r="B13" s="157" t="s">
        <v>967</v>
      </c>
      <c r="C13" s="157" t="s">
        <v>968</v>
      </c>
      <c r="D13" s="165" t="s">
        <v>1007</v>
      </c>
      <c r="E13" s="157" t="s">
        <v>1008</v>
      </c>
      <c r="F13" s="165" t="s">
        <v>1009</v>
      </c>
    </row>
    <row r="14" spans="1:6" ht="31.2">
      <c r="A14" s="157">
        <v>10</v>
      </c>
      <c r="B14" s="157" t="s">
        <v>967</v>
      </c>
      <c r="C14" s="157" t="s">
        <v>968</v>
      </c>
      <c r="D14" s="165" t="s">
        <v>1007</v>
      </c>
      <c r="E14" s="157" t="s">
        <v>1008</v>
      </c>
      <c r="F14" s="165" t="s">
        <v>1009</v>
      </c>
    </row>
    <row r="15" spans="1:6" ht="31.2">
      <c r="A15" s="157">
        <v>11</v>
      </c>
      <c r="B15" s="157" t="s">
        <v>967</v>
      </c>
      <c r="C15" s="157" t="s">
        <v>968</v>
      </c>
      <c r="D15" s="165" t="s">
        <v>1007</v>
      </c>
      <c r="E15" s="157" t="s">
        <v>1008</v>
      </c>
      <c r="F15" s="165" t="s">
        <v>1009</v>
      </c>
    </row>
    <row r="16" spans="1:6" ht="31.2">
      <c r="A16" s="157">
        <v>12</v>
      </c>
      <c r="B16" s="157" t="s">
        <v>967</v>
      </c>
      <c r="C16" s="157" t="s">
        <v>968</v>
      </c>
      <c r="D16" s="165" t="s">
        <v>1007</v>
      </c>
      <c r="E16" s="157" t="s">
        <v>1008</v>
      </c>
      <c r="F16" s="165" t="s">
        <v>1009</v>
      </c>
    </row>
    <row r="17" spans="1:6" ht="31.2">
      <c r="A17" s="157">
        <v>13</v>
      </c>
      <c r="B17" s="157" t="s">
        <v>967</v>
      </c>
      <c r="C17" s="157" t="s">
        <v>968</v>
      </c>
      <c r="D17" s="165" t="s">
        <v>1007</v>
      </c>
      <c r="E17" s="157" t="s">
        <v>1008</v>
      </c>
      <c r="F17" s="165" t="s">
        <v>1009</v>
      </c>
    </row>
    <row r="18" spans="1:6" ht="31.2">
      <c r="A18" s="157">
        <v>14</v>
      </c>
      <c r="B18" s="157" t="s">
        <v>967</v>
      </c>
      <c r="C18" s="157" t="s">
        <v>968</v>
      </c>
      <c r="D18" s="165" t="s">
        <v>1007</v>
      </c>
      <c r="E18" s="157" t="s">
        <v>1008</v>
      </c>
      <c r="F18" s="165" t="s">
        <v>1009</v>
      </c>
    </row>
    <row r="19" spans="1:6" ht="31.2">
      <c r="A19" s="157">
        <v>15</v>
      </c>
      <c r="B19" s="157" t="s">
        <v>967</v>
      </c>
      <c r="C19" s="157" t="s">
        <v>968</v>
      </c>
      <c r="D19" s="165" t="s">
        <v>1007</v>
      </c>
      <c r="E19" s="157" t="s">
        <v>1008</v>
      </c>
      <c r="F19" s="165" t="s">
        <v>1009</v>
      </c>
    </row>
    <row r="20" spans="1:6" ht="31.2">
      <c r="A20" s="157">
        <v>16</v>
      </c>
      <c r="B20" s="157" t="s">
        <v>967</v>
      </c>
      <c r="C20" s="157" t="s">
        <v>968</v>
      </c>
      <c r="D20" s="165" t="s">
        <v>1007</v>
      </c>
      <c r="E20" s="157" t="s">
        <v>1008</v>
      </c>
      <c r="F20" s="165" t="s">
        <v>1009</v>
      </c>
    </row>
    <row r="21" spans="1:6" ht="31.2">
      <c r="A21" s="157">
        <v>17</v>
      </c>
      <c r="B21" s="157" t="s">
        <v>967</v>
      </c>
      <c r="C21" s="157" t="s">
        <v>968</v>
      </c>
      <c r="D21" s="165" t="s">
        <v>1007</v>
      </c>
      <c r="E21" s="157" t="s">
        <v>1008</v>
      </c>
      <c r="F21" s="165" t="s">
        <v>1009</v>
      </c>
    </row>
    <row r="22" spans="1:6" ht="31.2">
      <c r="A22" s="157">
        <v>18</v>
      </c>
      <c r="B22" s="157" t="s">
        <v>967</v>
      </c>
      <c r="C22" s="157" t="s">
        <v>968</v>
      </c>
      <c r="D22" s="165" t="s">
        <v>1007</v>
      </c>
      <c r="E22" s="157" t="s">
        <v>1008</v>
      </c>
      <c r="F22" s="165" t="s">
        <v>1009</v>
      </c>
    </row>
    <row r="23" spans="1:6" ht="31.2">
      <c r="A23" s="157">
        <v>19</v>
      </c>
      <c r="B23" s="157" t="s">
        <v>967</v>
      </c>
      <c r="C23" s="157" t="s">
        <v>968</v>
      </c>
      <c r="D23" s="165" t="s">
        <v>1007</v>
      </c>
      <c r="E23" s="157" t="s">
        <v>1008</v>
      </c>
      <c r="F23" s="165" t="s">
        <v>1009</v>
      </c>
    </row>
    <row r="24" spans="1:6" ht="31.2">
      <c r="A24" s="157">
        <v>20</v>
      </c>
      <c r="B24" s="157" t="s">
        <v>967</v>
      </c>
      <c r="C24" s="157" t="s">
        <v>968</v>
      </c>
      <c r="D24" s="165" t="s">
        <v>1007</v>
      </c>
      <c r="E24" s="157" t="s">
        <v>1008</v>
      </c>
      <c r="F24" s="165" t="s">
        <v>1009</v>
      </c>
    </row>
    <row r="25" spans="1:6" ht="31.2">
      <c r="A25" s="157">
        <v>21</v>
      </c>
      <c r="B25" s="157" t="s">
        <v>967</v>
      </c>
      <c r="C25" s="157" t="s">
        <v>968</v>
      </c>
      <c r="D25" s="165" t="s">
        <v>1007</v>
      </c>
      <c r="E25" s="157" t="s">
        <v>1008</v>
      </c>
      <c r="F25" s="165" t="s">
        <v>1009</v>
      </c>
    </row>
    <row r="26" spans="1:6" ht="31.2">
      <c r="A26" s="157">
        <v>22</v>
      </c>
      <c r="B26" s="157" t="s">
        <v>967</v>
      </c>
      <c r="C26" s="157" t="s">
        <v>968</v>
      </c>
      <c r="D26" s="165" t="s">
        <v>1007</v>
      </c>
      <c r="E26" s="157" t="s">
        <v>1008</v>
      </c>
      <c r="F26" s="165" t="s">
        <v>1009</v>
      </c>
    </row>
    <row r="27" spans="1:6" ht="31.2">
      <c r="A27" s="157">
        <v>23</v>
      </c>
      <c r="B27" s="157" t="s">
        <v>967</v>
      </c>
      <c r="C27" s="157" t="s">
        <v>968</v>
      </c>
      <c r="D27" s="165" t="s">
        <v>1007</v>
      </c>
      <c r="E27" s="157" t="s">
        <v>1008</v>
      </c>
      <c r="F27" s="165" t="s">
        <v>1009</v>
      </c>
    </row>
    <row r="28" spans="1:6" ht="31.2">
      <c r="A28" s="157">
        <v>24</v>
      </c>
      <c r="B28" s="157" t="s">
        <v>967</v>
      </c>
      <c r="C28" s="157" t="s">
        <v>968</v>
      </c>
      <c r="D28" s="165" t="s">
        <v>1007</v>
      </c>
      <c r="E28" s="157" t="s">
        <v>1008</v>
      </c>
      <c r="F28" s="165" t="s">
        <v>1009</v>
      </c>
    </row>
    <row r="29" spans="1:6" ht="31.2">
      <c r="A29" s="157">
        <v>25</v>
      </c>
      <c r="B29" s="157" t="s">
        <v>967</v>
      </c>
      <c r="C29" s="157" t="s">
        <v>968</v>
      </c>
      <c r="D29" s="165" t="s">
        <v>1007</v>
      </c>
      <c r="E29" s="157" t="s">
        <v>1008</v>
      </c>
      <c r="F29" s="165" t="s">
        <v>1009</v>
      </c>
    </row>
    <row r="30" spans="1:6" ht="31.2">
      <c r="A30" s="157">
        <v>26</v>
      </c>
      <c r="B30" s="157" t="s">
        <v>967</v>
      </c>
      <c r="C30" s="157" t="s">
        <v>968</v>
      </c>
      <c r="D30" s="165" t="s">
        <v>1007</v>
      </c>
      <c r="E30" s="157" t="s">
        <v>1008</v>
      </c>
      <c r="F30" s="165" t="s">
        <v>1009</v>
      </c>
    </row>
    <row r="31" spans="1:6" ht="31.2">
      <c r="A31" s="157">
        <v>27</v>
      </c>
      <c r="B31" s="157" t="s">
        <v>967</v>
      </c>
      <c r="C31" s="157" t="s">
        <v>968</v>
      </c>
      <c r="D31" s="165" t="s">
        <v>1007</v>
      </c>
      <c r="E31" s="157" t="s">
        <v>1008</v>
      </c>
      <c r="F31" s="165" t="s">
        <v>1009</v>
      </c>
    </row>
    <row r="32" spans="1:6" ht="31.2">
      <c r="A32" s="157">
        <v>28</v>
      </c>
      <c r="B32" s="157" t="s">
        <v>967</v>
      </c>
      <c r="C32" s="157" t="s">
        <v>968</v>
      </c>
      <c r="D32" s="165" t="s">
        <v>1007</v>
      </c>
      <c r="E32" s="157" t="s">
        <v>1008</v>
      </c>
      <c r="F32" s="165" t="s">
        <v>1009</v>
      </c>
    </row>
    <row r="33" spans="1:6" ht="31.2">
      <c r="A33" s="157">
        <v>29</v>
      </c>
      <c r="B33" s="157" t="s">
        <v>967</v>
      </c>
      <c r="C33" s="157" t="s">
        <v>968</v>
      </c>
      <c r="D33" s="165" t="s">
        <v>1007</v>
      </c>
      <c r="E33" s="157" t="s">
        <v>1008</v>
      </c>
      <c r="F33" s="165" t="s">
        <v>1009</v>
      </c>
    </row>
    <row r="34" spans="1:6" ht="31.2">
      <c r="A34" s="157">
        <v>30</v>
      </c>
      <c r="B34" s="157" t="s">
        <v>967</v>
      </c>
      <c r="C34" s="157" t="s">
        <v>968</v>
      </c>
      <c r="D34" s="165" t="s">
        <v>1007</v>
      </c>
      <c r="E34" s="157" t="s">
        <v>1008</v>
      </c>
      <c r="F34" s="165" t="s">
        <v>1009</v>
      </c>
    </row>
    <row r="35" spans="1:6" ht="31.2">
      <c r="A35" s="157">
        <v>31</v>
      </c>
      <c r="B35" s="157" t="s">
        <v>967</v>
      </c>
      <c r="C35" s="157" t="s">
        <v>968</v>
      </c>
      <c r="D35" s="165" t="s">
        <v>1007</v>
      </c>
      <c r="E35" s="157" t="s">
        <v>1008</v>
      </c>
      <c r="F35" s="165" t="s">
        <v>1009</v>
      </c>
    </row>
    <row r="36" spans="1:6" ht="31.2">
      <c r="A36" s="157">
        <v>32</v>
      </c>
      <c r="B36" s="157" t="s">
        <v>967</v>
      </c>
      <c r="C36" s="157" t="s">
        <v>968</v>
      </c>
      <c r="D36" s="165" t="s">
        <v>1007</v>
      </c>
      <c r="E36" s="157" t="s">
        <v>1008</v>
      </c>
      <c r="F36" s="165" t="s">
        <v>1009</v>
      </c>
    </row>
    <row r="37" spans="1:6" ht="31.2">
      <c r="A37" s="157">
        <v>33</v>
      </c>
      <c r="B37" s="157" t="s">
        <v>967</v>
      </c>
      <c r="C37" s="157" t="s">
        <v>968</v>
      </c>
      <c r="D37" s="165" t="s">
        <v>1007</v>
      </c>
      <c r="E37" s="157" t="s">
        <v>1008</v>
      </c>
      <c r="F37" s="165" t="s">
        <v>1009</v>
      </c>
    </row>
    <row r="38" spans="1:6" ht="31.2">
      <c r="A38" s="157">
        <v>34</v>
      </c>
      <c r="B38" s="157" t="s">
        <v>967</v>
      </c>
      <c r="C38" s="157" t="s">
        <v>968</v>
      </c>
      <c r="D38" s="165" t="s">
        <v>1007</v>
      </c>
      <c r="E38" s="157" t="s">
        <v>1008</v>
      </c>
      <c r="F38" s="165" t="s">
        <v>1009</v>
      </c>
    </row>
    <row r="39" spans="1:6" ht="31.2">
      <c r="A39" s="157">
        <v>35</v>
      </c>
      <c r="B39" s="157" t="s">
        <v>967</v>
      </c>
      <c r="C39" s="157" t="s">
        <v>968</v>
      </c>
      <c r="D39" s="165" t="s">
        <v>1007</v>
      </c>
      <c r="E39" s="157" t="s">
        <v>1008</v>
      </c>
      <c r="F39" s="165" t="s">
        <v>1009</v>
      </c>
    </row>
    <row r="40" spans="1:6" ht="31.2">
      <c r="A40" s="157">
        <v>36</v>
      </c>
      <c r="B40" s="157" t="s">
        <v>967</v>
      </c>
      <c r="C40" s="157" t="s">
        <v>968</v>
      </c>
      <c r="D40" s="165" t="s">
        <v>1007</v>
      </c>
      <c r="E40" s="157" t="s">
        <v>1008</v>
      </c>
      <c r="F40" s="165" t="s">
        <v>1009</v>
      </c>
    </row>
    <row r="41" spans="1:6" ht="31.2">
      <c r="A41" s="157">
        <v>37</v>
      </c>
      <c r="B41" s="157" t="s">
        <v>967</v>
      </c>
      <c r="C41" s="157" t="s">
        <v>968</v>
      </c>
      <c r="D41" s="165" t="s">
        <v>1007</v>
      </c>
      <c r="E41" s="157" t="s">
        <v>1008</v>
      </c>
      <c r="F41" s="165" t="s">
        <v>1009</v>
      </c>
    </row>
    <row r="42" spans="1:6" ht="31.2">
      <c r="A42" s="157">
        <v>38</v>
      </c>
      <c r="B42" s="157" t="s">
        <v>967</v>
      </c>
      <c r="C42" s="157" t="s">
        <v>968</v>
      </c>
      <c r="D42" s="165" t="s">
        <v>1007</v>
      </c>
      <c r="E42" s="157" t="s">
        <v>1008</v>
      </c>
      <c r="F42" s="165" t="s">
        <v>1009</v>
      </c>
    </row>
    <row r="43" spans="1:6" ht="31.2">
      <c r="A43" s="157">
        <v>39</v>
      </c>
      <c r="B43" s="157" t="s">
        <v>967</v>
      </c>
      <c r="C43" s="157" t="s">
        <v>968</v>
      </c>
      <c r="D43" s="165" t="s">
        <v>1007</v>
      </c>
      <c r="E43" s="157" t="s">
        <v>1008</v>
      </c>
      <c r="F43" s="165" t="s">
        <v>1009</v>
      </c>
    </row>
    <row r="44" spans="1:6" ht="31.2">
      <c r="A44" s="157">
        <v>40</v>
      </c>
      <c r="B44" s="157" t="s">
        <v>967</v>
      </c>
      <c r="C44" s="157" t="s">
        <v>968</v>
      </c>
      <c r="D44" s="165" t="s">
        <v>1007</v>
      </c>
      <c r="E44" s="157" t="s">
        <v>1008</v>
      </c>
      <c r="F44" s="165" t="s">
        <v>1009</v>
      </c>
    </row>
    <row r="45" spans="1:6" ht="31.2">
      <c r="A45" s="157">
        <v>41</v>
      </c>
      <c r="B45" s="157" t="s">
        <v>967</v>
      </c>
      <c r="C45" s="157" t="s">
        <v>968</v>
      </c>
      <c r="D45" s="165" t="s">
        <v>1007</v>
      </c>
      <c r="E45" s="157" t="s">
        <v>1008</v>
      </c>
      <c r="F45" s="165" t="s">
        <v>1009</v>
      </c>
    </row>
    <row r="46" spans="1:6" ht="31.2">
      <c r="A46" s="157">
        <v>42</v>
      </c>
      <c r="B46" s="157" t="s">
        <v>967</v>
      </c>
      <c r="C46" s="157" t="s">
        <v>968</v>
      </c>
      <c r="D46" s="165" t="s">
        <v>1007</v>
      </c>
      <c r="E46" s="157" t="s">
        <v>1008</v>
      </c>
      <c r="F46" s="165" t="s">
        <v>1009</v>
      </c>
    </row>
    <row r="47" spans="1:6" ht="31.2">
      <c r="A47" s="157">
        <v>43</v>
      </c>
      <c r="B47" s="157" t="s">
        <v>967</v>
      </c>
      <c r="C47" s="157" t="s">
        <v>968</v>
      </c>
      <c r="D47" s="165" t="s">
        <v>1007</v>
      </c>
      <c r="E47" s="157" t="s">
        <v>1008</v>
      </c>
      <c r="F47" s="165" t="s">
        <v>1009</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Annex A</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Annex Z</vt:lpstr>
      <vt:lpstr>Data Validation</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Darran Browne</cp:lastModifiedBy>
  <dcterms:modified xsi:type="dcterms:W3CDTF">2022-06-18T19:53:15Z</dcterms:modified>
</cp:coreProperties>
</file>