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Blockception\VSCode-Bedrock-Development-Extension\tools\"/>
    </mc:Choice>
  </mc:AlternateContent>
  <xr:revisionPtr revIDLastSave="0" documentId="13_ncr:1_{93A1F6A7-DF3C-4035-89B5-745340BDD6C3}" xr6:coauthVersionLast="45" xr6:coauthVersionMax="45" xr10:uidLastSave="{00000000-0000-0000-0000-000000000000}"/>
  <bookViews>
    <workbookView xWindow="-120" yWindow="-120" windowWidth="29040" windowHeight="15840" xr2:uid="{03531832-3421-4F1A-B28C-9978E920E8BE}"/>
  </bookViews>
  <sheets>
    <sheet name="Sheet1" sheetId="1" r:id="rId1"/>
    <sheet name="Data" sheetId="2" r:id="rId2"/>
  </sheets>
  <definedNames>
    <definedName name="Template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F8" i="1"/>
  <c r="F9" i="1"/>
  <c r="G8" i="1"/>
  <c r="G9" i="1"/>
  <c r="H8" i="1"/>
  <c r="I8" i="1" s="1"/>
  <c r="H9" i="1"/>
  <c r="I9" i="1" s="1"/>
  <c r="E3" i="1"/>
  <c r="E4" i="1"/>
  <c r="E5" i="1"/>
  <c r="E6" i="1"/>
  <c r="E7" i="1"/>
  <c r="F3" i="1"/>
  <c r="G3" i="1" s="1"/>
  <c r="F4" i="1"/>
  <c r="G4" i="1" s="1"/>
  <c r="F5" i="1"/>
  <c r="G5" i="1" s="1"/>
  <c r="I5" i="1" s="1"/>
  <c r="F6" i="1"/>
  <c r="G6" i="1" s="1"/>
  <c r="F7" i="1"/>
  <c r="G7" i="1" s="1"/>
  <c r="H3" i="1"/>
  <c r="H4" i="1"/>
  <c r="H5" i="1"/>
  <c r="H6" i="1"/>
  <c r="H7" i="1"/>
  <c r="I7" i="1" l="1"/>
  <c r="I6" i="1"/>
  <c r="I3" i="1"/>
  <c r="I4" i="1"/>
  <c r="F2" i="1"/>
  <c r="G2" i="1" l="1"/>
  <c r="H2" i="1"/>
  <c r="E2" i="1"/>
  <c r="I2" i="1" l="1"/>
  <c r="K2" i="1" l="1"/>
</calcChain>
</file>

<file path=xl/sharedStrings.xml><?xml version="1.0" encoding="utf-8"?>
<sst xmlns="http://schemas.openxmlformats.org/spreadsheetml/2006/main" count="36" uniqueCount="31">
  <si>
    <t>Boolean</t>
  </si>
  <si>
    <t>Name</t>
  </si>
  <si>
    <t>Type</t>
  </si>
  <si>
    <t>Default Value</t>
  </si>
  <si>
    <t>Description</t>
  </si>
  <si>
    <t>Json Schema</t>
  </si>
  <si>
    <t>Cname</t>
  </si>
  <si>
    <t>Ctype</t>
  </si>
  <si>
    <t>Cdescription</t>
  </si>
  <si>
    <t>Cdefault</t>
  </si>
  <si>
    <t xml:space="preserve">    "$NAME$": {
      "type": "$TYPE$",
      "default": $VALUE$,
      "description": "$DESCRIPTION$"
    },
</t>
  </si>
  <si>
    <t>fuseLength</t>
  </si>
  <si>
    <t>Range [a, b]</t>
  </si>
  <si>
    <t>[0.0, 0.0]</t>
  </si>
  <si>
    <t>The range for the random amount of time the fuse will be lit before exploding, a negative value means the explosion will be immediate</t>
  </si>
  <si>
    <t>power</t>
  </si>
  <si>
    <t>Decimal</t>
  </si>
  <si>
    <t>The radius of the explosion in blocks and the amount of damage the explosion deals</t>
  </si>
  <si>
    <t>maxResistance</t>
  </si>
  <si>
    <t>Infinite</t>
  </si>
  <si>
    <t>A blocks explosion resistance will be capped at this value when an explosion occurs</t>
  </si>
  <si>
    <t>fuseLit</t>
  </si>
  <si>
    <t>If true, the fuse is already lit when this component is added to the entity</t>
  </si>
  <si>
    <t>causesFire</t>
  </si>
  <si>
    <t>If true, blocks in the explosion radius will be set on fire</t>
  </si>
  <si>
    <t>breaks_blocks</t>
  </si>
  <si>
    <t>If true, the explosion will destroy blocks in the explosion radius</t>
  </si>
  <si>
    <t>fireAffectedByGriefing</t>
  </si>
  <si>
    <t>If true, whether the explosion causes fire is affected by the mob griefing game rule</t>
  </si>
  <si>
    <t>destroyAffectedByGriefing</t>
  </si>
  <si>
    <t>If true, whether the explosion breaks blocks is affected by the mob griefing game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</si>
</sst>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116B3-0007-4D20-9286-68F7BD230BDB}" name="Table1" displayName="Table1" ref="A1:I9" totalsRowShown="0">
  <autoFilter ref="A1:I9" xr:uid="{439841C6-9CB3-4077-BD6A-80332BFA4FFA}"/>
  <tableColumns count="9">
    <tableColumn id="1" xr3:uid="{69009C7E-E532-4DCD-BC85-F6C8A2BF783F}" name="Name"/>
    <tableColumn id="2" xr3:uid="{51C9B8E8-45FE-4EED-BB0F-05ACF960DCA5}" name="Type"/>
    <tableColumn id="3" xr3:uid="{9BEDF3B8-DD6A-493D-87E4-86F18290C962}" name="Default Value"/>
    <tableColumn id="4" xr3:uid="{460B714C-F886-43D4-BEF5-222E6519FA82}" name="Description"/>
    <tableColumn id="8" xr3:uid="{F7F4D22B-89FA-4BF7-9CD7-3493546FB499}" name="Cname">
      <calculatedColumnFormula>Table1[[#This Row],[Name]]</calculatedColumnFormula>
    </tableColumn>
    <tableColumn id="7" xr3:uid="{5BCDDD8B-3993-4CA1-9029-A7034EC6459C}" name="Ctype" dataDxfId="1">
      <calculatedColumnFormula>SUBSTITUTE(SUBSTITUTE(LOWER(Table1[[#This Row],[Type]]),"decimal", "number"), "list", "array")</calculatedColumnFormula>
    </tableColumn>
    <tableColumn id="9" xr3:uid="{33B88AA2-B199-459B-811C-ED986D928870}" name="Cdefault" dataDxfId="0">
      <calculatedColumnFormula>IF(Table1[[#This Row],[Ctype]]="string", Table1[[#This Row],[Default Value]], LOWER(Table1[[#This Row],[Default Value]]))</calculatedColumnFormula>
    </tableColumn>
    <tableColumn id="6" xr3:uid="{367BB0CD-8D97-419C-A3FC-663E45A6296E}" name="Cdescription">
      <calculatedColumnFormula>SUBSTITUTE(Table1[[#This Row],[Description]], CHAR(34), "\" &amp; CHAR(34))</calculatedColumnFormula>
    </tableColumn>
    <tableColumn id="5" xr3:uid="{203405C4-B9D5-43A2-B6BA-2A1280C3378D}" name="Json Schema">
      <calculatedColumnFormula>SUBSTITUTE(SUBSTITUTE(SUBSTITUTE(SUBSTITUTE(Template, "$NAME$", Table1[[#This Row],[Cname]]), "$TYPE$", Table1[[#This Row],[Ctype]]), "$DESCRIPTION$", Table1[[#This Row],[Cdescription]]), "$VALUE$",Table1[[#This Row],[Cdefault]])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6657-4584-43E8-87D9-83BF6B68546D}">
  <dimension ref="A1:K9"/>
  <sheetViews>
    <sheetView tabSelected="1" workbookViewId="0">
      <selection activeCell="H13" sqref="H13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15.28515625" customWidth="1"/>
    <col min="4" max="4" width="65.7109375" bestFit="1" customWidth="1"/>
    <col min="5" max="5" width="9.42578125" bestFit="1" customWidth="1"/>
    <col min="6" max="6" width="8.42578125" bestFit="1" customWidth="1"/>
    <col min="7" max="7" width="8.42578125" customWidth="1"/>
    <col min="8" max="8" width="15.140625" customWidth="1"/>
    <col min="9" max="9" width="14.28515625" customWidth="1"/>
  </cols>
  <sheetData>
    <row r="1" spans="1:11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5</v>
      </c>
    </row>
    <row r="2" spans="1:11" ht="31.5" thickTop="1" thickBot="1" x14ac:dyDescent="0.3">
      <c r="A2" s="3" t="s">
        <v>11</v>
      </c>
      <c r="B2" s="3" t="s">
        <v>12</v>
      </c>
      <c r="C2" s="3" t="s">
        <v>13</v>
      </c>
      <c r="D2" s="3" t="s">
        <v>14</v>
      </c>
      <c r="E2" t="str">
        <f>Table1[[#This Row],[Name]]</f>
        <v>fuseLength</v>
      </c>
      <c r="F2" t="str">
        <f>SUBSTITUTE(SUBSTITUTE(LOWER(Table1[[#This Row],[Type]]),"decimal", "number"), "list", "array")</f>
        <v>range [a, b]</v>
      </c>
      <c r="G2" t="str">
        <f>IF(Table1[[#This Row],[Ctype]]="string", Table1[[#This Row],[Default Value]], LOWER(Table1[[#This Row],[Default Value]]))</f>
        <v>[0.0, 0.0]</v>
      </c>
      <c r="H2" t="str">
        <f>SUBSTITUTE(Table1[[#This Row],[Description]], CHAR(34), "\" &amp; CHAR(34))</f>
        <v>The range for the random amount of time the fuse will be lit before exploding, a negative value means the explosion will be immediate</v>
      </c>
      <c r="I2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"fuseLength": {
      "type": "range [a, b]",
      "default": [0.0, 0.0],
      "description": "The range for the random amount of time the fuse will be lit before exploding, a negative value means the explosion will be immediate"
    },
</v>
      </c>
      <c r="K2" s="4" t="str">
        <f>_xlfn.CONCAT(Table1[Json Schema])</f>
        <v xml:space="preserve">    "fuseLength": {
      "type": "range [a, b]",
      "default": [0.0, 0.0],
      "description": "The range for the random amount of time the fuse will be lit before exploding, a negative value means the explosion will be immediate"
    },
    "power": {
      "type": "number",
      "default": 3,
      "description": "The radius of the explosion in blocks and the amount of damage the explosion deals"
    },
    "maxResistance": {
      "type": "number",
      "default": infinite,
      "description": "A blocks explosion resistance will be capped at this value when an explosion occurs"
    },
    "fuseLit": {
      "type": "boolean",
      "default": false,
      "description": "If true, the fuse is already lit when this component is added to the entity"
    },
    "causesFire": {
      "type": "boolean",
      "default": false,
      "description": "If true, blocks in the explosion radius will be set on fire"
    },
    "breaks_blocks": {
      "type": "boolean",
      "default": true,
      "description": "If true, the explosion will destroy blocks in the explosion radius"
    },
    "fireAffectedByGriefing": {
      "type": "boolean",
      "default": false,
      "description": "If true, whether the explosion causes fire is affected by the mob griefing game rule"
    },
    "destroyAffectedByGriefing": {
      "type": "boolean",
      "default": false,
      "description": "If true, whether the explosion breaks blocks is affected by the mob griefing game rule"
    },
</v>
      </c>
    </row>
    <row r="3" spans="1:11" ht="15.75" thickTop="1" x14ac:dyDescent="0.25">
      <c r="A3" t="s">
        <v>15</v>
      </c>
      <c r="B3" t="s">
        <v>16</v>
      </c>
      <c r="C3">
        <v>3</v>
      </c>
      <c r="D3" t="s">
        <v>17</v>
      </c>
      <c r="E3" t="str">
        <f>Table1[[#This Row],[Name]]</f>
        <v>power</v>
      </c>
      <c r="F3" s="2" t="str">
        <f>SUBSTITUTE(SUBSTITUTE(LOWER(Table1[[#This Row],[Type]]),"decimal", "number"), "list", "array")</f>
        <v>number</v>
      </c>
      <c r="G3" s="2" t="str">
        <f>IF(Table1[[#This Row],[Ctype]]="string", Table1[[#This Row],[Default Value]], LOWER(Table1[[#This Row],[Default Value]]))</f>
        <v>3</v>
      </c>
      <c r="H3" t="str">
        <f>SUBSTITUTE(Table1[[#This Row],[Description]], CHAR(34), "\" &amp; CHAR(34))</f>
        <v>The radius of the explosion in blocks and the amount of damage the explosion deals</v>
      </c>
      <c r="I3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"power": {
      "type": "number",
      "default": 3,
      "description": "The radius of the explosion in blocks and the amount of damage the explosion deals"
    },
</v>
      </c>
    </row>
    <row r="4" spans="1:11" x14ac:dyDescent="0.25">
      <c r="A4" t="s">
        <v>18</v>
      </c>
      <c r="B4" t="s">
        <v>16</v>
      </c>
      <c r="C4" t="s">
        <v>19</v>
      </c>
      <c r="D4" t="s">
        <v>20</v>
      </c>
      <c r="E4" t="str">
        <f>Table1[[#This Row],[Name]]</f>
        <v>maxResistance</v>
      </c>
      <c r="F4" s="2" t="str">
        <f>SUBSTITUTE(SUBSTITUTE(LOWER(Table1[[#This Row],[Type]]),"decimal", "number"), "list", "array")</f>
        <v>number</v>
      </c>
      <c r="G4" s="2" t="str">
        <f>IF(Table1[[#This Row],[Ctype]]="string", Table1[[#This Row],[Default Value]], LOWER(Table1[[#This Row],[Default Value]]))</f>
        <v>infinite</v>
      </c>
      <c r="H4" t="str">
        <f>SUBSTITUTE(Table1[[#This Row],[Description]], CHAR(34), "\" &amp; CHAR(34))</f>
        <v>A blocks explosion resistance will be capped at this value when an explosion occurs</v>
      </c>
      <c r="I4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"maxResistance": {
      "type": "number",
      "default": infinite,
      "description": "A blocks explosion resistance will be capped at this value when an explosion occurs"
    },
</v>
      </c>
    </row>
    <row r="5" spans="1:11" x14ac:dyDescent="0.25">
      <c r="A5" t="s">
        <v>21</v>
      </c>
      <c r="B5" t="s">
        <v>0</v>
      </c>
      <c r="C5" t="b">
        <v>0</v>
      </c>
      <c r="D5" t="s">
        <v>22</v>
      </c>
      <c r="E5" t="str">
        <f>Table1[[#This Row],[Name]]</f>
        <v>fuseLit</v>
      </c>
      <c r="F5" s="2" t="str">
        <f>SUBSTITUTE(SUBSTITUTE(LOWER(Table1[[#This Row],[Type]]),"decimal", "number"), "list", "array")</f>
        <v>boolean</v>
      </c>
      <c r="G5" s="2" t="str">
        <f>IF(Table1[[#This Row],[Ctype]]="string", Table1[[#This Row],[Default Value]], LOWER(Table1[[#This Row],[Default Value]]))</f>
        <v>false</v>
      </c>
      <c r="H5" t="str">
        <f>SUBSTITUTE(Table1[[#This Row],[Description]], CHAR(34), "\" &amp; CHAR(34))</f>
        <v>If true, the fuse is already lit when this component is added to the entity</v>
      </c>
      <c r="I5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"fuseLit": {
      "type": "boolean",
      "default": false,
      "description": "If true, the fuse is already lit when this component is added to the entity"
    },
</v>
      </c>
    </row>
    <row r="6" spans="1:11" x14ac:dyDescent="0.25">
      <c r="A6" t="s">
        <v>23</v>
      </c>
      <c r="B6" t="s">
        <v>0</v>
      </c>
      <c r="C6" t="b">
        <v>0</v>
      </c>
      <c r="D6" t="s">
        <v>24</v>
      </c>
      <c r="E6" t="str">
        <f>Table1[[#This Row],[Name]]</f>
        <v>causesFire</v>
      </c>
      <c r="F6" s="2" t="str">
        <f>SUBSTITUTE(SUBSTITUTE(LOWER(Table1[[#This Row],[Type]]),"decimal", "number"), "list", "array")</f>
        <v>boolean</v>
      </c>
      <c r="G6" s="2" t="str">
        <f>IF(Table1[[#This Row],[Ctype]]="string", Table1[[#This Row],[Default Value]], LOWER(Table1[[#This Row],[Default Value]]))</f>
        <v>false</v>
      </c>
      <c r="H6" t="str">
        <f>SUBSTITUTE(Table1[[#This Row],[Description]], CHAR(34), "\" &amp; CHAR(34))</f>
        <v>If true, blocks in the explosion radius will be set on fire</v>
      </c>
      <c r="I6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"causesFire": {
      "type": "boolean",
      "default": false,
      "description": "If true, blocks in the explosion radius will be set on fire"
    },
</v>
      </c>
    </row>
    <row r="7" spans="1:11" x14ac:dyDescent="0.25">
      <c r="A7" t="s">
        <v>25</v>
      </c>
      <c r="B7" t="s">
        <v>0</v>
      </c>
      <c r="C7" t="b">
        <v>1</v>
      </c>
      <c r="D7" t="s">
        <v>26</v>
      </c>
      <c r="E7" t="str">
        <f>Table1[[#This Row],[Name]]</f>
        <v>breaks_blocks</v>
      </c>
      <c r="F7" s="2" t="str">
        <f>SUBSTITUTE(SUBSTITUTE(LOWER(Table1[[#This Row],[Type]]),"decimal", "number"), "list", "array")</f>
        <v>boolean</v>
      </c>
      <c r="G7" s="2" t="str">
        <f>IF(Table1[[#This Row],[Ctype]]="string", Table1[[#This Row],[Default Value]], LOWER(Table1[[#This Row],[Default Value]]))</f>
        <v>true</v>
      </c>
      <c r="H7" t="str">
        <f>SUBSTITUTE(Table1[[#This Row],[Description]], CHAR(34), "\" &amp; CHAR(34))</f>
        <v>If true, the explosion will destroy blocks in the explosion radius</v>
      </c>
      <c r="I7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"breaks_blocks": {
      "type": "boolean",
      "default": true,
      "description": "If true, the explosion will destroy blocks in the explosion radius"
    },
</v>
      </c>
    </row>
    <row r="8" spans="1:11" x14ac:dyDescent="0.25">
      <c r="A8" t="s">
        <v>27</v>
      </c>
      <c r="B8" t="s">
        <v>0</v>
      </c>
      <c r="C8" t="b">
        <v>0</v>
      </c>
      <c r="D8" t="s">
        <v>28</v>
      </c>
      <c r="E8" t="str">
        <f>Table1[[#This Row],[Name]]</f>
        <v>fireAffectedByGriefing</v>
      </c>
      <c r="F8" s="2" t="str">
        <f>SUBSTITUTE(SUBSTITUTE(LOWER(Table1[[#This Row],[Type]]),"decimal", "number"), "list", "array")</f>
        <v>boolean</v>
      </c>
      <c r="G8" s="2" t="str">
        <f>IF(Table1[[#This Row],[Ctype]]="string", Table1[[#This Row],[Default Value]], LOWER(Table1[[#This Row],[Default Value]]))</f>
        <v>false</v>
      </c>
      <c r="H8" t="str">
        <f>SUBSTITUTE(Table1[[#This Row],[Description]], CHAR(34), "\" &amp; CHAR(34))</f>
        <v>If true, whether the explosion causes fire is affected by the mob griefing game rule</v>
      </c>
      <c r="I8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"fireAffectedByGriefing": {
      "type": "boolean",
      "default": false,
      "description": "If true, whether the explosion causes fire is affected by the mob griefing game rule"
    },
</v>
      </c>
    </row>
    <row r="9" spans="1:11" x14ac:dyDescent="0.25">
      <c r="A9" t="s">
        <v>29</v>
      </c>
      <c r="B9" t="s">
        <v>0</v>
      </c>
      <c r="C9" t="b">
        <v>0</v>
      </c>
      <c r="D9" t="s">
        <v>30</v>
      </c>
      <c r="E9" t="str">
        <f>Table1[[#This Row],[Name]]</f>
        <v>destroyAffectedByGriefing</v>
      </c>
      <c r="F9" s="2" t="str">
        <f>SUBSTITUTE(SUBSTITUTE(LOWER(Table1[[#This Row],[Type]]),"decimal", "number"), "list", "array")</f>
        <v>boolean</v>
      </c>
      <c r="G9" s="2" t="str">
        <f>IF(Table1[[#This Row],[Ctype]]="string", Table1[[#This Row],[Default Value]], LOWER(Table1[[#This Row],[Default Value]]))</f>
        <v>false</v>
      </c>
      <c r="H9" t="str">
        <f>SUBSTITUTE(Table1[[#This Row],[Description]], CHAR(34), "\" &amp; CHAR(34))</f>
        <v>If true, whether the explosion breaks blocks is affected by the mob griefing game rule</v>
      </c>
      <c r="I9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"destroyAffectedByGriefing": {
      "type": "boolean",
      "default": false,
      "description": "If true, whether the explosion breaks blocks is affected by the mob griefing game rule"
    },
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C5E5-17BC-4A3C-B91C-5C00D91EAD6F}">
  <dimension ref="A1"/>
  <sheetViews>
    <sheetView workbookViewId="0">
      <selection activeCell="F8" sqref="F7:F8"/>
    </sheetView>
  </sheetViews>
  <sheetFormatPr defaultRowHeight="15" x14ac:dyDescent="0.25"/>
  <cols>
    <col min="1" max="1" width="32.42578125" bestFit="1" customWidth="1"/>
  </cols>
  <sheetData>
    <row r="1" spans="1:1" ht="90" x14ac:dyDescent="0.25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dcterms:created xsi:type="dcterms:W3CDTF">2020-05-16T22:51:28Z</dcterms:created>
  <dcterms:modified xsi:type="dcterms:W3CDTF">2020-05-17T11:34:46Z</dcterms:modified>
</cp:coreProperties>
</file>