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Mijn Projecten\Blockception\VSCode-Bedrock-Development-Extension\tools\"/>
    </mc:Choice>
  </mc:AlternateContent>
  <xr:revisionPtr revIDLastSave="0" documentId="13_ncr:1_{4104CF14-FBA2-418B-9527-CF30B93FCAE2}" xr6:coauthVersionLast="45" xr6:coauthVersionMax="45" xr10:uidLastSave="{00000000-0000-0000-0000-000000000000}"/>
  <bookViews>
    <workbookView xWindow="-120" yWindow="-120" windowWidth="29040" windowHeight="15840" xr2:uid="{03531832-3421-4F1A-B28C-9978E920E8BE}"/>
  </bookViews>
  <sheets>
    <sheet name="Sheet1" sheetId="1" r:id="rId1"/>
    <sheet name="Data" sheetId="2" r:id="rId2"/>
  </sheets>
  <definedNames>
    <definedName name="Template">Data!$A$1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 i="1" l="1"/>
  <c r="E5" i="1"/>
  <c r="E6" i="1"/>
  <c r="E7" i="1"/>
  <c r="F4" i="1"/>
  <c r="G4" i="1" s="1"/>
  <c r="F5" i="1"/>
  <c r="G5" i="1" s="1"/>
  <c r="F6" i="1"/>
  <c r="G6" i="1" s="1"/>
  <c r="I6" i="1" s="1"/>
  <c r="F7" i="1"/>
  <c r="G7" i="1" s="1"/>
  <c r="H4" i="1"/>
  <c r="H5" i="1"/>
  <c r="I5" i="1" s="1"/>
  <c r="H6" i="1"/>
  <c r="H7" i="1"/>
  <c r="E3" i="1"/>
  <c r="F3" i="1"/>
  <c r="G3" i="1" s="1"/>
  <c r="I3" i="1" s="1"/>
  <c r="H3" i="1"/>
  <c r="F2" i="1"/>
  <c r="I4" i="1" l="1"/>
  <c r="I7" i="1"/>
  <c r="G2" i="1"/>
  <c r="H2" i="1"/>
  <c r="E2" i="1"/>
  <c r="I2" i="1" l="1"/>
  <c r="K2" i="1" l="1"/>
</calcChain>
</file>

<file path=xl/sharedStrings.xml><?xml version="1.0" encoding="utf-8"?>
<sst xmlns="http://schemas.openxmlformats.org/spreadsheetml/2006/main" count="28" uniqueCount="25">
  <si>
    <t>Boolean</t>
  </si>
  <si>
    <t>Name</t>
  </si>
  <si>
    <t>Type</t>
  </si>
  <si>
    <t>Default Value</t>
  </si>
  <si>
    <t>Description</t>
  </si>
  <si>
    <t>Json Schema</t>
  </si>
  <si>
    <t>Cname</t>
  </si>
  <si>
    <t>Ctype</t>
  </si>
  <si>
    <t>Cdescription</t>
  </si>
  <si>
    <t>Cdefault</t>
  </si>
  <si>
    <t>Integer</t>
  </si>
  <si>
    <t>String</t>
  </si>
  <si>
    <t xml:space="preserve">    "$NAME$": {
      "type": "$TYPE$",
      "default": $VALUE$,
      "description": "$DESCRIPTION$"
    },
</t>
  </si>
  <si>
    <t>convert_trades_economy</t>
  </si>
  <si>
    <t>Determines when the mob transforms, if the trades should be converted when the new mob has a economy_trade_table. When the trades are converted, the mob will generate a new trade list with their new trade table, but then it will try to convert any of the same trades over to have the same enchantments and user data. For example, if the original has a Emerald to Enchanted Iron Sword (Sharpness 1), and the new trade also has an Emerald for Enchanted Iron Sword, then the enchantment will be Sharpness 1.</t>
  </si>
  <si>
    <t>display_name</t>
  </si>
  <si>
    <t>Name to be displayed while trading with this entity</t>
  </si>
  <si>
    <t>hero_demand_discount</t>
  </si>
  <si>
    <t>How much should Demand be modified by when the player has the Hero of the Village mob effect</t>
  </si>
  <si>
    <t>new_screen</t>
  </si>
  <si>
    <t>Used to determine if trading with entity opens the new trade screen</t>
  </si>
  <si>
    <t>persist_trades</t>
  </si>
  <si>
    <t>Determines if the trades should persist when the mob transforms. This makes it so that the next time the mob is transformed to something with a trade_table or economy_trade_table, then it keeps their trades.</t>
  </si>
  <si>
    <t>table</t>
  </si>
  <si>
    <t>File path relative to the resource pack root for this entity's trades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</si>
</sst>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3">
    <border>
      <left/>
      <right/>
      <top/>
      <bottom/>
      <diagonal/>
    </border>
    <border>
      <left style="thick">
        <color rgb="FF000000"/>
      </left>
      <right style="thick">
        <color rgb="FF000000"/>
      </right>
      <top style="thick">
        <color rgb="FF000000"/>
      </top>
      <bottom style="thick">
        <color rgb="FF000000"/>
      </bottom>
      <diagonal/>
    </border>
    <border>
      <left style="thick">
        <color auto="1"/>
      </left>
      <right style="thick">
        <color auto="1"/>
      </right>
      <top style="thick">
        <color auto="1"/>
      </top>
      <bottom style="thick">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xf numFmtId="0" fontId="1" fillId="0" borderId="1" xfId="0" applyFont="1" applyBorder="1" applyAlignment="1">
      <alignment vertical="center" wrapText="1"/>
    </xf>
    <xf numFmtId="0" fontId="0" fillId="0" borderId="2" xfId="0" applyBorder="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4116B3-0007-4D20-9286-68F7BD230BDB}" name="Table1" displayName="Table1" ref="A1:I7" totalsRowShown="0">
  <autoFilter ref="A1:I7" xr:uid="{439841C6-9CB3-4077-BD6A-80332BFA4FFA}"/>
  <tableColumns count="9">
    <tableColumn id="1" xr3:uid="{69009C7E-E532-4DCD-BC85-F6C8A2BF783F}" name="Name"/>
    <tableColumn id="2" xr3:uid="{51C9B8E8-45FE-4EED-BB0F-05ACF960DCA5}" name="Type"/>
    <tableColumn id="3" xr3:uid="{9BEDF3B8-DD6A-493D-87E4-86F18290C962}" name="Default Value"/>
    <tableColumn id="4" xr3:uid="{460B714C-F886-43D4-BEF5-222E6519FA82}" name="Description"/>
    <tableColumn id="8" xr3:uid="{F7F4D22B-89FA-4BF7-9CD7-3493546FB499}" name="Cname">
      <calculatedColumnFormula>Table1[[#This Row],[Name]]</calculatedColumnFormula>
    </tableColumn>
    <tableColumn id="7" xr3:uid="{5BCDDD8B-3993-4CA1-9029-A7034EC6459C}" name="Ctype" dataDxfId="0">
      <calculatedColumnFormula>SUBSTITUTE(SUBSTITUTE(LOWER(Table1[[#This Row],[Type]]),"decimal", "number"), "list", "array")</calculatedColumnFormula>
    </tableColumn>
    <tableColumn id="9" xr3:uid="{33B88AA2-B199-459B-811C-ED986D928870}" name="Cdefault" dataDxfId="1">
      <calculatedColumnFormula>IF(Table1[[#This Row],[Ctype]]="string", Table1[[#This Row],[Default Value]], LOWER(Table1[[#This Row],[Default Value]]))</calculatedColumnFormula>
    </tableColumn>
    <tableColumn id="6" xr3:uid="{367BB0CD-8D97-419C-A3FC-663E45A6296E}" name="Cdescription">
      <calculatedColumnFormula>SUBSTITUTE(Table1[[#This Row],[Description]], CHAR(34), "\" &amp; CHAR(34))</calculatedColumnFormula>
    </tableColumn>
    <tableColumn id="5" xr3:uid="{203405C4-B9D5-43A2-B6BA-2A1280C3378D}" name="Json Schema">
      <calculatedColumnFormula>SUBSTITUTE(SUBSTITUTE(SUBSTITUTE(SUBSTITUTE(Template, "$NAME$", Table1[[#This Row],[Cname]]), "$TYPE$", Table1[[#This Row],[Ctype]]), "$DESCRIPTION$", Table1[[#This Row],[Cdescription]]), "$VALUE$",Table1[[#This Row],[Cdefault]])</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D6657-4584-43E8-87D9-83BF6B68546D}">
  <dimension ref="A1:K7"/>
  <sheetViews>
    <sheetView tabSelected="1" workbookViewId="0">
      <selection activeCell="K2" sqref="K2"/>
    </sheetView>
  </sheetViews>
  <sheetFormatPr defaultRowHeight="15" x14ac:dyDescent="0.25"/>
  <cols>
    <col min="1" max="1" width="16.140625" bestFit="1" customWidth="1"/>
    <col min="2" max="2" width="8.28515625" bestFit="1" customWidth="1"/>
    <col min="3" max="3" width="15.28515625" customWidth="1"/>
    <col min="4" max="4" width="65.7109375" bestFit="1" customWidth="1"/>
    <col min="5" max="5" width="9.42578125" bestFit="1" customWidth="1"/>
    <col min="6" max="6" width="8.42578125" bestFit="1" customWidth="1"/>
    <col min="7" max="7" width="8.42578125" customWidth="1"/>
    <col min="8" max="8" width="15.140625" customWidth="1"/>
    <col min="9" max="9" width="14.28515625" customWidth="1"/>
  </cols>
  <sheetData>
    <row r="1" spans="1:11" ht="15.75" thickBot="1" x14ac:dyDescent="0.3">
      <c r="A1" t="s">
        <v>1</v>
      </c>
      <c r="B1" t="s">
        <v>2</v>
      </c>
      <c r="C1" t="s">
        <v>3</v>
      </c>
      <c r="D1" t="s">
        <v>4</v>
      </c>
      <c r="E1" t="s">
        <v>6</v>
      </c>
      <c r="F1" t="s">
        <v>7</v>
      </c>
      <c r="G1" t="s">
        <v>9</v>
      </c>
      <c r="H1" t="s">
        <v>8</v>
      </c>
      <c r="I1" t="s">
        <v>5</v>
      </c>
    </row>
    <row r="2" spans="1:11" ht="121.5" thickTop="1" thickBot="1" x14ac:dyDescent="0.3">
      <c r="A2" s="3" t="s">
        <v>13</v>
      </c>
      <c r="B2" s="3" t="s">
        <v>0</v>
      </c>
      <c r="C2" s="3" t="b">
        <v>0</v>
      </c>
      <c r="D2" s="3" t="s">
        <v>14</v>
      </c>
      <c r="E2" t="str">
        <f>Table1[[#This Row],[Name]]</f>
        <v>convert_trades_economy</v>
      </c>
      <c r="F2" t="str">
        <f>SUBSTITUTE(SUBSTITUTE(LOWER(Table1[[#This Row],[Type]]),"decimal", "number"), "list", "array")</f>
        <v>boolean</v>
      </c>
      <c r="G2" t="str">
        <f>IF(Table1[[#This Row],[Ctype]]="string", Table1[[#This Row],[Default Value]], LOWER(Table1[[#This Row],[Default Value]]))</f>
        <v>false</v>
      </c>
      <c r="H2" t="str">
        <f>SUBSTITUTE(Table1[[#This Row],[Description]], CHAR(34), "\" &amp; CHAR(34))</f>
        <v>Determines when the mob transforms, if the trades should be converted when the new mob has a economy_trade_table. When the trades are converted, the mob will generate a new trade list with their new trade table, but then it will try to convert any of the same trades over to have the same enchantments and user data. For example, if the original has a Emerald to Enchanted Iron Sword (Sharpness 1), and the new trade also has an Emerald for Enchanted Iron Sword, then the enchantment will be Sharpness 1.</v>
      </c>
      <c r="I2" t="str">
        <f>SUBSTITUTE(SUBSTITUTE(SUBSTITUTE(SUBSTITUTE(Template, "$NAME$", Table1[[#This Row],[Cname]]), "$TYPE$", Table1[[#This Row],[Ctype]]), "$DESCRIPTION$", Table1[[#This Row],[Cdescription]]), "$VALUE$",Table1[[#This Row],[Cdefault]])</f>
        <v xml:space="preserve">    "convert_trades_economy": {
      "type": "boolean",
      "default": false,
      "description": "Determines when the mob transforms, if the trades should be converted when the new mob has a economy_trade_table. When the trades are converted, the mob will generate a new trade list with their new trade table, but then it will try to convert any of the same trades over to have the same enchantments and user data. For example, if the original has a Emerald to Enchanted Iron Sword (Sharpness 1), and the new trade also has an Emerald for Enchanted Iron Sword, then the enchantment will be Sharpness 1."
    },
</v>
      </c>
      <c r="K2" s="4" t="str">
        <f>_xlfn.CONCAT(Table1[Json Schema])</f>
        <v xml:space="preserve">    "convert_trades_economy": {
      "type": "boolean",
      "default": false,
      "description": "Determines when the mob transforms, if the trades should be converted when the new mob has a economy_trade_table. When the trades are converted, the mob will generate a new trade list with their new trade table, but then it will try to convert any of the same trades over to have the same enchantments and user data. For example, if the original has a Emerald to Enchanted Iron Sword (Sharpness 1), and the new trade also has an Emerald for Enchanted Iron Sword, then the enchantment will be Sharpness 1."
    },
    "display_name": {
      "type": "string",
      "default": 0,
      "description": "Name to be displayed while trading with this entity"
    },
    "hero_demand_discount": {
      "type": "integer",
      "default": -4,
      "description": "How much should Demand be modified by when the player has the Hero of the Village mob effect"
    },
    "new_screen": {
      "type": "boolean",
      "default": false,
      "description": "Used to determine if trading with entity opens the new trade screen"
    },
    "persist_trades": {
      "type": "boolean",
      "default": false,
      "description": "Determines if the trades should persist when the mob transforms. This makes it so that the next time the mob is transformed to something with a trade_table or economy_trade_table, then it keeps their trades."
    },
    "table": {
      "type": "string",
      "default": 0,
      "description": "File path relative to the resource pack root for this entity's trades"
    },
</v>
      </c>
    </row>
    <row r="3" spans="1:11" ht="15.75" thickTop="1" x14ac:dyDescent="0.25">
      <c r="A3" t="s">
        <v>15</v>
      </c>
      <c r="B3" t="s">
        <v>11</v>
      </c>
      <c r="D3" t="s">
        <v>16</v>
      </c>
      <c r="E3" t="str">
        <f>Table1[[#This Row],[Name]]</f>
        <v>display_name</v>
      </c>
      <c r="F3" s="2" t="str">
        <f>SUBSTITUTE(SUBSTITUTE(LOWER(Table1[[#This Row],[Type]]),"decimal", "number"), "list", "array")</f>
        <v>string</v>
      </c>
      <c r="G3" s="2">
        <f>IF(Table1[[#This Row],[Ctype]]="string", Table1[[#This Row],[Default Value]], LOWER(Table1[[#This Row],[Default Value]]))</f>
        <v>0</v>
      </c>
      <c r="H3" t="str">
        <f>SUBSTITUTE(Table1[[#This Row],[Description]], CHAR(34), "\" &amp; CHAR(34))</f>
        <v>Name to be displayed while trading with this entity</v>
      </c>
      <c r="I3" t="str">
        <f>SUBSTITUTE(SUBSTITUTE(SUBSTITUTE(SUBSTITUTE(Template, "$NAME$", Table1[[#This Row],[Cname]]), "$TYPE$", Table1[[#This Row],[Ctype]]), "$DESCRIPTION$", Table1[[#This Row],[Cdescription]]), "$VALUE$",Table1[[#This Row],[Cdefault]])</f>
        <v xml:space="preserve">    "display_name": {
      "type": "string",
      "default": 0,
      "description": "Name to be displayed while trading with this entity"
    },
</v>
      </c>
    </row>
    <row r="4" spans="1:11" x14ac:dyDescent="0.25">
      <c r="A4" t="s">
        <v>17</v>
      </c>
      <c r="B4" t="s">
        <v>10</v>
      </c>
      <c r="C4">
        <v>-4</v>
      </c>
      <c r="D4" t="s">
        <v>18</v>
      </c>
      <c r="E4" t="str">
        <f>Table1[[#This Row],[Name]]</f>
        <v>hero_demand_discount</v>
      </c>
      <c r="F4" s="2" t="str">
        <f>SUBSTITUTE(SUBSTITUTE(LOWER(Table1[[#This Row],[Type]]),"decimal", "number"), "list", "array")</f>
        <v>integer</v>
      </c>
      <c r="G4" s="2" t="str">
        <f>IF(Table1[[#This Row],[Ctype]]="string", Table1[[#This Row],[Default Value]], LOWER(Table1[[#This Row],[Default Value]]))</f>
        <v>-4</v>
      </c>
      <c r="H4" t="str">
        <f>SUBSTITUTE(Table1[[#This Row],[Description]], CHAR(34), "\" &amp; CHAR(34))</f>
        <v>How much should Demand be modified by when the player has the Hero of the Village mob effect</v>
      </c>
      <c r="I4" t="str">
        <f>SUBSTITUTE(SUBSTITUTE(SUBSTITUTE(SUBSTITUTE(Template, "$NAME$", Table1[[#This Row],[Cname]]), "$TYPE$", Table1[[#This Row],[Ctype]]), "$DESCRIPTION$", Table1[[#This Row],[Cdescription]]), "$VALUE$",Table1[[#This Row],[Cdefault]])</f>
        <v xml:space="preserve">    "hero_demand_discount": {
      "type": "integer",
      "default": -4,
      "description": "How much should Demand be modified by when the player has the Hero of the Village mob effect"
    },
</v>
      </c>
    </row>
    <row r="5" spans="1:11" x14ac:dyDescent="0.25">
      <c r="A5" t="s">
        <v>19</v>
      </c>
      <c r="B5" t="s">
        <v>0</v>
      </c>
      <c r="C5" t="b">
        <v>0</v>
      </c>
      <c r="D5" t="s">
        <v>20</v>
      </c>
      <c r="E5" t="str">
        <f>Table1[[#This Row],[Name]]</f>
        <v>new_screen</v>
      </c>
      <c r="F5" s="2" t="str">
        <f>SUBSTITUTE(SUBSTITUTE(LOWER(Table1[[#This Row],[Type]]),"decimal", "number"), "list", "array")</f>
        <v>boolean</v>
      </c>
      <c r="G5" s="2" t="str">
        <f>IF(Table1[[#This Row],[Ctype]]="string", Table1[[#This Row],[Default Value]], LOWER(Table1[[#This Row],[Default Value]]))</f>
        <v>false</v>
      </c>
      <c r="H5" t="str">
        <f>SUBSTITUTE(Table1[[#This Row],[Description]], CHAR(34), "\" &amp; CHAR(34))</f>
        <v>Used to determine if trading with entity opens the new trade screen</v>
      </c>
      <c r="I5" t="str">
        <f>SUBSTITUTE(SUBSTITUTE(SUBSTITUTE(SUBSTITUTE(Template, "$NAME$", Table1[[#This Row],[Cname]]), "$TYPE$", Table1[[#This Row],[Ctype]]), "$DESCRIPTION$", Table1[[#This Row],[Cdescription]]), "$VALUE$",Table1[[#This Row],[Cdefault]])</f>
        <v xml:space="preserve">    "new_screen": {
      "type": "boolean",
      "default": false,
      "description": "Used to determine if trading with entity opens the new trade screen"
    },
</v>
      </c>
    </row>
    <row r="6" spans="1:11" x14ac:dyDescent="0.25">
      <c r="A6" t="s">
        <v>21</v>
      </c>
      <c r="B6" t="s">
        <v>0</v>
      </c>
      <c r="C6" t="b">
        <v>0</v>
      </c>
      <c r="D6" t="s">
        <v>22</v>
      </c>
      <c r="E6" t="str">
        <f>Table1[[#This Row],[Name]]</f>
        <v>persist_trades</v>
      </c>
      <c r="F6" s="2" t="str">
        <f>SUBSTITUTE(SUBSTITUTE(LOWER(Table1[[#This Row],[Type]]),"decimal", "number"), "list", "array")</f>
        <v>boolean</v>
      </c>
      <c r="G6" s="2" t="str">
        <f>IF(Table1[[#This Row],[Ctype]]="string", Table1[[#This Row],[Default Value]], LOWER(Table1[[#This Row],[Default Value]]))</f>
        <v>false</v>
      </c>
      <c r="H6" t="str">
        <f>SUBSTITUTE(Table1[[#This Row],[Description]], CHAR(34), "\" &amp; CHAR(34))</f>
        <v>Determines if the trades should persist when the mob transforms. This makes it so that the next time the mob is transformed to something with a trade_table or economy_trade_table, then it keeps their trades.</v>
      </c>
      <c r="I6" t="str">
        <f>SUBSTITUTE(SUBSTITUTE(SUBSTITUTE(SUBSTITUTE(Template, "$NAME$", Table1[[#This Row],[Cname]]), "$TYPE$", Table1[[#This Row],[Ctype]]), "$DESCRIPTION$", Table1[[#This Row],[Cdescription]]), "$VALUE$",Table1[[#This Row],[Cdefault]])</f>
        <v xml:space="preserve">    "persist_trades": {
      "type": "boolean",
      "default": false,
      "description": "Determines if the trades should persist when the mob transforms. This makes it so that the next time the mob is transformed to something with a trade_table or economy_trade_table, then it keeps their trades."
    },
</v>
      </c>
    </row>
    <row r="7" spans="1:11" x14ac:dyDescent="0.25">
      <c r="A7" t="s">
        <v>23</v>
      </c>
      <c r="B7" t="s">
        <v>11</v>
      </c>
      <c r="D7" t="s">
        <v>24</v>
      </c>
      <c r="E7" t="str">
        <f>Table1[[#This Row],[Name]]</f>
        <v>table</v>
      </c>
      <c r="F7" s="2" t="str">
        <f>SUBSTITUTE(SUBSTITUTE(LOWER(Table1[[#This Row],[Type]]),"decimal", "number"), "list", "array")</f>
        <v>string</v>
      </c>
      <c r="G7" s="2">
        <f>IF(Table1[[#This Row],[Ctype]]="string", Table1[[#This Row],[Default Value]], LOWER(Table1[[#This Row],[Default Value]]))</f>
        <v>0</v>
      </c>
      <c r="H7" t="str">
        <f>SUBSTITUTE(Table1[[#This Row],[Description]], CHAR(34), "\" &amp; CHAR(34))</f>
        <v>File path relative to the resource pack root for this entity's trades</v>
      </c>
      <c r="I7" t="str">
        <f>SUBSTITUTE(SUBSTITUTE(SUBSTITUTE(SUBSTITUTE(Template, "$NAME$", Table1[[#This Row],[Cname]]), "$TYPE$", Table1[[#This Row],[Ctype]]), "$DESCRIPTION$", Table1[[#This Row],[Cdescription]]), "$VALUE$",Table1[[#This Row],[Cdefault]])</f>
        <v xml:space="preserve">    "table": {
      "type": "string",
      "default": 0,
      "description": "File path relative to the resource pack root for this entity's trades"
    },
</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EC5E5-17BC-4A3C-B91C-5C00D91EAD6F}">
  <dimension ref="A1"/>
  <sheetViews>
    <sheetView workbookViewId="0">
      <selection activeCell="F8" sqref="F7:F8"/>
    </sheetView>
  </sheetViews>
  <sheetFormatPr defaultRowHeight="15" x14ac:dyDescent="0.25"/>
  <cols>
    <col min="1" max="1" width="32.42578125" bestFit="1" customWidth="1"/>
  </cols>
  <sheetData>
    <row r="1" spans="1:1" ht="90" x14ac:dyDescent="0.25">
      <c r="A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Data</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daan verstraten</dc:creator>
  <cp:lastModifiedBy>daan verstraten</cp:lastModifiedBy>
  <dcterms:created xsi:type="dcterms:W3CDTF">2020-05-16T22:51:28Z</dcterms:created>
  <dcterms:modified xsi:type="dcterms:W3CDTF">2020-05-17T11:21:30Z</dcterms:modified>
</cp:coreProperties>
</file>