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C:\Users\Erik.Leppo\Documents\GitHub\BCGcalc\inst\extdata\"/>
    </mc:Choice>
  </mc:AlternateContent>
  <xr:revisionPtr revIDLastSave="0" documentId="13_ncr:1_{8A55C58E-80C0-4269-ABB9-B65CB6DBECC2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NOTES" sheetId="8" r:id="rId1"/>
    <sheet name="Rules" sheetId="10" r:id="rId2"/>
    <sheet name="MetricMetadata" sheetId="9" r:id="rId3"/>
  </sheets>
  <definedNames>
    <definedName name="_xlnm._FilterDatabase" localSheetId="2" hidden="1">MetricMetadata!$A$5:$F$190</definedName>
    <definedName name="_xlnm._FilterDatabase" localSheetId="1" hidden="1">Rules!$A$1:$O$982</definedName>
    <definedName name="FileName" localSheetId="2">#REF!</definedName>
    <definedName name="FileName">NOTES!$B$9</definedName>
    <definedName name="_xlnm.Print_Titles" localSheetId="2">MetricMetadata!$A:$A,MetricMetadata!$5:$5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0" l="1"/>
  <c r="O3" i="10"/>
  <c r="N4" i="10"/>
  <c r="O4" i="10"/>
  <c r="N5" i="10"/>
  <c r="O5" i="10"/>
  <c r="N6" i="10"/>
  <c r="O6" i="10"/>
  <c r="N7" i="10"/>
  <c r="O7" i="10"/>
  <c r="N8" i="10"/>
  <c r="O8" i="10"/>
  <c r="N9" i="10"/>
  <c r="O9" i="10"/>
  <c r="N10" i="10"/>
  <c r="O10" i="10"/>
  <c r="N11" i="10"/>
  <c r="O11" i="10"/>
  <c r="N12" i="10"/>
  <c r="O12" i="10"/>
  <c r="N13" i="10"/>
  <c r="O13" i="10"/>
  <c r="N14" i="10"/>
  <c r="O14" i="10"/>
  <c r="N15" i="10"/>
  <c r="O15" i="10"/>
  <c r="N16" i="10"/>
  <c r="O16" i="10"/>
  <c r="N17" i="10"/>
  <c r="O17" i="10"/>
  <c r="N18" i="10"/>
  <c r="O18" i="10"/>
  <c r="N19" i="10"/>
  <c r="O19" i="10"/>
  <c r="N20" i="10"/>
  <c r="O20" i="10"/>
  <c r="N21" i="10"/>
  <c r="O21" i="10"/>
  <c r="N22" i="10"/>
  <c r="O22" i="10"/>
  <c r="N23" i="10"/>
  <c r="O23" i="10"/>
  <c r="N24" i="10"/>
  <c r="O24" i="10"/>
  <c r="N25" i="10"/>
  <c r="O25" i="10"/>
  <c r="N26" i="10"/>
  <c r="O26" i="10"/>
  <c r="N27" i="10"/>
  <c r="O27" i="10"/>
  <c r="N28" i="10"/>
  <c r="O28" i="10"/>
  <c r="N29" i="10"/>
  <c r="O29" i="10"/>
  <c r="N30" i="10"/>
  <c r="O30" i="10"/>
  <c r="N31" i="10"/>
  <c r="O31" i="10"/>
  <c r="N32" i="10"/>
  <c r="O32" i="10"/>
  <c r="N33" i="10"/>
  <c r="O33" i="10"/>
  <c r="N34" i="10"/>
  <c r="O34" i="10"/>
  <c r="N35" i="10"/>
  <c r="O35" i="10"/>
  <c r="N36" i="10"/>
  <c r="O36" i="10"/>
  <c r="N37" i="10"/>
  <c r="O37" i="10"/>
  <c r="N38" i="10"/>
  <c r="O38" i="10"/>
  <c r="N39" i="10"/>
  <c r="O39" i="10"/>
  <c r="N40" i="10"/>
  <c r="O40" i="10"/>
  <c r="N41" i="10"/>
  <c r="O41" i="10"/>
  <c r="N42" i="10"/>
  <c r="O42" i="10"/>
  <c r="N43" i="10"/>
  <c r="O43" i="10"/>
  <c r="N44" i="10"/>
  <c r="O44" i="10"/>
  <c r="N45" i="10"/>
  <c r="O45" i="10"/>
  <c r="N46" i="10"/>
  <c r="O46" i="10"/>
  <c r="N47" i="10"/>
  <c r="O47" i="10"/>
  <c r="N48" i="10"/>
  <c r="O48" i="10"/>
  <c r="N49" i="10"/>
  <c r="O49" i="10"/>
  <c r="N50" i="10"/>
  <c r="O50" i="10"/>
  <c r="N51" i="10"/>
  <c r="O51" i="10"/>
  <c r="N52" i="10"/>
  <c r="O52" i="10"/>
  <c r="N53" i="10"/>
  <c r="O53" i="10"/>
  <c r="N54" i="10"/>
  <c r="O54" i="10"/>
  <c r="N55" i="10"/>
  <c r="O55" i="10"/>
  <c r="N56" i="10"/>
  <c r="O56" i="10"/>
  <c r="N57" i="10"/>
  <c r="O57" i="10"/>
  <c r="N58" i="10"/>
  <c r="O58" i="10"/>
  <c r="N59" i="10"/>
  <c r="O59" i="10"/>
  <c r="N60" i="10"/>
  <c r="O60" i="10"/>
  <c r="N61" i="10"/>
  <c r="O61" i="10"/>
  <c r="N62" i="10"/>
  <c r="O62" i="10"/>
  <c r="N63" i="10"/>
  <c r="O63" i="10"/>
  <c r="N64" i="10"/>
  <c r="O64" i="10"/>
  <c r="N65" i="10"/>
  <c r="O65" i="10"/>
  <c r="N66" i="10"/>
  <c r="O66" i="10"/>
  <c r="N67" i="10"/>
  <c r="O67" i="10"/>
  <c r="N68" i="10"/>
  <c r="O68" i="10"/>
  <c r="N69" i="10"/>
  <c r="O69" i="10"/>
  <c r="N70" i="10"/>
  <c r="O70" i="10"/>
  <c r="N71" i="10"/>
  <c r="O71" i="10"/>
  <c r="N72" i="10"/>
  <c r="O72" i="10"/>
  <c r="N73" i="10"/>
  <c r="O73" i="10"/>
  <c r="N74" i="10"/>
  <c r="O74" i="10"/>
  <c r="N75" i="10"/>
  <c r="O75" i="10"/>
  <c r="N76" i="10"/>
  <c r="O76" i="10"/>
  <c r="N77" i="10"/>
  <c r="O77" i="10"/>
  <c r="N78" i="10"/>
  <c r="O78" i="10"/>
  <c r="N79" i="10"/>
  <c r="O79" i="10"/>
  <c r="N80" i="10"/>
  <c r="O80" i="10"/>
  <c r="N81" i="10"/>
  <c r="O81" i="10"/>
  <c r="N82" i="10"/>
  <c r="O82" i="10"/>
  <c r="N83" i="10"/>
  <c r="O83" i="10"/>
  <c r="N84" i="10"/>
  <c r="O84" i="10"/>
  <c r="N85" i="10"/>
  <c r="O85" i="10"/>
  <c r="N86" i="10"/>
  <c r="O86" i="10"/>
  <c r="N87" i="10"/>
  <c r="O87" i="10"/>
  <c r="N88" i="10"/>
  <c r="O88" i="10"/>
  <c r="N89" i="10"/>
  <c r="O89" i="10"/>
  <c r="N90" i="10"/>
  <c r="O90" i="10"/>
  <c r="N91" i="10"/>
  <c r="O91" i="10"/>
  <c r="N92" i="10"/>
  <c r="O92" i="10"/>
  <c r="N93" i="10"/>
  <c r="O93" i="10"/>
  <c r="N94" i="10"/>
  <c r="O94" i="10"/>
  <c r="N95" i="10"/>
  <c r="O95" i="10"/>
  <c r="N96" i="10"/>
  <c r="O96" i="10"/>
  <c r="N97" i="10"/>
  <c r="O97" i="10"/>
  <c r="N98" i="10"/>
  <c r="O98" i="10"/>
  <c r="N99" i="10"/>
  <c r="O99" i="10"/>
  <c r="N100" i="10"/>
  <c r="O100" i="10"/>
  <c r="N101" i="10"/>
  <c r="O101" i="10"/>
  <c r="N102" i="10"/>
  <c r="O102" i="10"/>
  <c r="N103" i="10"/>
  <c r="O103" i="10"/>
  <c r="N104" i="10"/>
  <c r="O104" i="10"/>
  <c r="N105" i="10"/>
  <c r="O105" i="10"/>
  <c r="N106" i="10"/>
  <c r="O106" i="10"/>
  <c r="N107" i="10"/>
  <c r="O107" i="10"/>
  <c r="N108" i="10"/>
  <c r="O108" i="10"/>
  <c r="N109" i="10"/>
  <c r="O109" i="10"/>
  <c r="N110" i="10"/>
  <c r="O110" i="10"/>
  <c r="N111" i="10"/>
  <c r="O111" i="10"/>
  <c r="N112" i="10"/>
  <c r="O112" i="10"/>
  <c r="N113" i="10"/>
  <c r="O113" i="10"/>
  <c r="N114" i="10"/>
  <c r="O114" i="10"/>
  <c r="N115" i="10"/>
  <c r="O115" i="10"/>
  <c r="N116" i="10"/>
  <c r="O116" i="10"/>
  <c r="N117" i="10"/>
  <c r="O117" i="10"/>
  <c r="N118" i="10"/>
  <c r="O118" i="10"/>
  <c r="N119" i="10"/>
  <c r="O119" i="10"/>
  <c r="N120" i="10"/>
  <c r="O120" i="10"/>
  <c r="N121" i="10"/>
  <c r="O121" i="10"/>
  <c r="N122" i="10"/>
  <c r="O122" i="10"/>
  <c r="N123" i="10"/>
  <c r="O123" i="10"/>
  <c r="N124" i="10"/>
  <c r="O124" i="10"/>
  <c r="N125" i="10"/>
  <c r="O125" i="10"/>
  <c r="N126" i="10"/>
  <c r="O126" i="10"/>
  <c r="N127" i="10"/>
  <c r="O127" i="10"/>
  <c r="N128" i="10"/>
  <c r="O128" i="10"/>
  <c r="N129" i="10"/>
  <c r="O129" i="10"/>
  <c r="N130" i="10"/>
  <c r="O130" i="10"/>
  <c r="N131" i="10"/>
  <c r="O131" i="10"/>
  <c r="N132" i="10"/>
  <c r="O132" i="10"/>
  <c r="N133" i="10"/>
  <c r="O133" i="10"/>
  <c r="N134" i="10"/>
  <c r="O134" i="10"/>
  <c r="N135" i="10"/>
  <c r="O135" i="10"/>
  <c r="N136" i="10"/>
  <c r="O136" i="10"/>
  <c r="N137" i="10"/>
  <c r="O137" i="10"/>
  <c r="N138" i="10"/>
  <c r="O138" i="10"/>
  <c r="N139" i="10"/>
  <c r="O139" i="10"/>
  <c r="N140" i="10"/>
  <c r="O140" i="10"/>
  <c r="N141" i="10"/>
  <c r="O141" i="10"/>
  <c r="N142" i="10"/>
  <c r="O142" i="10"/>
  <c r="N143" i="10"/>
  <c r="O143" i="10"/>
  <c r="N144" i="10"/>
  <c r="O144" i="10"/>
  <c r="N145" i="10"/>
  <c r="O145" i="10"/>
  <c r="N146" i="10"/>
  <c r="O146" i="10"/>
  <c r="N147" i="10"/>
  <c r="O147" i="10"/>
  <c r="N148" i="10"/>
  <c r="O148" i="10"/>
  <c r="N149" i="10"/>
  <c r="O149" i="10"/>
  <c r="N150" i="10"/>
  <c r="O150" i="10"/>
  <c r="N151" i="10"/>
  <c r="O151" i="10"/>
  <c r="N152" i="10"/>
  <c r="O152" i="10"/>
  <c r="N153" i="10"/>
  <c r="O153" i="10"/>
  <c r="N154" i="10"/>
  <c r="O154" i="10"/>
  <c r="N155" i="10"/>
  <c r="O155" i="10"/>
  <c r="N156" i="10"/>
  <c r="O156" i="10"/>
  <c r="N157" i="10"/>
  <c r="O157" i="10"/>
  <c r="N158" i="10"/>
  <c r="O158" i="10"/>
  <c r="N159" i="10"/>
  <c r="O159" i="10"/>
  <c r="N160" i="10"/>
  <c r="O160" i="10"/>
  <c r="N161" i="10"/>
  <c r="O161" i="10"/>
  <c r="N162" i="10"/>
  <c r="O162" i="10"/>
  <c r="N163" i="10"/>
  <c r="O163" i="10"/>
  <c r="N164" i="10"/>
  <c r="O164" i="10"/>
  <c r="N165" i="10"/>
  <c r="O165" i="10"/>
  <c r="N166" i="10"/>
  <c r="O166" i="10"/>
  <c r="N167" i="10"/>
  <c r="O167" i="10"/>
  <c r="N168" i="10"/>
  <c r="O168" i="10"/>
  <c r="N169" i="10"/>
  <c r="O169" i="10"/>
  <c r="N170" i="10"/>
  <c r="O170" i="10"/>
  <c r="N171" i="10"/>
  <c r="O171" i="10"/>
  <c r="N172" i="10"/>
  <c r="O172" i="10"/>
  <c r="N173" i="10"/>
  <c r="O173" i="10"/>
  <c r="N174" i="10"/>
  <c r="O174" i="10"/>
  <c r="N175" i="10"/>
  <c r="O175" i="10"/>
  <c r="N176" i="10"/>
  <c r="O176" i="10"/>
  <c r="N177" i="10"/>
  <c r="O177" i="10"/>
  <c r="N178" i="10"/>
  <c r="O178" i="10"/>
  <c r="N179" i="10"/>
  <c r="O179" i="10"/>
  <c r="N180" i="10"/>
  <c r="O180" i="10"/>
  <c r="N181" i="10"/>
  <c r="O181" i="10"/>
  <c r="N182" i="10"/>
  <c r="O182" i="10"/>
  <c r="N183" i="10"/>
  <c r="O183" i="10"/>
  <c r="N184" i="10"/>
  <c r="O184" i="10"/>
  <c r="N185" i="10"/>
  <c r="O185" i="10"/>
  <c r="N186" i="10"/>
  <c r="O186" i="10"/>
  <c r="N187" i="10"/>
  <c r="O187" i="10"/>
  <c r="N188" i="10"/>
  <c r="O188" i="10"/>
  <c r="N189" i="10"/>
  <c r="O189" i="10"/>
  <c r="N190" i="10"/>
  <c r="O190" i="10"/>
  <c r="N191" i="10"/>
  <c r="O191" i="10"/>
  <c r="N192" i="10"/>
  <c r="O192" i="10"/>
  <c r="N193" i="10"/>
  <c r="O193" i="10"/>
  <c r="N194" i="10"/>
  <c r="O194" i="10"/>
  <c r="N195" i="10"/>
  <c r="O195" i="10"/>
  <c r="N196" i="10"/>
  <c r="O196" i="10"/>
  <c r="N197" i="10"/>
  <c r="O197" i="10"/>
  <c r="N198" i="10"/>
  <c r="O198" i="10"/>
  <c r="N199" i="10"/>
  <c r="O199" i="10"/>
  <c r="N200" i="10"/>
  <c r="O200" i="10"/>
  <c r="N201" i="10"/>
  <c r="O201" i="10"/>
  <c r="N202" i="10"/>
  <c r="O202" i="10"/>
  <c r="N203" i="10"/>
  <c r="O203" i="10"/>
  <c r="N204" i="10"/>
  <c r="O204" i="10"/>
  <c r="N205" i="10"/>
  <c r="O205" i="10"/>
  <c r="N206" i="10"/>
  <c r="O206" i="10"/>
  <c r="N207" i="10"/>
  <c r="O207" i="10"/>
  <c r="N208" i="10"/>
  <c r="O208" i="10"/>
  <c r="N209" i="10"/>
  <c r="O209" i="10"/>
  <c r="N210" i="10"/>
  <c r="O210" i="10"/>
  <c r="N211" i="10"/>
  <c r="O211" i="10"/>
  <c r="N212" i="10"/>
  <c r="O212" i="10"/>
  <c r="N213" i="10"/>
  <c r="O213" i="10"/>
  <c r="N214" i="10"/>
  <c r="O214" i="10"/>
  <c r="N215" i="10"/>
  <c r="O215" i="10"/>
  <c r="N216" i="10"/>
  <c r="O216" i="10"/>
  <c r="N217" i="10"/>
  <c r="O217" i="10"/>
  <c r="N218" i="10"/>
  <c r="O218" i="10"/>
  <c r="N219" i="10"/>
  <c r="O219" i="10"/>
  <c r="N220" i="10"/>
  <c r="O220" i="10"/>
  <c r="N221" i="10"/>
  <c r="O221" i="10"/>
  <c r="N222" i="10"/>
  <c r="O222" i="10"/>
  <c r="N223" i="10"/>
  <c r="O223" i="10"/>
  <c r="N224" i="10"/>
  <c r="O224" i="10"/>
  <c r="N225" i="10"/>
  <c r="O225" i="10"/>
  <c r="N226" i="10"/>
  <c r="O226" i="10"/>
  <c r="N227" i="10"/>
  <c r="O227" i="10"/>
  <c r="N228" i="10"/>
  <c r="O228" i="10"/>
  <c r="N229" i="10"/>
  <c r="O229" i="10"/>
  <c r="N230" i="10"/>
  <c r="O230" i="10"/>
  <c r="N231" i="10"/>
  <c r="O231" i="10"/>
  <c r="N232" i="10"/>
  <c r="O232" i="10"/>
  <c r="N233" i="10"/>
  <c r="O233" i="10"/>
  <c r="N234" i="10"/>
  <c r="O234" i="10"/>
  <c r="N235" i="10"/>
  <c r="O235" i="10"/>
  <c r="N236" i="10"/>
  <c r="O236" i="10"/>
  <c r="N237" i="10"/>
  <c r="O237" i="10"/>
  <c r="N238" i="10"/>
  <c r="O238" i="10"/>
  <c r="N239" i="10"/>
  <c r="O239" i="10"/>
  <c r="N240" i="10"/>
  <c r="O240" i="10"/>
  <c r="N241" i="10"/>
  <c r="O241" i="10"/>
  <c r="N242" i="10"/>
  <c r="O242" i="10"/>
  <c r="N243" i="10"/>
  <c r="O243" i="10"/>
  <c r="N244" i="10"/>
  <c r="O244" i="10"/>
  <c r="N245" i="10"/>
  <c r="O245" i="10"/>
  <c r="N246" i="10"/>
  <c r="O246" i="10"/>
  <c r="N247" i="10"/>
  <c r="O247" i="10"/>
  <c r="N248" i="10"/>
  <c r="O248" i="10"/>
  <c r="N249" i="10"/>
  <c r="O249" i="10"/>
  <c r="N250" i="10"/>
  <c r="O250" i="10"/>
  <c r="N251" i="10"/>
  <c r="O251" i="10"/>
  <c r="N252" i="10"/>
  <c r="O252" i="10"/>
  <c r="N253" i="10"/>
  <c r="O253" i="10"/>
  <c r="N254" i="10"/>
  <c r="O254" i="10"/>
  <c r="N255" i="10"/>
  <c r="O255" i="10"/>
  <c r="N256" i="10"/>
  <c r="O256" i="10"/>
  <c r="N257" i="10"/>
  <c r="O257" i="10"/>
  <c r="N258" i="10"/>
  <c r="O258" i="10"/>
  <c r="N259" i="10"/>
  <c r="O259" i="10"/>
  <c r="N260" i="10"/>
  <c r="O260" i="10"/>
  <c r="N261" i="10"/>
  <c r="O261" i="10"/>
  <c r="N262" i="10"/>
  <c r="O262" i="10"/>
  <c r="N263" i="10"/>
  <c r="O263" i="10"/>
  <c r="N264" i="10"/>
  <c r="O264" i="10"/>
  <c r="N265" i="10"/>
  <c r="O265" i="10"/>
  <c r="N266" i="10"/>
  <c r="O266" i="10"/>
  <c r="N267" i="10"/>
  <c r="O267" i="10"/>
  <c r="N268" i="10"/>
  <c r="O268" i="10"/>
  <c r="N269" i="10"/>
  <c r="O269" i="10"/>
  <c r="N270" i="10"/>
  <c r="O270" i="10"/>
  <c r="N271" i="10"/>
  <c r="O271" i="10"/>
  <c r="N272" i="10"/>
  <c r="O272" i="10"/>
  <c r="N273" i="10"/>
  <c r="O273" i="10"/>
  <c r="N274" i="10"/>
  <c r="O274" i="10"/>
  <c r="N275" i="10"/>
  <c r="O275" i="10"/>
  <c r="N276" i="10"/>
  <c r="O276" i="10"/>
  <c r="N277" i="10"/>
  <c r="O277" i="10"/>
  <c r="N278" i="10"/>
  <c r="O278" i="10"/>
  <c r="N279" i="10"/>
  <c r="O279" i="10"/>
  <c r="N280" i="10"/>
  <c r="O280" i="10"/>
  <c r="N281" i="10"/>
  <c r="O281" i="10"/>
  <c r="N282" i="10"/>
  <c r="O282" i="10"/>
  <c r="N283" i="10"/>
  <c r="O283" i="10"/>
  <c r="N284" i="10"/>
  <c r="O284" i="10"/>
  <c r="N285" i="10"/>
  <c r="O285" i="10"/>
  <c r="N286" i="10"/>
  <c r="O286" i="10"/>
  <c r="N287" i="10"/>
  <c r="O287" i="10"/>
  <c r="N288" i="10"/>
  <c r="O288" i="10"/>
  <c r="N289" i="10"/>
  <c r="O289" i="10"/>
  <c r="N290" i="10"/>
  <c r="O290" i="10"/>
  <c r="N291" i="10"/>
  <c r="O291" i="10"/>
  <c r="N292" i="10"/>
  <c r="O292" i="10"/>
  <c r="N293" i="10"/>
  <c r="O293" i="10"/>
  <c r="N294" i="10"/>
  <c r="O294" i="10"/>
  <c r="N295" i="10"/>
  <c r="O295" i="10"/>
  <c r="N296" i="10"/>
  <c r="O296" i="10"/>
  <c r="N297" i="10"/>
  <c r="O297" i="10"/>
  <c r="N298" i="10"/>
  <c r="O298" i="10"/>
  <c r="N299" i="10"/>
  <c r="O299" i="10"/>
  <c r="N300" i="10"/>
  <c r="O300" i="10"/>
  <c r="N301" i="10"/>
  <c r="O301" i="10"/>
  <c r="N302" i="10"/>
  <c r="O302" i="10"/>
  <c r="N303" i="10"/>
  <c r="O303" i="10"/>
  <c r="N304" i="10"/>
  <c r="O304" i="10"/>
  <c r="N305" i="10"/>
  <c r="O305" i="10"/>
  <c r="N306" i="10"/>
  <c r="O306" i="10"/>
  <c r="N307" i="10"/>
  <c r="O307" i="10"/>
  <c r="N308" i="10"/>
  <c r="O308" i="10"/>
  <c r="N309" i="10"/>
  <c r="O309" i="10"/>
  <c r="N310" i="10"/>
  <c r="O310" i="10"/>
  <c r="N311" i="10"/>
  <c r="O311" i="10"/>
  <c r="N312" i="10"/>
  <c r="O312" i="10"/>
  <c r="N313" i="10"/>
  <c r="O313" i="10"/>
  <c r="N314" i="10"/>
  <c r="O314" i="10"/>
  <c r="N315" i="10"/>
  <c r="O315" i="10"/>
  <c r="N316" i="10"/>
  <c r="O316" i="10"/>
  <c r="N317" i="10"/>
  <c r="O317" i="10"/>
  <c r="N318" i="10"/>
  <c r="O318" i="10"/>
  <c r="N319" i="10"/>
  <c r="O319" i="10"/>
  <c r="N320" i="10"/>
  <c r="O320" i="10"/>
  <c r="N321" i="10"/>
  <c r="O321" i="10"/>
  <c r="N322" i="10"/>
  <c r="O322" i="10"/>
  <c r="N323" i="10"/>
  <c r="O323" i="10"/>
  <c r="N324" i="10"/>
  <c r="O324" i="10"/>
  <c r="N325" i="10"/>
  <c r="O325" i="10"/>
  <c r="N326" i="10"/>
  <c r="O326" i="10"/>
  <c r="N327" i="10"/>
  <c r="O327" i="10"/>
  <c r="N328" i="10"/>
  <c r="O328" i="10"/>
  <c r="O2" i="10"/>
  <c r="N2" i="10"/>
  <c r="A3" i="9"/>
  <c r="B10" i="8" l="1"/>
  <c r="B9" i="8"/>
  <c r="C18" i="8" s="1"/>
  <c r="B8" i="8"/>
  <c r="C19" i="8" l="1"/>
  <c r="C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1" authorId="0" shapeId="0" xr:uid="{42AF2CCF-46FC-474A-A4D4-409E2312E9F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Rule0 = base rule
Rule1 = alternate 1
Rule2 = alternate 2</t>
        </r>
      </text>
    </comment>
    <comment ref="L1" authorId="0" shapeId="0" xr:uid="{9DAA0647-EED8-47D2-B11A-6BDABE9464A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Exception Rule
0 = min
1 = max
2 = 2</t>
        </r>
      </text>
    </comment>
    <comment ref="N1" authorId="0" shapeId="0" xr:uid="{A291E02B-8C26-4BB4-95F1-CC49DF726F4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  <comment ref="O1" authorId="0" shapeId="0" xr:uid="{B92A94AC-6D85-46E9-8DF0-D8D55D113EC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sharedStrings.xml><?xml version="1.0" encoding="utf-8"?>
<sst xmlns="http://schemas.openxmlformats.org/spreadsheetml/2006/main" count="8813" uniqueCount="872">
  <si>
    <t>Number of total taxa</t>
  </si>
  <si>
    <t>Number of Attribute Ii+II taxa</t>
  </si>
  <si>
    <t>% Attribute Ii+II+III % taxa</t>
  </si>
  <si>
    <t>% Attribute Ii+II+III % individuals</t>
  </si>
  <si>
    <t>% Attribute V+VI taxa</t>
  </si>
  <si>
    <t>% Attribute V+VI individuals</t>
  </si>
  <si>
    <t>Number of Attribute Ii+II+III EPT taxa</t>
  </si>
  <si>
    <t>Number of total individuals</t>
  </si>
  <si>
    <t>% Attribute Ii+II+III individuals</t>
  </si>
  <si>
    <t>&lt; 8% (5-10)</t>
  </si>
  <si>
    <t>Number of EPT taxa</t>
  </si>
  <si>
    <t>nt_total</t>
  </si>
  <si>
    <t>ni_total</t>
  </si>
  <si>
    <t>nt_EPT</t>
  </si>
  <si>
    <t>Notes</t>
  </si>
  <si>
    <t>% Attribute IV+V+VI non-insect taxa</t>
  </si>
  <si>
    <t>Index_Name</t>
  </si>
  <si>
    <t>Level</t>
  </si>
  <si>
    <t>Lo</t>
  </si>
  <si>
    <t>Hi</t>
  </si>
  <si>
    <t>Description</t>
  </si>
  <si>
    <t>Lower</t>
  </si>
  <si>
    <t>Upper</t>
  </si>
  <si>
    <t>Symbol</t>
  </si>
  <si>
    <t>&gt;=</t>
  </si>
  <si>
    <t>&gt;</t>
  </si>
  <si>
    <t>&lt;=</t>
  </si>
  <si>
    <t>&lt;</t>
  </si>
  <si>
    <t>Increase</t>
  </si>
  <si>
    <t>nt_EPT_BCG_att1i23</t>
  </si>
  <si>
    <t>pt_NonInsArachDeca_BCG_att456</t>
  </si>
  <si>
    <t>pi_NonInsArachDeca_BCG_att456</t>
  </si>
  <si>
    <t>Rule0</t>
  </si>
  <si>
    <t>nt_BCG_att1i2</t>
  </si>
  <si>
    <t>pt_BCG_att1i23</t>
  </si>
  <si>
    <t>pi_BCG_att1i23</t>
  </si>
  <si>
    <t>pt_BCG_att56</t>
  </si>
  <si>
    <t>pi_BCG_att56</t>
  </si>
  <si>
    <t>Numeric_Rules</t>
  </si>
  <si>
    <t>Metric_Name</t>
  </si>
  <si>
    <t>Rule_Type</t>
  </si>
  <si>
    <t>Metric.Name</t>
  </si>
  <si>
    <t>% Attribute IV+V+VI non-insect individuals, excluding Juga and Rissooidea (assumes Mites are collapsed to Order-level (Trombidiformes))</t>
  </si>
  <si>
    <t>% Attribute IV+V+VI non-insect taxa (assumes Mites are collapsed to Order-level (Trombidiformes))</t>
  </si>
  <si>
    <t>% Attribute IV+V+VI non-insect individuals (assumes Mites are collapsed to Order-level (Trombidiformes))</t>
  </si>
  <si>
    <t>pt_BCG_att1i2</t>
  </si>
  <si>
    <t>pi_NonInsJugaRiss_BCG_att456</t>
  </si>
  <si>
    <t>pi_NonIns_BCG_att456</t>
  </si>
  <si>
    <t>pt_NonIns_BCG_att456</t>
  </si>
  <si>
    <t>Path &amp; FileName</t>
  </si>
  <si>
    <t>FileName:</t>
  </si>
  <si>
    <t>TabName:</t>
  </si>
  <si>
    <t>Description of Work</t>
  </si>
  <si>
    <t>Worksheet</t>
  </si>
  <si>
    <t>Descriptions</t>
  </si>
  <si>
    <t>Link</t>
  </si>
  <si>
    <t>NOTES</t>
  </si>
  <si>
    <t>Description of work and other worksheets.</t>
  </si>
  <si>
    <t>Model Rules</t>
  </si>
  <si>
    <t>BCG and/or MMI</t>
  </si>
  <si>
    <t>Jen.Stamp@tetratech.com</t>
  </si>
  <si>
    <t>Rules for use with R package BCGcalc.</t>
  </si>
  <si>
    <t>https://github.com/leppott/BCGcalc</t>
  </si>
  <si>
    <t>BCGcalc  metric.values() output</t>
  </si>
  <si>
    <t>metric.values R script</t>
  </si>
  <si>
    <t>R code reference</t>
  </si>
  <si>
    <t>BCG model</t>
  </si>
  <si>
    <t>Thermal indicator</t>
  </si>
  <si>
    <t>SAMPLEID</t>
  </si>
  <si>
    <t>required field for calculation</t>
  </si>
  <si>
    <t>INDEX_NAME</t>
  </si>
  <si>
    <t>SITETYPE</t>
  </si>
  <si>
    <t>number of individuals - total</t>
  </si>
  <si>
    <t>yes</t>
  </si>
  <si>
    <t>ni_Americo</t>
  </si>
  <si>
    <t>number of individuals - Americorophium</t>
  </si>
  <si>
    <t>Genus</t>
  </si>
  <si>
    <t>ni_Gnorimo</t>
  </si>
  <si>
    <t>number of individuals - Gnorimosphaeroma</t>
  </si>
  <si>
    <t>ni_brackish</t>
  </si>
  <si>
    <t>number of individuals - Americorophium or Gnorimosphaeroma</t>
  </si>
  <si>
    <t>used to flag for brackish water</t>
  </si>
  <si>
    <t>ni_Ramello</t>
  </si>
  <si>
    <t>number of individuals - Ramellogammarus</t>
  </si>
  <si>
    <t>pi_Amph</t>
  </si>
  <si>
    <t>percent individuals - Order Amphipoda</t>
  </si>
  <si>
    <t>Order</t>
  </si>
  <si>
    <t>pi_Bival</t>
  </si>
  <si>
    <t>percent individuals - Class Bivalvia</t>
  </si>
  <si>
    <t>Class</t>
  </si>
  <si>
    <t>pi_Caen</t>
  </si>
  <si>
    <t>percent individuals - Family Caenidae</t>
  </si>
  <si>
    <t>Family</t>
  </si>
  <si>
    <t>pi_Coleo</t>
  </si>
  <si>
    <t>percent individuals - Order Coleoptera</t>
  </si>
  <si>
    <t>pi_Corb</t>
  </si>
  <si>
    <t>percent individuals - Genus Corbicula</t>
  </si>
  <si>
    <t>pi_Deca</t>
  </si>
  <si>
    <t>percent individuals - Order Decapoda</t>
  </si>
  <si>
    <t>pi_Dipt</t>
  </si>
  <si>
    <t>percent individuals - Order Diptera</t>
  </si>
  <si>
    <t>pi_Ephem</t>
  </si>
  <si>
    <t>percent individuals - Order Ephemeroptera</t>
  </si>
  <si>
    <t>pi_EPT</t>
  </si>
  <si>
    <t>percent individuals - Orders Ephemeroptera, Plecoptera &amp; Trichoptera (EPT)</t>
  </si>
  <si>
    <t>pi_Gast</t>
  </si>
  <si>
    <t>percent individuals - Class Gastropoda</t>
  </si>
  <si>
    <t>pi_Iso</t>
  </si>
  <si>
    <t>percent individuals - Class Isopoda</t>
  </si>
  <si>
    <t>pi_NonIns</t>
  </si>
  <si>
    <t>percent individuals - Class not Insecta</t>
  </si>
  <si>
    <t>pi_Odon</t>
  </si>
  <si>
    <t>percent individuals - Order Odonata</t>
  </si>
  <si>
    <t>pi_Oligo</t>
  </si>
  <si>
    <t>percent individuals - Class Oligochaeta</t>
  </si>
  <si>
    <t>pi_Pleco</t>
  </si>
  <si>
    <t>percent individuals - Order Plecoptera</t>
  </si>
  <si>
    <t>pi_Trich</t>
  </si>
  <si>
    <t>percent individuals - Order Trichoptera</t>
  </si>
  <si>
    <t>number of taxa - total</t>
  </si>
  <si>
    <t>TaxaID</t>
  </si>
  <si>
    <t>nt_Amph</t>
  </si>
  <si>
    <t>number of taxa - Order Amphipoda</t>
  </si>
  <si>
    <t>nt_Bival</t>
  </si>
  <si>
    <t>number of taxa - Class Bivalvia</t>
  </si>
  <si>
    <t>nt_Coleo</t>
  </si>
  <si>
    <t>number of taxa - Order Coleoptera</t>
  </si>
  <si>
    <t>nt_CruMol</t>
  </si>
  <si>
    <t>number of taxa - Phylum Mollusca and SubPhylum Crustacea</t>
  </si>
  <si>
    <t>nt_Deca</t>
  </si>
  <si>
    <t>number of taxa - Order Decapoda</t>
  </si>
  <si>
    <t>nt_Dipt</t>
  </si>
  <si>
    <t>number of taxa - Order Diptera</t>
  </si>
  <si>
    <t>nt_Ephem</t>
  </si>
  <si>
    <t>number of taxa - Order Ephemeroptera</t>
  </si>
  <si>
    <t>number of taxa - Orders Ephemeroptera, Plecoptera &amp; Trichoptera (EPT)</t>
  </si>
  <si>
    <t>nt_Gast</t>
  </si>
  <si>
    <t>number of taxa - Class Gastropoda</t>
  </si>
  <si>
    <t>nt_Insect</t>
  </si>
  <si>
    <t>number of taxa - Class Insecta</t>
  </si>
  <si>
    <t>nt_Isop</t>
  </si>
  <si>
    <t>number of taxa - Class Isopoda</t>
  </si>
  <si>
    <t>nt_Oligo</t>
  </si>
  <si>
    <t>number of taxa - Class Oligochaeta</t>
  </si>
  <si>
    <t>nt_Pleco</t>
  </si>
  <si>
    <t>number of taxa - Order Plecoptera</t>
  </si>
  <si>
    <t>nt_Ptero</t>
  </si>
  <si>
    <t>number of taxa - Genus Pteronarcys</t>
  </si>
  <si>
    <t>nt_Trich</t>
  </si>
  <si>
    <t>number of taxa - Order Trichoptera</t>
  </si>
  <si>
    <t>ni_Chiro</t>
  </si>
  <si>
    <t>number of individuals - Family Chironomidae</t>
  </si>
  <si>
    <t>nt_Chiro</t>
  </si>
  <si>
    <t>number of taxa - Family Chironomidae</t>
  </si>
  <si>
    <t>pi_Chiro</t>
  </si>
  <si>
    <t>percent individuals - Family Chironomidae</t>
  </si>
  <si>
    <t>pi_Tanyt</t>
  </si>
  <si>
    <t>percent individuals - Tribe Tanytarsini</t>
  </si>
  <si>
    <t>Tribe</t>
  </si>
  <si>
    <t>nt_NonInsArachDeca_BCG_att456</t>
  </si>
  <si>
    <t>number of taxa - BCG Attribute IV + V + VI, excluding Class Insecta, Class Arachnida &amp; Order Decapoda</t>
  </si>
  <si>
    <t>BCG_Attr, Class, Order</t>
  </si>
  <si>
    <t>percent individuals - BCG Attribute IV + V + VI, excluding Class Insecta, Class Arachnida &amp; Order Decapoda</t>
  </si>
  <si>
    <t>percent taxa - BCG Attribute IV + V + VI, excluding Class Insecta, Class Arachnida &amp; Order Decapoda</t>
  </si>
  <si>
    <t>nt_NonInsArachDecaJugaRiss_BCG_att456</t>
  </si>
  <si>
    <t>number of taxa - BCG Attribute IV + V + VI, excluding Class Insecta, Class Arachnida, Order Decapoda &amp; Juga and Rissoidea ('clumpy' taxa)</t>
  </si>
  <si>
    <t>BCG_Attr, Class, Order, Genus</t>
  </si>
  <si>
    <t>pi_NonInsArachDecaJugaRiss_BCG_att456</t>
  </si>
  <si>
    <t>percent individuals - BCG Attribute IV + V + VI, excluding Class Insecta, Class Arachnida, Order Decapoda &amp; Juga and Rissoidea ('clumpy' taxa)</t>
  </si>
  <si>
    <t>pt_NonInsArachDecaJugaRiss_BCG_att456</t>
  </si>
  <si>
    <t>percent taxa - BCG Attribute IV + V + VI, excluding Class Insecta, Class Arachnida, Order Decapoda &amp; Juga and Rissoidea ('clumpy' taxa)</t>
  </si>
  <si>
    <t>pi_dom02_BCG_att456_NoJugaRiss</t>
  </si>
  <si>
    <t>percent individuals - most dominant two taxa, excluding Juga and Rissoidea ('clumpy' taxa)</t>
  </si>
  <si>
    <t>BCG_Attr, Order, Genus</t>
  </si>
  <si>
    <t>nt_NonIns_BCG_att456</t>
  </si>
  <si>
    <t>number of taxa - BCG Attribute IV + V + VI, excluding Class Insecta</t>
  </si>
  <si>
    <t>percent individuals - BCG Attribute IV + V + VI, excluding Class Insecta</t>
  </si>
  <si>
    <t>percent taxa - BCG Attribute IV + V + VI, excluding Class Insecta</t>
  </si>
  <si>
    <t>nt_NonInsJugaRiss_BCG_att456</t>
  </si>
  <si>
    <t>number of taxa - BCG Attribute IV + V + VI, excluding Class Insecta and Juga and Rissoidea ('clumpy' taxa)</t>
  </si>
  <si>
    <t>percent individuals - BCG Attribute IV + V + VI, excluding Class Insecta and Juga and Rissoidea ('clumpy' taxa)</t>
  </si>
  <si>
    <t>pt_NonInsJugaRiss_BCG_att456</t>
  </si>
  <si>
    <t>percent taxa - BCG Attribute IV + V + VI, excluding Class Insecta and Juga and Rissoidea ('clumpy' taxa)</t>
  </si>
  <si>
    <t>pi_SimBtri</t>
  </si>
  <si>
    <t>percent individuals - Family Simuliidae and Genus Baetis tricaudatus complex</t>
  </si>
  <si>
    <t>Family, TaxaID</t>
  </si>
  <si>
    <t>nt_ti_c</t>
  </si>
  <si>
    <t>number of taxa - thermal indicator - cold</t>
  </si>
  <si>
    <t>Thermal_Indicator</t>
  </si>
  <si>
    <t>nt_ti_cc</t>
  </si>
  <si>
    <t>number of taxa - thermal indicator - cold/cool</t>
  </si>
  <si>
    <t>nt_ti_cw</t>
  </si>
  <si>
    <t>number of taxa - thermal indicator - cool/warm</t>
  </si>
  <si>
    <t>nt_ti_w</t>
  </si>
  <si>
    <t>number of taxa - thermal indicator - warm</t>
  </si>
  <si>
    <t>pi_ti_c</t>
  </si>
  <si>
    <t>percent individuals - thermal indicator - cold</t>
  </si>
  <si>
    <t>pi_ti_cc</t>
  </si>
  <si>
    <t>percent individuals - thermal indicator - cold/cool</t>
  </si>
  <si>
    <t>pi_ti_cw</t>
  </si>
  <si>
    <t>percent individuals - thermal indicator - cool/warm</t>
  </si>
  <si>
    <t>pi_ti_w</t>
  </si>
  <si>
    <t>percent individuals - thermal indicator - warm</t>
  </si>
  <si>
    <t>pt_ti_c</t>
  </si>
  <si>
    <t>percent taxa - thermal indicator - cold</t>
  </si>
  <si>
    <t>pt_ti_cc</t>
  </si>
  <si>
    <t>percent taxa - thermal indicator - cold/cool</t>
  </si>
  <si>
    <t>pt_ti_cw</t>
  </si>
  <si>
    <t>percent taxa - thermal indicator - cool/warm</t>
  </si>
  <si>
    <t>pt_ti_w</t>
  </si>
  <si>
    <t>percent taxa - thermal indicator - warm</t>
  </si>
  <si>
    <t>pt_Amph</t>
  </si>
  <si>
    <t>percent taxa - Order Amphipoda</t>
  </si>
  <si>
    <t>pt_Bival</t>
  </si>
  <si>
    <t>percent taxa - Class Bivalvia</t>
  </si>
  <si>
    <t>pt_Deca</t>
  </si>
  <si>
    <t>percent taxa - Order Decapoda</t>
  </si>
  <si>
    <t>pt_Dipt</t>
  </si>
  <si>
    <t>percent taxa - Order Diptera</t>
  </si>
  <si>
    <t>pt_EPT</t>
  </si>
  <si>
    <t>percent taxa - Orders Ephemeroptera, Plecoptera &amp; Trichoptera (EPT)</t>
  </si>
  <si>
    <t>pt_Gast</t>
  </si>
  <si>
    <t>percent taxa - Class Gastropoda</t>
  </si>
  <si>
    <t>pt_Isop</t>
  </si>
  <si>
    <t>percent taxa - Class Isopoda</t>
  </si>
  <si>
    <t>nt_tv_intol</t>
  </si>
  <si>
    <t>number of taxa - tolerance value - intolerant ≤ 3</t>
  </si>
  <si>
    <t>TolVal</t>
  </si>
  <si>
    <t>nt_tv_toler</t>
  </si>
  <si>
    <t>number of taxa - tolerance value -tolerant ≥ 7</t>
  </si>
  <si>
    <t>nt_ffg_col</t>
  </si>
  <si>
    <t>number of taxa - Functional Feeding Group (FFG) - collector-gatherer (CG)</t>
  </si>
  <si>
    <t>FFG</t>
  </si>
  <si>
    <t>nt_ffg_filt</t>
  </si>
  <si>
    <t>number of taxa - Functional Feeding Group (FFG) - collector-filterer (CF)</t>
  </si>
  <si>
    <t>nt_ffg_pred</t>
  </si>
  <si>
    <t>number of taxa - Functional Feeding Group (FFG) - predator (PR)</t>
  </si>
  <si>
    <t>nt_ffg_scrap</t>
  </si>
  <si>
    <t>number of taxa - Functional Feeding Group (FFG) - scraper (SC)</t>
  </si>
  <si>
    <t>nt_ffg_shred</t>
  </si>
  <si>
    <t>number of taxa - Functional Feeding Group (FFG) - shredder (SH)</t>
  </si>
  <si>
    <t>pi_ffg_col</t>
  </si>
  <si>
    <t>percent individuals - Functional Feeding Group (FFG) - collector-gatherer (CG)</t>
  </si>
  <si>
    <t>pi_ffg_filt</t>
  </si>
  <si>
    <t>percent individuals - Functional Feeding Group (FFG) - collector-filterer (CF)</t>
  </si>
  <si>
    <t>pi_ffg_pred</t>
  </si>
  <si>
    <t>percent individuals - Functional Feeding Group (FFG) - predator (PR)</t>
  </si>
  <si>
    <t>pi_ffg_scrap</t>
  </si>
  <si>
    <t>percent individuals - Functional Feeding Group (FFG) - scraper (SC)</t>
  </si>
  <si>
    <t>pi_ffg_shred</t>
  </si>
  <si>
    <t>percent individuals - Functional Feeding Group (FFG) - shredder (SH)</t>
  </si>
  <si>
    <t>pt_ffg_col</t>
  </si>
  <si>
    <t>percent taxa - Functional Feeding Group (FFG) - collector-gatherer (CG)</t>
  </si>
  <si>
    <t>pt_ffg_filt</t>
  </si>
  <si>
    <t>percent taxa - Functional Feeding Group (FFG) - collector-filterer (CF)</t>
  </si>
  <si>
    <t>pt_ffg_pred</t>
  </si>
  <si>
    <t>percent taxa - Functional Feeding Group (FFG) - predator (PR)</t>
  </si>
  <si>
    <t>pt_ffg_scrap</t>
  </si>
  <si>
    <t>percent taxa - Functional Feeding Group (FFG) - scraper (SC)</t>
  </si>
  <si>
    <t>pt_ffg_shred</t>
  </si>
  <si>
    <t>percent taxa - Functional Feeding Group (FFG) - shredder (SH)</t>
  </si>
  <si>
    <t>nt_habit_burrow</t>
  </si>
  <si>
    <t>number of taxa - Habit - burrowers (BU)</t>
  </si>
  <si>
    <t>Habit</t>
  </si>
  <si>
    <t>nt_habit_clmbrs</t>
  </si>
  <si>
    <t>number of taxa - Habit - climbers (CB)</t>
  </si>
  <si>
    <t>nt_habit_clngrs</t>
  </si>
  <si>
    <t>number of taxa - Habit - clingers (CN)</t>
  </si>
  <si>
    <t>nt_habit_sprawl</t>
  </si>
  <si>
    <t>number of taxa - Habit - sprawlers (SP)</t>
  </si>
  <si>
    <t>nt_habit_swmmrs</t>
  </si>
  <si>
    <t>number of taxa - Habit - swimmers (SW)</t>
  </si>
  <si>
    <t>pi_habit_burrow</t>
  </si>
  <si>
    <t>percent individuals - Habit - burrowers (BU)</t>
  </si>
  <si>
    <t>pi_habit_clmbrs</t>
  </si>
  <si>
    <t>percent individuals - Habit - climbers (CB)</t>
  </si>
  <si>
    <t>pi_habit_clngrs</t>
  </si>
  <si>
    <t>percent individuals - Habit - clingers (CN)</t>
  </si>
  <si>
    <t>pi_habit_sprawl</t>
  </si>
  <si>
    <t>percent individuals - Habit - sprawlers (SP)</t>
  </si>
  <si>
    <t>pi_habit_swmmrs</t>
  </si>
  <si>
    <t>percent individuals - Habit - swimmers (SW)</t>
  </si>
  <si>
    <t>pt_habit_burrow</t>
  </si>
  <si>
    <t>percent taxa - Habit - burrowers (BU)</t>
  </si>
  <si>
    <t>pt_habit_clmbrs</t>
  </si>
  <si>
    <t>percent taxa - Habit - climbers (CB)</t>
  </si>
  <si>
    <t>pt_habit_clngrs</t>
  </si>
  <si>
    <t>percent taxa - Habit - clingers (CN)</t>
  </si>
  <si>
    <t>pt_habit_sprawl</t>
  </si>
  <si>
    <t>percent taxa - Habit - sprawlers (SP)</t>
  </si>
  <si>
    <t>pt_habit_swmmrs</t>
  </si>
  <si>
    <t>percent taxa - Habit - swimmers (SW)</t>
  </si>
  <si>
    <t>nt_volt_multi</t>
  </si>
  <si>
    <t>number of taxa - multivoltine (MULTI)</t>
  </si>
  <si>
    <t>Life_Cycle</t>
  </si>
  <si>
    <t>nt_volt_semi</t>
  </si>
  <si>
    <t>number of taxa - semivoltine (SEMI)</t>
  </si>
  <si>
    <t>nt_volt_uni</t>
  </si>
  <si>
    <t>number of taxa - univoltine (UNI)</t>
  </si>
  <si>
    <t>pi_volt_multi</t>
  </si>
  <si>
    <t>percent individuals - multivoltine (MULTI)</t>
  </si>
  <si>
    <t>pi_volt_semi</t>
  </si>
  <si>
    <t>percent individuals - semivoltine (SEMI)</t>
  </si>
  <si>
    <t>pi_volt_uni</t>
  </si>
  <si>
    <t>percent individuals - univoltine (UNI)</t>
  </si>
  <si>
    <t>pt_volt_multi</t>
  </si>
  <si>
    <t>percent taxa - multivoltine (MULTI)</t>
  </si>
  <si>
    <t>pt_volt_semi</t>
  </si>
  <si>
    <t>percent taxa - semivoltine (SEMI)</t>
  </si>
  <si>
    <t>pt_volt_uni</t>
  </si>
  <si>
    <t>percent taxa - univoltine (UNI)</t>
  </si>
  <si>
    <t>pi_dom01</t>
  </si>
  <si>
    <t>percent individuals - most dominant taxon [max(N_TAXA)]</t>
  </si>
  <si>
    <t>N_TAXA</t>
  </si>
  <si>
    <t>pi_dom02</t>
  </si>
  <si>
    <t>percent individuals - two most dominant taxa</t>
  </si>
  <si>
    <t>N_TAXA, TaxaID</t>
  </si>
  <si>
    <t>pi_dom03</t>
  </si>
  <si>
    <t>percent individuals - three most dominant taxa</t>
  </si>
  <si>
    <t>pi_dom04</t>
  </si>
  <si>
    <t>percent individuals - four most dominant taxa</t>
  </si>
  <si>
    <t>pi_dom05</t>
  </si>
  <si>
    <t>percent individuals - five most dominant taxa</t>
  </si>
  <si>
    <t>pi_dom06</t>
  </si>
  <si>
    <t>percent individuals - six most dominant taxa</t>
  </si>
  <si>
    <t>pi_dom07</t>
  </si>
  <si>
    <t>percent individuals - seven most dominant taxa</t>
  </si>
  <si>
    <t>pi_dom08</t>
  </si>
  <si>
    <t>percent individuals - eight most dominant taxa</t>
  </si>
  <si>
    <t>pi_dom09</t>
  </si>
  <si>
    <t>percent individuals - nine most dominant taxa</t>
  </si>
  <si>
    <t>pi_dom10</t>
  </si>
  <si>
    <t>percent individuals - ten most dominant taxa</t>
  </si>
  <si>
    <t>x_Becks</t>
  </si>
  <si>
    <t>Becks Biotic Index</t>
  </si>
  <si>
    <t>N_TAXA, TolVal</t>
  </si>
  <si>
    <t>x_HBI</t>
  </si>
  <si>
    <t>Hilsenhoff Biotic Index (references the TolVal field)</t>
  </si>
  <si>
    <t>x_Shan_Num</t>
  </si>
  <si>
    <t>Shannon Wiener Diversity Index (partial calculation) [sum(N_TAXA/log(ni_total)]</t>
  </si>
  <si>
    <t>x_Shan_e</t>
  </si>
  <si>
    <t>Shannon Wiener Diversity Index (natural log) - x_Shan_Num/log (exp(1))</t>
  </si>
  <si>
    <t>x_Shan_2</t>
  </si>
  <si>
    <t>Shannon Wiener Diversity Index (log base 2) - x_Shan_Num/log(2)</t>
  </si>
  <si>
    <t>x_Shan_10</t>
  </si>
  <si>
    <t>Shannon Wiener Diversity Index (log base 10) - x_Shan_Num/log(10)</t>
  </si>
  <si>
    <t>x_D</t>
  </si>
  <si>
    <t>Simpson's Index</t>
  </si>
  <si>
    <t>x_Evenness</t>
  </si>
  <si>
    <t>Evenness=x_Shan_e/log(nt_total)</t>
  </si>
  <si>
    <t>nt_BCG_att1i</t>
  </si>
  <si>
    <t>number of taxa - intolerant BCG Attribute I (Ii)</t>
  </si>
  <si>
    <t>BCG_Attr</t>
  </si>
  <si>
    <t>nt_BCG_att1m</t>
  </si>
  <si>
    <t>number of taxa - moderately tolerant BCG Attribute I (Ii)</t>
  </si>
  <si>
    <t>nt_BCG_att12</t>
  </si>
  <si>
    <t>number of taxa - BCG Attribute I + II</t>
  </si>
  <si>
    <t>number of taxa - BCG Attribute Ii + II</t>
  </si>
  <si>
    <t>nt_BCG_att123</t>
  </si>
  <si>
    <t>number of taxa - BCG Attribute I + II + III</t>
  </si>
  <si>
    <t>nt_BCG_att1i23</t>
  </si>
  <si>
    <t>number of taxa - BCG Attribute Ii + II + III</t>
  </si>
  <si>
    <t>nt_BCG_att2</t>
  </si>
  <si>
    <t>number of taxa - BCG Attribute II</t>
  </si>
  <si>
    <t>nt_BCG_att23</t>
  </si>
  <si>
    <t>number of taxa - BCG Attribute II + III</t>
  </si>
  <si>
    <t>nt_BCG_att234</t>
  </si>
  <si>
    <t>number of taxa - BCG Attribute II + III + IV</t>
  </si>
  <si>
    <t>nt_BCG_att3</t>
  </si>
  <si>
    <t>number of taxa - BCG Attribute III</t>
  </si>
  <si>
    <t>nt_BCG_att4</t>
  </si>
  <si>
    <t>number of taxa - BCG Attribute IV</t>
  </si>
  <si>
    <t>nt_BCG_att45</t>
  </si>
  <si>
    <t>number of taxa - BCG Attribute IV + V</t>
  </si>
  <si>
    <t>nt_BCG_att5</t>
  </si>
  <si>
    <t>number of taxa - BCG Attribute V</t>
  </si>
  <si>
    <t>nt_BCG_att56</t>
  </si>
  <si>
    <t>number of taxa - BCG Attribute V + VI</t>
  </si>
  <si>
    <t>nt_BCG_att6</t>
  </si>
  <si>
    <t>number of taxa - BCG Attribute VI</t>
  </si>
  <si>
    <t>nt_EPT_BCG_att123</t>
  </si>
  <si>
    <t>number of taxa - EPT BCG Attribute I + II + III</t>
  </si>
  <si>
    <t>BCG_Attr, Order</t>
  </si>
  <si>
    <t>number of taxa - EPT BCG Attribute Ii + II + III</t>
  </si>
  <si>
    <t>pi_BCG_att1i</t>
  </si>
  <si>
    <t>percent individuals - intolerant BCG Attribute I (Ii)</t>
  </si>
  <si>
    <t>pi_BCG_att1m</t>
  </si>
  <si>
    <t>percent individuals - moderately tolerant BCG Attribute I (Ii)</t>
  </si>
  <si>
    <t>pi_BCG_att12</t>
  </si>
  <si>
    <t>percent individuals - BCG Attribute I + II</t>
  </si>
  <si>
    <t>pi_BCG_att1i2</t>
  </si>
  <si>
    <t>percent individuals - BCG Attribute Ii + II</t>
  </si>
  <si>
    <t>pi_BCG_att123</t>
  </si>
  <si>
    <t>percent individuals - BCG Attribute I + II + III</t>
  </si>
  <si>
    <t>percent individuals - BCG Attribute Ii + II + III</t>
  </si>
  <si>
    <t>pi_BCG_att2</t>
  </si>
  <si>
    <t>percent individuals - BCG Attribute II</t>
  </si>
  <si>
    <t>pi_BCG_att23</t>
  </si>
  <si>
    <t>percent individuals - BCG Attribute II + III</t>
  </si>
  <si>
    <t>pi_BCG_att234</t>
  </si>
  <si>
    <t>percent individuals - BCG Attribute II + III + IV</t>
  </si>
  <si>
    <t>pi_BCG_att3</t>
  </si>
  <si>
    <t>percent individuals - BCG Attribute III</t>
  </si>
  <si>
    <t>pi_BCG_att4</t>
  </si>
  <si>
    <t>percent individuals - BCG Attribute IV</t>
  </si>
  <si>
    <t>pi_BCG_att45</t>
  </si>
  <si>
    <t>percent individuals - BCG Attribute IV + V</t>
  </si>
  <si>
    <t>pi_BCG_att5</t>
  </si>
  <si>
    <t>percent individuals - BCG Attribute V</t>
  </si>
  <si>
    <t>percent individuals - BCG Attribute V + VI</t>
  </si>
  <si>
    <t>pi_BCG_att6</t>
  </si>
  <si>
    <t>percent individuals - BCG Attribute VI</t>
  </si>
  <si>
    <t>pi_EPT_BCG_att123</t>
  </si>
  <si>
    <t>percent individuals - EPT BCG Attribute I + II + III</t>
  </si>
  <si>
    <t>pt_BCG_att1i</t>
  </si>
  <si>
    <t>percent taxa - intolerant BCG Attribute I (Ii)</t>
  </si>
  <si>
    <t>pt_BCG_att1m</t>
  </si>
  <si>
    <t>percent taxa - moderately tolerant BCG Attribute I (Ii)</t>
  </si>
  <si>
    <t>pt_BCG_att12</t>
  </si>
  <si>
    <t>percent taxa - BCG Attribute I + II</t>
  </si>
  <si>
    <t>percent taxa - BCG Attribute Ii + II</t>
  </si>
  <si>
    <t>pt_BCG_att123</t>
  </si>
  <si>
    <t>percent taxa - BCG Attribute I + II + III</t>
  </si>
  <si>
    <t>percent taxa - BCG Attribute Ii + II + III</t>
  </si>
  <si>
    <t>pt_BCG_att2</t>
  </si>
  <si>
    <t>percent taxa - BCG Attribute II</t>
  </si>
  <si>
    <t>pt_BCG_att23</t>
  </si>
  <si>
    <t>percent taxa - BCG Attribute II + III</t>
  </si>
  <si>
    <t>pt_BCG_att234</t>
  </si>
  <si>
    <t>percent taxa - BCG Attribute II + III + IV</t>
  </si>
  <si>
    <t>pt_BCG_att3</t>
  </si>
  <si>
    <t>percent taxa - BCG Attribute III</t>
  </si>
  <si>
    <t>pt_BCG_att4</t>
  </si>
  <si>
    <t>percent taxa - BCG Attribute IV</t>
  </si>
  <si>
    <t>pt_BCG_att45</t>
  </si>
  <si>
    <t>percent taxa - BCG Attribute IV + V</t>
  </si>
  <si>
    <t>pt_BCG_att5</t>
  </si>
  <si>
    <t>percent taxa - BCG Attribute V</t>
  </si>
  <si>
    <t>percent taxa - BCG Attribute V + VI</t>
  </si>
  <si>
    <t>pt_BCG_att6</t>
  </si>
  <si>
    <t>percent taxa - BCG Attribute VI</t>
  </si>
  <si>
    <t>pt_EPT_BCG_att123</t>
  </si>
  <si>
    <t>percent taxa - EPT BCG Attribute I + II + III</t>
  </si>
  <si>
    <t>MetricMetadata</t>
  </si>
  <si>
    <t>Metric names and abbreviations</t>
  </si>
  <si>
    <t>N_Taxa</t>
  </si>
  <si>
    <t>BCG_Attr, Class</t>
  </si>
  <si>
    <t>Rule1</t>
  </si>
  <si>
    <t>nt_Salm</t>
  </si>
  <si>
    <t>pt_Cyprin</t>
  </si>
  <si>
    <t>Rules</t>
  </si>
  <si>
    <t>Model rules.</t>
  </si>
  <si>
    <t>bug01</t>
  </si>
  <si>
    <t>fish01</t>
  </si>
  <si>
    <t>fish02</t>
  </si>
  <si>
    <t>fish03</t>
  </si>
  <si>
    <t>BCG_CT_2015</t>
  </si>
  <si>
    <t>pi_BCG_att66a6b</t>
  </si>
  <si>
    <t>pi_BCG_att56a</t>
  </si>
  <si>
    <t>pi_BCG_att66a</t>
  </si>
  <si>
    <t>pi_dom01_BCG_att566a</t>
  </si>
  <si>
    <t>pt_BCG_att12346b</t>
  </si>
  <si>
    <t>pi_BCG_att12346b</t>
  </si>
  <si>
    <t>pi_dom01_BCG_att4</t>
  </si>
  <si>
    <t>pt_BCG_att1236b</t>
  </si>
  <si>
    <t>pi_BCG_att1236b</t>
  </si>
  <si>
    <t>pi_dom01_BCG_att5</t>
  </si>
  <si>
    <t>pi_brooktrout_wild</t>
  </si>
  <si>
    <t>pi_BCG_att5extra</t>
  </si>
  <si>
    <t>Exc_Rule</t>
  </si>
  <si>
    <t>ExcMem0</t>
  </si>
  <si>
    <t>ExcMem1</t>
  </si>
  <si>
    <t>ExcMem2</t>
  </si>
  <si>
    <t>BCG_MariNW_Bugs500ct</t>
  </si>
  <si>
    <t>HiGrad-LoElev</t>
  </si>
  <si>
    <t>% Attribute Ii+II % individuals</t>
  </si>
  <si>
    <t>pi_NonInsTrombJuga_BCG_att456</t>
  </si>
  <si>
    <t>% Attribute IV+V+VI non-insect individuals, excluding Juga and mites</t>
  </si>
  <si>
    <t>nt_ffg_pred_scrap_shred</t>
  </si>
  <si>
    <t>Number of predator+scraper+shredder taxa</t>
  </si>
  <si>
    <t>Shannon-Wiener diversity index (base 2)</t>
  </si>
  <si>
    <t>Number of semi-voltine taxa</t>
  </si>
  <si>
    <t>best 2nd of 3</t>
  </si>
  <si>
    <t>Added BCG_MariNW_Bugs500ct</t>
  </si>
  <si>
    <t>Note_Rule</t>
  </si>
  <si>
    <t>Median</t>
  </si>
  <si>
    <t>Updated BCG MariNW rules</t>
  </si>
  <si>
    <t>HiGrad-HiElev</t>
  </si>
  <si>
    <t>LoGrad-LoElev</t>
  </si>
  <si>
    <t>&lt; 1% (0-1)</t>
  </si>
  <si>
    <t>regular</t>
  </si>
  <si>
    <t>Update BCG MariNW rules</t>
  </si>
  <si>
    <t>Add Therm_ORWA_Bugs500ct</t>
  </si>
  <si>
    <t>Therm_ORWA_Bugs500ct</t>
  </si>
  <si>
    <t>ORWA</t>
  </si>
  <si>
    <t>very cold</t>
  </si>
  <si>
    <t>nt_ti_stenocold</t>
  </si>
  <si>
    <t># cold stenotherm taxa</t>
  </si>
  <si>
    <t>nt_ti_stenocold_cold</t>
  </si>
  <si>
    <t># cold stenotherm + cold taxa</t>
  </si>
  <si>
    <t>pt_ti_stenocold_cold</t>
  </si>
  <si>
    <t>% cold stenotherm + cold taxa</t>
  </si>
  <si>
    <t>pi_ti_stenocold_cold</t>
  </si>
  <si>
    <t>% cold stenotherm + cold indiv</t>
  </si>
  <si>
    <t>pt_ti_warm_stenowarm</t>
  </si>
  <si>
    <t>% warm + warm stenotherm taxa</t>
  </si>
  <si>
    <t>pi_ti_warm_stenowarm</t>
  </si>
  <si>
    <t>% warm + warm stenotherm indiv</t>
  </si>
  <si>
    <t>cold</t>
  </si>
  <si>
    <t>pt_ti_stenocold_cold_cool</t>
  </si>
  <si>
    <t>% cold stenotherm + cold + cool taxa</t>
  </si>
  <si>
    <t>transitional</t>
  </si>
  <si>
    <t>Update Therm_ORWA_Bugs500ct</t>
  </si>
  <si>
    <t>BCG_PugLowWilVal_500ct</t>
  </si>
  <si>
    <t>BCG_PugLowWilVal_300ct</t>
  </si>
  <si>
    <t>Issue #61, change name of "BCG_PacNW_v1_*" to "BCG_PugLowWilVal_*".</t>
  </si>
  <si>
    <t>INDEX_CLASS</t>
  </si>
  <si>
    <t>Issue #63, change Site_Type and Index_Region to INDEX_CLASS</t>
  </si>
  <si>
    <t>SITE_TYPE</t>
  </si>
  <si>
    <t>INDEX_REGION</t>
  </si>
  <si>
    <t>Keep old fields so file works with older versions.  Mark as deprecated.</t>
  </si>
  <si>
    <t>&gt;= 30 (25-35)</t>
  </si>
  <si>
    <t>&gt;= 35% (30-40)</t>
  </si>
  <si>
    <t>&gt;= 20% (15-25)</t>
  </si>
  <si>
    <t>&gt;= 15 (10-20)</t>
  </si>
  <si>
    <t>&gt;= 25 (20-30)</t>
  </si>
  <si>
    <t>&gt;= 10% (5-15)</t>
  </si>
  <si>
    <t>&gt;= 25% (20-30)</t>
  </si>
  <si>
    <t>&gt;= 9 (6-12)</t>
  </si>
  <si>
    <t>&gt;= 20 (15-25)</t>
  </si>
  <si>
    <t>&gt;= 13 (8-18)</t>
  </si>
  <si>
    <t>&gt;= 400 (390-410)</t>
  </si>
  <si>
    <t>&gt;= 40% (35-45)</t>
  </si>
  <si>
    <t>&gt;= 11 (6-16)</t>
  </si>
  <si>
    <t>&gt;= 290 (280-300)</t>
  </si>
  <si>
    <t>&gt;= 50 (45-55)</t>
  </si>
  <si>
    <t>&gt;= 3 (1-5)</t>
  </si>
  <si>
    <t>&gt;= 2% (1-3)</t>
  </si>
  <si>
    <t>&gt;= 45% (40-50)</t>
  </si>
  <si>
    <t>&gt;= 30% (25-35)</t>
  </si>
  <si>
    <t>&gt;= 4.5 (4.3-4.7)</t>
  </si>
  <si>
    <t>&gt;= 40 (35-45)</t>
  </si>
  <si>
    <t>&gt;= 10 (5-15)</t>
  </si>
  <si>
    <t>&gt;= 4 (3.8-4.2)</t>
  </si>
  <si>
    <t>&gt;= 5 (3-7)</t>
  </si>
  <si>
    <t>&gt;= 45 (40-50)</t>
  </si>
  <si>
    <t>&gt;= 6 (3-9)</t>
  </si>
  <si>
    <t>&gt;= 5% (3-7)</t>
  </si>
  <si>
    <t>&gt;= 18 (13-23)</t>
  </si>
  <si>
    <t>&gt;= 4.0 (3.8-4.2)</t>
  </si>
  <si>
    <t>&gt;= 12 (9-15)</t>
  </si>
  <si>
    <t>&gt;= 35 (30-40)</t>
  </si>
  <si>
    <t>&gt;= 1 (0-1)</t>
  </si>
  <si>
    <t>&gt;= 3.5 (3.3-3.7)</t>
  </si>
  <si>
    <t>&gt;= 12 (7-17)</t>
  </si>
  <si>
    <t>&gt;= 1% (0-2)</t>
  </si>
  <si>
    <t>&gt;= 2 (1-3)</t>
  </si>
  <si>
    <t>&gt;= 6 (4-8)</t>
  </si>
  <si>
    <t>&gt;= 5% (2-8)</t>
  </si>
  <si>
    <t>&lt;= 5% (3-7)</t>
  </si>
  <si>
    <t>&lt;= 15% (10-20)</t>
  </si>
  <si>
    <t>&lt;= 10% (5-15)</t>
  </si>
  <si>
    <t>&lt;= 30% (25-35)</t>
  </si>
  <si>
    <t>&lt;= 20% (15-25)</t>
  </si>
  <si>
    <t>&lt;= 25% (20-30)</t>
  </si>
  <si>
    <t>&lt;= 50% (45-55)</t>
  </si>
  <si>
    <t>&lt;= 35% (30-40)</t>
  </si>
  <si>
    <t>&lt;= 75% (70-80)</t>
  </si>
  <si>
    <t>&lt;= 8% (5-10)</t>
  </si>
  <si>
    <t>&lt;= 5% (2-8)</t>
  </si>
  <si>
    <t>&lt; 0.5% (0-1)</t>
  </si>
  <si>
    <t>&lt; 45% (40-50)</t>
  </si>
  <si>
    <t>&lt; 70% (65-75)</t>
  </si>
  <si>
    <t>&lt; 12.5% (10-15)</t>
  </si>
  <si>
    <t>&lt; 5 (3-7)</t>
  </si>
  <si>
    <t>&lt; 12% (9-15)</t>
  </si>
  <si>
    <t>&lt; 6 (4-8)</t>
  </si>
  <si>
    <t>&lt; 30% (4-8)</t>
  </si>
  <si>
    <t>&lt; 50% (45-55)</t>
  </si>
  <si>
    <t>&lt; 20% (15-25)</t>
  </si>
  <si>
    <t>&lt; 8 (6-10)</t>
  </si>
  <si>
    <t>&lt; 25% (20-30)</t>
  </si>
  <si>
    <t>&lt; 0 (0-0)</t>
  </si>
  <si>
    <t>&lt; 30 (35-45)</t>
  </si>
  <si>
    <t>&lt; 2 (0-4)</t>
  </si>
  <si>
    <t>&lt; 10 (7-13)</t>
  </si>
  <si>
    <t>&lt; 50 (45-55)</t>
  </si>
  <si>
    <t>&lt; 40 (35-45)</t>
  </si>
  <si>
    <t>&lt; 40% (35-45)</t>
  </si>
  <si>
    <t>&gt;  5 (3-8)</t>
  </si>
  <si>
    <t>&gt;  1 (0-3)</t>
  </si>
  <si>
    <t>&gt;  0 (0-1)</t>
  </si>
  <si>
    <t>&gt;  4 (2-7)</t>
  </si>
  <si>
    <t>&gt;  7 (5-10)</t>
  </si>
  <si>
    <t>&gt; 110 (100-120)</t>
  </si>
  <si>
    <t>&gt; 50% (45-55)</t>
  </si>
  <si>
    <t>&gt; 35%(30-40)</t>
  </si>
  <si>
    <t>&gt; 27 (25-30)</t>
  </si>
  <si>
    <t>&gt; 1 (3-5)</t>
  </si>
  <si>
    <t>&gt; 17(19-23)</t>
  </si>
  <si>
    <t>&gt; 1 (8-10)</t>
  </si>
  <si>
    <t>&gt; 19(17-21)</t>
  </si>
  <si>
    <t>&gt; 15%(10-20)</t>
  </si>
  <si>
    <t>&gt; 10 (8-12)</t>
  </si>
  <si>
    <t>&gt; 27.5 (25-30)</t>
  </si>
  <si>
    <t>&gt; 4 (3-5)</t>
  </si>
  <si>
    <t>&gt; 60% (65-75)</t>
  </si>
  <si>
    <t>&gt; 60 (55-65)</t>
  </si>
  <si>
    <t>&gt; 30% (25-35)</t>
  </si>
  <si>
    <t>&gt; 10% (7-13)</t>
  </si>
  <si>
    <t>&gt; 5% (3-7)</t>
  </si>
  <si>
    <t>&gt; 40% (35-45)</t>
  </si>
  <si>
    <t>&gt; 60 (2-5)</t>
  </si>
  <si>
    <t>&gt; .5 (0-1)</t>
  </si>
  <si>
    <t>&gt; 1.5 (1-2)</t>
  </si>
  <si>
    <t>&gt; 25 (20-30)</t>
  </si>
  <si>
    <t>&gt; 6 (4-8)</t>
  </si>
  <si>
    <t>&gt; 6 (0-1)</t>
  </si>
  <si>
    <t>&gt; 10 (15-25)</t>
  </si>
  <si>
    <t>&gt; 20 (15-25)</t>
  </si>
  <si>
    <t>&gt; 2.5 (1-4)</t>
  </si>
  <si>
    <t>&gt; 13.5 (11-16)</t>
  </si>
  <si>
    <t>&gt; 10 (7-13)</t>
  </si>
  <si>
    <t>&gt; 8 (6-10)</t>
  </si>
  <si>
    <t>&gt; 3 (1-5)</t>
  </si>
  <si>
    <t>&gt; 40 (35-45)</t>
  </si>
  <si>
    <t>&gt; 3.5 (2-5)</t>
  </si>
  <si>
    <t>&gt; 20% (15-25)</t>
  </si>
  <si>
    <t>&gt; 8% (6-10)</t>
  </si>
  <si>
    <t>&gt; 0.5% (0-1)</t>
  </si>
  <si>
    <t>Modify non-ASCII &lt;= and &gt;= symbols so write in R to CSV properly.</t>
  </si>
  <si>
    <t>MN_BCG</t>
  </si>
  <si>
    <t>bug1</t>
  </si>
  <si>
    <t>totalTaxa</t>
  </si>
  <si>
    <t>taxa12</t>
  </si>
  <si>
    <t>pctTaxa123</t>
  </si>
  <si>
    <t>&gt; 15 (10-20)</t>
  </si>
  <si>
    <t>pctInd123</t>
  </si>
  <si>
    <t>pctInd5</t>
  </si>
  <si>
    <t>eptTaxa</t>
  </si>
  <si>
    <t>&lt; 30 (25-35)</t>
  </si>
  <si>
    <t>pctIndDom5</t>
  </si>
  <si>
    <t>&gt; 20 (16-24)</t>
  </si>
  <si>
    <t>&gt; 5 (3-7)</t>
  </si>
  <si>
    <t>&gt; 0.5 (0-1)</t>
  </si>
  <si>
    <t>pctTaxa5</t>
  </si>
  <si>
    <t>&lt; 70 (65-75)</t>
  </si>
  <si>
    <t>bug2</t>
  </si>
  <si>
    <t>&gt; 30 (25-35)</t>
  </si>
  <si>
    <t>&lt; 20 (15-25)</t>
  </si>
  <si>
    <t>&lt; 15 (10-20)</t>
  </si>
  <si>
    <t>bug3</t>
  </si>
  <si>
    <t>&gt; 50 (45-55)</t>
  </si>
  <si>
    <t>&gt; 11.5 (9-14)</t>
  </si>
  <si>
    <t>&lt; 25 (20-30)</t>
  </si>
  <si>
    <t>pctIndDom4</t>
  </si>
  <si>
    <t>&lt; 35 (30-40)</t>
  </si>
  <si>
    <t>&lt; 60 (55-65)</t>
  </si>
  <si>
    <t>bug4</t>
  </si>
  <si>
    <t>bug5</t>
  </si>
  <si>
    <t>bug6</t>
  </si>
  <si>
    <t>&gt; 18 (14-22)</t>
  </si>
  <si>
    <t>&gt; 2 (0-4)</t>
  </si>
  <si>
    <t>&gt; 1 (0-2)</t>
  </si>
  <si>
    <t>bug7</t>
  </si>
  <si>
    <t>&gt; 16 (12-20)</t>
  </si>
  <si>
    <t>&lt; 55 (50-60)</t>
  </si>
  <si>
    <t>bug8</t>
  </si>
  <si>
    <t>&gt; 7 (4-10)</t>
  </si>
  <si>
    <t>pctInd12</t>
  </si>
  <si>
    <t>pctTaxaEpt</t>
  </si>
  <si>
    <t>bug9</t>
  </si>
  <si>
    <t>pctTaxa12</t>
  </si>
  <si>
    <t>&gt; 45 (40-50)</t>
  </si>
  <si>
    <t>pt_BCG_att1234</t>
  </si>
  <si>
    <t>pctTaxa1234</t>
  </si>
  <si>
    <t>pi_Cent</t>
  </si>
  <si>
    <t>CT, pi_Centrarch to pi_Cent to match BioMonTools</t>
  </si>
  <si>
    <t>Rule2</t>
  </si>
  <si>
    <t>taxa1</t>
  </si>
  <si>
    <t>pctInd55a6a</t>
  </si>
  <si>
    <t>pctInd5a6a</t>
  </si>
  <si>
    <t>pctIndDom5a6a</t>
  </si>
  <si>
    <t>taxa123</t>
  </si>
  <si>
    <t>pctIndDom5a</t>
  </si>
  <si>
    <t>pctInd1234</t>
  </si>
  <si>
    <t>pctIndBrookTrout</t>
  </si>
  <si>
    <t>pctInd6</t>
  </si>
  <si>
    <t>pctBTofTotalT</t>
  </si>
  <si>
    <t>pctTaxa1236</t>
  </si>
  <si>
    <t>pctInd1236</t>
  </si>
  <si>
    <t>pctIndTotalT</t>
  </si>
  <si>
    <t>pctIndDom45</t>
  </si>
  <si>
    <t>pctTaxa55a6a</t>
  </si>
  <si>
    <t>pctTaxa1236sp</t>
  </si>
  <si>
    <t>pctInd1236sp</t>
  </si>
  <si>
    <t>fish1</t>
  </si>
  <si>
    <t>fish2</t>
  </si>
  <si>
    <t>fish3</t>
  </si>
  <si>
    <t>fish4</t>
  </si>
  <si>
    <t>fish5</t>
  </si>
  <si>
    <t>fish6</t>
  </si>
  <si>
    <t>fish7</t>
  </si>
  <si>
    <t>fish10a</t>
  </si>
  <si>
    <t>fish10b</t>
  </si>
  <si>
    <t>fish11a</t>
  </si>
  <si>
    <t>fish11b</t>
  </si>
  <si>
    <t>Add rules for MN fish</t>
  </si>
  <si>
    <t>Add rules for MN bugs</t>
  </si>
  <si>
    <t>Update MN rules for bugs</t>
  </si>
  <si>
    <t>Erik.Leppo@tetratech.com</t>
  </si>
  <si>
    <t>nt_BCG_att1</t>
  </si>
  <si>
    <t>pi_BCG_att55a6a</t>
  </si>
  <si>
    <t>pi_BCG_att5a6a</t>
  </si>
  <si>
    <t>pi_dom01_BCG_att5a6a</t>
  </si>
  <si>
    <t>pi_dom01_BCG_att5a</t>
  </si>
  <si>
    <t>pi_BCG_att1234</t>
  </si>
  <si>
    <t>pt_BCG_att1236</t>
  </si>
  <si>
    <t>pi_BCG_att1236</t>
  </si>
  <si>
    <t>pi_dom01_BCG_att45</t>
  </si>
  <si>
    <t>pt_BCG_att55a6a</t>
  </si>
  <si>
    <t>pt_BCG_att1236sp</t>
  </si>
  <si>
    <t>pi_BCG_att1236sp</t>
  </si>
  <si>
    <t>&gt; 7 (5-9)</t>
  </si>
  <si>
    <t>&gt; 35 (30-40)</t>
  </si>
  <si>
    <t>&lt; 3.5 (2-5)</t>
  </si>
  <si>
    <t xml:space="preserve"> 0.5 (0-1)</t>
  </si>
  <si>
    <t>&lt; 0.5 (0-1)</t>
  </si>
  <si>
    <t>&gt; 6.5 (2-11)</t>
  </si>
  <si>
    <t>&lt; 45 (40-50)</t>
  </si>
  <si>
    <t>&gt; 70 (65-75)</t>
  </si>
  <si>
    <t>&lt; 20 (16-24)</t>
  </si>
  <si>
    <t>&gt; 22 (17-27)</t>
  </si>
  <si>
    <t>&lt; 65 (60-70)</t>
  </si>
  <si>
    <t xml:space="preserve"> 20 (15-25)</t>
  </si>
  <si>
    <t>pi_brooktrout</t>
  </si>
  <si>
    <t>pi_Trout to pi_trout to match BioMonTools</t>
  </si>
  <si>
    <t>pi_brooktrout2brooktrout_BCG_att6</t>
  </si>
  <si>
    <t>pi_brooktrout_BCG_att6</t>
  </si>
  <si>
    <t>Change MN trout metric names to better reflect contents of metrics</t>
  </si>
  <si>
    <t>Added NM BCG bug and fish rules.</t>
  </si>
  <si>
    <t>Updated NM bugs</t>
  </si>
  <si>
    <t>remove hidden worksheets.</t>
  </si>
  <si>
    <t>bugs</t>
  </si>
  <si>
    <t>&gt;=30 (25 - 35)</t>
  </si>
  <si>
    <t>number taxa - total</t>
  </si>
  <si>
    <t>SMALL2</t>
  </si>
  <si>
    <t>&gt;=12 (10 - 14)</t>
  </si>
  <si>
    <t>number taxa - Orders Ephemeroptera, Plecoptera, and Trichoptera (EPT)</t>
  </si>
  <si>
    <t>nt_TrichNoHydro</t>
  </si>
  <si>
    <t>&gt;=4 (3-5)</t>
  </si>
  <si>
    <t>number taxa - Order Trichoptera and not Family Hydropsychidae</t>
  </si>
  <si>
    <t>&gt;=40% (35 - 45)</t>
  </si>
  <si>
    <t>percent (0-100) individuals - Orders Ephemeroptera, Plecoptera, and Trichoptera (EPT)</t>
  </si>
  <si>
    <t>nt_Mol_Non_BCG_att6</t>
  </si>
  <si>
    <t>&gt;0 (0-1)</t>
  </si>
  <si>
    <t>number taxa - Phylum Mollusca</t>
  </si>
  <si>
    <t>&lt;=20% (15 - 25)</t>
  </si>
  <si>
    <t>percent (0-100) individuals - Class not Insecta</t>
  </si>
  <si>
    <t>nt_habit_cling</t>
  </si>
  <si>
    <t>&gt;=11 (10 - 12)</t>
  </si>
  <si>
    <t>number taxa - Habit - clingers (CN)</t>
  </si>
  <si>
    <t>&lt;=50% (40 - 60)</t>
  </si>
  <si>
    <t>percent (0-100) individuals - Functional Feeding Group (FFG) - collector-gatherer (CG or GC)</t>
  </si>
  <si>
    <t>ni_total_300</t>
  </si>
  <si>
    <t>&gt;=50% (40 - 60)</t>
  </si>
  <si>
    <t>% target sub-sample size. Calculated as 100*(ni_total / target sub-sample size). Target sub-sample size is 300 individuals.</t>
  </si>
  <si>
    <t>&gt;=6 (5 - 7)</t>
  </si>
  <si>
    <t>number taxa - Functional Feeding Group (FFG) - shredder (SH)</t>
  </si>
  <si>
    <t>&gt;= 20 (15 - 25)</t>
  </si>
  <si>
    <t>SMALL3</t>
  </si>
  <si>
    <t>&gt;=7 (5 - 10)</t>
  </si>
  <si>
    <t>&gt;=1 (0 - 1)</t>
  </si>
  <si>
    <t>&gt;=25% (20 - 30)</t>
  </si>
  <si>
    <t>&lt;20% (15 - 25)</t>
  </si>
  <si>
    <t>&gt;=2 (1 - 3)</t>
  </si>
  <si>
    <t>number taxa - BCG Attribute I + II + III</t>
  </si>
  <si>
    <t>&lt;=7.5% (5 - 10)</t>
  </si>
  <si>
    <t>percent (0-100) individuals - BCG Attribute V</t>
  </si>
  <si>
    <t>&gt;= 5 (3 - 7)</t>
  </si>
  <si>
    <t>number taxa - Functional Feeding Group (FFG) - scraper (SC)</t>
  </si>
  <si>
    <t>&gt;=3 (2 - 4)</t>
  </si>
  <si>
    <t xml:space="preserve">&lt;=40% (35 - 45) </t>
  </si>
  <si>
    <t>percent (0-100) individuals - Family Chironomidae</t>
  </si>
  <si>
    <t>Rule1 (max) before Small3</t>
  </si>
  <si>
    <t>&gt;=10 (5 - 15)</t>
  </si>
  <si>
    <t>number taxa - Family Chironomidae</t>
  </si>
  <si>
    <t>&gt;=15 (10 - 20)</t>
  </si>
  <si>
    <t>&gt;=15% (10 - 20)</t>
  </si>
  <si>
    <t>&gt;0 (0 - 1)</t>
  </si>
  <si>
    <t>&gt;0.5 (0 - 1)</t>
  </si>
  <si>
    <t>fish</t>
  </si>
  <si>
    <t>&gt;=45% (40–50)</t>
  </si>
  <si>
    <t>BCG attribute I, II, III % taxa</t>
  </si>
  <si>
    <t>&gt;=60% (50–60)</t>
  </si>
  <si>
    <t>BCG attribute I, II, III, IV % individuals</t>
  </si>
  <si>
    <t>nt_LLNLB</t>
  </si>
  <si>
    <t>&gt;=4 (3–5)</t>
  </si>
  <si>
    <t>Long-lived, native, large-bodied taxa richness</t>
  </si>
  <si>
    <t>nt_Cyprin_BCG_att1234</t>
  </si>
  <si>
    <t>&gt;=6 (5–7)</t>
  </si>
  <si>
    <t>Native minnow BCG attribute I, II, III, IV taxa richness</t>
  </si>
  <si>
    <t>ni_Hybognathus_amarus</t>
  </si>
  <si>
    <t>&gt;=1 (0–1)</t>
  </si>
  <si>
    <t>Silvery minnow presence</t>
  </si>
  <si>
    <t>nt_repro_broadcaster</t>
  </si>
  <si>
    <t>&gt;=2 (1–3)</t>
  </si>
  <si>
    <t>Broadcast spawner taxa richness</t>
  </si>
  <si>
    <t>x_TrophicCats</t>
  </si>
  <si>
    <t>&gt;=4 (3–4)</t>
  </si>
  <si>
    <t>Number of trophic categories</t>
  </si>
  <si>
    <t>pi_BCG_att66s6t</t>
  </si>
  <si>
    <t>&lt;1% (0–1)</t>
  </si>
  <si>
    <t>% non-native individuals</t>
  </si>
  <si>
    <t>nt_piscivore_BCG_att66s6t</t>
  </si>
  <si>
    <t>&lt;1 (0–1)</t>
  </si>
  <si>
    <t>Non-native piscivore taxa richness</t>
  </si>
  <si>
    <t>&gt;=35% (30–40)</t>
  </si>
  <si>
    <t>&gt;=50% (40–60)</t>
  </si>
  <si>
    <t>&gt;=1 (0–2)</t>
  </si>
  <si>
    <t>&gt;=3 (2–4)</t>
  </si>
  <si>
    <t>&gt;=3 (2–3)</t>
  </si>
  <si>
    <t>&lt;=15% (10–20)</t>
  </si>
  <si>
    <t>&gt;=100 (80–129)</t>
  </si>
  <si>
    <t>Number of individuals</t>
  </si>
  <si>
    <t>&gt;=15% (10–20)</t>
  </si>
  <si>
    <t>&gt;=25% (20–30)</t>
  </si>
  <si>
    <t>&gt;=2 (2–3)</t>
  </si>
  <si>
    <t>&lt;=25% (20–30)</t>
  </si>
  <si>
    <t>&gt;=50 (40–60)</t>
  </si>
  <si>
    <t>&gt;=10 (5–15)</t>
  </si>
  <si>
    <t>BCG attribute I, II, III, IV % taxa</t>
  </si>
  <si>
    <t>&gt;1 (0–1)</t>
  </si>
  <si>
    <t>&lt;=75% (65–85)</t>
  </si>
  <si>
    <t>NM_Bugs_BCG</t>
  </si>
  <si>
    <t>SandyBottomRivers</t>
  </si>
  <si>
    <t>NM_Fish_BCG</t>
  </si>
  <si>
    <t>Update NM Index Name and Class</t>
  </si>
  <si>
    <t>Ben.Block@tetratech.com</t>
  </si>
  <si>
    <t>Drop pct max ffg from NM index (n = 2).</t>
  </si>
  <si>
    <t>FL Coral BCG rules</t>
  </si>
  <si>
    <t>FL_Coral_BCG</t>
  </si>
  <si>
    <t>CREMP_Keys</t>
  </si>
  <si>
    <t>LCSA3D_BCG_att1234_m2</t>
  </si>
  <si>
    <t>Live Coral Surface Area (LCSA) 3-D of all BCG Attribute I + II + III + IV colonies per square meter</t>
  </si>
  <si>
    <t>LCSA3D_LRBC_m2</t>
  </si>
  <si>
    <t>Live Coral Surface Area (LCSA) 3-D of all Large Reef-Building Coral (LRBC) colonies per square meter</t>
  </si>
  <si>
    <t>LCSA3D_samp_m2</t>
  </si>
  <si>
    <t>Live Coral Surface Area (LCSA) 3-D of all colonies per square meter</t>
  </si>
  <si>
    <t>ncol_AcroOrbi_m2</t>
  </si>
  <si>
    <t>number of Acropora or Orbicella colonies per square meter</t>
  </si>
  <si>
    <t>pcol_SmallWeedy</t>
  </si>
  <si>
    <t>percent colonies - Small/weedy designation</t>
  </si>
  <si>
    <t>nt_BCG_att1234</t>
  </si>
  <si>
    <t>number taxa - BCG Attribute I + II + III + IV</t>
  </si>
  <si>
    <t>percent (0-100) taxa - BCG Attribute V</t>
  </si>
  <si>
    <t>NOT_CREMP_Keys</t>
  </si>
  <si>
    <t>&gt;70 (65-75)</t>
  </si>
  <si>
    <t>&gt;90 (85-95)</t>
  </si>
  <si>
    <t>&gt;35 (30-40)</t>
  </si>
  <si>
    <t>&lt;=3000 (2000-4000)</t>
  </si>
  <si>
    <t>&lt;=2500 (1000-4000)</t>
  </si>
  <si>
    <t>&lt;=0.1 (0.05-0.15)</t>
  </si>
  <si>
    <t>&lt;=2.5 (2-3)</t>
  </si>
  <si>
    <t>&lt;=2000 (1000-3000)</t>
  </si>
  <si>
    <t>&lt;=2 (1-3)</t>
  </si>
  <si>
    <t>&lt;=5 (4-6)</t>
  </si>
  <si>
    <t>&lt;=2.5 (1-4)</t>
  </si>
  <si>
    <t>&lt;=4 (3-5)</t>
  </si>
  <si>
    <t>&lt;=0.075 (0-0.15)</t>
  </si>
  <si>
    <t>&lt;=250 (0-500)</t>
  </si>
  <si>
    <t>&lt;=500 (0-1000)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</si>
</sst>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1">
    <xf numFmtId="0" fontId="0" fillId="0" borderId="0"/>
    <xf numFmtId="0" fontId="3" fillId="5" borderId="0" applyNumberFormat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1" fillId="0" borderId="0"/>
    <xf numFmtId="0" fontId="23" fillId="12" borderId="0" applyNumberFormat="0" applyBorder="0" applyAlignment="0" applyProtection="0"/>
    <xf numFmtId="0" fontId="24" fillId="13" borderId="0" applyNumberFormat="0" applyBorder="0" applyAlignment="0" applyProtection="0"/>
  </cellStyleXfs>
  <cellXfs count="9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5" borderId="0" xfId="1"/>
    <xf numFmtId="0" fontId="4" fillId="5" borderId="0" xfId="1" applyFont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5" fillId="0" borderId="0" xfId="0" applyFont="1"/>
    <xf numFmtId="0" fontId="11" fillId="0" borderId="0" xfId="5"/>
    <xf numFmtId="0" fontId="7" fillId="0" borderId="2" xfId="2"/>
    <xf numFmtId="0" fontId="13" fillId="0" borderId="0" xfId="0" applyFont="1" applyAlignment="1">
      <alignment horizontal="right"/>
    </xf>
    <xf numFmtId="0" fontId="0" fillId="0" borderId="0" xfId="0" applyAlignment="1">
      <alignment horizontal="left"/>
    </xf>
    <xf numFmtId="0" fontId="14" fillId="0" borderId="0" xfId="0" applyFont="1"/>
    <xf numFmtId="0" fontId="8" fillId="0" borderId="3" xfId="3"/>
    <xf numFmtId="0" fontId="0" fillId="0" borderId="0" xfId="0" applyAlignment="1">
      <alignment horizontal="center"/>
    </xf>
    <xf numFmtId="0" fontId="12" fillId="8" borderId="0" xfId="6" applyFill="1" applyAlignment="1" applyProtection="1">
      <alignment horizontal="center"/>
    </xf>
    <xf numFmtId="0" fontId="10" fillId="0" borderId="0" xfId="4" applyAlignment="1" applyProtection="1"/>
    <xf numFmtId="0" fontId="9" fillId="0" borderId="2" xfId="2" applyFont="1" applyAlignment="1">
      <alignment vertical="center"/>
    </xf>
    <xf numFmtId="0" fontId="9" fillId="0" borderId="2" xfId="2" applyFont="1" applyAlignment="1">
      <alignment horizontal="center" vertical="center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0" fillId="0" borderId="1" xfId="0" applyFill="1" applyBorder="1"/>
    <xf numFmtId="0" fontId="6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6" borderId="0" xfId="4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11" borderId="0" xfId="0" applyFill="1"/>
    <xf numFmtId="0" fontId="20" fillId="0" borderId="4" xfId="7" applyFont="1" applyBorder="1" applyAlignment="1">
      <alignment horizontal="right" wrapText="1"/>
    </xf>
    <xf numFmtId="0" fontId="20" fillId="0" borderId="4" xfId="7" applyFont="1" applyBorder="1" applyAlignment="1">
      <alignment wrapText="1"/>
    </xf>
    <xf numFmtId="0" fontId="22" fillId="0" borderId="4" xfId="8" applyFont="1" applyBorder="1" applyAlignment="1">
      <alignment horizontal="right" wrapText="1"/>
    </xf>
    <xf numFmtId="0" fontId="22" fillId="0" borderId="4" xfId="8" applyFont="1" applyBorder="1" applyAlignment="1">
      <alignment wrapText="1"/>
    </xf>
    <xf numFmtId="0" fontId="22" fillId="0" borderId="5" xfId="7" applyFont="1" applyBorder="1" applyAlignment="1">
      <alignment horizontal="right" wrapText="1"/>
    </xf>
    <xf numFmtId="0" fontId="20" fillId="0" borderId="0" xfId="7" applyFont="1" applyAlignment="1">
      <alignment horizontal="right" wrapText="1"/>
    </xf>
    <xf numFmtId="0" fontId="20" fillId="0" borderId="0" xfId="7" applyFont="1" applyAlignment="1">
      <alignment wrapText="1"/>
    </xf>
    <xf numFmtId="0" fontId="10" fillId="10" borderId="0" xfId="4" applyFill="1" applyAlignment="1" applyProtection="1">
      <alignment horizontal="center"/>
    </xf>
    <xf numFmtId="0" fontId="0" fillId="7" borderId="0" xfId="0" applyFill="1"/>
    <xf numFmtId="0" fontId="20" fillId="0" borderId="0" xfId="7" applyFont="1" applyBorder="1" applyAlignment="1">
      <alignment horizontal="right" wrapText="1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2" fillId="0" borderId="0" xfId="0" applyNumberFormat="1" applyFon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20" fillId="0" borderId="4" xfId="7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2" fillId="7" borderId="0" xfId="0" applyFont="1" applyFill="1"/>
    <xf numFmtId="0" fontId="23" fillId="12" borderId="0" xfId="9"/>
    <xf numFmtId="0" fontId="24" fillId="13" borderId="0" xfId="10"/>
    <xf numFmtId="0" fontId="22" fillId="0" borderId="4" xfId="8" applyFont="1" applyBorder="1" applyAlignment="1">
      <alignment horizontal="center" wrapText="1"/>
    </xf>
    <xf numFmtId="0" fontId="20" fillId="0" borderId="0" xfId="7" applyFont="1" applyAlignment="1">
      <alignment horizontal="center" wrapText="1"/>
    </xf>
    <xf numFmtId="0" fontId="3" fillId="5" borderId="0" xfId="1" applyAlignment="1">
      <alignment horizontal="center"/>
    </xf>
    <xf numFmtId="0" fontId="23" fillId="12" borderId="0" xfId="9" applyAlignment="1">
      <alignment horizontal="center"/>
    </xf>
    <xf numFmtId="0" fontId="10" fillId="0" borderId="0" xfId="4"/>
    <xf numFmtId="0" fontId="0" fillId="0" borderId="0" xfId="0"/>
    <xf numFmtId="0" fontId="23" fillId="12" borderId="0" xfId="9"/>
    <xf numFmtId="0" fontId="24" fillId="13" borderId="0" xfId="10"/>
    <xf numFmtId="0" fontId="1" fillId="0" borderId="0" xfId="0" applyFont="1"/>
    <xf numFmtId="14" fontId="0" fillId="0" borderId="0" xfId="0" applyNumberFormat="1" applyFont="1"/>
  </cellXfs>
  <cellStyles count="11">
    <cellStyle name="Bad" xfId="1" builtinId="27"/>
    <cellStyle name="Good" xfId="9" builtinId="26"/>
    <cellStyle name="Heading 1" xfId="2" builtinId="16"/>
    <cellStyle name="Heading 2" xfId="3" builtinId="17"/>
    <cellStyle name="Hyperlink" xfId="4" builtinId="8"/>
    <cellStyle name="Hyperlink 2" xfId="6" xr:uid="{00000000-0005-0000-0000-000004000000}"/>
    <cellStyle name="Neutral" xfId="10" builtinId="28"/>
    <cellStyle name="Normal" xfId="0" builtinId="0"/>
    <cellStyle name="Normal_Sheet1" xfId="7" xr:uid="{463ECD64-A90C-4DDC-8BCD-A5CFEEB07D78}"/>
    <cellStyle name="Normal_Sheet1_1" xfId="8" xr:uid="{3139C4EB-D54A-4868-A157-2F32B623FE47}"/>
    <cellStyle name="Title 2" xfId="5" xr:uid="{00000000-0005-0000-0000-000006000000}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19" totalsRowShown="0">
  <autoFilter ref="A16:C19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2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en.Block@tetratech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Erik.Leppo@tetratech.com" TargetMode="External"/><Relationship Id="rId1" Type="http://schemas.openxmlformats.org/officeDocument/2006/relationships/hyperlink" Target="mailto:Jen.Stamp@tetratech.com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C42"/>
  <sheetViews>
    <sheetView zoomScaleNormal="100" workbookViewId="0">
      <pane ySplit="2" topLeftCell="A20" activePane="bottomLeft" state="frozen"/>
      <selection pane="bottomLeft" activeCell="B43" sqref="B43"/>
    </sheetView>
  </sheetViews>
  <sheetFormatPr defaultRowHeight="15" x14ac:dyDescent="0.25"/>
  <cols>
    <col min="1" max="1" width="26.28515625" customWidth="1"/>
    <col min="2" max="2" width="71.140625" customWidth="1"/>
    <col min="3" max="3" width="21.7109375" customWidth="1"/>
  </cols>
  <sheetData>
    <row r="1" spans="1:3" ht="23.25" x14ac:dyDescent="0.35">
      <c r="A1" s="14" t="s">
        <v>58</v>
      </c>
    </row>
    <row r="2" spans="1:3" ht="20.25" thickBot="1" x14ac:dyDescent="0.35">
      <c r="A2" s="15" t="s">
        <v>59</v>
      </c>
    </row>
    <row r="3" spans="1:3" ht="15.75" thickTop="1" x14ac:dyDescent="0.25"/>
    <row r="4" spans="1:3" x14ac:dyDescent="0.25">
      <c r="A4" s="22" t="s">
        <v>60</v>
      </c>
    </row>
    <row r="5" spans="1:3" x14ac:dyDescent="0.25">
      <c r="A5" s="84" t="s">
        <v>710</v>
      </c>
      <c r="B5" s="84" t="s">
        <v>838</v>
      </c>
    </row>
    <row r="6" spans="1:3" x14ac:dyDescent="0.25">
      <c r="A6" s="89">
        <v>45379</v>
      </c>
    </row>
    <row r="8" spans="1:3" x14ac:dyDescent="0.25">
      <c r="A8" s="16" t="s">
        <v>49</v>
      </c>
      <c r="B8" s="17" t="str">
        <f ca="1">LEFT(CELL("filename",B8),FIND("]",CELL("filename",B8)))</f>
        <v>C:\Users\Erik.Leppo\Documents\GitHub\BCGcalc\inst\extdata\[Rules.xlsx]</v>
      </c>
    </row>
    <row r="9" spans="1:3" x14ac:dyDescent="0.25">
      <c r="A9" s="16" t="s">
        <v>50</v>
      </c>
      <c r="B9" s="17" t="str">
        <f ca="1">MID(CELL("filename",B9),FIND("[",CELL("filename",B9)),(FIND("]",CELL("filename",B9))-FIND("[",CELL("filename",B9)))+1)</f>
        <v>[Rules.xlsx]</v>
      </c>
    </row>
    <row r="10" spans="1:3" x14ac:dyDescent="0.25">
      <c r="A10" s="16" t="s">
        <v>51</v>
      </c>
      <c r="B10" s="18" t="str">
        <f ca="1">MID(CELL("filename",B10),FIND("]",CELL("filename",B10))+1,LEN(CELL("filename",B10))-FIND("]",CELL("filename",B10)))</f>
        <v>NOTES</v>
      </c>
    </row>
    <row r="12" spans="1:3" ht="18" thickBot="1" x14ac:dyDescent="0.35">
      <c r="A12" s="19" t="s">
        <v>52</v>
      </c>
    </row>
    <row r="13" spans="1:3" ht="15.75" thickTop="1" x14ac:dyDescent="0.25">
      <c r="A13" t="s">
        <v>61</v>
      </c>
    </row>
    <row r="14" spans="1:3" x14ac:dyDescent="0.25">
      <c r="A14" t="s">
        <v>62</v>
      </c>
    </row>
    <row r="16" spans="1:3" x14ac:dyDescent="0.25">
      <c r="A16" t="s">
        <v>53</v>
      </c>
      <c r="B16" t="s">
        <v>54</v>
      </c>
      <c r="C16" s="20" t="s">
        <v>55</v>
      </c>
    </row>
    <row r="17" spans="1:3" x14ac:dyDescent="0.25">
      <c r="A17" t="s">
        <v>56</v>
      </c>
      <c r="B17" t="s">
        <v>57</v>
      </c>
      <c r="C17" s="21" t="str">
        <f t="shared" ref="C17:C19" ca="1" si="0">HYPERLINK(FileName&amp;A17&amp;"!A1",A17)</f>
        <v>NOTES</v>
      </c>
    </row>
    <row r="18" spans="1:3" x14ac:dyDescent="0.25">
      <c r="A18" t="s">
        <v>450</v>
      </c>
      <c r="B18" t="s">
        <v>451</v>
      </c>
      <c r="C18" s="62" t="str">
        <f t="shared" ca="1" si="0"/>
        <v>Rules</v>
      </c>
    </row>
    <row r="19" spans="1:3" x14ac:dyDescent="0.25">
      <c r="A19" t="s">
        <v>443</v>
      </c>
      <c r="B19" t="s">
        <v>444</v>
      </c>
      <c r="C19" s="51" t="str">
        <f t="shared" ca="1" si="0"/>
        <v>MetricMetadata</v>
      </c>
    </row>
    <row r="22" spans="1:3" x14ac:dyDescent="0.25">
      <c r="A22" s="70">
        <v>44531</v>
      </c>
      <c r="B22" t="s">
        <v>483</v>
      </c>
    </row>
    <row r="23" spans="1:3" x14ac:dyDescent="0.25">
      <c r="A23" s="70">
        <v>44603</v>
      </c>
      <c r="B23" t="s">
        <v>486</v>
      </c>
    </row>
    <row r="24" spans="1:3" x14ac:dyDescent="0.25">
      <c r="A24" s="70">
        <v>44606</v>
      </c>
      <c r="B24" t="s">
        <v>491</v>
      </c>
    </row>
    <row r="25" spans="1:3" x14ac:dyDescent="0.25">
      <c r="A25" s="70">
        <v>44845</v>
      </c>
      <c r="B25" t="s">
        <v>492</v>
      </c>
    </row>
    <row r="26" spans="1:3" x14ac:dyDescent="0.25">
      <c r="A26" s="70">
        <v>44855</v>
      </c>
      <c r="B26" t="s">
        <v>512</v>
      </c>
    </row>
    <row r="27" spans="1:3" x14ac:dyDescent="0.25">
      <c r="A27" s="70">
        <v>44866</v>
      </c>
      <c r="B27" t="s">
        <v>515</v>
      </c>
    </row>
    <row r="28" spans="1:3" x14ac:dyDescent="0.25">
      <c r="A28" s="70">
        <v>44881</v>
      </c>
      <c r="B28" t="s">
        <v>517</v>
      </c>
    </row>
    <row r="29" spans="1:3" x14ac:dyDescent="0.25">
      <c r="B29" t="s">
        <v>520</v>
      </c>
    </row>
    <row r="30" spans="1:3" x14ac:dyDescent="0.25">
      <c r="A30" s="70">
        <v>44882</v>
      </c>
      <c r="B30" t="s">
        <v>630</v>
      </c>
    </row>
    <row r="31" spans="1:3" x14ac:dyDescent="0.25">
      <c r="A31" s="70">
        <v>45118</v>
      </c>
      <c r="B31" t="s">
        <v>708</v>
      </c>
    </row>
    <row r="32" spans="1:3" x14ac:dyDescent="0.25">
      <c r="B32" t="s">
        <v>677</v>
      </c>
    </row>
    <row r="33" spans="1:2" x14ac:dyDescent="0.25">
      <c r="A33" s="70">
        <v>45120</v>
      </c>
      <c r="B33" t="s">
        <v>709</v>
      </c>
    </row>
    <row r="34" spans="1:2" x14ac:dyDescent="0.25">
      <c r="A34" s="70">
        <v>45250</v>
      </c>
      <c r="B34" t="s">
        <v>707</v>
      </c>
    </row>
    <row r="35" spans="1:2" x14ac:dyDescent="0.25">
      <c r="A35" s="70">
        <v>45264</v>
      </c>
      <c r="B35" t="s">
        <v>742</v>
      </c>
    </row>
    <row r="36" spans="1:2" x14ac:dyDescent="0.25">
      <c r="A36" s="70">
        <v>45266</v>
      </c>
      <c r="B36" t="s">
        <v>736</v>
      </c>
    </row>
    <row r="37" spans="1:2" x14ac:dyDescent="0.25">
      <c r="B37" t="s">
        <v>739</v>
      </c>
    </row>
    <row r="38" spans="1:2" x14ac:dyDescent="0.25">
      <c r="A38" s="70">
        <v>45272</v>
      </c>
      <c r="B38" s="85" t="s">
        <v>740</v>
      </c>
    </row>
    <row r="39" spans="1:2" x14ac:dyDescent="0.25">
      <c r="A39" s="70">
        <v>45294</v>
      </c>
      <c r="B39" s="85" t="s">
        <v>741</v>
      </c>
    </row>
    <row r="40" spans="1:2" x14ac:dyDescent="0.25">
      <c r="A40" s="70">
        <v>45302</v>
      </c>
      <c r="B40" t="s">
        <v>837</v>
      </c>
    </row>
    <row r="41" spans="1:2" x14ac:dyDescent="0.25">
      <c r="A41" s="70">
        <v>45302</v>
      </c>
      <c r="B41" t="s">
        <v>839</v>
      </c>
    </row>
    <row r="42" spans="1:2" x14ac:dyDescent="0.25">
      <c r="A42" s="70">
        <v>45379</v>
      </c>
      <c r="B42" t="s">
        <v>840</v>
      </c>
    </row>
  </sheetData>
  <dataValidations count="1">
    <dataValidation type="custom" allowBlank="1" showInputMessage="1" showErrorMessage="1" sqref="B8:B9" xr:uid="{00000000-0002-0000-0000-000000000000}">
      <formula1>""</formula1>
    </dataValidation>
  </dataValidations>
  <hyperlinks>
    <hyperlink ref="A4" r:id="rId1" xr:uid="{00000000-0004-0000-0000-000000000000}"/>
    <hyperlink ref="A5" r:id="rId2" xr:uid="{0D854F4F-01F8-4758-AC20-16CB8F3899A8}"/>
    <hyperlink ref="B5" r:id="rId3" xr:uid="{C3F32508-343B-4B11-82A1-4703A9B708FF}"/>
  </hyperlinks>
  <pageMargins left="0.7" right="0.7" top="0.75" bottom="0.75" header="0.3" footer="0.3"/>
  <pageSetup scale="91" orientation="portrait" r:id="rId4"/>
  <headerFooter>
    <oddHeader>&amp;C&amp;A</oddHeader>
    <oddFooter>&amp;L&amp;D&amp;CPage &amp;P of &amp;N&amp;R&amp;F</oddFooter>
  </headerFooter>
  <legacy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9D81-A89F-4E77-8861-F908BC2287F9}">
  <sheetPr>
    <tabColor rgb="FF00B050"/>
  </sheetPr>
  <dimension ref="A1:O982"/>
  <sheetViews>
    <sheetView tabSelected="1" zoomScale="130" zoomScaleNormal="130" workbookViewId="0">
      <pane xSplit="3" ySplit="1" topLeftCell="D971" activePane="bottomRight" state="frozen"/>
      <selection pane="topRight" activeCell="E1" sqref="E1"/>
      <selection pane="bottomLeft" activeCell="A2" sqref="A2"/>
      <selection pane="bottomRight" activeCell="D983" sqref="D983"/>
    </sheetView>
  </sheetViews>
  <sheetFormatPr defaultRowHeight="15" x14ac:dyDescent="0.25"/>
  <cols>
    <col min="1" max="1" width="24.28515625" bestFit="1" customWidth="1"/>
    <col min="2" max="2" width="18.5703125" bestFit="1" customWidth="1"/>
    <col min="3" max="3" width="5.7109375" bestFit="1" customWidth="1"/>
    <col min="4" max="4" width="28.85546875" bestFit="1" customWidth="1"/>
    <col min="5" max="5" width="14.5703125" bestFit="1" customWidth="1"/>
    <col min="6" max="6" width="7.5703125" bestFit="1" customWidth="1"/>
    <col min="7" max="7" width="6.42578125" bestFit="1" customWidth="1"/>
    <col min="8" max="8" width="6.5703125" bestFit="1" customWidth="1"/>
    <col min="9" max="9" width="10.7109375" bestFit="1" customWidth="1"/>
    <col min="10" max="10" width="42.5703125" customWidth="1"/>
    <col min="11" max="11" width="13.85546875" bestFit="1" customWidth="1"/>
    <col min="12" max="12" width="11.140625" bestFit="1" customWidth="1"/>
    <col min="13" max="13" width="12.7109375" bestFit="1" customWidth="1"/>
    <col min="14" max="15" width="17.42578125" bestFit="1" customWidth="1"/>
  </cols>
  <sheetData>
    <row r="1" spans="1:15" x14ac:dyDescent="0.25">
      <c r="A1" s="2" t="s">
        <v>16</v>
      </c>
      <c r="B1" s="2" t="s">
        <v>516</v>
      </c>
      <c r="C1" s="2" t="s">
        <v>17</v>
      </c>
      <c r="D1" s="2" t="s">
        <v>39</v>
      </c>
      <c r="E1" s="2" t="s">
        <v>38</v>
      </c>
      <c r="F1" s="2" t="s">
        <v>23</v>
      </c>
      <c r="G1" s="2" t="s">
        <v>21</v>
      </c>
      <c r="H1" s="2" t="s">
        <v>22</v>
      </c>
      <c r="I1" s="2" t="s">
        <v>28</v>
      </c>
      <c r="J1" s="2" t="s">
        <v>20</v>
      </c>
      <c r="K1" s="2" t="s">
        <v>40</v>
      </c>
      <c r="L1" s="2" t="s">
        <v>469</v>
      </c>
      <c r="M1" s="2" t="s">
        <v>484</v>
      </c>
      <c r="N1" s="77" t="s">
        <v>518</v>
      </c>
      <c r="O1" s="77" t="s">
        <v>519</v>
      </c>
    </row>
    <row r="2" spans="1:15" x14ac:dyDescent="0.25">
      <c r="A2" s="13" t="s">
        <v>513</v>
      </c>
      <c r="B2" t="s">
        <v>18</v>
      </c>
      <c r="C2" s="20">
        <v>2</v>
      </c>
      <c r="D2" t="s">
        <v>11</v>
      </c>
      <c r="E2" t="s">
        <v>521</v>
      </c>
      <c r="F2" t="s">
        <v>24</v>
      </c>
      <c r="G2">
        <v>25</v>
      </c>
      <c r="H2">
        <v>35</v>
      </c>
      <c r="I2" s="3" t="b">
        <v>1</v>
      </c>
      <c r="J2" t="s">
        <v>0</v>
      </c>
      <c r="K2" s="63" t="s">
        <v>32</v>
      </c>
      <c r="N2" s="63" t="str">
        <f>B2</f>
        <v>Lo</v>
      </c>
      <c r="O2" s="63" t="str">
        <f>B2</f>
        <v>Lo</v>
      </c>
    </row>
    <row r="3" spans="1:15" x14ac:dyDescent="0.25">
      <c r="A3" s="13" t="s">
        <v>513</v>
      </c>
      <c r="B3" t="s">
        <v>18</v>
      </c>
      <c r="C3" s="20">
        <v>2</v>
      </c>
      <c r="D3" t="s">
        <v>33</v>
      </c>
      <c r="E3" t="s">
        <v>589</v>
      </c>
      <c r="F3" t="s">
        <v>25</v>
      </c>
      <c r="G3">
        <v>3</v>
      </c>
      <c r="H3">
        <v>8</v>
      </c>
      <c r="I3" s="3" t="b">
        <v>1</v>
      </c>
      <c r="J3" t="s">
        <v>1</v>
      </c>
      <c r="K3" s="63" t="s">
        <v>32</v>
      </c>
      <c r="N3" s="63" t="str">
        <f t="shared" ref="N3:N66" si="0">B3</f>
        <v>Lo</v>
      </c>
      <c r="O3" s="63" t="str">
        <f t="shared" ref="O3:O66" si="1">B3</f>
        <v>Lo</v>
      </c>
    </row>
    <row r="4" spans="1:15" x14ac:dyDescent="0.25">
      <c r="A4" s="13" t="s">
        <v>513</v>
      </c>
      <c r="B4" t="s">
        <v>18</v>
      </c>
      <c r="C4" s="20">
        <v>2</v>
      </c>
      <c r="D4" t="s">
        <v>34</v>
      </c>
      <c r="E4" t="s">
        <v>522</v>
      </c>
      <c r="F4" t="s">
        <v>24</v>
      </c>
      <c r="G4">
        <v>30</v>
      </c>
      <c r="H4">
        <v>40</v>
      </c>
      <c r="I4" s="3" t="b">
        <v>1</v>
      </c>
      <c r="J4" t="s">
        <v>2</v>
      </c>
      <c r="K4" s="63" t="s">
        <v>32</v>
      </c>
      <c r="N4" s="63" t="str">
        <f t="shared" si="0"/>
        <v>Lo</v>
      </c>
      <c r="O4" s="63" t="str">
        <f t="shared" si="1"/>
        <v>Lo</v>
      </c>
    </row>
    <row r="5" spans="1:15" x14ac:dyDescent="0.25">
      <c r="A5" s="13" t="s">
        <v>513</v>
      </c>
      <c r="B5" t="s">
        <v>18</v>
      </c>
      <c r="C5" s="20">
        <v>2</v>
      </c>
      <c r="D5" t="s">
        <v>35</v>
      </c>
      <c r="E5" t="s">
        <v>523</v>
      </c>
      <c r="F5" t="s">
        <v>24</v>
      </c>
      <c r="G5">
        <v>15</v>
      </c>
      <c r="H5">
        <v>25</v>
      </c>
      <c r="I5" s="3" t="b">
        <v>1</v>
      </c>
      <c r="J5" t="s">
        <v>3</v>
      </c>
      <c r="K5" s="63" t="s">
        <v>32</v>
      </c>
      <c r="N5" s="63" t="str">
        <f t="shared" si="0"/>
        <v>Lo</v>
      </c>
      <c r="O5" s="63" t="str">
        <f t="shared" si="1"/>
        <v>Lo</v>
      </c>
    </row>
    <row r="6" spans="1:15" x14ac:dyDescent="0.25">
      <c r="A6" s="13" t="s">
        <v>513</v>
      </c>
      <c r="B6" t="s">
        <v>18</v>
      </c>
      <c r="C6" s="20">
        <v>2</v>
      </c>
      <c r="D6" t="s">
        <v>36</v>
      </c>
      <c r="E6" t="s">
        <v>559</v>
      </c>
      <c r="F6" t="s">
        <v>26</v>
      </c>
      <c r="G6">
        <v>3</v>
      </c>
      <c r="H6">
        <v>7</v>
      </c>
      <c r="I6" s="3" t="b">
        <v>0</v>
      </c>
      <c r="J6" t="s">
        <v>4</v>
      </c>
      <c r="K6" s="63" t="s">
        <v>32</v>
      </c>
      <c r="N6" s="63" t="str">
        <f t="shared" si="0"/>
        <v>Lo</v>
      </c>
      <c r="O6" s="63" t="str">
        <f t="shared" si="1"/>
        <v>Lo</v>
      </c>
    </row>
    <row r="7" spans="1:15" x14ac:dyDescent="0.25">
      <c r="A7" s="13" t="s">
        <v>513</v>
      </c>
      <c r="B7" t="s">
        <v>18</v>
      </c>
      <c r="C7" s="20">
        <v>2</v>
      </c>
      <c r="D7" t="s">
        <v>37</v>
      </c>
      <c r="E7" t="s">
        <v>559</v>
      </c>
      <c r="F7" t="s">
        <v>26</v>
      </c>
      <c r="G7">
        <v>3</v>
      </c>
      <c r="H7">
        <v>7</v>
      </c>
      <c r="I7" s="3" t="b">
        <v>0</v>
      </c>
      <c r="J7" t="s">
        <v>5</v>
      </c>
      <c r="K7" s="63" t="s">
        <v>32</v>
      </c>
      <c r="N7" s="63" t="str">
        <f t="shared" si="0"/>
        <v>Lo</v>
      </c>
      <c r="O7" s="63" t="str">
        <f t="shared" si="1"/>
        <v>Lo</v>
      </c>
    </row>
    <row r="8" spans="1:15" x14ac:dyDescent="0.25">
      <c r="A8" s="13" t="s">
        <v>513</v>
      </c>
      <c r="B8" t="s">
        <v>18</v>
      </c>
      <c r="C8" s="20">
        <v>2</v>
      </c>
      <c r="D8" s="5" t="s">
        <v>29</v>
      </c>
      <c r="E8" t="s">
        <v>524</v>
      </c>
      <c r="F8" t="s">
        <v>24</v>
      </c>
      <c r="G8">
        <v>10</v>
      </c>
      <c r="H8">
        <v>20</v>
      </c>
      <c r="I8" s="3" t="b">
        <v>1</v>
      </c>
      <c r="J8" t="s">
        <v>6</v>
      </c>
      <c r="K8" s="63" t="s">
        <v>32</v>
      </c>
      <c r="N8" s="63" t="str">
        <f t="shared" si="0"/>
        <v>Lo</v>
      </c>
      <c r="O8" s="63" t="str">
        <f t="shared" si="1"/>
        <v>Lo</v>
      </c>
    </row>
    <row r="9" spans="1:15" x14ac:dyDescent="0.25">
      <c r="A9" s="13" t="s">
        <v>513</v>
      </c>
      <c r="B9" t="s">
        <v>18</v>
      </c>
      <c r="C9" s="20">
        <v>2</v>
      </c>
      <c r="D9" s="5" t="s">
        <v>46</v>
      </c>
      <c r="E9" t="s">
        <v>560</v>
      </c>
      <c r="F9" t="s">
        <v>26</v>
      </c>
      <c r="G9">
        <v>10</v>
      </c>
      <c r="H9">
        <v>20</v>
      </c>
      <c r="I9" s="3" t="b">
        <v>0</v>
      </c>
      <c r="J9" t="s">
        <v>42</v>
      </c>
      <c r="K9" s="63" t="s">
        <v>32</v>
      </c>
      <c r="N9" s="63" t="str">
        <f t="shared" si="0"/>
        <v>Lo</v>
      </c>
      <c r="O9" s="63" t="str">
        <f t="shared" si="1"/>
        <v>Lo</v>
      </c>
    </row>
    <row r="10" spans="1:15" x14ac:dyDescent="0.25">
      <c r="A10" s="13" t="s">
        <v>513</v>
      </c>
      <c r="B10" t="s">
        <v>18</v>
      </c>
      <c r="C10" s="20">
        <v>3</v>
      </c>
      <c r="D10" s="5" t="s">
        <v>11</v>
      </c>
      <c r="E10" t="s">
        <v>525</v>
      </c>
      <c r="F10" t="s">
        <v>24</v>
      </c>
      <c r="G10">
        <v>20</v>
      </c>
      <c r="H10">
        <v>30</v>
      </c>
      <c r="I10" s="3" t="b">
        <v>1</v>
      </c>
      <c r="J10" t="s">
        <v>0</v>
      </c>
      <c r="K10" s="63" t="s">
        <v>32</v>
      </c>
      <c r="N10" s="63" t="str">
        <f t="shared" si="0"/>
        <v>Lo</v>
      </c>
      <c r="O10" s="63" t="str">
        <f t="shared" si="1"/>
        <v>Lo</v>
      </c>
    </row>
    <row r="11" spans="1:15" x14ac:dyDescent="0.25">
      <c r="A11" s="13" t="s">
        <v>513</v>
      </c>
      <c r="B11" t="s">
        <v>18</v>
      </c>
      <c r="C11" s="20">
        <v>3</v>
      </c>
      <c r="D11" s="5" t="s">
        <v>35</v>
      </c>
      <c r="E11" t="s">
        <v>526</v>
      </c>
      <c r="F11" t="s">
        <v>24</v>
      </c>
      <c r="G11">
        <v>5</v>
      </c>
      <c r="H11">
        <v>15</v>
      </c>
      <c r="I11" s="3" t="b">
        <v>1</v>
      </c>
      <c r="J11" t="s">
        <v>8</v>
      </c>
      <c r="K11" s="63" t="s">
        <v>32</v>
      </c>
      <c r="N11" s="63" t="str">
        <f t="shared" si="0"/>
        <v>Lo</v>
      </c>
      <c r="O11" s="63" t="str">
        <f t="shared" si="1"/>
        <v>Lo</v>
      </c>
    </row>
    <row r="12" spans="1:15" x14ac:dyDescent="0.25">
      <c r="A12" s="13" t="s">
        <v>513</v>
      </c>
      <c r="B12" t="s">
        <v>18</v>
      </c>
      <c r="C12" s="20">
        <v>3</v>
      </c>
      <c r="D12" s="5" t="s">
        <v>36</v>
      </c>
      <c r="E12" t="s">
        <v>561</v>
      </c>
      <c r="F12" t="s">
        <v>26</v>
      </c>
      <c r="G12">
        <v>5</v>
      </c>
      <c r="H12">
        <v>15</v>
      </c>
      <c r="I12" s="3" t="b">
        <v>0</v>
      </c>
      <c r="J12" t="s">
        <v>4</v>
      </c>
      <c r="K12" s="63" t="s">
        <v>32</v>
      </c>
      <c r="N12" s="63" t="str">
        <f t="shared" si="0"/>
        <v>Lo</v>
      </c>
      <c r="O12" s="63" t="str">
        <f t="shared" si="1"/>
        <v>Lo</v>
      </c>
    </row>
    <row r="13" spans="1:15" x14ac:dyDescent="0.25">
      <c r="A13" s="13" t="s">
        <v>513</v>
      </c>
      <c r="B13" t="s">
        <v>18</v>
      </c>
      <c r="C13" s="20">
        <v>3</v>
      </c>
      <c r="D13" s="5" t="s">
        <v>37</v>
      </c>
      <c r="E13" t="s">
        <v>9</v>
      </c>
      <c r="F13" t="s">
        <v>27</v>
      </c>
      <c r="G13">
        <v>5</v>
      </c>
      <c r="H13">
        <v>10</v>
      </c>
      <c r="I13" s="3" t="b">
        <v>0</v>
      </c>
      <c r="J13" t="s">
        <v>5</v>
      </c>
      <c r="K13" s="63" t="s">
        <v>32</v>
      </c>
      <c r="N13" s="63" t="str">
        <f t="shared" si="0"/>
        <v>Lo</v>
      </c>
      <c r="O13" s="63" t="str">
        <f t="shared" si="1"/>
        <v>Lo</v>
      </c>
    </row>
    <row r="14" spans="1:15" x14ac:dyDescent="0.25">
      <c r="A14" s="13" t="s">
        <v>513</v>
      </c>
      <c r="B14" t="s">
        <v>18</v>
      </c>
      <c r="C14" s="20">
        <v>3</v>
      </c>
      <c r="D14" s="5" t="s">
        <v>34</v>
      </c>
      <c r="E14" t="s">
        <v>527</v>
      </c>
      <c r="F14" t="s">
        <v>24</v>
      </c>
      <c r="G14">
        <v>20</v>
      </c>
      <c r="H14">
        <v>30</v>
      </c>
      <c r="I14" s="3" t="b">
        <v>1</v>
      </c>
      <c r="J14" s="1" t="s">
        <v>2</v>
      </c>
      <c r="K14" s="63" t="s">
        <v>32</v>
      </c>
      <c r="N14" s="63" t="str">
        <f t="shared" si="0"/>
        <v>Lo</v>
      </c>
      <c r="O14" s="63" t="str">
        <f t="shared" si="1"/>
        <v>Lo</v>
      </c>
    </row>
    <row r="15" spans="1:15" x14ac:dyDescent="0.25">
      <c r="A15" s="13" t="s">
        <v>513</v>
      </c>
      <c r="B15" t="s">
        <v>18</v>
      </c>
      <c r="C15" s="20">
        <v>3</v>
      </c>
      <c r="D15" s="5" t="s">
        <v>29</v>
      </c>
      <c r="E15" t="s">
        <v>528</v>
      </c>
      <c r="F15" t="s">
        <v>24</v>
      </c>
      <c r="G15">
        <v>6</v>
      </c>
      <c r="H15">
        <v>12</v>
      </c>
      <c r="I15" s="3" t="b">
        <v>1</v>
      </c>
      <c r="J15" t="s">
        <v>6</v>
      </c>
      <c r="K15" s="63" t="s">
        <v>32</v>
      </c>
      <c r="N15" s="63" t="str">
        <f t="shared" si="0"/>
        <v>Lo</v>
      </c>
      <c r="O15" s="63" t="str">
        <f t="shared" si="1"/>
        <v>Lo</v>
      </c>
    </row>
    <row r="16" spans="1:15" x14ac:dyDescent="0.25">
      <c r="A16" s="13" t="s">
        <v>513</v>
      </c>
      <c r="B16" t="s">
        <v>18</v>
      </c>
      <c r="C16" s="20">
        <v>3</v>
      </c>
      <c r="D16" s="5" t="s">
        <v>46</v>
      </c>
      <c r="E16" s="12" t="s">
        <v>562</v>
      </c>
      <c r="F16" t="s">
        <v>26</v>
      </c>
      <c r="G16">
        <v>25</v>
      </c>
      <c r="H16">
        <v>35</v>
      </c>
      <c r="I16" s="3" t="b">
        <v>0</v>
      </c>
      <c r="J16" t="s">
        <v>42</v>
      </c>
      <c r="K16" s="63" t="s">
        <v>32</v>
      </c>
      <c r="N16" s="63" t="str">
        <f t="shared" si="0"/>
        <v>Lo</v>
      </c>
      <c r="O16" s="63" t="str">
        <f t="shared" si="1"/>
        <v>Lo</v>
      </c>
    </row>
    <row r="17" spans="1:15" x14ac:dyDescent="0.25">
      <c r="A17" s="13" t="s">
        <v>513</v>
      </c>
      <c r="B17" t="s">
        <v>18</v>
      </c>
      <c r="C17" s="20">
        <v>4</v>
      </c>
      <c r="D17" s="5" t="s">
        <v>11</v>
      </c>
      <c r="E17" t="s">
        <v>529</v>
      </c>
      <c r="F17" t="s">
        <v>24</v>
      </c>
      <c r="G17">
        <v>15</v>
      </c>
      <c r="H17">
        <v>25</v>
      </c>
      <c r="I17" s="3" t="b">
        <v>1</v>
      </c>
      <c r="J17" t="s">
        <v>0</v>
      </c>
      <c r="K17" s="63" t="s">
        <v>32</v>
      </c>
      <c r="N17" s="63" t="str">
        <f t="shared" si="0"/>
        <v>Lo</v>
      </c>
      <c r="O17" s="63" t="str">
        <f t="shared" si="1"/>
        <v>Lo</v>
      </c>
    </row>
    <row r="18" spans="1:15" x14ac:dyDescent="0.25">
      <c r="A18" s="13" t="s">
        <v>513</v>
      </c>
      <c r="B18" t="s">
        <v>18</v>
      </c>
      <c r="C18" s="20">
        <v>4</v>
      </c>
      <c r="D18" s="5" t="s">
        <v>34</v>
      </c>
      <c r="E18" t="s">
        <v>526</v>
      </c>
      <c r="F18" t="s">
        <v>24</v>
      </c>
      <c r="G18">
        <v>5</v>
      </c>
      <c r="H18">
        <v>15</v>
      </c>
      <c r="I18" s="3" t="b">
        <v>1</v>
      </c>
      <c r="J18" t="s">
        <v>2</v>
      </c>
      <c r="K18" s="63" t="s">
        <v>32</v>
      </c>
      <c r="N18" s="63" t="str">
        <f t="shared" si="0"/>
        <v>Lo</v>
      </c>
      <c r="O18" s="63" t="str">
        <f t="shared" si="1"/>
        <v>Lo</v>
      </c>
    </row>
    <row r="19" spans="1:15" x14ac:dyDescent="0.25">
      <c r="A19" s="13" t="s">
        <v>513</v>
      </c>
      <c r="B19" t="s">
        <v>18</v>
      </c>
      <c r="C19" s="20">
        <v>4</v>
      </c>
      <c r="D19" s="5" t="s">
        <v>36</v>
      </c>
      <c r="E19" t="s">
        <v>563</v>
      </c>
      <c r="F19" t="s">
        <v>26</v>
      </c>
      <c r="G19">
        <v>15</v>
      </c>
      <c r="H19">
        <v>25</v>
      </c>
      <c r="I19" s="3" t="b">
        <v>0</v>
      </c>
      <c r="J19" t="s">
        <v>4</v>
      </c>
      <c r="K19" s="63" t="s">
        <v>32</v>
      </c>
      <c r="N19" s="63" t="str">
        <f t="shared" si="0"/>
        <v>Lo</v>
      </c>
      <c r="O19" s="63" t="str">
        <f t="shared" si="1"/>
        <v>Lo</v>
      </c>
    </row>
    <row r="20" spans="1:15" x14ac:dyDescent="0.25">
      <c r="A20" s="13" t="s">
        <v>513</v>
      </c>
      <c r="B20" t="s">
        <v>18</v>
      </c>
      <c r="C20" s="20">
        <v>4</v>
      </c>
      <c r="D20" s="5" t="s">
        <v>37</v>
      </c>
      <c r="E20" t="s">
        <v>564</v>
      </c>
      <c r="F20" t="s">
        <v>26</v>
      </c>
      <c r="G20">
        <v>20</v>
      </c>
      <c r="H20">
        <v>30</v>
      </c>
      <c r="I20" s="3" t="b">
        <v>0</v>
      </c>
      <c r="J20" t="s">
        <v>5</v>
      </c>
      <c r="K20" s="63" t="s">
        <v>32</v>
      </c>
      <c r="N20" s="63" t="str">
        <f t="shared" si="0"/>
        <v>Lo</v>
      </c>
      <c r="O20" s="63" t="str">
        <f t="shared" si="1"/>
        <v>Lo</v>
      </c>
    </row>
    <row r="21" spans="1:15" x14ac:dyDescent="0.25">
      <c r="A21" s="13" t="s">
        <v>513</v>
      </c>
      <c r="B21" t="s">
        <v>18</v>
      </c>
      <c r="C21" s="20">
        <v>4</v>
      </c>
      <c r="D21" s="5" t="s">
        <v>29</v>
      </c>
      <c r="E21" t="s">
        <v>590</v>
      </c>
      <c r="F21" t="s">
        <v>25</v>
      </c>
      <c r="G21">
        <v>0</v>
      </c>
      <c r="H21">
        <v>3</v>
      </c>
      <c r="I21" s="3" t="b">
        <v>1</v>
      </c>
      <c r="J21" t="s">
        <v>6</v>
      </c>
      <c r="K21" s="63" t="s">
        <v>32</v>
      </c>
      <c r="N21" s="63" t="str">
        <f t="shared" si="0"/>
        <v>Lo</v>
      </c>
      <c r="O21" s="63" t="str">
        <f t="shared" si="1"/>
        <v>Lo</v>
      </c>
    </row>
    <row r="22" spans="1:15" x14ac:dyDescent="0.25">
      <c r="A22" s="13" t="s">
        <v>513</v>
      </c>
      <c r="B22" t="s">
        <v>18</v>
      </c>
      <c r="C22" s="20">
        <v>4</v>
      </c>
      <c r="D22" s="5" t="s">
        <v>48</v>
      </c>
      <c r="E22" t="s">
        <v>562</v>
      </c>
      <c r="F22" t="s">
        <v>26</v>
      </c>
      <c r="G22">
        <v>25</v>
      </c>
      <c r="H22">
        <v>35</v>
      </c>
      <c r="I22" s="3" t="b">
        <v>0</v>
      </c>
      <c r="J22" t="s">
        <v>43</v>
      </c>
      <c r="K22" s="63" t="s">
        <v>32</v>
      </c>
      <c r="N22" s="63" t="str">
        <f t="shared" si="0"/>
        <v>Lo</v>
      </c>
      <c r="O22" s="63" t="str">
        <f t="shared" si="1"/>
        <v>Lo</v>
      </c>
    </row>
    <row r="23" spans="1:15" x14ac:dyDescent="0.25">
      <c r="A23" s="13" t="s">
        <v>513</v>
      </c>
      <c r="B23" t="s">
        <v>18</v>
      </c>
      <c r="C23" s="20">
        <v>4</v>
      </c>
      <c r="D23" s="5" t="s">
        <v>46</v>
      </c>
      <c r="E23" t="s">
        <v>565</v>
      </c>
      <c r="F23" t="s">
        <v>26</v>
      </c>
      <c r="G23">
        <v>45</v>
      </c>
      <c r="H23">
        <v>55</v>
      </c>
      <c r="I23" s="3" t="b">
        <v>0</v>
      </c>
      <c r="J23" t="s">
        <v>42</v>
      </c>
      <c r="K23" s="63" t="s">
        <v>32</v>
      </c>
      <c r="N23" s="63" t="str">
        <f t="shared" si="0"/>
        <v>Lo</v>
      </c>
      <c r="O23" s="63" t="str">
        <f t="shared" si="1"/>
        <v>Lo</v>
      </c>
    </row>
    <row r="24" spans="1:15" x14ac:dyDescent="0.25">
      <c r="A24" s="13" t="s">
        <v>513</v>
      </c>
      <c r="B24" t="s">
        <v>18</v>
      </c>
      <c r="C24" s="20">
        <v>5</v>
      </c>
      <c r="D24" s="5" t="s">
        <v>11</v>
      </c>
      <c r="E24" t="s">
        <v>530</v>
      </c>
      <c r="F24" t="s">
        <v>24</v>
      </c>
      <c r="G24">
        <v>8</v>
      </c>
      <c r="H24">
        <v>18</v>
      </c>
      <c r="I24" s="3" t="b">
        <v>1</v>
      </c>
      <c r="J24" t="s">
        <v>0</v>
      </c>
      <c r="K24" s="63" t="s">
        <v>32</v>
      </c>
      <c r="N24" s="63" t="str">
        <f t="shared" si="0"/>
        <v>Lo</v>
      </c>
      <c r="O24" s="63" t="str">
        <f t="shared" si="1"/>
        <v>Lo</v>
      </c>
    </row>
    <row r="25" spans="1:15" x14ac:dyDescent="0.25">
      <c r="A25" s="13" t="s">
        <v>513</v>
      </c>
      <c r="B25" t="s">
        <v>18</v>
      </c>
      <c r="C25" s="20">
        <v>5</v>
      </c>
      <c r="D25" s="5" t="s">
        <v>12</v>
      </c>
      <c r="E25" t="s">
        <v>531</v>
      </c>
      <c r="F25" t="s">
        <v>24</v>
      </c>
      <c r="G25">
        <v>390</v>
      </c>
      <c r="H25">
        <v>410</v>
      </c>
      <c r="I25" s="3" t="b">
        <v>1</v>
      </c>
      <c r="J25" t="s">
        <v>7</v>
      </c>
      <c r="K25" s="63" t="s">
        <v>32</v>
      </c>
      <c r="N25" s="63" t="str">
        <f t="shared" si="0"/>
        <v>Lo</v>
      </c>
      <c r="O25" s="63" t="str">
        <f t="shared" si="1"/>
        <v>Lo</v>
      </c>
    </row>
    <row r="26" spans="1:15" x14ac:dyDescent="0.25">
      <c r="A26" s="13" t="s">
        <v>513</v>
      </c>
      <c r="B26" t="s">
        <v>18</v>
      </c>
      <c r="C26" s="20">
        <v>5</v>
      </c>
      <c r="D26" s="5" t="s">
        <v>13</v>
      </c>
      <c r="E26" t="s">
        <v>591</v>
      </c>
      <c r="F26" t="s">
        <v>25</v>
      </c>
      <c r="G26">
        <v>0</v>
      </c>
      <c r="H26">
        <v>1</v>
      </c>
      <c r="I26" s="3" t="b">
        <v>1</v>
      </c>
      <c r="J26" t="s">
        <v>10</v>
      </c>
      <c r="K26" s="63" t="s">
        <v>32</v>
      </c>
      <c r="N26" s="63" t="str">
        <f t="shared" si="0"/>
        <v>Lo</v>
      </c>
      <c r="O26" s="63" t="str">
        <f t="shared" si="1"/>
        <v>Lo</v>
      </c>
    </row>
    <row r="27" spans="1:15" x14ac:dyDescent="0.25">
      <c r="A27" s="13" t="s">
        <v>513</v>
      </c>
      <c r="B27" t="s">
        <v>18</v>
      </c>
      <c r="C27" s="20">
        <v>5</v>
      </c>
      <c r="D27" s="5" t="s">
        <v>36</v>
      </c>
      <c r="E27" t="s">
        <v>566</v>
      </c>
      <c r="F27" t="s">
        <v>26</v>
      </c>
      <c r="G27">
        <v>30</v>
      </c>
      <c r="H27">
        <v>40</v>
      </c>
      <c r="I27" s="3" t="b">
        <v>0</v>
      </c>
      <c r="J27" t="s">
        <v>4</v>
      </c>
      <c r="K27" s="63" t="s">
        <v>32</v>
      </c>
      <c r="N27" s="63" t="str">
        <f t="shared" si="0"/>
        <v>Lo</v>
      </c>
      <c r="O27" s="63" t="str">
        <f t="shared" si="1"/>
        <v>Lo</v>
      </c>
    </row>
    <row r="28" spans="1:15" x14ac:dyDescent="0.25">
      <c r="A28" s="13" t="s">
        <v>513</v>
      </c>
      <c r="B28" t="s">
        <v>18</v>
      </c>
      <c r="C28" s="20">
        <v>5</v>
      </c>
      <c r="D28" s="5" t="s">
        <v>47</v>
      </c>
      <c r="E28" t="s">
        <v>567</v>
      </c>
      <c r="F28" t="s">
        <v>26</v>
      </c>
      <c r="G28">
        <v>70</v>
      </c>
      <c r="H28">
        <v>80</v>
      </c>
      <c r="I28" s="3" t="b">
        <v>0</v>
      </c>
      <c r="J28" t="s">
        <v>44</v>
      </c>
      <c r="K28" s="63" t="s">
        <v>32</v>
      </c>
      <c r="N28" s="63" t="str">
        <f t="shared" si="0"/>
        <v>Lo</v>
      </c>
      <c r="O28" s="63" t="str">
        <f t="shared" si="1"/>
        <v>Lo</v>
      </c>
    </row>
    <row r="29" spans="1:15" x14ac:dyDescent="0.25">
      <c r="A29" s="13" t="s">
        <v>513</v>
      </c>
      <c r="B29" t="s">
        <v>19</v>
      </c>
      <c r="C29" s="20">
        <v>2</v>
      </c>
      <c r="D29" s="5" t="s">
        <v>11</v>
      </c>
      <c r="E29" t="s">
        <v>521</v>
      </c>
      <c r="F29" t="s">
        <v>24</v>
      </c>
      <c r="G29">
        <v>25</v>
      </c>
      <c r="H29">
        <v>35</v>
      </c>
      <c r="I29" s="3" t="b">
        <v>1</v>
      </c>
      <c r="J29" t="s">
        <v>0</v>
      </c>
      <c r="K29" s="63" t="s">
        <v>32</v>
      </c>
      <c r="N29" s="63" t="str">
        <f t="shared" si="0"/>
        <v>Hi</v>
      </c>
      <c r="O29" s="63" t="str">
        <f t="shared" si="1"/>
        <v>Hi</v>
      </c>
    </row>
    <row r="30" spans="1:15" x14ac:dyDescent="0.25">
      <c r="A30" s="13" t="s">
        <v>513</v>
      </c>
      <c r="B30" t="s">
        <v>19</v>
      </c>
      <c r="C30" s="20">
        <v>2</v>
      </c>
      <c r="D30" s="5" t="s">
        <v>33</v>
      </c>
      <c r="E30" t="s">
        <v>589</v>
      </c>
      <c r="F30" t="s">
        <v>25</v>
      </c>
      <c r="G30">
        <v>3</v>
      </c>
      <c r="H30">
        <v>8</v>
      </c>
      <c r="I30" s="3" t="b">
        <v>1</v>
      </c>
      <c r="J30" t="s">
        <v>1</v>
      </c>
      <c r="K30" s="63" t="s">
        <v>32</v>
      </c>
      <c r="N30" s="63" t="str">
        <f t="shared" si="0"/>
        <v>Hi</v>
      </c>
      <c r="O30" s="63" t="str">
        <f t="shared" si="1"/>
        <v>Hi</v>
      </c>
    </row>
    <row r="31" spans="1:15" x14ac:dyDescent="0.25">
      <c r="A31" s="13" t="s">
        <v>513</v>
      </c>
      <c r="B31" t="s">
        <v>19</v>
      </c>
      <c r="C31" s="20">
        <v>2</v>
      </c>
      <c r="D31" s="5" t="s">
        <v>34</v>
      </c>
      <c r="E31" t="s">
        <v>532</v>
      </c>
      <c r="F31" t="s">
        <v>24</v>
      </c>
      <c r="G31">
        <v>35</v>
      </c>
      <c r="H31">
        <v>45</v>
      </c>
      <c r="I31" s="3" t="b">
        <v>1</v>
      </c>
      <c r="J31" t="s">
        <v>2</v>
      </c>
      <c r="K31" s="63" t="s">
        <v>32</v>
      </c>
      <c r="N31" s="63" t="str">
        <f t="shared" si="0"/>
        <v>Hi</v>
      </c>
      <c r="O31" s="63" t="str">
        <f t="shared" si="1"/>
        <v>Hi</v>
      </c>
    </row>
    <row r="32" spans="1:15" x14ac:dyDescent="0.25">
      <c r="A32" s="13" t="s">
        <v>513</v>
      </c>
      <c r="B32" t="s">
        <v>19</v>
      </c>
      <c r="C32" s="20">
        <v>2</v>
      </c>
      <c r="D32" s="5" t="s">
        <v>35</v>
      </c>
      <c r="E32" t="s">
        <v>523</v>
      </c>
      <c r="F32" t="s">
        <v>24</v>
      </c>
      <c r="G32">
        <v>15</v>
      </c>
      <c r="H32">
        <v>25</v>
      </c>
      <c r="I32" s="3" t="b">
        <v>1</v>
      </c>
      <c r="J32" t="s">
        <v>3</v>
      </c>
      <c r="K32" s="63" t="s">
        <v>32</v>
      </c>
      <c r="N32" s="63" t="str">
        <f t="shared" si="0"/>
        <v>Hi</v>
      </c>
      <c r="O32" s="63" t="str">
        <f t="shared" si="1"/>
        <v>Hi</v>
      </c>
    </row>
    <row r="33" spans="1:15" x14ac:dyDescent="0.25">
      <c r="A33" s="13" t="s">
        <v>513</v>
      </c>
      <c r="B33" t="s">
        <v>19</v>
      </c>
      <c r="C33" s="20">
        <v>2</v>
      </c>
      <c r="D33" s="5" t="s">
        <v>36</v>
      </c>
      <c r="E33" t="s">
        <v>559</v>
      </c>
      <c r="F33" t="s">
        <v>26</v>
      </c>
      <c r="G33">
        <v>3</v>
      </c>
      <c r="H33">
        <v>7</v>
      </c>
      <c r="I33" s="3" t="b">
        <v>0</v>
      </c>
      <c r="J33" t="s">
        <v>4</v>
      </c>
      <c r="K33" s="63" t="s">
        <v>32</v>
      </c>
      <c r="N33" s="63" t="str">
        <f t="shared" si="0"/>
        <v>Hi</v>
      </c>
      <c r="O33" s="63" t="str">
        <f t="shared" si="1"/>
        <v>Hi</v>
      </c>
    </row>
    <row r="34" spans="1:15" x14ac:dyDescent="0.25">
      <c r="A34" s="13" t="s">
        <v>513</v>
      </c>
      <c r="B34" t="s">
        <v>19</v>
      </c>
      <c r="C34" s="20">
        <v>2</v>
      </c>
      <c r="D34" s="5" t="s">
        <v>37</v>
      </c>
      <c r="E34" t="s">
        <v>559</v>
      </c>
      <c r="F34" t="s">
        <v>26</v>
      </c>
      <c r="G34">
        <v>3</v>
      </c>
      <c r="H34">
        <v>7</v>
      </c>
      <c r="I34" s="3" t="b">
        <v>0</v>
      </c>
      <c r="J34" t="s">
        <v>5</v>
      </c>
      <c r="K34" s="63" t="s">
        <v>32</v>
      </c>
      <c r="N34" s="63" t="str">
        <f t="shared" si="0"/>
        <v>Hi</v>
      </c>
      <c r="O34" s="63" t="str">
        <f t="shared" si="1"/>
        <v>Hi</v>
      </c>
    </row>
    <row r="35" spans="1:15" x14ac:dyDescent="0.25">
      <c r="A35" s="13" t="s">
        <v>513</v>
      </c>
      <c r="B35" t="s">
        <v>19</v>
      </c>
      <c r="C35" s="20">
        <v>2</v>
      </c>
      <c r="D35" s="5" t="s">
        <v>29</v>
      </c>
      <c r="E35" t="s">
        <v>524</v>
      </c>
      <c r="F35" t="s">
        <v>24</v>
      </c>
      <c r="G35">
        <v>10</v>
      </c>
      <c r="H35">
        <v>20</v>
      </c>
      <c r="I35" s="3" t="b">
        <v>1</v>
      </c>
      <c r="J35" t="s">
        <v>6</v>
      </c>
      <c r="K35" s="63" t="s">
        <v>32</v>
      </c>
      <c r="N35" s="63" t="str">
        <f t="shared" si="0"/>
        <v>Hi</v>
      </c>
      <c r="O35" s="63" t="str">
        <f t="shared" si="1"/>
        <v>Hi</v>
      </c>
    </row>
    <row r="36" spans="1:15" x14ac:dyDescent="0.25">
      <c r="A36" s="13" t="s">
        <v>513</v>
      </c>
      <c r="B36" t="s">
        <v>19</v>
      </c>
      <c r="C36" s="20">
        <v>2</v>
      </c>
      <c r="D36" s="5" t="s">
        <v>46</v>
      </c>
      <c r="E36" t="s">
        <v>560</v>
      </c>
      <c r="F36" t="s">
        <v>26</v>
      </c>
      <c r="G36">
        <v>10</v>
      </c>
      <c r="H36">
        <v>20</v>
      </c>
      <c r="I36" s="3" t="b">
        <v>0</v>
      </c>
      <c r="J36" t="s">
        <v>42</v>
      </c>
      <c r="K36" s="63" t="s">
        <v>32</v>
      </c>
      <c r="N36" s="63" t="str">
        <f t="shared" si="0"/>
        <v>Hi</v>
      </c>
      <c r="O36" s="63" t="str">
        <f t="shared" si="1"/>
        <v>Hi</v>
      </c>
    </row>
    <row r="37" spans="1:15" x14ac:dyDescent="0.25">
      <c r="A37" s="13" t="s">
        <v>513</v>
      </c>
      <c r="B37" t="s">
        <v>19</v>
      </c>
      <c r="C37" s="20">
        <v>3</v>
      </c>
      <c r="D37" s="5" t="s">
        <v>11</v>
      </c>
      <c r="E37" t="s">
        <v>525</v>
      </c>
      <c r="F37" t="s">
        <v>24</v>
      </c>
      <c r="G37">
        <v>20</v>
      </c>
      <c r="H37">
        <v>30</v>
      </c>
      <c r="I37" s="3" t="b">
        <v>1</v>
      </c>
      <c r="J37" t="s">
        <v>0</v>
      </c>
      <c r="K37" s="63" t="s">
        <v>32</v>
      </c>
      <c r="N37" s="63" t="str">
        <f t="shared" si="0"/>
        <v>Hi</v>
      </c>
      <c r="O37" s="63" t="str">
        <f t="shared" si="1"/>
        <v>Hi</v>
      </c>
    </row>
    <row r="38" spans="1:15" x14ac:dyDescent="0.25">
      <c r="A38" s="13" t="s">
        <v>513</v>
      </c>
      <c r="B38" t="s">
        <v>19</v>
      </c>
      <c r="C38" s="20">
        <v>3</v>
      </c>
      <c r="D38" s="5" t="s">
        <v>35</v>
      </c>
      <c r="E38" t="s">
        <v>526</v>
      </c>
      <c r="F38" t="s">
        <v>24</v>
      </c>
      <c r="G38">
        <v>5</v>
      </c>
      <c r="H38">
        <v>15</v>
      </c>
      <c r="I38" s="3" t="b">
        <v>1</v>
      </c>
      <c r="J38" t="s">
        <v>8</v>
      </c>
      <c r="K38" s="63" t="s">
        <v>32</v>
      </c>
      <c r="N38" s="63" t="str">
        <f t="shared" si="0"/>
        <v>Hi</v>
      </c>
      <c r="O38" s="63" t="str">
        <f t="shared" si="1"/>
        <v>Hi</v>
      </c>
    </row>
    <row r="39" spans="1:15" x14ac:dyDescent="0.25">
      <c r="A39" s="13" t="s">
        <v>513</v>
      </c>
      <c r="B39" t="s">
        <v>19</v>
      </c>
      <c r="C39" s="20">
        <v>3</v>
      </c>
      <c r="D39" s="5" t="s">
        <v>36</v>
      </c>
      <c r="E39" t="s">
        <v>561</v>
      </c>
      <c r="F39" t="s">
        <v>26</v>
      </c>
      <c r="G39">
        <v>5</v>
      </c>
      <c r="H39">
        <v>15</v>
      </c>
      <c r="I39" s="3" t="b">
        <v>0</v>
      </c>
      <c r="J39" t="s">
        <v>4</v>
      </c>
      <c r="K39" s="63" t="s">
        <v>32</v>
      </c>
      <c r="N39" s="63" t="str">
        <f t="shared" si="0"/>
        <v>Hi</v>
      </c>
      <c r="O39" s="63" t="str">
        <f t="shared" si="1"/>
        <v>Hi</v>
      </c>
    </row>
    <row r="40" spans="1:15" x14ac:dyDescent="0.25">
      <c r="A40" s="13" t="s">
        <v>513</v>
      </c>
      <c r="B40" t="s">
        <v>19</v>
      </c>
      <c r="C40" s="20">
        <v>3</v>
      </c>
      <c r="D40" s="5" t="s">
        <v>37</v>
      </c>
      <c r="E40" t="s">
        <v>568</v>
      </c>
      <c r="F40" t="s">
        <v>26</v>
      </c>
      <c r="G40">
        <v>5</v>
      </c>
      <c r="H40">
        <v>10</v>
      </c>
      <c r="I40" s="3" t="b">
        <v>0</v>
      </c>
      <c r="J40" t="s">
        <v>5</v>
      </c>
      <c r="K40" s="63" t="s">
        <v>32</v>
      </c>
      <c r="N40" s="63" t="str">
        <f t="shared" si="0"/>
        <v>Hi</v>
      </c>
      <c r="O40" s="63" t="str">
        <f t="shared" si="1"/>
        <v>Hi</v>
      </c>
    </row>
    <row r="41" spans="1:15" x14ac:dyDescent="0.25">
      <c r="A41" s="13" t="s">
        <v>513</v>
      </c>
      <c r="B41" t="s">
        <v>19</v>
      </c>
      <c r="C41" s="20">
        <v>3</v>
      </c>
      <c r="D41" s="5" t="s">
        <v>34</v>
      </c>
      <c r="E41" t="s">
        <v>527</v>
      </c>
      <c r="F41" t="s">
        <v>24</v>
      </c>
      <c r="G41">
        <v>20</v>
      </c>
      <c r="H41">
        <v>30</v>
      </c>
      <c r="I41" s="3" t="b">
        <v>1</v>
      </c>
      <c r="J41" s="1" t="s">
        <v>2</v>
      </c>
      <c r="K41" s="63" t="s">
        <v>32</v>
      </c>
      <c r="N41" s="63" t="str">
        <f t="shared" si="0"/>
        <v>Hi</v>
      </c>
      <c r="O41" s="63" t="str">
        <f t="shared" si="1"/>
        <v>Hi</v>
      </c>
    </row>
    <row r="42" spans="1:15" x14ac:dyDescent="0.25">
      <c r="A42" s="13" t="s">
        <v>513</v>
      </c>
      <c r="B42" t="s">
        <v>19</v>
      </c>
      <c r="C42" s="20">
        <v>3</v>
      </c>
      <c r="D42" s="5" t="s">
        <v>29</v>
      </c>
      <c r="E42" t="s">
        <v>528</v>
      </c>
      <c r="F42" t="s">
        <v>24</v>
      </c>
      <c r="G42">
        <v>6</v>
      </c>
      <c r="H42">
        <v>12</v>
      </c>
      <c r="I42" s="3" t="b">
        <v>1</v>
      </c>
      <c r="J42" t="s">
        <v>6</v>
      </c>
      <c r="K42" s="63" t="s">
        <v>32</v>
      </c>
      <c r="N42" s="63" t="str">
        <f t="shared" si="0"/>
        <v>Hi</v>
      </c>
      <c r="O42" s="63" t="str">
        <f t="shared" si="1"/>
        <v>Hi</v>
      </c>
    </row>
    <row r="43" spans="1:15" x14ac:dyDescent="0.25">
      <c r="A43" s="13" t="s">
        <v>513</v>
      </c>
      <c r="B43" t="s">
        <v>19</v>
      </c>
      <c r="C43" s="20">
        <v>3</v>
      </c>
      <c r="D43" s="5" t="s">
        <v>46</v>
      </c>
      <c r="E43" s="12" t="s">
        <v>562</v>
      </c>
      <c r="F43" t="s">
        <v>26</v>
      </c>
      <c r="G43">
        <v>25</v>
      </c>
      <c r="H43">
        <v>35</v>
      </c>
      <c r="I43" s="3" t="b">
        <v>0</v>
      </c>
      <c r="J43" t="s">
        <v>42</v>
      </c>
      <c r="K43" s="63" t="s">
        <v>32</v>
      </c>
      <c r="N43" s="63" t="str">
        <f t="shared" si="0"/>
        <v>Hi</v>
      </c>
      <c r="O43" s="63" t="str">
        <f t="shared" si="1"/>
        <v>Hi</v>
      </c>
    </row>
    <row r="44" spans="1:15" x14ac:dyDescent="0.25">
      <c r="A44" s="13" t="s">
        <v>513</v>
      </c>
      <c r="B44" t="s">
        <v>19</v>
      </c>
      <c r="C44" s="20">
        <v>4</v>
      </c>
      <c r="D44" s="5" t="s">
        <v>11</v>
      </c>
      <c r="E44" s="12" t="s">
        <v>529</v>
      </c>
      <c r="F44" t="s">
        <v>24</v>
      </c>
      <c r="G44">
        <v>15</v>
      </c>
      <c r="H44">
        <v>25</v>
      </c>
      <c r="I44" s="4" t="b">
        <v>1</v>
      </c>
      <c r="J44" t="s">
        <v>0</v>
      </c>
      <c r="K44" s="63" t="s">
        <v>32</v>
      </c>
      <c r="N44" s="63" t="str">
        <f t="shared" si="0"/>
        <v>Hi</v>
      </c>
      <c r="O44" s="63" t="str">
        <f t="shared" si="1"/>
        <v>Hi</v>
      </c>
    </row>
    <row r="45" spans="1:15" x14ac:dyDescent="0.25">
      <c r="A45" s="13" t="s">
        <v>513</v>
      </c>
      <c r="B45" t="s">
        <v>19</v>
      </c>
      <c r="C45" s="20">
        <v>4</v>
      </c>
      <c r="D45" s="5" t="s">
        <v>34</v>
      </c>
      <c r="E45" t="s">
        <v>526</v>
      </c>
      <c r="F45" t="s">
        <v>24</v>
      </c>
      <c r="G45">
        <v>5</v>
      </c>
      <c r="H45">
        <v>15</v>
      </c>
      <c r="I45" s="4" t="b">
        <v>1</v>
      </c>
      <c r="J45" t="s">
        <v>2</v>
      </c>
      <c r="K45" s="63" t="s">
        <v>32</v>
      </c>
      <c r="N45" s="63" t="str">
        <f t="shared" si="0"/>
        <v>Hi</v>
      </c>
      <c r="O45" s="63" t="str">
        <f t="shared" si="1"/>
        <v>Hi</v>
      </c>
    </row>
    <row r="46" spans="1:15" x14ac:dyDescent="0.25">
      <c r="A46" s="13" t="s">
        <v>513</v>
      </c>
      <c r="B46" t="s">
        <v>19</v>
      </c>
      <c r="C46" s="20">
        <v>4</v>
      </c>
      <c r="D46" s="5" t="s">
        <v>36</v>
      </c>
      <c r="E46" t="s">
        <v>560</v>
      </c>
      <c r="F46" t="s">
        <v>26</v>
      </c>
      <c r="G46">
        <v>10</v>
      </c>
      <c r="H46">
        <v>20</v>
      </c>
      <c r="I46" s="3" t="b">
        <v>0</v>
      </c>
      <c r="J46" t="s">
        <v>4</v>
      </c>
      <c r="K46" s="63" t="s">
        <v>32</v>
      </c>
      <c r="N46" s="63" t="str">
        <f t="shared" si="0"/>
        <v>Hi</v>
      </c>
      <c r="O46" s="63" t="str">
        <f t="shared" si="1"/>
        <v>Hi</v>
      </c>
    </row>
    <row r="47" spans="1:15" x14ac:dyDescent="0.25">
      <c r="A47" s="13" t="s">
        <v>513</v>
      </c>
      <c r="B47" t="s">
        <v>19</v>
      </c>
      <c r="C47" s="20">
        <v>4</v>
      </c>
      <c r="D47" s="5" t="s">
        <v>37</v>
      </c>
      <c r="E47" t="s">
        <v>563</v>
      </c>
      <c r="F47" t="s">
        <v>26</v>
      </c>
      <c r="G47">
        <v>15</v>
      </c>
      <c r="H47">
        <v>25</v>
      </c>
      <c r="I47" s="3" t="b">
        <v>0</v>
      </c>
      <c r="J47" t="s">
        <v>5</v>
      </c>
      <c r="K47" s="63" t="s">
        <v>32</v>
      </c>
      <c r="N47" s="63" t="str">
        <f t="shared" si="0"/>
        <v>Hi</v>
      </c>
      <c r="O47" s="63" t="str">
        <f t="shared" si="1"/>
        <v>Hi</v>
      </c>
    </row>
    <row r="48" spans="1:15" x14ac:dyDescent="0.25">
      <c r="A48" s="13" t="s">
        <v>513</v>
      </c>
      <c r="B48" t="s">
        <v>19</v>
      </c>
      <c r="C48" s="20">
        <v>4</v>
      </c>
      <c r="D48" s="5" t="s">
        <v>29</v>
      </c>
      <c r="E48" t="s">
        <v>590</v>
      </c>
      <c r="F48" s="5" t="s">
        <v>25</v>
      </c>
      <c r="G48" s="5">
        <v>0</v>
      </c>
      <c r="H48" s="5">
        <v>3</v>
      </c>
      <c r="I48" s="4" t="b">
        <v>1</v>
      </c>
      <c r="J48" t="s">
        <v>6</v>
      </c>
      <c r="K48" s="63" t="s">
        <v>32</v>
      </c>
      <c r="N48" s="63" t="str">
        <f t="shared" si="0"/>
        <v>Hi</v>
      </c>
      <c r="O48" s="63" t="str">
        <f t="shared" si="1"/>
        <v>Hi</v>
      </c>
    </row>
    <row r="49" spans="1:15" x14ac:dyDescent="0.25">
      <c r="A49" s="13" t="s">
        <v>513</v>
      </c>
      <c r="B49" t="s">
        <v>19</v>
      </c>
      <c r="C49" s="20">
        <v>4</v>
      </c>
      <c r="D49" s="5" t="s">
        <v>48</v>
      </c>
      <c r="E49" s="12" t="s">
        <v>562</v>
      </c>
      <c r="F49" s="5" t="s">
        <v>26</v>
      </c>
      <c r="G49" s="5">
        <v>25</v>
      </c>
      <c r="H49" s="5">
        <v>35</v>
      </c>
      <c r="I49" s="3" t="b">
        <v>0</v>
      </c>
      <c r="J49" t="s">
        <v>43</v>
      </c>
      <c r="K49" s="63" t="s">
        <v>32</v>
      </c>
      <c r="N49" s="63" t="str">
        <f t="shared" si="0"/>
        <v>Hi</v>
      </c>
      <c r="O49" s="63" t="str">
        <f t="shared" si="1"/>
        <v>Hi</v>
      </c>
    </row>
    <row r="50" spans="1:15" x14ac:dyDescent="0.25">
      <c r="A50" s="13" t="s">
        <v>513</v>
      </c>
      <c r="B50" t="s">
        <v>19</v>
      </c>
      <c r="C50" s="20">
        <v>4</v>
      </c>
      <c r="D50" s="5" t="s">
        <v>46</v>
      </c>
      <c r="E50" t="s">
        <v>566</v>
      </c>
      <c r="F50" s="5" t="s">
        <v>26</v>
      </c>
      <c r="G50" s="5">
        <v>30</v>
      </c>
      <c r="H50" s="5">
        <v>40</v>
      </c>
      <c r="I50" s="3" t="b">
        <v>0</v>
      </c>
      <c r="J50" t="s">
        <v>42</v>
      </c>
      <c r="K50" s="63" t="s">
        <v>32</v>
      </c>
      <c r="N50" s="63" t="str">
        <f t="shared" si="0"/>
        <v>Hi</v>
      </c>
      <c r="O50" s="63" t="str">
        <f t="shared" si="1"/>
        <v>Hi</v>
      </c>
    </row>
    <row r="51" spans="1:15" x14ac:dyDescent="0.25">
      <c r="A51" s="13" t="s">
        <v>513</v>
      </c>
      <c r="B51" t="s">
        <v>19</v>
      </c>
      <c r="C51" s="20">
        <v>5</v>
      </c>
      <c r="D51" s="5" t="s">
        <v>11</v>
      </c>
      <c r="E51" t="s">
        <v>530</v>
      </c>
      <c r="F51" t="s">
        <v>24</v>
      </c>
      <c r="G51">
        <v>8</v>
      </c>
      <c r="H51">
        <v>18</v>
      </c>
      <c r="I51" s="3" t="b">
        <v>1</v>
      </c>
      <c r="J51" t="s">
        <v>0</v>
      </c>
      <c r="K51" s="63" t="s">
        <v>32</v>
      </c>
      <c r="N51" s="63" t="str">
        <f t="shared" si="0"/>
        <v>Hi</v>
      </c>
      <c r="O51" s="63" t="str">
        <f t="shared" si="1"/>
        <v>Hi</v>
      </c>
    </row>
    <row r="52" spans="1:15" x14ac:dyDescent="0.25">
      <c r="A52" s="13" t="s">
        <v>513</v>
      </c>
      <c r="B52" t="s">
        <v>19</v>
      </c>
      <c r="C52" s="20">
        <v>5</v>
      </c>
      <c r="D52" s="5" t="s">
        <v>12</v>
      </c>
      <c r="E52" t="s">
        <v>531</v>
      </c>
      <c r="F52" t="s">
        <v>24</v>
      </c>
      <c r="G52">
        <v>390</v>
      </c>
      <c r="H52">
        <v>410</v>
      </c>
      <c r="I52" s="3" t="b">
        <v>1</v>
      </c>
      <c r="J52" t="s">
        <v>7</v>
      </c>
      <c r="K52" s="63" t="s">
        <v>32</v>
      </c>
      <c r="N52" s="63" t="str">
        <f t="shared" si="0"/>
        <v>Hi</v>
      </c>
      <c r="O52" s="63" t="str">
        <f t="shared" si="1"/>
        <v>Hi</v>
      </c>
    </row>
    <row r="53" spans="1:15" x14ac:dyDescent="0.25">
      <c r="A53" s="13" t="s">
        <v>513</v>
      </c>
      <c r="B53" t="s">
        <v>19</v>
      </c>
      <c r="C53" s="20">
        <v>5</v>
      </c>
      <c r="D53" s="5" t="s">
        <v>13</v>
      </c>
      <c r="E53" t="s">
        <v>591</v>
      </c>
      <c r="F53" t="s">
        <v>25</v>
      </c>
      <c r="G53">
        <v>0</v>
      </c>
      <c r="H53">
        <v>1</v>
      </c>
      <c r="I53" s="3" t="b">
        <v>1</v>
      </c>
      <c r="J53" t="s">
        <v>10</v>
      </c>
      <c r="K53" s="63" t="s">
        <v>32</v>
      </c>
      <c r="N53" s="63" t="str">
        <f t="shared" si="0"/>
        <v>Hi</v>
      </c>
      <c r="O53" s="63" t="str">
        <f t="shared" si="1"/>
        <v>Hi</v>
      </c>
    </row>
    <row r="54" spans="1:15" x14ac:dyDescent="0.25">
      <c r="A54" s="13" t="s">
        <v>513</v>
      </c>
      <c r="B54" t="s">
        <v>19</v>
      </c>
      <c r="C54" s="20">
        <v>5</v>
      </c>
      <c r="D54" s="5" t="s">
        <v>36</v>
      </c>
      <c r="E54" t="s">
        <v>566</v>
      </c>
      <c r="F54" t="s">
        <v>26</v>
      </c>
      <c r="G54">
        <v>30</v>
      </c>
      <c r="H54">
        <v>40</v>
      </c>
      <c r="I54" s="3" t="b">
        <v>0</v>
      </c>
      <c r="J54" t="s">
        <v>4</v>
      </c>
      <c r="K54" s="63" t="s">
        <v>32</v>
      </c>
      <c r="N54" s="63" t="str">
        <f t="shared" si="0"/>
        <v>Hi</v>
      </c>
      <c r="O54" s="63" t="str">
        <f t="shared" si="1"/>
        <v>Hi</v>
      </c>
    </row>
    <row r="55" spans="1:15" x14ac:dyDescent="0.25">
      <c r="A55" s="13" t="s">
        <v>513</v>
      </c>
      <c r="B55" t="s">
        <v>19</v>
      </c>
      <c r="C55" s="20">
        <v>5</v>
      </c>
      <c r="D55" s="5" t="s">
        <v>47</v>
      </c>
      <c r="E55" t="s">
        <v>567</v>
      </c>
      <c r="F55" t="s">
        <v>26</v>
      </c>
      <c r="G55">
        <v>70</v>
      </c>
      <c r="H55">
        <v>80</v>
      </c>
      <c r="I55" s="3" t="b">
        <v>0</v>
      </c>
      <c r="J55" t="s">
        <v>44</v>
      </c>
      <c r="K55" s="63" t="s">
        <v>32</v>
      </c>
      <c r="N55" s="63" t="str">
        <f t="shared" si="0"/>
        <v>Hi</v>
      </c>
      <c r="O55" s="63" t="str">
        <f t="shared" si="1"/>
        <v>Hi</v>
      </c>
    </row>
    <row r="56" spans="1:15" x14ac:dyDescent="0.25">
      <c r="A56" s="13" t="s">
        <v>514</v>
      </c>
      <c r="B56" t="s">
        <v>18</v>
      </c>
      <c r="C56" s="20">
        <v>2</v>
      </c>
      <c r="D56" s="12" t="s">
        <v>11</v>
      </c>
      <c r="E56" s="12" t="s">
        <v>525</v>
      </c>
      <c r="F56" s="7" t="s">
        <v>24</v>
      </c>
      <c r="G56" s="7">
        <v>20</v>
      </c>
      <c r="H56" s="7">
        <v>30</v>
      </c>
      <c r="I56" s="3" t="b">
        <v>1</v>
      </c>
      <c r="J56" t="s">
        <v>0</v>
      </c>
      <c r="K56" s="63" t="s">
        <v>32</v>
      </c>
      <c r="N56" s="63" t="str">
        <f t="shared" si="0"/>
        <v>Lo</v>
      </c>
      <c r="O56" s="63" t="str">
        <f t="shared" si="1"/>
        <v>Lo</v>
      </c>
    </row>
    <row r="57" spans="1:15" x14ac:dyDescent="0.25">
      <c r="A57" s="13" t="s">
        <v>514</v>
      </c>
      <c r="B57" t="s">
        <v>18</v>
      </c>
      <c r="C57" s="20">
        <v>2</v>
      </c>
      <c r="D57" s="12" t="s">
        <v>33</v>
      </c>
      <c r="E57" s="12" t="s">
        <v>592</v>
      </c>
      <c r="F57" s="7" t="s">
        <v>25</v>
      </c>
      <c r="G57" s="7">
        <v>2</v>
      </c>
      <c r="H57" s="7">
        <v>7</v>
      </c>
      <c r="I57" s="3" t="b">
        <v>1</v>
      </c>
      <c r="J57" t="s">
        <v>1</v>
      </c>
      <c r="K57" s="63" t="s">
        <v>32</v>
      </c>
      <c r="N57" s="63" t="str">
        <f t="shared" si="0"/>
        <v>Lo</v>
      </c>
      <c r="O57" s="63" t="str">
        <f t="shared" si="1"/>
        <v>Lo</v>
      </c>
    </row>
    <row r="58" spans="1:15" x14ac:dyDescent="0.25">
      <c r="A58" s="13" t="s">
        <v>514</v>
      </c>
      <c r="B58" t="s">
        <v>18</v>
      </c>
      <c r="C58" s="20">
        <v>2</v>
      </c>
      <c r="D58" t="s">
        <v>34</v>
      </c>
      <c r="E58" t="s">
        <v>522</v>
      </c>
      <c r="F58" s="6" t="s">
        <v>24</v>
      </c>
      <c r="G58" s="6">
        <v>30</v>
      </c>
      <c r="H58" s="6">
        <v>40</v>
      </c>
      <c r="I58" s="3" t="b">
        <v>1</v>
      </c>
      <c r="J58" t="s">
        <v>2</v>
      </c>
      <c r="K58" s="63" t="s">
        <v>32</v>
      </c>
      <c r="N58" s="63" t="str">
        <f t="shared" si="0"/>
        <v>Lo</v>
      </c>
      <c r="O58" s="63" t="str">
        <f t="shared" si="1"/>
        <v>Lo</v>
      </c>
    </row>
    <row r="59" spans="1:15" x14ac:dyDescent="0.25">
      <c r="A59" s="13" t="s">
        <v>514</v>
      </c>
      <c r="B59" t="s">
        <v>18</v>
      </c>
      <c r="C59" s="20">
        <v>2</v>
      </c>
      <c r="D59" t="s">
        <v>35</v>
      </c>
      <c r="E59" t="s">
        <v>523</v>
      </c>
      <c r="F59" s="6" t="s">
        <v>24</v>
      </c>
      <c r="G59" s="6">
        <v>0.15</v>
      </c>
      <c r="H59" s="6">
        <v>0.25</v>
      </c>
      <c r="I59" s="3" t="b">
        <v>1</v>
      </c>
      <c r="J59" t="s">
        <v>3</v>
      </c>
      <c r="K59" s="63" t="s">
        <v>32</v>
      </c>
      <c r="N59" s="63" t="str">
        <f t="shared" si="0"/>
        <v>Lo</v>
      </c>
      <c r="O59" s="63" t="str">
        <f t="shared" si="1"/>
        <v>Lo</v>
      </c>
    </row>
    <row r="60" spans="1:15" x14ac:dyDescent="0.25">
      <c r="A60" s="13" t="s">
        <v>514</v>
      </c>
      <c r="B60" t="s">
        <v>18</v>
      </c>
      <c r="C60" s="20">
        <v>2</v>
      </c>
      <c r="D60" t="s">
        <v>36</v>
      </c>
      <c r="E60" t="s">
        <v>559</v>
      </c>
      <c r="F60" s="6" t="s">
        <v>26</v>
      </c>
      <c r="G60" s="6">
        <v>3</v>
      </c>
      <c r="H60" s="6">
        <v>7</v>
      </c>
      <c r="I60" s="3" t="b">
        <v>0</v>
      </c>
      <c r="J60" t="s">
        <v>4</v>
      </c>
      <c r="K60" s="63" t="s">
        <v>32</v>
      </c>
      <c r="N60" s="63" t="str">
        <f t="shared" si="0"/>
        <v>Lo</v>
      </c>
      <c r="O60" s="63" t="str">
        <f t="shared" si="1"/>
        <v>Lo</v>
      </c>
    </row>
    <row r="61" spans="1:15" x14ac:dyDescent="0.25">
      <c r="A61" s="13" t="s">
        <v>514</v>
      </c>
      <c r="B61" t="s">
        <v>18</v>
      </c>
      <c r="C61" s="20">
        <v>2</v>
      </c>
      <c r="D61" t="s">
        <v>37</v>
      </c>
      <c r="E61" t="s">
        <v>559</v>
      </c>
      <c r="F61" s="6" t="s">
        <v>26</v>
      </c>
      <c r="G61" s="6">
        <v>0.03</v>
      </c>
      <c r="H61" s="6">
        <v>7.0000000000000007E-2</v>
      </c>
      <c r="I61" s="3" t="b">
        <v>0</v>
      </c>
      <c r="J61" t="s">
        <v>5</v>
      </c>
      <c r="K61" s="63" t="s">
        <v>32</v>
      </c>
      <c r="N61" s="63" t="str">
        <f t="shared" si="0"/>
        <v>Lo</v>
      </c>
      <c r="O61" s="63" t="str">
        <f t="shared" si="1"/>
        <v>Lo</v>
      </c>
    </row>
    <row r="62" spans="1:15" x14ac:dyDescent="0.25">
      <c r="A62" s="13" t="s">
        <v>514</v>
      </c>
      <c r="B62" t="s">
        <v>18</v>
      </c>
      <c r="C62" s="20">
        <v>2</v>
      </c>
      <c r="D62" s="12" t="s">
        <v>29</v>
      </c>
      <c r="E62" s="12" t="s">
        <v>530</v>
      </c>
      <c r="F62" s="7" t="s">
        <v>24</v>
      </c>
      <c r="G62" s="7">
        <v>8</v>
      </c>
      <c r="H62" s="7">
        <v>18</v>
      </c>
      <c r="I62" s="3" t="b">
        <v>1</v>
      </c>
      <c r="J62" t="s">
        <v>6</v>
      </c>
      <c r="K62" s="63" t="s">
        <v>32</v>
      </c>
      <c r="N62" s="63" t="str">
        <f t="shared" si="0"/>
        <v>Lo</v>
      </c>
      <c r="O62" s="63" t="str">
        <f t="shared" si="1"/>
        <v>Lo</v>
      </c>
    </row>
    <row r="63" spans="1:15" x14ac:dyDescent="0.25">
      <c r="A63" s="13" t="s">
        <v>514</v>
      </c>
      <c r="B63" t="s">
        <v>18</v>
      </c>
      <c r="C63" s="20">
        <v>2</v>
      </c>
      <c r="D63" s="5" t="s">
        <v>46</v>
      </c>
      <c r="E63" t="s">
        <v>560</v>
      </c>
      <c r="F63" s="6" t="s">
        <v>26</v>
      </c>
      <c r="G63" s="6">
        <v>0.1</v>
      </c>
      <c r="H63" s="6">
        <v>0.2</v>
      </c>
      <c r="I63" s="3" t="b">
        <v>0</v>
      </c>
      <c r="J63" t="s">
        <v>42</v>
      </c>
      <c r="K63" s="63" t="s">
        <v>32</v>
      </c>
      <c r="N63" s="63" t="str">
        <f t="shared" si="0"/>
        <v>Lo</v>
      </c>
      <c r="O63" s="63" t="str">
        <f t="shared" si="1"/>
        <v>Lo</v>
      </c>
    </row>
    <row r="64" spans="1:15" x14ac:dyDescent="0.25">
      <c r="A64" s="13" t="s">
        <v>514</v>
      </c>
      <c r="B64" t="s">
        <v>18</v>
      </c>
      <c r="C64" s="20">
        <v>3</v>
      </c>
      <c r="D64" s="12" t="s">
        <v>11</v>
      </c>
      <c r="E64" s="12" t="s">
        <v>529</v>
      </c>
      <c r="F64" s="7" t="s">
        <v>24</v>
      </c>
      <c r="G64" s="7">
        <v>15</v>
      </c>
      <c r="H64" s="7">
        <v>25</v>
      </c>
      <c r="I64" s="3" t="b">
        <v>1</v>
      </c>
      <c r="J64" t="s">
        <v>0</v>
      </c>
      <c r="K64" s="63" t="s">
        <v>32</v>
      </c>
      <c r="N64" s="63" t="str">
        <f t="shared" si="0"/>
        <v>Lo</v>
      </c>
      <c r="O64" s="63" t="str">
        <f t="shared" si="1"/>
        <v>Lo</v>
      </c>
    </row>
    <row r="65" spans="1:15" x14ac:dyDescent="0.25">
      <c r="A65" s="13" t="s">
        <v>514</v>
      </c>
      <c r="B65" t="s">
        <v>18</v>
      </c>
      <c r="C65" s="20">
        <v>3</v>
      </c>
      <c r="D65" s="5" t="s">
        <v>35</v>
      </c>
      <c r="E65" t="s">
        <v>526</v>
      </c>
      <c r="F65" s="6" t="s">
        <v>24</v>
      </c>
      <c r="G65" s="6">
        <v>0.05</v>
      </c>
      <c r="H65" s="6">
        <v>0.15</v>
      </c>
      <c r="I65" s="3" t="b">
        <v>1</v>
      </c>
      <c r="J65" t="s">
        <v>8</v>
      </c>
      <c r="K65" s="63" t="s">
        <v>32</v>
      </c>
      <c r="N65" s="63" t="str">
        <f t="shared" si="0"/>
        <v>Lo</v>
      </c>
      <c r="O65" s="63" t="str">
        <f t="shared" si="1"/>
        <v>Lo</v>
      </c>
    </row>
    <row r="66" spans="1:15" x14ac:dyDescent="0.25">
      <c r="A66" s="13" t="s">
        <v>514</v>
      </c>
      <c r="B66" t="s">
        <v>18</v>
      </c>
      <c r="C66" s="20">
        <v>3</v>
      </c>
      <c r="D66" s="5" t="s">
        <v>36</v>
      </c>
      <c r="E66" t="s">
        <v>561</v>
      </c>
      <c r="F66" s="6" t="s">
        <v>26</v>
      </c>
      <c r="G66" s="6">
        <v>5</v>
      </c>
      <c r="H66" s="6">
        <v>15</v>
      </c>
      <c r="I66" s="3" t="b">
        <v>0</v>
      </c>
      <c r="J66" t="s">
        <v>4</v>
      </c>
      <c r="K66" s="63" t="s">
        <v>32</v>
      </c>
      <c r="N66" s="63" t="str">
        <f t="shared" si="0"/>
        <v>Lo</v>
      </c>
      <c r="O66" s="63" t="str">
        <f t="shared" si="1"/>
        <v>Lo</v>
      </c>
    </row>
    <row r="67" spans="1:15" x14ac:dyDescent="0.25">
      <c r="A67" s="13" t="s">
        <v>514</v>
      </c>
      <c r="B67" t="s">
        <v>18</v>
      </c>
      <c r="C67" s="20">
        <v>3</v>
      </c>
      <c r="D67" s="5" t="s">
        <v>37</v>
      </c>
      <c r="E67" t="s">
        <v>9</v>
      </c>
      <c r="F67" s="6" t="s">
        <v>27</v>
      </c>
      <c r="G67" s="6">
        <v>0.05</v>
      </c>
      <c r="H67" s="6">
        <v>0.1</v>
      </c>
      <c r="I67" s="3" t="b">
        <v>0</v>
      </c>
      <c r="J67" t="s">
        <v>5</v>
      </c>
      <c r="K67" s="63" t="s">
        <v>32</v>
      </c>
      <c r="N67" s="63" t="str">
        <f t="shared" ref="N67:N130" si="2">B67</f>
        <v>Lo</v>
      </c>
      <c r="O67" s="63" t="str">
        <f t="shared" ref="O67:O130" si="3">B67</f>
        <v>Lo</v>
      </c>
    </row>
    <row r="68" spans="1:15" x14ac:dyDescent="0.25">
      <c r="A68" s="13" t="s">
        <v>514</v>
      </c>
      <c r="B68" t="s">
        <v>18</v>
      </c>
      <c r="C68" s="20">
        <v>3</v>
      </c>
      <c r="D68" s="5" t="s">
        <v>34</v>
      </c>
      <c r="E68" t="s">
        <v>527</v>
      </c>
      <c r="F68" s="6" t="s">
        <v>24</v>
      </c>
      <c r="G68" s="6">
        <v>20</v>
      </c>
      <c r="H68" s="6">
        <v>30</v>
      </c>
      <c r="I68" s="3" t="b">
        <v>1</v>
      </c>
      <c r="J68" s="1" t="s">
        <v>2</v>
      </c>
      <c r="K68" s="63" t="s">
        <v>32</v>
      </c>
      <c r="N68" s="63" t="str">
        <f t="shared" si="2"/>
        <v>Lo</v>
      </c>
      <c r="O68" s="63" t="str">
        <f t="shared" si="3"/>
        <v>Lo</v>
      </c>
    </row>
    <row r="69" spans="1:15" x14ac:dyDescent="0.25">
      <c r="A69" s="13" t="s">
        <v>514</v>
      </c>
      <c r="B69" t="s">
        <v>18</v>
      </c>
      <c r="C69" s="20">
        <v>3</v>
      </c>
      <c r="D69" s="12" t="s">
        <v>29</v>
      </c>
      <c r="E69" s="12" t="s">
        <v>593</v>
      </c>
      <c r="F69" s="7" t="s">
        <v>25</v>
      </c>
      <c r="G69" s="7">
        <v>5</v>
      </c>
      <c r="H69" s="7">
        <v>10</v>
      </c>
      <c r="I69" s="3" t="b">
        <v>1</v>
      </c>
      <c r="J69" t="s">
        <v>6</v>
      </c>
      <c r="K69" s="63" t="s">
        <v>32</v>
      </c>
      <c r="N69" s="63" t="str">
        <f t="shared" si="2"/>
        <v>Lo</v>
      </c>
      <c r="O69" s="63" t="str">
        <f t="shared" si="3"/>
        <v>Lo</v>
      </c>
    </row>
    <row r="70" spans="1:15" x14ac:dyDescent="0.25">
      <c r="A70" s="13" t="s">
        <v>514</v>
      </c>
      <c r="B70" t="s">
        <v>18</v>
      </c>
      <c r="C70" s="20">
        <v>3</v>
      </c>
      <c r="D70" s="5" t="s">
        <v>46</v>
      </c>
      <c r="E70" s="54" t="s">
        <v>562</v>
      </c>
      <c r="F70" s="6" t="s">
        <v>26</v>
      </c>
      <c r="G70" s="6">
        <v>0.25</v>
      </c>
      <c r="H70" s="6">
        <v>0.35</v>
      </c>
      <c r="I70" s="3" t="b">
        <v>0</v>
      </c>
      <c r="J70" t="s">
        <v>42</v>
      </c>
      <c r="K70" s="63" t="s">
        <v>32</v>
      </c>
      <c r="N70" s="63" t="str">
        <f t="shared" si="2"/>
        <v>Lo</v>
      </c>
      <c r="O70" s="63" t="str">
        <f t="shared" si="3"/>
        <v>Lo</v>
      </c>
    </row>
    <row r="71" spans="1:15" x14ac:dyDescent="0.25">
      <c r="A71" s="13" t="s">
        <v>514</v>
      </c>
      <c r="B71" t="s">
        <v>18</v>
      </c>
      <c r="C71" s="20">
        <v>4</v>
      </c>
      <c r="D71" s="12" t="s">
        <v>11</v>
      </c>
      <c r="E71" s="12" t="s">
        <v>524</v>
      </c>
      <c r="F71" s="7" t="s">
        <v>24</v>
      </c>
      <c r="G71" s="7">
        <v>10</v>
      </c>
      <c r="H71" s="7">
        <v>20</v>
      </c>
      <c r="I71" s="3" t="b">
        <v>1</v>
      </c>
      <c r="J71" t="s">
        <v>0</v>
      </c>
      <c r="K71" s="63" t="s">
        <v>32</v>
      </c>
      <c r="N71" s="63" t="str">
        <f t="shared" si="2"/>
        <v>Lo</v>
      </c>
      <c r="O71" s="63" t="str">
        <f t="shared" si="3"/>
        <v>Lo</v>
      </c>
    </row>
    <row r="72" spans="1:15" x14ac:dyDescent="0.25">
      <c r="A72" s="13" t="s">
        <v>514</v>
      </c>
      <c r="B72" t="s">
        <v>18</v>
      </c>
      <c r="C72" s="20">
        <v>4</v>
      </c>
      <c r="D72" s="5" t="s">
        <v>34</v>
      </c>
      <c r="E72" t="s">
        <v>526</v>
      </c>
      <c r="F72" s="6" t="s">
        <v>24</v>
      </c>
      <c r="G72" s="6">
        <v>5</v>
      </c>
      <c r="H72" s="6">
        <v>15</v>
      </c>
      <c r="I72" s="3" t="b">
        <v>1</v>
      </c>
      <c r="J72" t="s">
        <v>2</v>
      </c>
      <c r="K72" s="63" t="s">
        <v>32</v>
      </c>
      <c r="N72" s="63" t="str">
        <f t="shared" si="2"/>
        <v>Lo</v>
      </c>
      <c r="O72" s="63" t="str">
        <f t="shared" si="3"/>
        <v>Lo</v>
      </c>
    </row>
    <row r="73" spans="1:15" x14ac:dyDescent="0.25">
      <c r="A73" s="13" t="s">
        <v>514</v>
      </c>
      <c r="B73" t="s">
        <v>18</v>
      </c>
      <c r="C73" s="20">
        <v>4</v>
      </c>
      <c r="D73" s="5" t="s">
        <v>36</v>
      </c>
      <c r="E73" t="s">
        <v>563</v>
      </c>
      <c r="F73" s="6" t="s">
        <v>26</v>
      </c>
      <c r="G73" s="6">
        <v>15</v>
      </c>
      <c r="H73" s="6">
        <v>25</v>
      </c>
      <c r="I73" s="3" t="b">
        <v>0</v>
      </c>
      <c r="J73" t="s">
        <v>4</v>
      </c>
      <c r="K73" s="63" t="s">
        <v>32</v>
      </c>
      <c r="N73" s="63" t="str">
        <f t="shared" si="2"/>
        <v>Lo</v>
      </c>
      <c r="O73" s="63" t="str">
        <f t="shared" si="3"/>
        <v>Lo</v>
      </c>
    </row>
    <row r="74" spans="1:15" x14ac:dyDescent="0.25">
      <c r="A74" s="13" t="s">
        <v>514</v>
      </c>
      <c r="B74" t="s">
        <v>18</v>
      </c>
      <c r="C74" s="20">
        <v>4</v>
      </c>
      <c r="D74" s="5" t="s">
        <v>37</v>
      </c>
      <c r="E74" t="s">
        <v>564</v>
      </c>
      <c r="F74" s="6" t="s">
        <v>26</v>
      </c>
      <c r="G74" s="6">
        <v>0.2</v>
      </c>
      <c r="H74" s="6">
        <v>0.3</v>
      </c>
      <c r="I74" s="3" t="b">
        <v>0</v>
      </c>
      <c r="J74" t="s">
        <v>5</v>
      </c>
      <c r="K74" s="63" t="s">
        <v>32</v>
      </c>
      <c r="N74" s="63" t="str">
        <f t="shared" si="2"/>
        <v>Lo</v>
      </c>
      <c r="O74" s="63" t="str">
        <f t="shared" si="3"/>
        <v>Lo</v>
      </c>
    </row>
    <row r="75" spans="1:15" x14ac:dyDescent="0.25">
      <c r="A75" s="13" t="s">
        <v>514</v>
      </c>
      <c r="B75" t="s">
        <v>18</v>
      </c>
      <c r="C75" s="20">
        <v>4</v>
      </c>
      <c r="D75" s="12" t="s">
        <v>29</v>
      </c>
      <c r="E75" s="52" t="s">
        <v>590</v>
      </c>
      <c r="F75" s="6" t="s">
        <v>25</v>
      </c>
      <c r="G75" s="6">
        <v>0</v>
      </c>
      <c r="H75" s="6">
        <v>3</v>
      </c>
      <c r="I75" s="3" t="b">
        <v>1</v>
      </c>
      <c r="J75" t="s">
        <v>6</v>
      </c>
      <c r="K75" s="63" t="s">
        <v>32</v>
      </c>
      <c r="N75" s="63" t="str">
        <f t="shared" si="2"/>
        <v>Lo</v>
      </c>
      <c r="O75" s="63" t="str">
        <f t="shared" si="3"/>
        <v>Lo</v>
      </c>
    </row>
    <row r="76" spans="1:15" x14ac:dyDescent="0.25">
      <c r="A76" s="13" t="s">
        <v>514</v>
      </c>
      <c r="B76" t="s">
        <v>18</v>
      </c>
      <c r="C76" s="20">
        <v>4</v>
      </c>
      <c r="D76" s="5" t="s">
        <v>48</v>
      </c>
      <c r="E76" t="s">
        <v>562</v>
      </c>
      <c r="F76" s="6" t="s">
        <v>26</v>
      </c>
      <c r="G76" s="6">
        <v>25</v>
      </c>
      <c r="H76" s="6">
        <v>35</v>
      </c>
      <c r="I76" s="3" t="b">
        <v>0</v>
      </c>
      <c r="J76" t="s">
        <v>43</v>
      </c>
      <c r="K76" s="63" t="s">
        <v>32</v>
      </c>
      <c r="N76" s="63" t="str">
        <f t="shared" si="2"/>
        <v>Lo</v>
      </c>
      <c r="O76" s="63" t="str">
        <f t="shared" si="3"/>
        <v>Lo</v>
      </c>
    </row>
    <row r="77" spans="1:15" x14ac:dyDescent="0.25">
      <c r="A77" s="13" t="s">
        <v>514</v>
      </c>
      <c r="B77" t="s">
        <v>18</v>
      </c>
      <c r="C77" s="20">
        <v>4</v>
      </c>
      <c r="D77" s="5" t="s">
        <v>46</v>
      </c>
      <c r="E77" t="s">
        <v>565</v>
      </c>
      <c r="F77" s="6" t="s">
        <v>26</v>
      </c>
      <c r="G77" s="6">
        <v>0.45</v>
      </c>
      <c r="H77" s="6">
        <v>0.55000000000000004</v>
      </c>
      <c r="I77" s="3" t="b">
        <v>0</v>
      </c>
      <c r="J77" t="s">
        <v>42</v>
      </c>
      <c r="K77" s="63" t="s">
        <v>32</v>
      </c>
      <c r="N77" s="63" t="str">
        <f t="shared" si="2"/>
        <v>Lo</v>
      </c>
      <c r="O77" s="63" t="str">
        <f t="shared" si="3"/>
        <v>Lo</v>
      </c>
    </row>
    <row r="78" spans="1:15" x14ac:dyDescent="0.25">
      <c r="A78" s="13" t="s">
        <v>514</v>
      </c>
      <c r="B78" t="s">
        <v>18</v>
      </c>
      <c r="C78" s="20">
        <v>5</v>
      </c>
      <c r="D78" s="12" t="s">
        <v>11</v>
      </c>
      <c r="E78" s="12" t="s">
        <v>533</v>
      </c>
      <c r="F78" s="7" t="s">
        <v>24</v>
      </c>
      <c r="G78" s="7">
        <v>6</v>
      </c>
      <c r="H78" s="7">
        <v>16</v>
      </c>
      <c r="I78" s="3" t="b">
        <v>1</v>
      </c>
      <c r="J78" t="s">
        <v>0</v>
      </c>
      <c r="K78" s="63" t="s">
        <v>32</v>
      </c>
      <c r="N78" s="63" t="str">
        <f t="shared" si="2"/>
        <v>Lo</v>
      </c>
      <c r="O78" s="63" t="str">
        <f t="shared" si="3"/>
        <v>Lo</v>
      </c>
    </row>
    <row r="79" spans="1:15" x14ac:dyDescent="0.25">
      <c r="A79" s="13" t="s">
        <v>514</v>
      </c>
      <c r="B79" t="s">
        <v>18</v>
      </c>
      <c r="C79" s="20">
        <v>5</v>
      </c>
      <c r="D79" s="12" t="s">
        <v>12</v>
      </c>
      <c r="E79" s="12" t="s">
        <v>534</v>
      </c>
      <c r="F79" s="7" t="s">
        <v>24</v>
      </c>
      <c r="G79" s="7">
        <v>280</v>
      </c>
      <c r="H79" s="7">
        <v>300</v>
      </c>
      <c r="I79" s="3" t="b">
        <v>1</v>
      </c>
      <c r="J79" t="s">
        <v>7</v>
      </c>
      <c r="K79" s="63" t="s">
        <v>32</v>
      </c>
      <c r="N79" s="63" t="str">
        <f t="shared" si="2"/>
        <v>Lo</v>
      </c>
      <c r="O79" s="63" t="str">
        <f t="shared" si="3"/>
        <v>Lo</v>
      </c>
    </row>
    <row r="80" spans="1:15" x14ac:dyDescent="0.25">
      <c r="A80" s="13" t="s">
        <v>514</v>
      </c>
      <c r="B80" t="s">
        <v>18</v>
      </c>
      <c r="C80" s="20">
        <v>5</v>
      </c>
      <c r="D80" s="12" t="s">
        <v>13</v>
      </c>
      <c r="E80" s="5" t="s">
        <v>591</v>
      </c>
      <c r="F80" s="53" t="s">
        <v>25</v>
      </c>
      <c r="G80" s="53">
        <v>0</v>
      </c>
      <c r="H80" s="53">
        <v>1</v>
      </c>
      <c r="I80" s="3" t="b">
        <v>1</v>
      </c>
      <c r="J80" t="s">
        <v>10</v>
      </c>
      <c r="K80" s="63" t="s">
        <v>32</v>
      </c>
      <c r="N80" s="63" t="str">
        <f t="shared" si="2"/>
        <v>Lo</v>
      </c>
      <c r="O80" s="63" t="str">
        <f t="shared" si="3"/>
        <v>Lo</v>
      </c>
    </row>
    <row r="81" spans="1:15" x14ac:dyDescent="0.25">
      <c r="A81" s="13" t="s">
        <v>514</v>
      </c>
      <c r="B81" t="s">
        <v>18</v>
      </c>
      <c r="C81" s="20">
        <v>5</v>
      </c>
      <c r="D81" s="5" t="s">
        <v>36</v>
      </c>
      <c r="E81" t="s">
        <v>566</v>
      </c>
      <c r="F81" s="6" t="s">
        <v>26</v>
      </c>
      <c r="G81" s="6">
        <v>30</v>
      </c>
      <c r="H81" s="6">
        <v>40</v>
      </c>
      <c r="I81" s="3" t="b">
        <v>0</v>
      </c>
      <c r="J81" t="s">
        <v>4</v>
      </c>
      <c r="K81" s="63" t="s">
        <v>32</v>
      </c>
      <c r="N81" s="63" t="str">
        <f t="shared" si="2"/>
        <v>Lo</v>
      </c>
      <c r="O81" s="63" t="str">
        <f t="shared" si="3"/>
        <v>Lo</v>
      </c>
    </row>
    <row r="82" spans="1:15" x14ac:dyDescent="0.25">
      <c r="A82" s="13" t="s">
        <v>514</v>
      </c>
      <c r="B82" t="s">
        <v>18</v>
      </c>
      <c r="C82" s="20">
        <v>5</v>
      </c>
      <c r="D82" s="5" t="s">
        <v>47</v>
      </c>
      <c r="E82" t="s">
        <v>567</v>
      </c>
      <c r="F82" s="6" t="s">
        <v>26</v>
      </c>
      <c r="G82" s="6">
        <v>0.70000000000000007</v>
      </c>
      <c r="H82" s="6">
        <v>0.8</v>
      </c>
      <c r="I82" s="3" t="b">
        <v>0</v>
      </c>
      <c r="J82" t="s">
        <v>44</v>
      </c>
      <c r="K82" s="63" t="s">
        <v>32</v>
      </c>
      <c r="N82" s="63" t="str">
        <f t="shared" si="2"/>
        <v>Lo</v>
      </c>
      <c r="O82" s="63" t="str">
        <f t="shared" si="3"/>
        <v>Lo</v>
      </c>
    </row>
    <row r="83" spans="1:15" x14ac:dyDescent="0.25">
      <c r="A83" s="13" t="s">
        <v>514</v>
      </c>
      <c r="B83" t="s">
        <v>19</v>
      </c>
      <c r="C83" s="20">
        <v>2</v>
      </c>
      <c r="D83" s="12" t="s">
        <v>11</v>
      </c>
      <c r="E83" s="12" t="s">
        <v>525</v>
      </c>
      <c r="F83" s="7" t="s">
        <v>24</v>
      </c>
      <c r="G83" s="7">
        <v>20</v>
      </c>
      <c r="H83" s="7">
        <v>30</v>
      </c>
      <c r="I83" s="3" t="b">
        <v>1</v>
      </c>
      <c r="J83" t="s">
        <v>0</v>
      </c>
      <c r="K83" s="63" t="s">
        <v>32</v>
      </c>
      <c r="N83" s="63" t="str">
        <f t="shared" si="2"/>
        <v>Hi</v>
      </c>
      <c r="O83" s="63" t="str">
        <f t="shared" si="3"/>
        <v>Hi</v>
      </c>
    </row>
    <row r="84" spans="1:15" x14ac:dyDescent="0.25">
      <c r="A84" s="13" t="s">
        <v>514</v>
      </c>
      <c r="B84" t="s">
        <v>19</v>
      </c>
      <c r="C84" s="20">
        <v>2</v>
      </c>
      <c r="D84" s="12" t="s">
        <v>33</v>
      </c>
      <c r="E84" s="12" t="s">
        <v>592</v>
      </c>
      <c r="F84" s="7" t="s">
        <v>25</v>
      </c>
      <c r="G84" s="7">
        <v>2</v>
      </c>
      <c r="H84" s="7">
        <v>7</v>
      </c>
      <c r="I84" s="3" t="b">
        <v>1</v>
      </c>
      <c r="J84" t="s">
        <v>1</v>
      </c>
      <c r="K84" s="63" t="s">
        <v>32</v>
      </c>
      <c r="N84" s="63" t="str">
        <f t="shared" si="2"/>
        <v>Hi</v>
      </c>
      <c r="O84" s="63" t="str">
        <f t="shared" si="3"/>
        <v>Hi</v>
      </c>
    </row>
    <row r="85" spans="1:15" x14ac:dyDescent="0.25">
      <c r="A85" s="13" t="s">
        <v>514</v>
      </c>
      <c r="B85" t="s">
        <v>19</v>
      </c>
      <c r="C85" s="20">
        <v>2</v>
      </c>
      <c r="D85" s="5" t="s">
        <v>34</v>
      </c>
      <c r="E85" t="s">
        <v>532</v>
      </c>
      <c r="F85" s="6" t="s">
        <v>24</v>
      </c>
      <c r="G85" s="6">
        <v>35</v>
      </c>
      <c r="H85" s="6">
        <v>45</v>
      </c>
      <c r="I85" s="3" t="b">
        <v>1</v>
      </c>
      <c r="J85" t="s">
        <v>2</v>
      </c>
      <c r="K85" s="63" t="s">
        <v>32</v>
      </c>
      <c r="N85" s="63" t="str">
        <f t="shared" si="2"/>
        <v>Hi</v>
      </c>
      <c r="O85" s="63" t="str">
        <f t="shared" si="3"/>
        <v>Hi</v>
      </c>
    </row>
    <row r="86" spans="1:15" x14ac:dyDescent="0.25">
      <c r="A86" s="13" t="s">
        <v>514</v>
      </c>
      <c r="B86" t="s">
        <v>19</v>
      </c>
      <c r="C86" s="20">
        <v>2</v>
      </c>
      <c r="D86" s="5" t="s">
        <v>35</v>
      </c>
      <c r="E86" t="s">
        <v>523</v>
      </c>
      <c r="F86" s="6" t="s">
        <v>24</v>
      </c>
      <c r="G86" s="6">
        <v>0.15</v>
      </c>
      <c r="H86" s="6">
        <v>0.25</v>
      </c>
      <c r="I86" s="3" t="b">
        <v>1</v>
      </c>
      <c r="J86" t="s">
        <v>3</v>
      </c>
      <c r="K86" s="63" t="s">
        <v>32</v>
      </c>
      <c r="N86" s="63" t="str">
        <f t="shared" si="2"/>
        <v>Hi</v>
      </c>
      <c r="O86" s="63" t="str">
        <f t="shared" si="3"/>
        <v>Hi</v>
      </c>
    </row>
    <row r="87" spans="1:15" x14ac:dyDescent="0.25">
      <c r="A87" s="13" t="s">
        <v>514</v>
      </c>
      <c r="B87" t="s">
        <v>19</v>
      </c>
      <c r="C87" s="20">
        <v>2</v>
      </c>
      <c r="D87" s="5" t="s">
        <v>36</v>
      </c>
      <c r="E87" t="s">
        <v>559</v>
      </c>
      <c r="F87" s="6" t="s">
        <v>26</v>
      </c>
      <c r="G87" s="6">
        <v>3</v>
      </c>
      <c r="H87" s="6">
        <v>7</v>
      </c>
      <c r="I87" s="3" t="b">
        <v>0</v>
      </c>
      <c r="J87" t="s">
        <v>4</v>
      </c>
      <c r="K87" s="63" t="s">
        <v>32</v>
      </c>
      <c r="N87" s="63" t="str">
        <f t="shared" si="2"/>
        <v>Hi</v>
      </c>
      <c r="O87" s="63" t="str">
        <f t="shared" si="3"/>
        <v>Hi</v>
      </c>
    </row>
    <row r="88" spans="1:15" x14ac:dyDescent="0.25">
      <c r="A88" s="13" t="s">
        <v>514</v>
      </c>
      <c r="B88" t="s">
        <v>19</v>
      </c>
      <c r="C88" s="20">
        <v>2</v>
      </c>
      <c r="D88" s="5" t="s">
        <v>37</v>
      </c>
      <c r="E88" t="s">
        <v>559</v>
      </c>
      <c r="F88" s="6" t="s">
        <v>26</v>
      </c>
      <c r="G88" s="6">
        <v>0.03</v>
      </c>
      <c r="H88" s="6">
        <v>7.0000000000000007E-2</v>
      </c>
      <c r="I88" s="3" t="b">
        <v>0</v>
      </c>
      <c r="J88" t="s">
        <v>5</v>
      </c>
      <c r="K88" s="63" t="s">
        <v>32</v>
      </c>
      <c r="N88" s="63" t="str">
        <f t="shared" si="2"/>
        <v>Hi</v>
      </c>
      <c r="O88" s="63" t="str">
        <f t="shared" si="3"/>
        <v>Hi</v>
      </c>
    </row>
    <row r="89" spans="1:15" x14ac:dyDescent="0.25">
      <c r="A89" s="13" t="s">
        <v>514</v>
      </c>
      <c r="B89" t="s">
        <v>19</v>
      </c>
      <c r="C89" s="20">
        <v>2</v>
      </c>
      <c r="D89" s="12" t="s">
        <v>29</v>
      </c>
      <c r="E89" s="12" t="s">
        <v>530</v>
      </c>
      <c r="F89" s="7" t="s">
        <v>24</v>
      </c>
      <c r="G89" s="7">
        <v>8</v>
      </c>
      <c r="H89" s="7">
        <v>18</v>
      </c>
      <c r="I89" s="3" t="b">
        <v>1</v>
      </c>
      <c r="J89" t="s">
        <v>6</v>
      </c>
      <c r="K89" s="63" t="s">
        <v>32</v>
      </c>
      <c r="N89" s="63" t="str">
        <f t="shared" si="2"/>
        <v>Hi</v>
      </c>
      <c r="O89" s="63" t="str">
        <f t="shared" si="3"/>
        <v>Hi</v>
      </c>
    </row>
    <row r="90" spans="1:15" x14ac:dyDescent="0.25">
      <c r="A90" s="13" t="s">
        <v>514</v>
      </c>
      <c r="B90" t="s">
        <v>19</v>
      </c>
      <c r="C90" s="20">
        <v>2</v>
      </c>
      <c r="D90" s="5" t="s">
        <v>46</v>
      </c>
      <c r="E90" t="s">
        <v>560</v>
      </c>
      <c r="F90" s="6" t="s">
        <v>26</v>
      </c>
      <c r="G90" s="6">
        <v>0.1</v>
      </c>
      <c r="H90" s="6">
        <v>0.2</v>
      </c>
      <c r="I90" s="3" t="b">
        <v>0</v>
      </c>
      <c r="J90" t="s">
        <v>42</v>
      </c>
      <c r="K90" s="63" t="s">
        <v>32</v>
      </c>
      <c r="N90" s="63" t="str">
        <f t="shared" si="2"/>
        <v>Hi</v>
      </c>
      <c r="O90" s="63" t="str">
        <f t="shared" si="3"/>
        <v>Hi</v>
      </c>
    </row>
    <row r="91" spans="1:15" x14ac:dyDescent="0.25">
      <c r="A91" s="13" t="s">
        <v>514</v>
      </c>
      <c r="B91" t="s">
        <v>19</v>
      </c>
      <c r="C91" s="20">
        <v>3</v>
      </c>
      <c r="D91" s="12" t="s">
        <v>11</v>
      </c>
      <c r="E91" s="12" t="s">
        <v>529</v>
      </c>
      <c r="F91" s="7" t="s">
        <v>24</v>
      </c>
      <c r="G91" s="7">
        <v>15</v>
      </c>
      <c r="H91" s="7">
        <v>25</v>
      </c>
      <c r="I91" s="3" t="b">
        <v>1</v>
      </c>
      <c r="J91" t="s">
        <v>0</v>
      </c>
      <c r="K91" s="63" t="s">
        <v>32</v>
      </c>
      <c r="N91" s="63" t="str">
        <f t="shared" si="2"/>
        <v>Hi</v>
      </c>
      <c r="O91" s="63" t="str">
        <f t="shared" si="3"/>
        <v>Hi</v>
      </c>
    </row>
    <row r="92" spans="1:15" x14ac:dyDescent="0.25">
      <c r="A92" s="13" t="s">
        <v>514</v>
      </c>
      <c r="B92" t="s">
        <v>19</v>
      </c>
      <c r="C92" s="20">
        <v>3</v>
      </c>
      <c r="D92" s="5" t="s">
        <v>35</v>
      </c>
      <c r="E92" t="s">
        <v>526</v>
      </c>
      <c r="F92" s="6" t="s">
        <v>24</v>
      </c>
      <c r="G92" s="6">
        <v>0.05</v>
      </c>
      <c r="H92" s="6">
        <v>0.15</v>
      </c>
      <c r="I92" s="3" t="b">
        <v>1</v>
      </c>
      <c r="J92" t="s">
        <v>8</v>
      </c>
      <c r="K92" s="63" t="s">
        <v>32</v>
      </c>
      <c r="N92" s="63" t="str">
        <f t="shared" si="2"/>
        <v>Hi</v>
      </c>
      <c r="O92" s="63" t="str">
        <f t="shared" si="3"/>
        <v>Hi</v>
      </c>
    </row>
    <row r="93" spans="1:15" x14ac:dyDescent="0.25">
      <c r="A93" s="13" t="s">
        <v>514</v>
      </c>
      <c r="B93" t="s">
        <v>19</v>
      </c>
      <c r="C93" s="20">
        <v>3</v>
      </c>
      <c r="D93" s="5" t="s">
        <v>36</v>
      </c>
      <c r="E93" t="s">
        <v>561</v>
      </c>
      <c r="F93" s="6" t="s">
        <v>26</v>
      </c>
      <c r="G93" s="6">
        <v>5</v>
      </c>
      <c r="H93" s="6">
        <v>15</v>
      </c>
      <c r="I93" s="3" t="b">
        <v>0</v>
      </c>
      <c r="J93" t="s">
        <v>4</v>
      </c>
      <c r="K93" s="63" t="s">
        <v>32</v>
      </c>
      <c r="N93" s="63" t="str">
        <f t="shared" si="2"/>
        <v>Hi</v>
      </c>
      <c r="O93" s="63" t="str">
        <f t="shared" si="3"/>
        <v>Hi</v>
      </c>
    </row>
    <row r="94" spans="1:15" x14ac:dyDescent="0.25">
      <c r="A94" s="13" t="s">
        <v>514</v>
      </c>
      <c r="B94" t="s">
        <v>19</v>
      </c>
      <c r="C94" s="20">
        <v>3</v>
      </c>
      <c r="D94" s="5" t="s">
        <v>37</v>
      </c>
      <c r="E94" t="s">
        <v>568</v>
      </c>
      <c r="F94" s="6" t="s">
        <v>26</v>
      </c>
      <c r="G94" s="6">
        <v>0.05</v>
      </c>
      <c r="H94" s="6">
        <v>0.1</v>
      </c>
      <c r="I94" s="3" t="b">
        <v>0</v>
      </c>
      <c r="J94" t="s">
        <v>5</v>
      </c>
      <c r="K94" s="63" t="s">
        <v>32</v>
      </c>
      <c r="N94" s="63" t="str">
        <f t="shared" si="2"/>
        <v>Hi</v>
      </c>
      <c r="O94" s="63" t="str">
        <f t="shared" si="3"/>
        <v>Hi</v>
      </c>
    </row>
    <row r="95" spans="1:15" x14ac:dyDescent="0.25">
      <c r="A95" s="13" t="s">
        <v>514</v>
      </c>
      <c r="B95" t="s">
        <v>19</v>
      </c>
      <c r="C95" s="20">
        <v>3</v>
      </c>
      <c r="D95" s="5" t="s">
        <v>34</v>
      </c>
      <c r="E95" t="s">
        <v>527</v>
      </c>
      <c r="F95" s="6" t="s">
        <v>24</v>
      </c>
      <c r="G95" s="6">
        <v>20</v>
      </c>
      <c r="H95" s="6">
        <v>30</v>
      </c>
      <c r="I95" s="3" t="b">
        <v>1</v>
      </c>
      <c r="J95" s="1" t="s">
        <v>2</v>
      </c>
      <c r="K95" s="63" t="s">
        <v>32</v>
      </c>
      <c r="N95" s="63" t="str">
        <f t="shared" si="2"/>
        <v>Hi</v>
      </c>
      <c r="O95" s="63" t="str">
        <f t="shared" si="3"/>
        <v>Hi</v>
      </c>
    </row>
    <row r="96" spans="1:15" x14ac:dyDescent="0.25">
      <c r="A96" s="13" t="s">
        <v>514</v>
      </c>
      <c r="B96" t="s">
        <v>19</v>
      </c>
      <c r="C96" s="20">
        <v>3</v>
      </c>
      <c r="D96" s="12" t="s">
        <v>29</v>
      </c>
      <c r="E96" s="12" t="s">
        <v>593</v>
      </c>
      <c r="F96" s="7" t="s">
        <v>25</v>
      </c>
      <c r="G96" s="7">
        <v>5</v>
      </c>
      <c r="H96" s="7">
        <v>10</v>
      </c>
      <c r="I96" s="3" t="b">
        <v>1</v>
      </c>
      <c r="J96" t="s">
        <v>6</v>
      </c>
      <c r="K96" s="63" t="s">
        <v>32</v>
      </c>
      <c r="N96" s="63" t="str">
        <f t="shared" si="2"/>
        <v>Hi</v>
      </c>
      <c r="O96" s="63" t="str">
        <f t="shared" si="3"/>
        <v>Hi</v>
      </c>
    </row>
    <row r="97" spans="1:15" x14ac:dyDescent="0.25">
      <c r="A97" s="13" t="s">
        <v>514</v>
      </c>
      <c r="B97" t="s">
        <v>19</v>
      </c>
      <c r="C97" s="20">
        <v>3</v>
      </c>
      <c r="D97" s="5" t="s">
        <v>46</v>
      </c>
      <c r="E97" s="54" t="s">
        <v>562</v>
      </c>
      <c r="F97" s="6" t="s">
        <v>26</v>
      </c>
      <c r="G97" s="6">
        <v>0.25</v>
      </c>
      <c r="H97" s="6">
        <v>0.35</v>
      </c>
      <c r="I97" s="3" t="b">
        <v>0</v>
      </c>
      <c r="J97" t="s">
        <v>42</v>
      </c>
      <c r="K97" s="63" t="s">
        <v>32</v>
      </c>
      <c r="N97" s="63" t="str">
        <f t="shared" si="2"/>
        <v>Hi</v>
      </c>
      <c r="O97" s="63" t="str">
        <f t="shared" si="3"/>
        <v>Hi</v>
      </c>
    </row>
    <row r="98" spans="1:15" x14ac:dyDescent="0.25">
      <c r="A98" s="13" t="s">
        <v>514</v>
      </c>
      <c r="B98" t="s">
        <v>19</v>
      </c>
      <c r="C98" s="20">
        <v>4</v>
      </c>
      <c r="D98" s="12" t="s">
        <v>11</v>
      </c>
      <c r="E98" s="12" t="s">
        <v>524</v>
      </c>
      <c r="F98" s="7" t="s">
        <v>24</v>
      </c>
      <c r="G98" s="7">
        <v>10</v>
      </c>
      <c r="H98" s="7">
        <v>20</v>
      </c>
      <c r="I98" s="4" t="b">
        <v>1</v>
      </c>
      <c r="J98" t="s">
        <v>0</v>
      </c>
      <c r="K98" s="63" t="s">
        <v>32</v>
      </c>
      <c r="N98" s="63" t="str">
        <f t="shared" si="2"/>
        <v>Hi</v>
      </c>
      <c r="O98" s="63" t="str">
        <f t="shared" si="3"/>
        <v>Hi</v>
      </c>
    </row>
    <row r="99" spans="1:15" x14ac:dyDescent="0.25">
      <c r="A99" s="13" t="s">
        <v>514</v>
      </c>
      <c r="B99" t="s">
        <v>19</v>
      </c>
      <c r="C99" s="20">
        <v>4</v>
      </c>
      <c r="D99" s="5" t="s">
        <v>34</v>
      </c>
      <c r="E99" t="s">
        <v>526</v>
      </c>
      <c r="F99" s="6" t="s">
        <v>24</v>
      </c>
      <c r="G99" s="6">
        <v>5</v>
      </c>
      <c r="H99" s="6">
        <v>15</v>
      </c>
      <c r="I99" s="4" t="b">
        <v>1</v>
      </c>
      <c r="J99" t="s">
        <v>2</v>
      </c>
      <c r="K99" s="63" t="s">
        <v>32</v>
      </c>
      <c r="N99" s="63" t="str">
        <f t="shared" si="2"/>
        <v>Hi</v>
      </c>
      <c r="O99" s="63" t="str">
        <f t="shared" si="3"/>
        <v>Hi</v>
      </c>
    </row>
    <row r="100" spans="1:15" x14ac:dyDescent="0.25">
      <c r="A100" s="13" t="s">
        <v>514</v>
      </c>
      <c r="B100" t="s">
        <v>19</v>
      </c>
      <c r="C100" s="20">
        <v>4</v>
      </c>
      <c r="D100" s="5" t="s">
        <v>36</v>
      </c>
      <c r="E100" t="s">
        <v>560</v>
      </c>
      <c r="F100" s="6" t="s">
        <v>26</v>
      </c>
      <c r="G100" s="6">
        <v>10</v>
      </c>
      <c r="H100" s="6">
        <v>20</v>
      </c>
      <c r="I100" s="3" t="b">
        <v>0</v>
      </c>
      <c r="J100" t="s">
        <v>4</v>
      </c>
      <c r="K100" s="63" t="s">
        <v>32</v>
      </c>
      <c r="N100" s="63" t="str">
        <f t="shared" si="2"/>
        <v>Hi</v>
      </c>
      <c r="O100" s="63" t="str">
        <f t="shared" si="3"/>
        <v>Hi</v>
      </c>
    </row>
    <row r="101" spans="1:15" x14ac:dyDescent="0.25">
      <c r="A101" s="13" t="s">
        <v>514</v>
      </c>
      <c r="B101" t="s">
        <v>19</v>
      </c>
      <c r="C101" s="20">
        <v>4</v>
      </c>
      <c r="D101" s="5" t="s">
        <v>37</v>
      </c>
      <c r="E101" t="s">
        <v>563</v>
      </c>
      <c r="F101" s="6" t="s">
        <v>26</v>
      </c>
      <c r="G101" s="6">
        <v>0.15</v>
      </c>
      <c r="H101" s="6">
        <v>0.25</v>
      </c>
      <c r="I101" s="3" t="b">
        <v>0</v>
      </c>
      <c r="J101" t="s">
        <v>5</v>
      </c>
      <c r="K101" s="63" t="s">
        <v>32</v>
      </c>
      <c r="N101" s="63" t="str">
        <f t="shared" si="2"/>
        <v>Hi</v>
      </c>
      <c r="O101" s="63" t="str">
        <f t="shared" si="3"/>
        <v>Hi</v>
      </c>
    </row>
    <row r="102" spans="1:15" x14ac:dyDescent="0.25">
      <c r="A102" s="13" t="s">
        <v>514</v>
      </c>
      <c r="B102" t="s">
        <v>19</v>
      </c>
      <c r="C102" s="20">
        <v>4</v>
      </c>
      <c r="D102" s="12" t="s">
        <v>29</v>
      </c>
      <c r="E102" s="52" t="s">
        <v>590</v>
      </c>
      <c r="F102" s="6" t="s">
        <v>25</v>
      </c>
      <c r="G102" s="6">
        <v>0</v>
      </c>
      <c r="H102" s="6">
        <v>3</v>
      </c>
      <c r="I102" s="4" t="b">
        <v>1</v>
      </c>
      <c r="J102" t="s">
        <v>6</v>
      </c>
      <c r="K102" s="63" t="s">
        <v>32</v>
      </c>
      <c r="N102" s="63" t="str">
        <f t="shared" si="2"/>
        <v>Hi</v>
      </c>
      <c r="O102" s="63" t="str">
        <f t="shared" si="3"/>
        <v>Hi</v>
      </c>
    </row>
    <row r="103" spans="1:15" x14ac:dyDescent="0.25">
      <c r="A103" s="13" t="s">
        <v>514</v>
      </c>
      <c r="B103" t="s">
        <v>19</v>
      </c>
      <c r="C103" s="20">
        <v>4</v>
      </c>
      <c r="D103" s="54" t="s">
        <v>48</v>
      </c>
      <c r="E103" s="54" t="s">
        <v>562</v>
      </c>
      <c r="F103" s="53" t="s">
        <v>26</v>
      </c>
      <c r="G103" s="53">
        <v>25</v>
      </c>
      <c r="H103" s="53">
        <v>35</v>
      </c>
      <c r="I103" s="3" t="b">
        <v>0</v>
      </c>
      <c r="J103" t="s">
        <v>43</v>
      </c>
      <c r="K103" s="63" t="s">
        <v>32</v>
      </c>
      <c r="N103" s="63" t="str">
        <f t="shared" si="2"/>
        <v>Hi</v>
      </c>
      <c r="O103" s="63" t="str">
        <f t="shared" si="3"/>
        <v>Hi</v>
      </c>
    </row>
    <row r="104" spans="1:15" x14ac:dyDescent="0.25">
      <c r="A104" s="13" t="s">
        <v>514</v>
      </c>
      <c r="B104" t="s">
        <v>19</v>
      </c>
      <c r="C104" s="20">
        <v>4</v>
      </c>
      <c r="D104" s="5" t="s">
        <v>46</v>
      </c>
      <c r="E104" t="s">
        <v>566</v>
      </c>
      <c r="F104" s="6" t="s">
        <v>26</v>
      </c>
      <c r="G104" s="6">
        <v>0.3</v>
      </c>
      <c r="H104" s="6">
        <v>0.4</v>
      </c>
      <c r="I104" s="3" t="b">
        <v>0</v>
      </c>
      <c r="J104" t="s">
        <v>42</v>
      </c>
      <c r="K104" s="63" t="s">
        <v>32</v>
      </c>
      <c r="N104" s="63" t="str">
        <f t="shared" si="2"/>
        <v>Hi</v>
      </c>
      <c r="O104" s="63" t="str">
        <f t="shared" si="3"/>
        <v>Hi</v>
      </c>
    </row>
    <row r="105" spans="1:15" x14ac:dyDescent="0.25">
      <c r="A105" s="13" t="s">
        <v>514</v>
      </c>
      <c r="B105" t="s">
        <v>19</v>
      </c>
      <c r="C105" s="20">
        <v>5</v>
      </c>
      <c r="D105" s="12" t="s">
        <v>11</v>
      </c>
      <c r="E105" s="12" t="s">
        <v>533</v>
      </c>
      <c r="F105" s="7" t="s">
        <v>24</v>
      </c>
      <c r="G105" s="7">
        <v>6</v>
      </c>
      <c r="H105" s="7">
        <v>16</v>
      </c>
      <c r="I105" s="3" t="b">
        <v>1</v>
      </c>
      <c r="J105" t="s">
        <v>0</v>
      </c>
      <c r="K105" s="63" t="s">
        <v>32</v>
      </c>
      <c r="N105" s="63" t="str">
        <f t="shared" si="2"/>
        <v>Hi</v>
      </c>
      <c r="O105" s="63" t="str">
        <f t="shared" si="3"/>
        <v>Hi</v>
      </c>
    </row>
    <row r="106" spans="1:15" x14ac:dyDescent="0.25">
      <c r="A106" s="13" t="s">
        <v>514</v>
      </c>
      <c r="B106" t="s">
        <v>19</v>
      </c>
      <c r="C106" s="20">
        <v>5</v>
      </c>
      <c r="D106" s="12" t="s">
        <v>12</v>
      </c>
      <c r="E106" s="12" t="s">
        <v>534</v>
      </c>
      <c r="F106" s="7" t="s">
        <v>24</v>
      </c>
      <c r="G106" s="7">
        <v>280</v>
      </c>
      <c r="H106" s="7">
        <v>300</v>
      </c>
      <c r="I106" s="3" t="b">
        <v>1</v>
      </c>
      <c r="J106" t="s">
        <v>7</v>
      </c>
      <c r="K106" s="63" t="s">
        <v>32</v>
      </c>
      <c r="N106" s="63" t="str">
        <f t="shared" si="2"/>
        <v>Hi</v>
      </c>
      <c r="O106" s="63" t="str">
        <f t="shared" si="3"/>
        <v>Hi</v>
      </c>
    </row>
    <row r="107" spans="1:15" x14ac:dyDescent="0.25">
      <c r="A107" s="13" t="s">
        <v>514</v>
      </c>
      <c r="B107" t="s">
        <v>19</v>
      </c>
      <c r="C107" s="20">
        <v>5</v>
      </c>
      <c r="D107" s="12" t="s">
        <v>13</v>
      </c>
      <c r="E107" s="5" t="s">
        <v>591</v>
      </c>
      <c r="F107" s="53" t="s">
        <v>25</v>
      </c>
      <c r="G107" s="53">
        <v>0</v>
      </c>
      <c r="H107" s="53">
        <v>1</v>
      </c>
      <c r="I107" s="3" t="b">
        <v>1</v>
      </c>
      <c r="J107" t="s">
        <v>10</v>
      </c>
      <c r="K107" s="63" t="s">
        <v>32</v>
      </c>
      <c r="N107" s="63" t="str">
        <f t="shared" si="2"/>
        <v>Hi</v>
      </c>
      <c r="O107" s="63" t="str">
        <f t="shared" si="3"/>
        <v>Hi</v>
      </c>
    </row>
    <row r="108" spans="1:15" x14ac:dyDescent="0.25">
      <c r="A108" s="13" t="s">
        <v>514</v>
      </c>
      <c r="B108" t="s">
        <v>19</v>
      </c>
      <c r="C108" s="20">
        <v>5</v>
      </c>
      <c r="D108" s="5" t="s">
        <v>36</v>
      </c>
      <c r="E108" t="s">
        <v>566</v>
      </c>
      <c r="F108" s="6" t="s">
        <v>26</v>
      </c>
      <c r="G108" s="6">
        <v>30</v>
      </c>
      <c r="H108" s="6">
        <v>40</v>
      </c>
      <c r="I108" s="3" t="b">
        <v>0</v>
      </c>
      <c r="J108" t="s">
        <v>4</v>
      </c>
      <c r="K108" s="63" t="s">
        <v>32</v>
      </c>
      <c r="N108" s="63" t="str">
        <f t="shared" si="2"/>
        <v>Hi</v>
      </c>
      <c r="O108" s="63" t="str">
        <f t="shared" si="3"/>
        <v>Hi</v>
      </c>
    </row>
    <row r="109" spans="1:15" x14ac:dyDescent="0.25">
      <c r="A109" s="13" t="s">
        <v>514</v>
      </c>
      <c r="B109" t="s">
        <v>19</v>
      </c>
      <c r="C109" s="20">
        <v>5</v>
      </c>
      <c r="D109" s="5" t="s">
        <v>47</v>
      </c>
      <c r="E109" t="s">
        <v>567</v>
      </c>
      <c r="F109" s="6" t="s">
        <v>26</v>
      </c>
      <c r="G109" s="6">
        <v>0.70000000000000007</v>
      </c>
      <c r="H109" s="6">
        <v>0.8</v>
      </c>
      <c r="I109" s="3" t="b">
        <v>0</v>
      </c>
      <c r="J109" t="s">
        <v>44</v>
      </c>
      <c r="K109" s="63" t="s">
        <v>32</v>
      </c>
      <c r="N109" s="63" t="str">
        <f t="shared" si="2"/>
        <v>Hi</v>
      </c>
      <c r="O109" s="63" t="str">
        <f t="shared" si="3"/>
        <v>Hi</v>
      </c>
    </row>
    <row r="110" spans="1:15" x14ac:dyDescent="0.25">
      <c r="A110" t="s">
        <v>456</v>
      </c>
      <c r="B110" t="s">
        <v>452</v>
      </c>
      <c r="C110" s="75">
        <v>2</v>
      </c>
      <c r="D110" s="56" t="s">
        <v>12</v>
      </c>
      <c r="E110" s="55" t="s">
        <v>594</v>
      </c>
      <c r="F110" s="56" t="s">
        <v>25</v>
      </c>
      <c r="G110" s="55">
        <v>100</v>
      </c>
      <c r="H110" s="55">
        <v>120</v>
      </c>
      <c r="I110" s="3" t="b">
        <v>1</v>
      </c>
      <c r="K110" s="63" t="s">
        <v>32</v>
      </c>
      <c r="N110" s="63" t="str">
        <f t="shared" si="2"/>
        <v>bug01</v>
      </c>
      <c r="O110" s="63" t="str">
        <f t="shared" si="3"/>
        <v>bug01</v>
      </c>
    </row>
    <row r="111" spans="1:15" x14ac:dyDescent="0.25">
      <c r="A111" t="s">
        <v>456</v>
      </c>
      <c r="B111" t="s">
        <v>452</v>
      </c>
      <c r="C111" s="75">
        <v>2</v>
      </c>
      <c r="D111" s="56" t="s">
        <v>421</v>
      </c>
      <c r="E111" s="55" t="s">
        <v>595</v>
      </c>
      <c r="F111" s="56" t="s">
        <v>25</v>
      </c>
      <c r="G111" s="55">
        <v>45</v>
      </c>
      <c r="H111" s="55">
        <v>55</v>
      </c>
      <c r="I111" s="3" t="b">
        <v>1</v>
      </c>
      <c r="K111" s="63" t="s">
        <v>32</v>
      </c>
      <c r="N111" s="63" t="str">
        <f t="shared" si="2"/>
        <v>bug01</v>
      </c>
      <c r="O111" s="63" t="str">
        <f t="shared" si="3"/>
        <v>bug01</v>
      </c>
    </row>
    <row r="112" spans="1:15" x14ac:dyDescent="0.25">
      <c r="A112" t="s">
        <v>456</v>
      </c>
      <c r="B112" t="s">
        <v>452</v>
      </c>
      <c r="C112" s="75">
        <v>2</v>
      </c>
      <c r="D112" s="56" t="s">
        <v>392</v>
      </c>
      <c r="E112" s="55" t="s">
        <v>596</v>
      </c>
      <c r="F112" s="56" t="s">
        <v>25</v>
      </c>
      <c r="G112" s="55">
        <v>30</v>
      </c>
      <c r="H112" s="55">
        <v>40</v>
      </c>
      <c r="I112" s="3" t="b">
        <v>1</v>
      </c>
      <c r="K112" s="63" t="s">
        <v>32</v>
      </c>
      <c r="N112" s="63" t="str">
        <f t="shared" si="2"/>
        <v>bug01</v>
      </c>
      <c r="O112" s="63" t="str">
        <f t="shared" si="3"/>
        <v>bug01</v>
      </c>
    </row>
    <row r="113" spans="1:15" x14ac:dyDescent="0.25">
      <c r="A113" t="s">
        <v>456</v>
      </c>
      <c r="B113" t="s">
        <v>452</v>
      </c>
      <c r="C113" s="75">
        <v>2</v>
      </c>
      <c r="D113" s="56" t="s">
        <v>11</v>
      </c>
      <c r="E113" s="55" t="s">
        <v>597</v>
      </c>
      <c r="F113" s="56" t="s">
        <v>25</v>
      </c>
      <c r="G113" s="55">
        <v>25</v>
      </c>
      <c r="H113" s="55">
        <v>30</v>
      </c>
      <c r="I113" s="3" t="b">
        <v>1</v>
      </c>
      <c r="K113" s="63" t="s">
        <v>32</v>
      </c>
      <c r="N113" s="63" t="str">
        <f t="shared" si="2"/>
        <v>bug01</v>
      </c>
      <c r="O113" s="63" t="str">
        <f t="shared" si="3"/>
        <v>bug01</v>
      </c>
    </row>
    <row r="114" spans="1:15" x14ac:dyDescent="0.25">
      <c r="A114" t="s">
        <v>456</v>
      </c>
      <c r="B114" t="s">
        <v>452</v>
      </c>
      <c r="C114" s="75">
        <v>2</v>
      </c>
      <c r="D114" s="56" t="s">
        <v>355</v>
      </c>
      <c r="E114" s="55" t="s">
        <v>598</v>
      </c>
      <c r="F114" s="56" t="s">
        <v>25</v>
      </c>
      <c r="G114" s="55">
        <v>3</v>
      </c>
      <c r="H114" s="55">
        <v>5</v>
      </c>
      <c r="I114" s="3" t="b">
        <v>1</v>
      </c>
      <c r="K114" s="63" t="s">
        <v>32</v>
      </c>
      <c r="N114" s="63" t="str">
        <f t="shared" si="2"/>
        <v>bug01</v>
      </c>
      <c r="O114" s="63" t="str">
        <f t="shared" si="3"/>
        <v>bug01</v>
      </c>
    </row>
    <row r="115" spans="1:15" x14ac:dyDescent="0.25">
      <c r="A115" t="s">
        <v>456</v>
      </c>
      <c r="B115" t="s">
        <v>452</v>
      </c>
      <c r="C115" s="75">
        <v>3</v>
      </c>
      <c r="D115" s="56" t="s">
        <v>12</v>
      </c>
      <c r="E115" s="55" t="s">
        <v>594</v>
      </c>
      <c r="F115" s="56" t="s">
        <v>25</v>
      </c>
      <c r="G115" s="55">
        <v>100</v>
      </c>
      <c r="H115" s="55">
        <v>120</v>
      </c>
      <c r="I115" s="3" t="b">
        <v>1</v>
      </c>
      <c r="K115" s="63" t="s">
        <v>32</v>
      </c>
      <c r="N115" s="63" t="str">
        <f t="shared" si="2"/>
        <v>bug01</v>
      </c>
      <c r="O115" s="63" t="str">
        <f t="shared" si="3"/>
        <v>bug01</v>
      </c>
    </row>
    <row r="116" spans="1:15" x14ac:dyDescent="0.25">
      <c r="A116" t="s">
        <v>456</v>
      </c>
      <c r="B116" t="s">
        <v>452</v>
      </c>
      <c r="C116" s="75">
        <v>3</v>
      </c>
      <c r="D116" s="56" t="s">
        <v>468</v>
      </c>
      <c r="E116" s="55" t="s">
        <v>571</v>
      </c>
      <c r="F116" s="56" t="s">
        <v>27</v>
      </c>
      <c r="G116" s="55">
        <v>40</v>
      </c>
      <c r="H116" s="55">
        <v>50</v>
      </c>
      <c r="I116" s="3" t="b">
        <v>0</v>
      </c>
      <c r="K116" s="63" t="s">
        <v>32</v>
      </c>
      <c r="N116" s="63" t="str">
        <f t="shared" si="2"/>
        <v>bug01</v>
      </c>
      <c r="O116" s="63" t="str">
        <f t="shared" si="3"/>
        <v>bug01</v>
      </c>
    </row>
    <row r="117" spans="1:15" x14ac:dyDescent="0.25">
      <c r="A117" t="s">
        <v>456</v>
      </c>
      <c r="B117" t="s">
        <v>452</v>
      </c>
      <c r="C117" s="75">
        <v>3</v>
      </c>
      <c r="D117" s="56" t="s">
        <v>392</v>
      </c>
      <c r="E117" s="55" t="s">
        <v>596</v>
      </c>
      <c r="F117" s="56" t="s">
        <v>25</v>
      </c>
      <c r="G117" s="55">
        <v>30</v>
      </c>
      <c r="H117" s="55">
        <v>40</v>
      </c>
      <c r="I117" s="3" t="b">
        <v>1</v>
      </c>
      <c r="K117" s="63" t="s">
        <v>32</v>
      </c>
      <c r="N117" s="63" t="str">
        <f t="shared" si="2"/>
        <v>bug01</v>
      </c>
      <c r="O117" s="63" t="str">
        <f t="shared" si="3"/>
        <v>bug01</v>
      </c>
    </row>
    <row r="118" spans="1:15" x14ac:dyDescent="0.25">
      <c r="A118" t="s">
        <v>456</v>
      </c>
      <c r="B118" t="s">
        <v>452</v>
      </c>
      <c r="C118" s="75">
        <v>3</v>
      </c>
      <c r="D118" s="56" t="s">
        <v>11</v>
      </c>
      <c r="E118" s="55" t="s">
        <v>599</v>
      </c>
      <c r="F118" s="56" t="s">
        <v>25</v>
      </c>
      <c r="G118" s="55">
        <v>19</v>
      </c>
      <c r="H118" s="55">
        <v>23</v>
      </c>
      <c r="I118" s="3" t="b">
        <v>1</v>
      </c>
      <c r="K118" s="63" t="s">
        <v>32</v>
      </c>
      <c r="N118" s="63" t="str">
        <f t="shared" si="2"/>
        <v>bug01</v>
      </c>
      <c r="O118" s="63" t="str">
        <f t="shared" si="3"/>
        <v>bug01</v>
      </c>
    </row>
    <row r="119" spans="1:15" x14ac:dyDescent="0.25">
      <c r="A119" t="s">
        <v>456</v>
      </c>
      <c r="B119" t="s">
        <v>452</v>
      </c>
      <c r="C119" s="75">
        <v>3</v>
      </c>
      <c r="D119" s="56" t="s">
        <v>358</v>
      </c>
      <c r="E119" s="55" t="s">
        <v>600</v>
      </c>
      <c r="F119" s="56" t="s">
        <v>25</v>
      </c>
      <c r="G119" s="55">
        <v>8</v>
      </c>
      <c r="H119" s="55">
        <v>10</v>
      </c>
      <c r="I119" s="3" t="b">
        <v>1</v>
      </c>
      <c r="K119" s="63" t="s">
        <v>32</v>
      </c>
      <c r="N119" s="63" t="str">
        <f t="shared" si="2"/>
        <v>bug01</v>
      </c>
      <c r="O119" s="63" t="str">
        <f t="shared" si="3"/>
        <v>bug01</v>
      </c>
    </row>
    <row r="120" spans="1:15" x14ac:dyDescent="0.25">
      <c r="A120" t="s">
        <v>456</v>
      </c>
      <c r="B120" t="s">
        <v>452</v>
      </c>
      <c r="C120" s="75">
        <v>4</v>
      </c>
      <c r="D120" s="56" t="s">
        <v>12</v>
      </c>
      <c r="E120" s="55" t="s">
        <v>594</v>
      </c>
      <c r="F120" s="56" t="s">
        <v>25</v>
      </c>
      <c r="G120" s="55">
        <v>100</v>
      </c>
      <c r="H120" s="55">
        <v>120</v>
      </c>
      <c r="I120" s="3" t="b">
        <v>1</v>
      </c>
      <c r="K120" s="63" t="s">
        <v>32</v>
      </c>
      <c r="N120" s="63" t="str">
        <f t="shared" si="2"/>
        <v>bug01</v>
      </c>
      <c r="O120" s="63" t="str">
        <f t="shared" si="3"/>
        <v>bug01</v>
      </c>
    </row>
    <row r="121" spans="1:15" x14ac:dyDescent="0.25">
      <c r="A121" t="s">
        <v>456</v>
      </c>
      <c r="B121" t="s">
        <v>452</v>
      </c>
      <c r="C121" s="75">
        <v>4</v>
      </c>
      <c r="D121" s="56" t="s">
        <v>468</v>
      </c>
      <c r="E121" s="55" t="s">
        <v>572</v>
      </c>
      <c r="F121" s="56" t="s">
        <v>27</v>
      </c>
      <c r="G121" s="55">
        <v>65</v>
      </c>
      <c r="H121" s="55">
        <v>75</v>
      </c>
      <c r="I121" s="3" t="b">
        <v>0</v>
      </c>
      <c r="K121" s="63" t="s">
        <v>32</v>
      </c>
      <c r="N121" s="63" t="str">
        <f t="shared" si="2"/>
        <v>bug01</v>
      </c>
      <c r="O121" s="63" t="str">
        <f t="shared" si="3"/>
        <v>bug01</v>
      </c>
    </row>
    <row r="122" spans="1:15" x14ac:dyDescent="0.25">
      <c r="A122" t="s">
        <v>456</v>
      </c>
      <c r="B122" t="s">
        <v>452</v>
      </c>
      <c r="C122" s="75">
        <v>4</v>
      </c>
      <c r="D122" s="56" t="s">
        <v>11</v>
      </c>
      <c r="E122" s="55" t="s">
        <v>601</v>
      </c>
      <c r="F122" s="56" t="s">
        <v>25</v>
      </c>
      <c r="G122" s="55">
        <v>17</v>
      </c>
      <c r="H122" s="55">
        <v>21</v>
      </c>
      <c r="I122" s="3" t="b">
        <v>1</v>
      </c>
      <c r="K122" s="63" t="s">
        <v>32</v>
      </c>
      <c r="N122" s="63" t="str">
        <f t="shared" si="2"/>
        <v>bug01</v>
      </c>
      <c r="O122" s="63" t="str">
        <f t="shared" si="3"/>
        <v>bug01</v>
      </c>
    </row>
    <row r="123" spans="1:15" x14ac:dyDescent="0.25">
      <c r="A123" t="s">
        <v>456</v>
      </c>
      <c r="B123" t="s">
        <v>452</v>
      </c>
      <c r="C123" s="75">
        <v>4</v>
      </c>
      <c r="D123" s="56" t="s">
        <v>392</v>
      </c>
      <c r="E123" s="55" t="s">
        <v>602</v>
      </c>
      <c r="F123" s="56" t="s">
        <v>25</v>
      </c>
      <c r="G123" s="55">
        <v>10</v>
      </c>
      <c r="H123" s="55">
        <v>20</v>
      </c>
      <c r="I123" s="3" t="b">
        <v>1</v>
      </c>
      <c r="K123" s="63" t="s">
        <v>32</v>
      </c>
      <c r="N123" s="63" t="str">
        <f t="shared" si="2"/>
        <v>bug01</v>
      </c>
      <c r="O123" s="63" t="str">
        <f t="shared" si="3"/>
        <v>bug01</v>
      </c>
    </row>
    <row r="124" spans="1:15" x14ac:dyDescent="0.25">
      <c r="A124" t="s">
        <v>456</v>
      </c>
      <c r="B124" t="s">
        <v>452</v>
      </c>
      <c r="C124" s="75">
        <v>4</v>
      </c>
      <c r="D124" s="56" t="s">
        <v>358</v>
      </c>
      <c r="E124" s="55" t="s">
        <v>598</v>
      </c>
      <c r="F124" s="56" t="s">
        <v>25</v>
      </c>
      <c r="G124" s="55">
        <v>3</v>
      </c>
      <c r="H124" s="55">
        <v>5</v>
      </c>
      <c r="I124" s="3" t="b">
        <v>1</v>
      </c>
      <c r="K124" s="63" t="s">
        <v>32</v>
      </c>
      <c r="N124" s="63" t="str">
        <f t="shared" si="2"/>
        <v>bug01</v>
      </c>
      <c r="O124" s="63" t="str">
        <f t="shared" si="3"/>
        <v>bug01</v>
      </c>
    </row>
    <row r="125" spans="1:15" x14ac:dyDescent="0.25">
      <c r="A125" t="s">
        <v>456</v>
      </c>
      <c r="B125" t="s">
        <v>452</v>
      </c>
      <c r="C125" s="75">
        <v>5</v>
      </c>
      <c r="D125" s="56" t="s">
        <v>11</v>
      </c>
      <c r="E125" s="55" t="s">
        <v>603</v>
      </c>
      <c r="F125" s="56" t="s">
        <v>25</v>
      </c>
      <c r="G125" s="55">
        <v>8</v>
      </c>
      <c r="H125" s="55">
        <v>12</v>
      </c>
      <c r="I125" s="3" t="b">
        <v>1</v>
      </c>
      <c r="K125" s="63" t="s">
        <v>32</v>
      </c>
      <c r="N125" s="63" t="str">
        <f t="shared" si="2"/>
        <v>bug01</v>
      </c>
      <c r="O125" s="63" t="str">
        <f t="shared" si="3"/>
        <v>bug01</v>
      </c>
    </row>
    <row r="126" spans="1:15" x14ac:dyDescent="0.25">
      <c r="A126" t="s">
        <v>456</v>
      </c>
      <c r="B126" t="s">
        <v>452</v>
      </c>
      <c r="C126" s="80">
        <v>2</v>
      </c>
      <c r="D126" s="58" t="s">
        <v>12</v>
      </c>
      <c r="E126" s="59" t="s">
        <v>594</v>
      </c>
      <c r="F126" s="58" t="s">
        <v>25</v>
      </c>
      <c r="G126" s="57">
        <v>100</v>
      </c>
      <c r="H126" s="57">
        <v>120</v>
      </c>
      <c r="I126" s="3" t="b">
        <v>1</v>
      </c>
      <c r="K126" s="79" t="s">
        <v>447</v>
      </c>
      <c r="N126" s="63" t="str">
        <f t="shared" si="2"/>
        <v>bug01</v>
      </c>
      <c r="O126" s="63" t="str">
        <f t="shared" si="3"/>
        <v>bug01</v>
      </c>
    </row>
    <row r="127" spans="1:15" x14ac:dyDescent="0.25">
      <c r="A127" t="s">
        <v>456</v>
      </c>
      <c r="B127" t="s">
        <v>452</v>
      </c>
      <c r="C127" s="80">
        <v>2</v>
      </c>
      <c r="D127" s="58" t="s">
        <v>421</v>
      </c>
      <c r="E127" s="59" t="s">
        <v>595</v>
      </c>
      <c r="F127" s="58" t="s">
        <v>25</v>
      </c>
      <c r="G127" s="57">
        <v>45</v>
      </c>
      <c r="H127" s="57">
        <v>55</v>
      </c>
      <c r="I127" s="3" t="b">
        <v>1</v>
      </c>
      <c r="K127" s="79" t="s">
        <v>447</v>
      </c>
      <c r="N127" s="63" t="str">
        <f t="shared" si="2"/>
        <v>bug01</v>
      </c>
      <c r="O127" s="63" t="str">
        <f t="shared" si="3"/>
        <v>bug01</v>
      </c>
    </row>
    <row r="128" spans="1:15" x14ac:dyDescent="0.25">
      <c r="A128" t="s">
        <v>456</v>
      </c>
      <c r="B128" t="s">
        <v>452</v>
      </c>
      <c r="C128" s="80">
        <v>2</v>
      </c>
      <c r="D128" s="58" t="s">
        <v>11</v>
      </c>
      <c r="E128" s="59" t="s">
        <v>604</v>
      </c>
      <c r="F128" s="58" t="s">
        <v>25</v>
      </c>
      <c r="G128" s="57">
        <v>25</v>
      </c>
      <c r="H128" s="57">
        <v>30</v>
      </c>
      <c r="I128" s="3" t="b">
        <v>1</v>
      </c>
      <c r="K128" s="79" t="s">
        <v>447</v>
      </c>
      <c r="N128" s="63" t="str">
        <f t="shared" si="2"/>
        <v>bug01</v>
      </c>
      <c r="O128" s="63" t="str">
        <f t="shared" si="3"/>
        <v>bug01</v>
      </c>
    </row>
    <row r="129" spans="1:15" x14ac:dyDescent="0.25">
      <c r="A129" t="s">
        <v>456</v>
      </c>
      <c r="B129" t="s">
        <v>452</v>
      </c>
      <c r="C129" s="80">
        <v>2</v>
      </c>
      <c r="D129" s="56" t="s">
        <v>468</v>
      </c>
      <c r="E129" s="59" t="s">
        <v>573</v>
      </c>
      <c r="F129" s="58" t="s">
        <v>27</v>
      </c>
      <c r="G129" s="57">
        <v>10</v>
      </c>
      <c r="H129" s="57">
        <v>15</v>
      </c>
      <c r="I129" s="3" t="b">
        <v>0</v>
      </c>
      <c r="K129" s="79" t="s">
        <v>447</v>
      </c>
      <c r="N129" s="63" t="str">
        <f t="shared" si="2"/>
        <v>bug01</v>
      </c>
      <c r="O129" s="63" t="str">
        <f t="shared" si="3"/>
        <v>bug01</v>
      </c>
    </row>
    <row r="130" spans="1:15" x14ac:dyDescent="0.25">
      <c r="A130" t="s">
        <v>456</v>
      </c>
      <c r="B130" t="s">
        <v>452</v>
      </c>
      <c r="C130" s="80">
        <v>2</v>
      </c>
      <c r="D130" s="58" t="s">
        <v>355</v>
      </c>
      <c r="E130" s="59" t="s">
        <v>605</v>
      </c>
      <c r="F130" s="58" t="s">
        <v>25</v>
      </c>
      <c r="G130" s="57">
        <v>3</v>
      </c>
      <c r="H130" s="57">
        <v>5</v>
      </c>
      <c r="I130" s="3" t="b">
        <v>1</v>
      </c>
      <c r="K130" s="79" t="s">
        <v>447</v>
      </c>
      <c r="N130" s="63" t="str">
        <f t="shared" si="2"/>
        <v>bug01</v>
      </c>
      <c r="O130" s="63" t="str">
        <f t="shared" si="3"/>
        <v>bug01</v>
      </c>
    </row>
    <row r="131" spans="1:15" x14ac:dyDescent="0.25">
      <c r="A131" t="s">
        <v>456</v>
      </c>
      <c r="B131" t="s">
        <v>453</v>
      </c>
      <c r="C131" s="75">
        <v>1</v>
      </c>
      <c r="D131" s="56" t="s">
        <v>392</v>
      </c>
      <c r="E131" s="60" t="s">
        <v>606</v>
      </c>
      <c r="F131" s="56" t="s">
        <v>25</v>
      </c>
      <c r="G131" s="55">
        <v>65</v>
      </c>
      <c r="H131" s="55">
        <v>75</v>
      </c>
      <c r="I131" s="3" t="b">
        <v>1</v>
      </c>
      <c r="K131" s="63" t="s">
        <v>32</v>
      </c>
      <c r="N131" s="63" t="str">
        <f t="shared" ref="N131:N194" si="4">B131</f>
        <v>fish01</v>
      </c>
      <c r="O131" s="63" t="str">
        <f t="shared" ref="O131:O194" si="5">B131</f>
        <v>fish01</v>
      </c>
    </row>
    <row r="132" spans="1:15" x14ac:dyDescent="0.25">
      <c r="A132" t="s">
        <v>456</v>
      </c>
      <c r="B132" t="s">
        <v>453</v>
      </c>
      <c r="C132" s="75">
        <v>1</v>
      </c>
      <c r="D132" s="56" t="s">
        <v>467</v>
      </c>
      <c r="E132" s="60" t="s">
        <v>607</v>
      </c>
      <c r="F132" s="56" t="s">
        <v>25</v>
      </c>
      <c r="G132" s="55">
        <v>55</v>
      </c>
      <c r="H132" s="55">
        <v>65</v>
      </c>
      <c r="I132" s="3" t="b">
        <v>1</v>
      </c>
      <c r="K132" s="63" t="s">
        <v>32</v>
      </c>
      <c r="N132" s="63" t="str">
        <f t="shared" si="4"/>
        <v>fish01</v>
      </c>
      <c r="O132" s="63" t="str">
        <f t="shared" si="5"/>
        <v>fish01</v>
      </c>
    </row>
    <row r="133" spans="1:15" x14ac:dyDescent="0.25">
      <c r="A133" t="s">
        <v>456</v>
      </c>
      <c r="B133" t="s">
        <v>453</v>
      </c>
      <c r="C133" s="75">
        <v>1</v>
      </c>
      <c r="D133" s="56" t="s">
        <v>11</v>
      </c>
      <c r="E133" s="60" t="s">
        <v>574</v>
      </c>
      <c r="F133" s="56" t="s">
        <v>27</v>
      </c>
      <c r="G133" s="55">
        <v>3</v>
      </c>
      <c r="H133" s="55">
        <v>7</v>
      </c>
      <c r="I133" s="3" t="b">
        <v>0</v>
      </c>
      <c r="K133" s="63" t="s">
        <v>32</v>
      </c>
      <c r="N133" s="63" t="str">
        <f t="shared" si="4"/>
        <v>fish01</v>
      </c>
      <c r="O133" s="63" t="str">
        <f t="shared" si="5"/>
        <v>fish01</v>
      </c>
    </row>
    <row r="134" spans="1:15" x14ac:dyDescent="0.25">
      <c r="A134" t="s">
        <v>456</v>
      </c>
      <c r="B134" t="s">
        <v>453</v>
      </c>
      <c r="C134" s="75">
        <v>1</v>
      </c>
      <c r="D134" s="56" t="s">
        <v>457</v>
      </c>
      <c r="E134" s="60" t="s">
        <v>570</v>
      </c>
      <c r="F134" s="56" t="s">
        <v>27</v>
      </c>
      <c r="G134" s="55">
        <v>0</v>
      </c>
      <c r="H134" s="55">
        <v>1</v>
      </c>
      <c r="I134" s="3" t="b">
        <v>0</v>
      </c>
      <c r="K134" s="63" t="s">
        <v>32</v>
      </c>
      <c r="N134" s="63" t="str">
        <f t="shared" si="4"/>
        <v>fish01</v>
      </c>
      <c r="O134" s="63" t="str">
        <f t="shared" si="5"/>
        <v>fish01</v>
      </c>
    </row>
    <row r="135" spans="1:15" x14ac:dyDescent="0.25">
      <c r="A135" t="s">
        <v>456</v>
      </c>
      <c r="B135" t="s">
        <v>453</v>
      </c>
      <c r="C135" s="75">
        <v>2</v>
      </c>
      <c r="D135" s="56" t="s">
        <v>392</v>
      </c>
      <c r="E135" s="60" t="s">
        <v>608</v>
      </c>
      <c r="F135" s="56" t="s">
        <v>25</v>
      </c>
      <c r="G135" s="55">
        <v>25</v>
      </c>
      <c r="H135" s="55">
        <v>35</v>
      </c>
      <c r="I135" s="3" t="b">
        <v>1</v>
      </c>
      <c r="K135" s="63" t="s">
        <v>32</v>
      </c>
      <c r="N135" s="63" t="str">
        <f t="shared" si="4"/>
        <v>fish01</v>
      </c>
      <c r="O135" s="63" t="str">
        <f t="shared" si="5"/>
        <v>fish01</v>
      </c>
    </row>
    <row r="136" spans="1:15" x14ac:dyDescent="0.25">
      <c r="A136" t="s">
        <v>456</v>
      </c>
      <c r="B136" t="s">
        <v>453</v>
      </c>
      <c r="C136" s="75">
        <v>2</v>
      </c>
      <c r="D136" s="56" t="s">
        <v>459</v>
      </c>
      <c r="E136" s="60" t="s">
        <v>575</v>
      </c>
      <c r="F136" s="56" t="s">
        <v>27</v>
      </c>
      <c r="G136" s="55">
        <v>9</v>
      </c>
      <c r="H136" s="55">
        <v>15</v>
      </c>
      <c r="I136" s="3" t="b">
        <v>0</v>
      </c>
      <c r="K136" s="63" t="s">
        <v>32</v>
      </c>
      <c r="N136" s="63" t="str">
        <f t="shared" si="4"/>
        <v>fish01</v>
      </c>
      <c r="O136" s="63" t="str">
        <f t="shared" si="5"/>
        <v>fish01</v>
      </c>
    </row>
    <row r="137" spans="1:15" x14ac:dyDescent="0.25">
      <c r="A137" t="s">
        <v>456</v>
      </c>
      <c r="B137" t="s">
        <v>453</v>
      </c>
      <c r="C137" s="75">
        <v>2</v>
      </c>
      <c r="D137" s="56" t="s">
        <v>467</v>
      </c>
      <c r="E137" s="60" t="s">
        <v>609</v>
      </c>
      <c r="F137" s="56" t="s">
        <v>25</v>
      </c>
      <c r="G137" s="55">
        <v>7</v>
      </c>
      <c r="H137" s="55">
        <v>13</v>
      </c>
      <c r="I137" s="3" t="b">
        <v>1</v>
      </c>
      <c r="K137" s="63" t="s">
        <v>32</v>
      </c>
      <c r="N137" s="63" t="str">
        <f t="shared" si="4"/>
        <v>fish01</v>
      </c>
      <c r="O137" s="63" t="str">
        <f t="shared" si="5"/>
        <v>fish01</v>
      </c>
    </row>
    <row r="138" spans="1:15" x14ac:dyDescent="0.25">
      <c r="A138" t="s">
        <v>456</v>
      </c>
      <c r="B138" t="s">
        <v>453</v>
      </c>
      <c r="C138" s="75">
        <v>2</v>
      </c>
      <c r="D138" s="56" t="s">
        <v>11</v>
      </c>
      <c r="E138" s="60" t="s">
        <v>576</v>
      </c>
      <c r="F138" s="56" t="s">
        <v>27</v>
      </c>
      <c r="G138" s="55">
        <v>4</v>
      </c>
      <c r="H138" s="55">
        <v>8</v>
      </c>
      <c r="I138" s="3" t="b">
        <v>0</v>
      </c>
      <c r="K138" s="63" t="s">
        <v>32</v>
      </c>
      <c r="N138" s="63" t="str">
        <f t="shared" si="4"/>
        <v>fish01</v>
      </c>
      <c r="O138" s="63" t="str">
        <f t="shared" si="5"/>
        <v>fish01</v>
      </c>
    </row>
    <row r="139" spans="1:15" x14ac:dyDescent="0.25">
      <c r="A139" t="s">
        <v>456</v>
      </c>
      <c r="B139" t="s">
        <v>453</v>
      </c>
      <c r="C139" s="75">
        <v>2</v>
      </c>
      <c r="D139" s="56" t="s">
        <v>458</v>
      </c>
      <c r="E139" s="60" t="s">
        <v>577</v>
      </c>
      <c r="F139" s="56" t="s">
        <v>27</v>
      </c>
      <c r="G139" s="55">
        <v>4</v>
      </c>
      <c r="H139" s="55">
        <v>8</v>
      </c>
      <c r="I139" s="3" t="b">
        <v>0</v>
      </c>
      <c r="K139" s="63" t="s">
        <v>32</v>
      </c>
      <c r="N139" s="63" t="str">
        <f t="shared" si="4"/>
        <v>fish01</v>
      </c>
      <c r="O139" s="63" t="str">
        <f t="shared" si="5"/>
        <v>fish01</v>
      </c>
    </row>
    <row r="140" spans="1:15" x14ac:dyDescent="0.25">
      <c r="A140" t="s">
        <v>456</v>
      </c>
      <c r="B140" t="s">
        <v>453</v>
      </c>
      <c r="C140" s="75">
        <v>3</v>
      </c>
      <c r="D140" s="56" t="s">
        <v>460</v>
      </c>
      <c r="E140" s="60" t="s">
        <v>578</v>
      </c>
      <c r="F140" s="56" t="s">
        <v>27</v>
      </c>
      <c r="G140" s="55">
        <v>45</v>
      </c>
      <c r="H140" s="55">
        <v>55</v>
      </c>
      <c r="I140" s="3" t="b">
        <v>0</v>
      </c>
      <c r="K140" s="63" t="s">
        <v>32</v>
      </c>
      <c r="N140" s="63" t="str">
        <f t="shared" si="4"/>
        <v>fish01</v>
      </c>
      <c r="O140" s="63" t="str">
        <f t="shared" si="5"/>
        <v>fish01</v>
      </c>
    </row>
    <row r="141" spans="1:15" x14ac:dyDescent="0.25">
      <c r="A141" t="s">
        <v>456</v>
      </c>
      <c r="B141" t="s">
        <v>453</v>
      </c>
      <c r="C141" s="75">
        <v>3</v>
      </c>
      <c r="D141" s="56" t="s">
        <v>459</v>
      </c>
      <c r="E141" s="60" t="s">
        <v>579</v>
      </c>
      <c r="F141" s="56" t="s">
        <v>27</v>
      </c>
      <c r="G141" s="55">
        <v>15</v>
      </c>
      <c r="H141" s="55">
        <v>25</v>
      </c>
      <c r="I141" s="3" t="b">
        <v>0</v>
      </c>
      <c r="K141" s="63" t="s">
        <v>32</v>
      </c>
      <c r="N141" s="63" t="str">
        <f t="shared" si="4"/>
        <v>fish01</v>
      </c>
      <c r="O141" s="63" t="str">
        <f t="shared" si="5"/>
        <v>fish01</v>
      </c>
    </row>
    <row r="142" spans="1:15" x14ac:dyDescent="0.25">
      <c r="A142" t="s">
        <v>456</v>
      </c>
      <c r="B142" t="s">
        <v>453</v>
      </c>
      <c r="C142" s="75">
        <v>3</v>
      </c>
      <c r="D142" s="56" t="s">
        <v>421</v>
      </c>
      <c r="E142" s="60" t="s">
        <v>609</v>
      </c>
      <c r="F142" s="56" t="s">
        <v>25</v>
      </c>
      <c r="G142" s="55">
        <v>7</v>
      </c>
      <c r="H142" s="55">
        <v>13</v>
      </c>
      <c r="I142" s="3" t="b">
        <v>1</v>
      </c>
      <c r="K142" s="63" t="s">
        <v>32</v>
      </c>
      <c r="N142" s="63" t="str">
        <f t="shared" si="4"/>
        <v>fish01</v>
      </c>
      <c r="O142" s="63" t="str">
        <f t="shared" si="5"/>
        <v>fish01</v>
      </c>
    </row>
    <row r="143" spans="1:15" x14ac:dyDescent="0.25">
      <c r="A143" t="s">
        <v>456</v>
      </c>
      <c r="B143" t="s">
        <v>453</v>
      </c>
      <c r="C143" s="75">
        <v>3</v>
      </c>
      <c r="D143" s="56" t="s">
        <v>11</v>
      </c>
      <c r="E143" s="60" t="s">
        <v>580</v>
      </c>
      <c r="F143" s="56" t="s">
        <v>27</v>
      </c>
      <c r="G143" s="55">
        <v>6</v>
      </c>
      <c r="H143" s="55">
        <v>10</v>
      </c>
      <c r="I143" s="3" t="b">
        <v>0</v>
      </c>
      <c r="K143" s="63" t="s">
        <v>32</v>
      </c>
      <c r="N143" s="63" t="str">
        <f t="shared" si="4"/>
        <v>fish01</v>
      </c>
      <c r="O143" s="63" t="str">
        <f t="shared" si="5"/>
        <v>fish01</v>
      </c>
    </row>
    <row r="144" spans="1:15" x14ac:dyDescent="0.25">
      <c r="A144" t="s">
        <v>456</v>
      </c>
      <c r="B144" t="s">
        <v>453</v>
      </c>
      <c r="C144" s="75">
        <v>3</v>
      </c>
      <c r="D144" s="56" t="s">
        <v>418</v>
      </c>
      <c r="E144" s="60" t="s">
        <v>610</v>
      </c>
      <c r="F144" s="56" t="s">
        <v>25</v>
      </c>
      <c r="G144" s="55">
        <v>3</v>
      </c>
      <c r="H144" s="55">
        <v>7</v>
      </c>
      <c r="I144" s="3" t="b">
        <v>1</v>
      </c>
      <c r="K144" s="63" t="s">
        <v>32</v>
      </c>
      <c r="N144" s="63" t="str">
        <f t="shared" si="4"/>
        <v>fish01</v>
      </c>
      <c r="O144" s="63" t="str">
        <f t="shared" si="5"/>
        <v>fish01</v>
      </c>
    </row>
    <row r="145" spans="1:15" x14ac:dyDescent="0.25">
      <c r="A145" t="s">
        <v>456</v>
      </c>
      <c r="B145" t="s">
        <v>453</v>
      </c>
      <c r="C145" s="75">
        <v>3</v>
      </c>
      <c r="D145" s="56" t="s">
        <v>392</v>
      </c>
      <c r="E145" s="60" t="s">
        <v>610</v>
      </c>
      <c r="F145" s="56" t="s">
        <v>25</v>
      </c>
      <c r="G145" s="55">
        <v>3</v>
      </c>
      <c r="H145" s="55">
        <v>7</v>
      </c>
      <c r="I145" s="3" t="b">
        <v>1</v>
      </c>
      <c r="K145" s="63" t="s">
        <v>32</v>
      </c>
      <c r="N145" s="63" t="str">
        <f t="shared" si="4"/>
        <v>fish01</v>
      </c>
      <c r="O145" s="63" t="str">
        <f t="shared" si="5"/>
        <v>fish01</v>
      </c>
    </row>
    <row r="146" spans="1:15" x14ac:dyDescent="0.25">
      <c r="A146" t="s">
        <v>456</v>
      </c>
      <c r="B146" t="s">
        <v>453</v>
      </c>
      <c r="C146" s="75">
        <v>4</v>
      </c>
      <c r="D146" s="56" t="s">
        <v>461</v>
      </c>
      <c r="E146" s="60" t="s">
        <v>611</v>
      </c>
      <c r="F146" s="56" t="s">
        <v>25</v>
      </c>
      <c r="G146" s="55">
        <v>35</v>
      </c>
      <c r="H146" s="55">
        <v>45</v>
      </c>
      <c r="I146" s="3" t="b">
        <v>1</v>
      </c>
      <c r="K146" s="63" t="s">
        <v>32</v>
      </c>
      <c r="L146" t="s">
        <v>472</v>
      </c>
      <c r="N146" s="63" t="str">
        <f t="shared" si="4"/>
        <v>fish01</v>
      </c>
      <c r="O146" s="63" t="str">
        <f t="shared" si="5"/>
        <v>fish01</v>
      </c>
    </row>
    <row r="147" spans="1:15" x14ac:dyDescent="0.25">
      <c r="A147" t="s">
        <v>456</v>
      </c>
      <c r="B147" t="s">
        <v>453</v>
      </c>
      <c r="C147" s="75">
        <v>4</v>
      </c>
      <c r="D147" s="56" t="s">
        <v>462</v>
      </c>
      <c r="E147" s="60" t="s">
        <v>611</v>
      </c>
      <c r="F147" s="56" t="s">
        <v>25</v>
      </c>
      <c r="G147" s="64">
        <v>35</v>
      </c>
      <c r="H147" s="64">
        <v>45</v>
      </c>
      <c r="I147" s="3" t="b">
        <v>1</v>
      </c>
      <c r="K147" s="63" t="s">
        <v>32</v>
      </c>
      <c r="L147" t="s">
        <v>472</v>
      </c>
      <c r="N147" s="63" t="str">
        <f t="shared" si="4"/>
        <v>fish01</v>
      </c>
      <c r="O147" s="63" t="str">
        <f t="shared" si="5"/>
        <v>fish01</v>
      </c>
    </row>
    <row r="148" spans="1:15" x14ac:dyDescent="0.25">
      <c r="A148" t="s">
        <v>456</v>
      </c>
      <c r="B148" t="s">
        <v>453</v>
      </c>
      <c r="C148" s="75">
        <v>4</v>
      </c>
      <c r="D148" s="56" t="s">
        <v>458</v>
      </c>
      <c r="E148" s="60" t="s">
        <v>581</v>
      </c>
      <c r="F148" s="56" t="s">
        <v>27</v>
      </c>
      <c r="G148" s="55">
        <v>20</v>
      </c>
      <c r="H148" s="55">
        <v>30</v>
      </c>
      <c r="I148" s="3" t="b">
        <v>0</v>
      </c>
      <c r="K148" s="63" t="s">
        <v>32</v>
      </c>
      <c r="L148" t="s">
        <v>472</v>
      </c>
      <c r="N148" s="63" t="str">
        <f t="shared" si="4"/>
        <v>fish01</v>
      </c>
      <c r="O148" s="63" t="str">
        <f t="shared" si="5"/>
        <v>fish01</v>
      </c>
    </row>
    <row r="149" spans="1:15" x14ac:dyDescent="0.25">
      <c r="A149" t="s">
        <v>456</v>
      </c>
      <c r="B149" t="s">
        <v>453</v>
      </c>
      <c r="C149" s="75">
        <v>4</v>
      </c>
      <c r="D149" s="56" t="s">
        <v>11</v>
      </c>
      <c r="E149" s="60" t="s">
        <v>612</v>
      </c>
      <c r="F149" s="56" t="s">
        <v>25</v>
      </c>
      <c r="G149" s="55">
        <v>2</v>
      </c>
      <c r="H149" s="55">
        <v>5</v>
      </c>
      <c r="I149" s="3" t="b">
        <v>1</v>
      </c>
      <c r="K149" s="63" t="s">
        <v>32</v>
      </c>
      <c r="L149" t="s">
        <v>471</v>
      </c>
      <c r="N149" s="63" t="str">
        <f t="shared" si="4"/>
        <v>fish01</v>
      </c>
      <c r="O149" s="63" t="str">
        <f t="shared" si="5"/>
        <v>fish01</v>
      </c>
    </row>
    <row r="150" spans="1:15" x14ac:dyDescent="0.25">
      <c r="A150" t="s">
        <v>456</v>
      </c>
      <c r="B150" t="s">
        <v>453</v>
      </c>
      <c r="C150" s="75">
        <v>4</v>
      </c>
      <c r="D150" s="56" t="s">
        <v>358</v>
      </c>
      <c r="E150" s="60" t="s">
        <v>613</v>
      </c>
      <c r="F150" s="56" t="s">
        <v>25</v>
      </c>
      <c r="G150" s="55">
        <v>0</v>
      </c>
      <c r="H150" s="55">
        <v>1</v>
      </c>
      <c r="I150" s="3" t="b">
        <v>1</v>
      </c>
      <c r="K150" s="63" t="s">
        <v>32</v>
      </c>
      <c r="L150" t="s">
        <v>472</v>
      </c>
      <c r="N150" s="63" t="str">
        <f t="shared" si="4"/>
        <v>fish01</v>
      </c>
      <c r="O150" s="63" t="str">
        <f t="shared" si="5"/>
        <v>fish01</v>
      </c>
    </row>
    <row r="151" spans="1:15" x14ac:dyDescent="0.25">
      <c r="A151" t="s">
        <v>456</v>
      </c>
      <c r="B151" t="s">
        <v>453</v>
      </c>
      <c r="C151" s="75">
        <v>5</v>
      </c>
      <c r="D151" s="56" t="s">
        <v>461</v>
      </c>
      <c r="E151" s="60" t="s">
        <v>608</v>
      </c>
      <c r="F151" s="56" t="s">
        <v>25</v>
      </c>
      <c r="G151" s="55">
        <v>25</v>
      </c>
      <c r="H151" s="55">
        <v>35</v>
      </c>
      <c r="I151" s="3" t="b">
        <v>1</v>
      </c>
      <c r="K151" s="63" t="s">
        <v>32</v>
      </c>
      <c r="N151" s="63" t="str">
        <f t="shared" si="4"/>
        <v>fish01</v>
      </c>
      <c r="O151" s="63" t="str">
        <f t="shared" si="5"/>
        <v>fish01</v>
      </c>
    </row>
    <row r="152" spans="1:15" x14ac:dyDescent="0.25">
      <c r="A152" t="s">
        <v>456</v>
      </c>
      <c r="B152" t="s">
        <v>453</v>
      </c>
      <c r="C152" s="75">
        <v>5</v>
      </c>
      <c r="D152" s="56" t="s">
        <v>462</v>
      </c>
      <c r="E152" s="60" t="s">
        <v>609</v>
      </c>
      <c r="F152" s="56" t="s">
        <v>25</v>
      </c>
      <c r="G152" s="55">
        <v>7</v>
      </c>
      <c r="H152" s="55">
        <v>13</v>
      </c>
      <c r="I152" s="3" t="b">
        <v>1</v>
      </c>
      <c r="K152" s="63" t="s">
        <v>32</v>
      </c>
      <c r="N152" s="63" t="str">
        <f t="shared" si="4"/>
        <v>fish01</v>
      </c>
      <c r="O152" s="63" t="str">
        <f t="shared" si="5"/>
        <v>fish01</v>
      </c>
    </row>
    <row r="153" spans="1:15" x14ac:dyDescent="0.25">
      <c r="A153" t="s">
        <v>456</v>
      </c>
      <c r="B153" t="s">
        <v>453</v>
      </c>
      <c r="C153" s="81">
        <v>4</v>
      </c>
      <c r="D153" s="56" t="s">
        <v>11</v>
      </c>
      <c r="E153" s="60" t="s">
        <v>614</v>
      </c>
      <c r="F153" s="61" t="s">
        <v>25</v>
      </c>
      <c r="G153" s="60">
        <v>1</v>
      </c>
      <c r="H153" s="60">
        <v>2</v>
      </c>
      <c r="I153" s="3" t="b">
        <v>1</v>
      </c>
      <c r="K153" s="79" t="s">
        <v>447</v>
      </c>
      <c r="L153" t="s">
        <v>470</v>
      </c>
      <c r="N153" s="63" t="str">
        <f t="shared" si="4"/>
        <v>fish01</v>
      </c>
      <c r="O153" s="63" t="str">
        <f t="shared" si="5"/>
        <v>fish01</v>
      </c>
    </row>
    <row r="154" spans="1:15" x14ac:dyDescent="0.25">
      <c r="A154" t="s">
        <v>456</v>
      </c>
      <c r="B154" t="s">
        <v>453</v>
      </c>
      <c r="C154" s="81">
        <v>4</v>
      </c>
      <c r="D154" s="56" t="s">
        <v>355</v>
      </c>
      <c r="E154" s="60" t="s">
        <v>613</v>
      </c>
      <c r="F154" s="61" t="s">
        <v>25</v>
      </c>
      <c r="G154" s="60">
        <v>0</v>
      </c>
      <c r="H154" s="60">
        <v>1</v>
      </c>
      <c r="I154" s="3" t="b">
        <v>1</v>
      </c>
      <c r="K154" s="79" t="s">
        <v>447</v>
      </c>
      <c r="L154" t="s">
        <v>470</v>
      </c>
      <c r="N154" s="63" t="str">
        <f t="shared" si="4"/>
        <v>fish01</v>
      </c>
      <c r="O154" s="63" t="str">
        <f t="shared" si="5"/>
        <v>fish01</v>
      </c>
    </row>
    <row r="155" spans="1:15" x14ac:dyDescent="0.25">
      <c r="A155" t="s">
        <v>456</v>
      </c>
      <c r="B155" t="s">
        <v>454</v>
      </c>
      <c r="C155" s="75">
        <v>1</v>
      </c>
      <c r="D155" s="56" t="s">
        <v>421</v>
      </c>
      <c r="E155" s="60" t="s">
        <v>615</v>
      </c>
      <c r="F155" s="56" t="s">
        <v>25</v>
      </c>
      <c r="G155" s="55">
        <v>20</v>
      </c>
      <c r="H155" s="55">
        <v>30</v>
      </c>
      <c r="I155" s="3" t="b">
        <v>1</v>
      </c>
      <c r="K155" s="63" t="s">
        <v>32</v>
      </c>
      <c r="N155" s="63" t="str">
        <f t="shared" si="4"/>
        <v>fish02</v>
      </c>
      <c r="O155" s="63" t="str">
        <f t="shared" si="5"/>
        <v>fish02</v>
      </c>
    </row>
    <row r="156" spans="1:15" x14ac:dyDescent="0.25">
      <c r="A156" t="s">
        <v>456</v>
      </c>
      <c r="B156" t="s">
        <v>454</v>
      </c>
      <c r="C156" s="75">
        <v>1</v>
      </c>
      <c r="D156" s="56" t="s">
        <v>392</v>
      </c>
      <c r="E156" s="60" t="s">
        <v>615</v>
      </c>
      <c r="F156" s="56" t="s">
        <v>25</v>
      </c>
      <c r="G156" s="55">
        <v>20</v>
      </c>
      <c r="H156" s="55">
        <v>30</v>
      </c>
      <c r="I156" s="3" t="b">
        <v>1</v>
      </c>
      <c r="K156" s="63" t="s">
        <v>32</v>
      </c>
      <c r="N156" s="63" t="str">
        <f t="shared" si="4"/>
        <v>fish02</v>
      </c>
      <c r="O156" s="63" t="str">
        <f t="shared" si="5"/>
        <v>fish02</v>
      </c>
    </row>
    <row r="157" spans="1:15" x14ac:dyDescent="0.25">
      <c r="A157" t="s">
        <v>456</v>
      </c>
      <c r="B157" t="s">
        <v>454</v>
      </c>
      <c r="C157" s="75">
        <v>1</v>
      </c>
      <c r="D157" s="56" t="s">
        <v>11</v>
      </c>
      <c r="E157" s="60" t="s">
        <v>616</v>
      </c>
      <c r="F157" s="56" t="s">
        <v>25</v>
      </c>
      <c r="G157" s="55">
        <v>4</v>
      </c>
      <c r="H157" s="55">
        <v>8</v>
      </c>
      <c r="I157" s="3" t="b">
        <v>1</v>
      </c>
      <c r="K157" s="63" t="s">
        <v>32</v>
      </c>
      <c r="N157" s="63" t="str">
        <f t="shared" si="4"/>
        <v>fish02</v>
      </c>
      <c r="O157" s="63" t="str">
        <f t="shared" si="5"/>
        <v>fish02</v>
      </c>
    </row>
    <row r="158" spans="1:15" x14ac:dyDescent="0.25">
      <c r="A158" t="s">
        <v>456</v>
      </c>
      <c r="B158" t="s">
        <v>454</v>
      </c>
      <c r="C158" s="75">
        <v>1</v>
      </c>
      <c r="D158" s="56" t="s">
        <v>458</v>
      </c>
      <c r="E158" s="60" t="s">
        <v>574</v>
      </c>
      <c r="F158" s="56" t="s">
        <v>27</v>
      </c>
      <c r="G158" s="55">
        <v>3</v>
      </c>
      <c r="H158" s="55">
        <v>7</v>
      </c>
      <c r="I158" s="3" t="b">
        <v>0</v>
      </c>
      <c r="K158" s="63" t="s">
        <v>32</v>
      </c>
      <c r="N158" s="63" t="str">
        <f t="shared" si="4"/>
        <v>fish02</v>
      </c>
      <c r="O158" s="63" t="str">
        <f t="shared" si="5"/>
        <v>fish02</v>
      </c>
    </row>
    <row r="159" spans="1:15" x14ac:dyDescent="0.25">
      <c r="A159" t="s">
        <v>456</v>
      </c>
      <c r="B159" t="s">
        <v>454</v>
      </c>
      <c r="C159" s="75">
        <v>1</v>
      </c>
      <c r="D159" s="56" t="s">
        <v>355</v>
      </c>
      <c r="E159" s="60" t="s">
        <v>617</v>
      </c>
      <c r="F159" s="56" t="s">
        <v>25</v>
      </c>
      <c r="G159" s="55">
        <v>0</v>
      </c>
      <c r="H159" s="55">
        <v>1</v>
      </c>
      <c r="I159" s="3" t="b">
        <v>1</v>
      </c>
      <c r="K159" s="63" t="s">
        <v>32</v>
      </c>
      <c r="N159" s="63" t="str">
        <f t="shared" si="4"/>
        <v>fish02</v>
      </c>
      <c r="O159" s="63" t="str">
        <f t="shared" si="5"/>
        <v>fish02</v>
      </c>
    </row>
    <row r="160" spans="1:15" x14ac:dyDescent="0.25">
      <c r="A160" t="s">
        <v>456</v>
      </c>
      <c r="B160" t="s">
        <v>454</v>
      </c>
      <c r="C160" s="75">
        <v>1</v>
      </c>
      <c r="D160" s="56" t="s">
        <v>457</v>
      </c>
      <c r="E160" s="60" t="s">
        <v>582</v>
      </c>
      <c r="F160" s="56" t="s">
        <v>27</v>
      </c>
      <c r="G160" s="55">
        <v>0</v>
      </c>
      <c r="H160" s="55">
        <v>0</v>
      </c>
      <c r="I160" s="3" t="b">
        <v>0</v>
      </c>
      <c r="K160" s="63" t="s">
        <v>32</v>
      </c>
      <c r="N160" s="63" t="str">
        <f t="shared" si="4"/>
        <v>fish02</v>
      </c>
      <c r="O160" s="63" t="str">
        <f t="shared" si="5"/>
        <v>fish02</v>
      </c>
    </row>
    <row r="161" spans="1:15" x14ac:dyDescent="0.25">
      <c r="A161" t="s">
        <v>456</v>
      </c>
      <c r="B161" t="s">
        <v>454</v>
      </c>
      <c r="C161" s="75">
        <v>2</v>
      </c>
      <c r="D161" s="56" t="s">
        <v>463</v>
      </c>
      <c r="E161" s="60" t="s">
        <v>583</v>
      </c>
      <c r="F161" s="56" t="s">
        <v>27</v>
      </c>
      <c r="G161" s="55">
        <v>35</v>
      </c>
      <c r="H161" s="55">
        <v>45</v>
      </c>
      <c r="I161" s="3" t="b">
        <v>0</v>
      </c>
      <c r="K161" s="63" t="s">
        <v>32</v>
      </c>
      <c r="L161" t="s">
        <v>470</v>
      </c>
      <c r="N161" s="63" t="str">
        <f t="shared" si="4"/>
        <v>fish02</v>
      </c>
      <c r="O161" s="63" t="str">
        <f t="shared" si="5"/>
        <v>fish02</v>
      </c>
    </row>
    <row r="162" spans="1:15" x14ac:dyDescent="0.25">
      <c r="A162" t="s">
        <v>456</v>
      </c>
      <c r="B162" t="s">
        <v>454</v>
      </c>
      <c r="C162" s="75">
        <v>2</v>
      </c>
      <c r="D162" s="56" t="s">
        <v>421</v>
      </c>
      <c r="E162" s="60" t="s">
        <v>618</v>
      </c>
      <c r="F162" s="56" t="s">
        <v>25</v>
      </c>
      <c r="G162" s="55">
        <v>15</v>
      </c>
      <c r="H162" s="55">
        <v>25</v>
      </c>
      <c r="I162" s="3" t="b">
        <v>1</v>
      </c>
      <c r="K162" s="63" t="s">
        <v>32</v>
      </c>
      <c r="L162" t="s">
        <v>470</v>
      </c>
      <c r="N162" s="63" t="str">
        <f t="shared" si="4"/>
        <v>fish02</v>
      </c>
      <c r="O162" s="63" t="str">
        <f t="shared" si="5"/>
        <v>fish02</v>
      </c>
    </row>
    <row r="163" spans="1:15" x14ac:dyDescent="0.25">
      <c r="A163" t="s">
        <v>456</v>
      </c>
      <c r="B163" t="s">
        <v>454</v>
      </c>
      <c r="C163" s="75">
        <v>2</v>
      </c>
      <c r="D163" s="56" t="s">
        <v>392</v>
      </c>
      <c r="E163" s="60" t="s">
        <v>619</v>
      </c>
      <c r="F163" s="56" t="s">
        <v>25</v>
      </c>
      <c r="G163" s="55">
        <v>15</v>
      </c>
      <c r="H163" s="55">
        <v>25</v>
      </c>
      <c r="I163" s="3" t="b">
        <v>1</v>
      </c>
      <c r="K163" s="63" t="s">
        <v>32</v>
      </c>
      <c r="L163" t="s">
        <v>470</v>
      </c>
      <c r="N163" s="63" t="str">
        <f t="shared" si="4"/>
        <v>fish02</v>
      </c>
      <c r="O163" s="63" t="str">
        <f t="shared" si="5"/>
        <v>fish02</v>
      </c>
    </row>
    <row r="164" spans="1:15" x14ac:dyDescent="0.25">
      <c r="A164" t="s">
        <v>456</v>
      </c>
      <c r="B164" t="s">
        <v>454</v>
      </c>
      <c r="C164" s="75">
        <v>2</v>
      </c>
      <c r="D164" s="56" t="s">
        <v>11</v>
      </c>
      <c r="E164" s="60" t="s">
        <v>620</v>
      </c>
      <c r="F164" s="56" t="s">
        <v>25</v>
      </c>
      <c r="G164" s="55">
        <v>1</v>
      </c>
      <c r="H164" s="55">
        <v>4</v>
      </c>
      <c r="I164" s="3" t="b">
        <v>1</v>
      </c>
      <c r="K164" s="63" t="s">
        <v>32</v>
      </c>
      <c r="L164" t="s">
        <v>470</v>
      </c>
      <c r="N164" s="63" t="str">
        <f t="shared" si="4"/>
        <v>fish02</v>
      </c>
      <c r="O164" s="63" t="str">
        <f t="shared" si="5"/>
        <v>fish02</v>
      </c>
    </row>
    <row r="165" spans="1:15" x14ac:dyDescent="0.25">
      <c r="A165" t="s">
        <v>456</v>
      </c>
      <c r="B165" t="s">
        <v>454</v>
      </c>
      <c r="C165" s="75">
        <v>2</v>
      </c>
      <c r="D165" s="56" t="s">
        <v>448</v>
      </c>
      <c r="E165" s="60" t="s">
        <v>613</v>
      </c>
      <c r="F165" s="56" t="s">
        <v>25</v>
      </c>
      <c r="G165" s="55">
        <v>0</v>
      </c>
      <c r="H165" s="55">
        <v>1</v>
      </c>
      <c r="I165" s="3" t="b">
        <v>1</v>
      </c>
      <c r="K165" s="63" t="s">
        <v>32</v>
      </c>
      <c r="L165" t="s">
        <v>470</v>
      </c>
      <c r="N165" s="63" t="str">
        <f t="shared" si="4"/>
        <v>fish02</v>
      </c>
      <c r="O165" s="63" t="str">
        <f t="shared" si="5"/>
        <v>fish02</v>
      </c>
    </row>
    <row r="166" spans="1:15" x14ac:dyDescent="0.25">
      <c r="A166" t="s">
        <v>456</v>
      </c>
      <c r="B166" t="s">
        <v>454</v>
      </c>
      <c r="C166" s="75">
        <v>2</v>
      </c>
      <c r="D166" s="56" t="s">
        <v>676</v>
      </c>
      <c r="E166" s="60" t="s">
        <v>584</v>
      </c>
      <c r="F166" s="56" t="s">
        <v>27</v>
      </c>
      <c r="G166" s="55">
        <v>0</v>
      </c>
      <c r="H166" s="55">
        <v>4</v>
      </c>
      <c r="I166" s="3" t="b">
        <v>0</v>
      </c>
      <c r="K166" s="63" t="s">
        <v>32</v>
      </c>
      <c r="L166" t="s">
        <v>471</v>
      </c>
      <c r="N166" s="63" t="str">
        <f t="shared" si="4"/>
        <v>fish02</v>
      </c>
      <c r="O166" s="63" t="str">
        <f t="shared" si="5"/>
        <v>fish02</v>
      </c>
    </row>
    <row r="167" spans="1:15" x14ac:dyDescent="0.25">
      <c r="A167" t="s">
        <v>456</v>
      </c>
      <c r="B167" t="s">
        <v>454</v>
      </c>
      <c r="C167" s="75">
        <v>3</v>
      </c>
      <c r="D167" s="56" t="s">
        <v>464</v>
      </c>
      <c r="E167" s="60" t="s">
        <v>621</v>
      </c>
      <c r="F167" s="56" t="s">
        <v>25</v>
      </c>
      <c r="G167" s="55">
        <v>11</v>
      </c>
      <c r="H167" s="55">
        <v>16</v>
      </c>
      <c r="I167" s="3" t="b">
        <v>1</v>
      </c>
      <c r="K167" s="63" t="s">
        <v>32</v>
      </c>
      <c r="N167" s="63" t="str">
        <f t="shared" si="4"/>
        <v>fish02</v>
      </c>
      <c r="O167" s="63" t="str">
        <f t="shared" si="5"/>
        <v>fish02</v>
      </c>
    </row>
    <row r="168" spans="1:15" x14ac:dyDescent="0.25">
      <c r="A168" t="s">
        <v>456</v>
      </c>
      <c r="B168" t="s">
        <v>454</v>
      </c>
      <c r="C168" s="75">
        <v>3</v>
      </c>
      <c r="D168" s="56" t="s">
        <v>465</v>
      </c>
      <c r="E168" s="60" t="s">
        <v>622</v>
      </c>
      <c r="F168" s="56" t="s">
        <v>25</v>
      </c>
      <c r="G168" s="55">
        <v>7</v>
      </c>
      <c r="H168" s="55">
        <v>13</v>
      </c>
      <c r="I168" s="3" t="b">
        <v>1</v>
      </c>
      <c r="K168" s="63" t="s">
        <v>32</v>
      </c>
      <c r="N168" s="63" t="str">
        <f t="shared" si="4"/>
        <v>fish02</v>
      </c>
      <c r="O168" s="63" t="str">
        <f t="shared" si="5"/>
        <v>fish02</v>
      </c>
    </row>
    <row r="169" spans="1:15" x14ac:dyDescent="0.25">
      <c r="A169" t="s">
        <v>456</v>
      </c>
      <c r="B169" t="s">
        <v>454</v>
      </c>
      <c r="C169" s="75">
        <v>3</v>
      </c>
      <c r="D169" s="56" t="s">
        <v>676</v>
      </c>
      <c r="E169" s="60" t="s">
        <v>585</v>
      </c>
      <c r="F169" s="56" t="s">
        <v>27</v>
      </c>
      <c r="G169" s="55">
        <v>7</v>
      </c>
      <c r="H169" s="55">
        <v>13</v>
      </c>
      <c r="I169" s="3" t="b">
        <v>0</v>
      </c>
      <c r="K169" s="63" t="s">
        <v>32</v>
      </c>
      <c r="N169" s="63" t="str">
        <f t="shared" si="4"/>
        <v>fish02</v>
      </c>
      <c r="O169" s="63" t="str">
        <f t="shared" si="5"/>
        <v>fish02</v>
      </c>
    </row>
    <row r="170" spans="1:15" x14ac:dyDescent="0.25">
      <c r="A170" t="s">
        <v>456</v>
      </c>
      <c r="B170" t="s">
        <v>454</v>
      </c>
      <c r="C170" s="75">
        <v>3</v>
      </c>
      <c r="D170" s="56" t="s">
        <v>449</v>
      </c>
      <c r="E170" s="60" t="s">
        <v>622</v>
      </c>
      <c r="F170" s="56" t="s">
        <v>25</v>
      </c>
      <c r="G170" s="55">
        <v>7</v>
      </c>
      <c r="H170" s="55">
        <v>13</v>
      </c>
      <c r="I170" s="3" t="b">
        <v>1</v>
      </c>
      <c r="K170" s="63" t="s">
        <v>32</v>
      </c>
      <c r="N170" s="63" t="str">
        <f t="shared" si="4"/>
        <v>fish02</v>
      </c>
      <c r="O170" s="63" t="str">
        <f t="shared" si="5"/>
        <v>fish02</v>
      </c>
    </row>
    <row r="171" spans="1:15" x14ac:dyDescent="0.25">
      <c r="A171" t="s">
        <v>456</v>
      </c>
      <c r="B171" t="s">
        <v>454</v>
      </c>
      <c r="C171" s="75">
        <v>3</v>
      </c>
      <c r="D171" s="56" t="s">
        <v>421</v>
      </c>
      <c r="E171" s="60" t="s">
        <v>623</v>
      </c>
      <c r="F171" s="56" t="s">
        <v>25</v>
      </c>
      <c r="G171" s="55">
        <v>6</v>
      </c>
      <c r="H171" s="55">
        <v>10</v>
      </c>
      <c r="I171" s="3" t="b">
        <v>1</v>
      </c>
      <c r="K171" s="63" t="s">
        <v>32</v>
      </c>
      <c r="N171" s="63" t="str">
        <f t="shared" si="4"/>
        <v>fish02</v>
      </c>
      <c r="O171" s="63" t="str">
        <f t="shared" si="5"/>
        <v>fish02</v>
      </c>
    </row>
    <row r="172" spans="1:15" x14ac:dyDescent="0.25">
      <c r="A172" t="s">
        <v>456</v>
      </c>
      <c r="B172" t="s">
        <v>454</v>
      </c>
      <c r="C172" s="75">
        <v>3</v>
      </c>
      <c r="D172" s="56" t="s">
        <v>466</v>
      </c>
      <c r="E172" s="60" t="s">
        <v>574</v>
      </c>
      <c r="F172" s="56" t="s">
        <v>27</v>
      </c>
      <c r="G172" s="55">
        <v>3</v>
      </c>
      <c r="H172" s="55">
        <v>7</v>
      </c>
      <c r="I172" s="3" t="b">
        <v>0</v>
      </c>
      <c r="K172" s="63" t="s">
        <v>32</v>
      </c>
      <c r="N172" s="63" t="str">
        <f t="shared" si="4"/>
        <v>fish02</v>
      </c>
      <c r="O172" s="63" t="str">
        <f t="shared" si="5"/>
        <v>fish02</v>
      </c>
    </row>
    <row r="173" spans="1:15" x14ac:dyDescent="0.25">
      <c r="A173" t="s">
        <v>456</v>
      </c>
      <c r="B173" t="s">
        <v>454</v>
      </c>
      <c r="C173" s="75">
        <v>3</v>
      </c>
      <c r="D173" s="56" t="s">
        <v>11</v>
      </c>
      <c r="E173" s="60" t="s">
        <v>620</v>
      </c>
      <c r="F173" s="56" t="s">
        <v>25</v>
      </c>
      <c r="G173" s="55">
        <v>1</v>
      </c>
      <c r="H173" s="55">
        <v>4</v>
      </c>
      <c r="I173" s="3" t="b">
        <v>1</v>
      </c>
      <c r="K173" s="63" t="s">
        <v>32</v>
      </c>
      <c r="N173" s="63" t="str">
        <f t="shared" si="4"/>
        <v>fish02</v>
      </c>
      <c r="O173" s="63" t="str">
        <f t="shared" si="5"/>
        <v>fish02</v>
      </c>
    </row>
    <row r="174" spans="1:15" x14ac:dyDescent="0.25">
      <c r="A174" t="s">
        <v>456</v>
      </c>
      <c r="B174" t="s">
        <v>454</v>
      </c>
      <c r="C174" s="75">
        <v>3</v>
      </c>
      <c r="D174" s="56" t="s">
        <v>392</v>
      </c>
      <c r="E174" s="60" t="s">
        <v>624</v>
      </c>
      <c r="F174" s="56" t="s">
        <v>25</v>
      </c>
      <c r="G174" s="55">
        <v>1</v>
      </c>
      <c r="H174" s="55">
        <v>5</v>
      </c>
      <c r="I174" s="3" t="b">
        <v>1</v>
      </c>
      <c r="K174" s="63" t="s">
        <v>32</v>
      </c>
      <c r="N174" s="63" t="str">
        <f t="shared" si="4"/>
        <v>fish02</v>
      </c>
      <c r="O174" s="63" t="str">
        <f t="shared" si="5"/>
        <v>fish02</v>
      </c>
    </row>
    <row r="175" spans="1:15" x14ac:dyDescent="0.25">
      <c r="A175" t="s">
        <v>456</v>
      </c>
      <c r="B175" t="s">
        <v>454</v>
      </c>
      <c r="C175" s="75">
        <v>4</v>
      </c>
      <c r="D175" s="56" t="s">
        <v>459</v>
      </c>
      <c r="E175" s="60" t="s">
        <v>586</v>
      </c>
      <c r="F175" s="56" t="s">
        <v>27</v>
      </c>
      <c r="G175" s="55">
        <v>45</v>
      </c>
      <c r="H175" s="55">
        <v>55</v>
      </c>
      <c r="I175" s="3" t="b">
        <v>0</v>
      </c>
      <c r="K175" s="63" t="s">
        <v>32</v>
      </c>
      <c r="N175" s="63" t="str">
        <f t="shared" si="4"/>
        <v>fish02</v>
      </c>
      <c r="O175" s="63" t="str">
        <f t="shared" si="5"/>
        <v>fish02</v>
      </c>
    </row>
    <row r="176" spans="1:15" x14ac:dyDescent="0.25">
      <c r="A176" t="s">
        <v>456</v>
      </c>
      <c r="B176" t="s">
        <v>454</v>
      </c>
      <c r="C176" s="75">
        <v>4</v>
      </c>
      <c r="D176" s="56" t="s">
        <v>461</v>
      </c>
      <c r="E176" s="60" t="s">
        <v>625</v>
      </c>
      <c r="F176" s="56" t="s">
        <v>25</v>
      </c>
      <c r="G176" s="55">
        <v>35</v>
      </c>
      <c r="H176" s="55">
        <v>45</v>
      </c>
      <c r="I176" s="3" t="b">
        <v>1</v>
      </c>
      <c r="K176" s="63" t="s">
        <v>32</v>
      </c>
      <c r="N176" s="63" t="str">
        <f t="shared" si="4"/>
        <v>fish02</v>
      </c>
      <c r="O176" s="63" t="str">
        <f t="shared" si="5"/>
        <v>fish02</v>
      </c>
    </row>
    <row r="177" spans="1:15" x14ac:dyDescent="0.25">
      <c r="A177" t="s">
        <v>456</v>
      </c>
      <c r="B177" t="s">
        <v>454</v>
      </c>
      <c r="C177" s="75">
        <v>4</v>
      </c>
      <c r="D177" s="56" t="s">
        <v>462</v>
      </c>
      <c r="E177" s="60" t="s">
        <v>625</v>
      </c>
      <c r="F177" s="56" t="s">
        <v>25</v>
      </c>
      <c r="G177" s="55">
        <v>35</v>
      </c>
      <c r="H177" s="55">
        <v>45</v>
      </c>
      <c r="I177" s="3" t="b">
        <v>1</v>
      </c>
      <c r="K177" s="63" t="s">
        <v>32</v>
      </c>
      <c r="N177" s="63" t="str">
        <f t="shared" si="4"/>
        <v>fish02</v>
      </c>
      <c r="O177" s="63" t="str">
        <f t="shared" si="5"/>
        <v>fish02</v>
      </c>
    </row>
    <row r="178" spans="1:15" x14ac:dyDescent="0.25">
      <c r="A178" t="s">
        <v>456</v>
      </c>
      <c r="B178" t="s">
        <v>454</v>
      </c>
      <c r="C178" s="75">
        <v>4</v>
      </c>
      <c r="D178" s="56" t="s">
        <v>676</v>
      </c>
      <c r="E178" s="60" t="s">
        <v>587</v>
      </c>
      <c r="F178" s="56" t="s">
        <v>27</v>
      </c>
      <c r="G178" s="55">
        <v>35</v>
      </c>
      <c r="H178" s="55">
        <v>45</v>
      </c>
      <c r="I178" s="3" t="b">
        <v>0</v>
      </c>
      <c r="K178" s="63" t="s">
        <v>32</v>
      </c>
      <c r="N178" s="63" t="str">
        <f t="shared" si="4"/>
        <v>fish02</v>
      </c>
      <c r="O178" s="63" t="str">
        <f t="shared" si="5"/>
        <v>fish02</v>
      </c>
    </row>
    <row r="179" spans="1:15" x14ac:dyDescent="0.25">
      <c r="A179" t="s">
        <v>456</v>
      </c>
      <c r="B179" t="s">
        <v>454</v>
      </c>
      <c r="C179" s="75">
        <v>4</v>
      </c>
      <c r="D179" s="56" t="s">
        <v>449</v>
      </c>
      <c r="E179" s="60" t="s">
        <v>613</v>
      </c>
      <c r="F179" s="56" t="s">
        <v>25</v>
      </c>
      <c r="G179" s="55">
        <v>0</v>
      </c>
      <c r="H179" s="55">
        <v>1</v>
      </c>
      <c r="I179" s="3" t="b">
        <v>1</v>
      </c>
      <c r="K179" s="63" t="s">
        <v>32</v>
      </c>
      <c r="N179" s="63" t="str">
        <f t="shared" si="4"/>
        <v>fish02</v>
      </c>
      <c r="O179" s="63" t="str">
        <f t="shared" si="5"/>
        <v>fish02</v>
      </c>
    </row>
    <row r="180" spans="1:15" x14ac:dyDescent="0.25">
      <c r="A180" t="s">
        <v>456</v>
      </c>
      <c r="B180" t="s">
        <v>454</v>
      </c>
      <c r="C180" s="75">
        <v>5</v>
      </c>
      <c r="D180" s="56" t="s">
        <v>461</v>
      </c>
      <c r="E180" s="60" t="s">
        <v>619</v>
      </c>
      <c r="F180" s="56" t="s">
        <v>25</v>
      </c>
      <c r="G180" s="55">
        <v>15</v>
      </c>
      <c r="H180" s="55">
        <v>25</v>
      </c>
      <c r="I180" s="3" t="b">
        <v>1</v>
      </c>
      <c r="K180" s="63" t="s">
        <v>32</v>
      </c>
      <c r="N180" s="63" t="str">
        <f t="shared" si="4"/>
        <v>fish02</v>
      </c>
      <c r="O180" s="63" t="str">
        <f t="shared" si="5"/>
        <v>fish02</v>
      </c>
    </row>
    <row r="181" spans="1:15" x14ac:dyDescent="0.25">
      <c r="A181" t="s">
        <v>456</v>
      </c>
      <c r="B181" t="s">
        <v>454</v>
      </c>
      <c r="C181" s="75">
        <v>5</v>
      </c>
      <c r="D181" s="56" t="s">
        <v>462</v>
      </c>
      <c r="E181" s="60" t="s">
        <v>622</v>
      </c>
      <c r="F181" s="56" t="s">
        <v>25</v>
      </c>
      <c r="G181" s="55">
        <v>7</v>
      </c>
      <c r="H181" s="55">
        <v>13</v>
      </c>
      <c r="I181" s="3" t="b">
        <v>1</v>
      </c>
      <c r="K181" s="63" t="s">
        <v>32</v>
      </c>
      <c r="N181" s="63" t="str">
        <f t="shared" si="4"/>
        <v>fish02</v>
      </c>
      <c r="O181" s="63" t="str">
        <f t="shared" si="5"/>
        <v>fish02</v>
      </c>
    </row>
    <row r="182" spans="1:15" x14ac:dyDescent="0.25">
      <c r="A182" t="s">
        <v>456</v>
      </c>
      <c r="B182" t="s">
        <v>454</v>
      </c>
      <c r="C182" s="75">
        <v>5</v>
      </c>
      <c r="D182" s="56" t="s">
        <v>11</v>
      </c>
      <c r="E182" s="60" t="s">
        <v>626</v>
      </c>
      <c r="F182" s="56" t="s">
        <v>25</v>
      </c>
      <c r="G182" s="55">
        <v>2</v>
      </c>
      <c r="H182" s="55">
        <v>5</v>
      </c>
      <c r="I182" s="3" t="b">
        <v>1</v>
      </c>
      <c r="K182" s="63" t="s">
        <v>32</v>
      </c>
      <c r="N182" s="63" t="str">
        <f t="shared" si="4"/>
        <v>fish02</v>
      </c>
      <c r="O182" s="63" t="str">
        <f t="shared" si="5"/>
        <v>fish02</v>
      </c>
    </row>
    <row r="183" spans="1:15" x14ac:dyDescent="0.25">
      <c r="A183" t="s">
        <v>456</v>
      </c>
      <c r="B183" t="s">
        <v>454</v>
      </c>
      <c r="C183" s="75">
        <v>2</v>
      </c>
      <c r="D183" s="56" t="s">
        <v>463</v>
      </c>
      <c r="E183" s="60" t="s">
        <v>587</v>
      </c>
      <c r="F183" s="56" t="s">
        <v>27</v>
      </c>
      <c r="G183" s="55">
        <v>35</v>
      </c>
      <c r="H183" s="55">
        <v>45</v>
      </c>
      <c r="I183" s="3" t="b">
        <v>0</v>
      </c>
      <c r="K183" s="79" t="s">
        <v>447</v>
      </c>
      <c r="N183" s="63" t="str">
        <f t="shared" si="4"/>
        <v>fish02</v>
      </c>
      <c r="O183" s="63" t="str">
        <f t="shared" si="5"/>
        <v>fish02</v>
      </c>
    </row>
    <row r="184" spans="1:15" x14ac:dyDescent="0.25">
      <c r="A184" t="s">
        <v>456</v>
      </c>
      <c r="B184" t="s">
        <v>454</v>
      </c>
      <c r="C184" s="75">
        <v>2</v>
      </c>
      <c r="D184" s="56" t="s">
        <v>421</v>
      </c>
      <c r="E184" s="60" t="s">
        <v>619</v>
      </c>
      <c r="F184" s="56" t="s">
        <v>25</v>
      </c>
      <c r="G184" s="55">
        <v>15</v>
      </c>
      <c r="H184" s="55">
        <v>25</v>
      </c>
      <c r="I184" s="3" t="b">
        <v>1</v>
      </c>
      <c r="K184" s="79" t="s">
        <v>447</v>
      </c>
      <c r="N184" s="63" t="str">
        <f t="shared" si="4"/>
        <v>fish02</v>
      </c>
      <c r="O184" s="63" t="str">
        <f t="shared" si="5"/>
        <v>fish02</v>
      </c>
    </row>
    <row r="185" spans="1:15" x14ac:dyDescent="0.25">
      <c r="A185" t="s">
        <v>456</v>
      </c>
      <c r="B185" t="s">
        <v>454</v>
      </c>
      <c r="C185" s="75">
        <v>2</v>
      </c>
      <c r="D185" s="56" t="s">
        <v>392</v>
      </c>
      <c r="E185" s="60" t="s">
        <v>619</v>
      </c>
      <c r="F185" s="56" t="s">
        <v>25</v>
      </c>
      <c r="G185" s="55">
        <v>15</v>
      </c>
      <c r="H185" s="55">
        <v>25</v>
      </c>
      <c r="I185" s="3" t="b">
        <v>1</v>
      </c>
      <c r="K185" s="79" t="s">
        <v>447</v>
      </c>
      <c r="N185" s="63" t="str">
        <f t="shared" si="4"/>
        <v>fish02</v>
      </c>
      <c r="O185" s="63" t="str">
        <f t="shared" si="5"/>
        <v>fish02</v>
      </c>
    </row>
    <row r="186" spans="1:15" x14ac:dyDescent="0.25">
      <c r="A186" t="s">
        <v>456</v>
      </c>
      <c r="B186" t="s">
        <v>454</v>
      </c>
      <c r="C186" s="75">
        <v>2</v>
      </c>
      <c r="D186" s="56" t="s">
        <v>388</v>
      </c>
      <c r="E186" s="60" t="s">
        <v>619</v>
      </c>
      <c r="F186" s="56" t="s">
        <v>25</v>
      </c>
      <c r="G186" s="55">
        <v>15</v>
      </c>
      <c r="H186" s="55">
        <v>25</v>
      </c>
      <c r="I186" s="3" t="b">
        <v>1</v>
      </c>
      <c r="K186" s="79" t="s">
        <v>447</v>
      </c>
      <c r="L186" t="s">
        <v>471</v>
      </c>
      <c r="N186" s="63" t="str">
        <f t="shared" si="4"/>
        <v>fish02</v>
      </c>
      <c r="O186" s="63" t="str">
        <f t="shared" si="5"/>
        <v>fish02</v>
      </c>
    </row>
    <row r="187" spans="1:15" x14ac:dyDescent="0.25">
      <c r="A187" t="s">
        <v>456</v>
      </c>
      <c r="B187" t="s">
        <v>454</v>
      </c>
      <c r="C187" s="75">
        <v>2</v>
      </c>
      <c r="D187" s="56" t="s">
        <v>11</v>
      </c>
      <c r="E187" s="60" t="s">
        <v>626</v>
      </c>
      <c r="F187" s="56" t="s">
        <v>25</v>
      </c>
      <c r="G187" s="55">
        <v>2</v>
      </c>
      <c r="H187" s="55">
        <v>5</v>
      </c>
      <c r="I187" s="3" t="b">
        <v>1</v>
      </c>
      <c r="K187" s="79" t="s">
        <v>447</v>
      </c>
      <c r="N187" s="63" t="str">
        <f t="shared" si="4"/>
        <v>fish02</v>
      </c>
      <c r="O187" s="63" t="str">
        <f t="shared" si="5"/>
        <v>fish02</v>
      </c>
    </row>
    <row r="188" spans="1:15" x14ac:dyDescent="0.25">
      <c r="A188" t="s">
        <v>456</v>
      </c>
      <c r="B188" t="s">
        <v>454</v>
      </c>
      <c r="C188" s="75">
        <v>2</v>
      </c>
      <c r="D188" s="56" t="s">
        <v>448</v>
      </c>
      <c r="E188" s="60" t="s">
        <v>613</v>
      </c>
      <c r="F188" s="56" t="s">
        <v>25</v>
      </c>
      <c r="G188" s="55">
        <v>0</v>
      </c>
      <c r="H188" s="55">
        <v>1</v>
      </c>
      <c r="I188" s="3" t="b">
        <v>1</v>
      </c>
      <c r="K188" s="79" t="s">
        <v>447</v>
      </c>
      <c r="N188" s="63" t="str">
        <f t="shared" si="4"/>
        <v>fish02</v>
      </c>
      <c r="O188" s="63" t="str">
        <f t="shared" si="5"/>
        <v>fish02</v>
      </c>
    </row>
    <row r="189" spans="1:15" x14ac:dyDescent="0.25">
      <c r="A189" t="s">
        <v>456</v>
      </c>
      <c r="B189" t="s">
        <v>455</v>
      </c>
      <c r="C189" s="75">
        <v>1</v>
      </c>
      <c r="D189" s="56" t="s">
        <v>421</v>
      </c>
      <c r="E189" s="60" t="s">
        <v>615</v>
      </c>
      <c r="F189" s="56" t="s">
        <v>25</v>
      </c>
      <c r="G189" s="55">
        <v>20</v>
      </c>
      <c r="H189" s="55">
        <v>30</v>
      </c>
      <c r="I189" s="3" t="b">
        <v>1</v>
      </c>
      <c r="K189" s="63" t="s">
        <v>32</v>
      </c>
      <c r="N189" s="63" t="str">
        <f t="shared" si="4"/>
        <v>fish03</v>
      </c>
      <c r="O189" s="63" t="str">
        <f t="shared" si="5"/>
        <v>fish03</v>
      </c>
    </row>
    <row r="190" spans="1:15" x14ac:dyDescent="0.25">
      <c r="A190" t="s">
        <v>456</v>
      </c>
      <c r="B190" t="s">
        <v>455</v>
      </c>
      <c r="C190" s="75">
        <v>1</v>
      </c>
      <c r="D190" s="56" t="s">
        <v>392</v>
      </c>
      <c r="E190" s="60" t="s">
        <v>615</v>
      </c>
      <c r="F190" s="56" t="s">
        <v>25</v>
      </c>
      <c r="G190" s="55">
        <v>20</v>
      </c>
      <c r="H190" s="55">
        <v>30</v>
      </c>
      <c r="I190" s="3" t="b">
        <v>1</v>
      </c>
      <c r="K190" s="63" t="s">
        <v>32</v>
      </c>
      <c r="N190" s="63" t="str">
        <f t="shared" si="4"/>
        <v>fish03</v>
      </c>
      <c r="O190" s="63" t="str">
        <f t="shared" si="5"/>
        <v>fish03</v>
      </c>
    </row>
    <row r="191" spans="1:15" x14ac:dyDescent="0.25">
      <c r="A191" t="s">
        <v>456</v>
      </c>
      <c r="B191" t="s">
        <v>455</v>
      </c>
      <c r="C191" s="75">
        <v>1</v>
      </c>
      <c r="D191" s="56" t="s">
        <v>11</v>
      </c>
      <c r="E191" s="60" t="s">
        <v>616</v>
      </c>
      <c r="F191" s="56" t="s">
        <v>25</v>
      </c>
      <c r="G191" s="55">
        <v>4</v>
      </c>
      <c r="H191" s="55">
        <v>8</v>
      </c>
      <c r="I191" s="3" t="b">
        <v>1</v>
      </c>
      <c r="K191" s="63" t="s">
        <v>32</v>
      </c>
      <c r="N191" s="63" t="str">
        <f t="shared" si="4"/>
        <v>fish03</v>
      </c>
      <c r="O191" s="63" t="str">
        <f t="shared" si="5"/>
        <v>fish03</v>
      </c>
    </row>
    <row r="192" spans="1:15" x14ac:dyDescent="0.25">
      <c r="A192" t="s">
        <v>456</v>
      </c>
      <c r="B192" t="s">
        <v>455</v>
      </c>
      <c r="C192" s="75">
        <v>1</v>
      </c>
      <c r="D192" s="56" t="s">
        <v>458</v>
      </c>
      <c r="E192" s="60" t="s">
        <v>574</v>
      </c>
      <c r="F192" s="56" t="s">
        <v>27</v>
      </c>
      <c r="G192" s="55">
        <v>3</v>
      </c>
      <c r="H192" s="55">
        <v>7</v>
      </c>
      <c r="I192" s="3" t="b">
        <v>0</v>
      </c>
      <c r="K192" s="63" t="s">
        <v>32</v>
      </c>
      <c r="N192" s="63" t="str">
        <f t="shared" si="4"/>
        <v>fish03</v>
      </c>
      <c r="O192" s="63" t="str">
        <f t="shared" si="5"/>
        <v>fish03</v>
      </c>
    </row>
    <row r="193" spans="1:15" x14ac:dyDescent="0.25">
      <c r="A193" t="s">
        <v>456</v>
      </c>
      <c r="B193" t="s">
        <v>455</v>
      </c>
      <c r="C193" s="75">
        <v>1</v>
      </c>
      <c r="D193" s="56" t="s">
        <v>355</v>
      </c>
      <c r="E193" s="60" t="s">
        <v>613</v>
      </c>
      <c r="F193" s="56" t="s">
        <v>25</v>
      </c>
      <c r="G193" s="55">
        <v>0</v>
      </c>
      <c r="H193" s="55">
        <v>1</v>
      </c>
      <c r="I193" s="3" t="b">
        <v>1</v>
      </c>
      <c r="K193" s="63" t="s">
        <v>32</v>
      </c>
      <c r="N193" s="63" t="str">
        <f t="shared" si="4"/>
        <v>fish03</v>
      </c>
      <c r="O193" s="63" t="str">
        <f t="shared" si="5"/>
        <v>fish03</v>
      </c>
    </row>
    <row r="194" spans="1:15" x14ac:dyDescent="0.25">
      <c r="A194" t="s">
        <v>456</v>
      </c>
      <c r="B194" t="s">
        <v>455</v>
      </c>
      <c r="C194" s="75">
        <v>1</v>
      </c>
      <c r="D194" s="56" t="s">
        <v>457</v>
      </c>
      <c r="E194" s="60" t="s">
        <v>582</v>
      </c>
      <c r="F194" s="56" t="s">
        <v>27</v>
      </c>
      <c r="G194" s="55">
        <v>0</v>
      </c>
      <c r="H194" s="55">
        <v>0</v>
      </c>
      <c r="I194" s="3" t="b">
        <v>0</v>
      </c>
      <c r="K194" s="63" t="s">
        <v>32</v>
      </c>
      <c r="N194" s="63" t="str">
        <f t="shared" si="4"/>
        <v>fish03</v>
      </c>
      <c r="O194" s="63" t="str">
        <f t="shared" si="5"/>
        <v>fish03</v>
      </c>
    </row>
    <row r="195" spans="1:15" x14ac:dyDescent="0.25">
      <c r="A195" t="s">
        <v>456</v>
      </c>
      <c r="B195" t="s">
        <v>455</v>
      </c>
      <c r="C195" s="75">
        <v>2</v>
      </c>
      <c r="D195" s="56" t="s">
        <v>463</v>
      </c>
      <c r="E195" s="60" t="s">
        <v>587</v>
      </c>
      <c r="F195" s="56" t="s">
        <v>27</v>
      </c>
      <c r="G195" s="55">
        <v>35</v>
      </c>
      <c r="H195" s="55">
        <v>45</v>
      </c>
      <c r="I195" s="3" t="b">
        <v>0</v>
      </c>
      <c r="K195" s="63" t="s">
        <v>32</v>
      </c>
      <c r="L195" t="s">
        <v>470</v>
      </c>
      <c r="N195" s="63" t="str">
        <f t="shared" ref="N195:N258" si="6">B195</f>
        <v>fish03</v>
      </c>
      <c r="O195" s="63" t="str">
        <f t="shared" ref="O195:O258" si="7">B195</f>
        <v>fish03</v>
      </c>
    </row>
    <row r="196" spans="1:15" x14ac:dyDescent="0.25">
      <c r="A196" t="s">
        <v>456</v>
      </c>
      <c r="B196" t="s">
        <v>455</v>
      </c>
      <c r="C196" s="75">
        <v>2</v>
      </c>
      <c r="D196" s="56" t="s">
        <v>421</v>
      </c>
      <c r="E196" s="60" t="s">
        <v>619</v>
      </c>
      <c r="F196" s="56" t="s">
        <v>25</v>
      </c>
      <c r="G196" s="55">
        <v>15</v>
      </c>
      <c r="H196" s="55">
        <v>25</v>
      </c>
      <c r="I196" s="3" t="b">
        <v>1</v>
      </c>
      <c r="K196" s="63" t="s">
        <v>32</v>
      </c>
      <c r="L196" t="s">
        <v>470</v>
      </c>
      <c r="N196" s="63" t="str">
        <f t="shared" si="6"/>
        <v>fish03</v>
      </c>
      <c r="O196" s="63" t="str">
        <f t="shared" si="7"/>
        <v>fish03</v>
      </c>
    </row>
    <row r="197" spans="1:15" x14ac:dyDescent="0.25">
      <c r="A197" t="s">
        <v>456</v>
      </c>
      <c r="B197" t="s">
        <v>455</v>
      </c>
      <c r="C197" s="75">
        <v>2</v>
      </c>
      <c r="D197" s="56" t="s">
        <v>392</v>
      </c>
      <c r="E197" s="60" t="s">
        <v>619</v>
      </c>
      <c r="F197" s="56" t="s">
        <v>25</v>
      </c>
      <c r="G197" s="55">
        <v>15</v>
      </c>
      <c r="H197" s="55">
        <v>25</v>
      </c>
      <c r="I197" s="3" t="b">
        <v>1</v>
      </c>
      <c r="K197" s="63" t="s">
        <v>32</v>
      </c>
      <c r="L197" t="s">
        <v>470</v>
      </c>
      <c r="N197" s="63" t="str">
        <f t="shared" si="6"/>
        <v>fish03</v>
      </c>
      <c r="O197" s="63" t="str">
        <f t="shared" si="7"/>
        <v>fish03</v>
      </c>
    </row>
    <row r="198" spans="1:15" x14ac:dyDescent="0.25">
      <c r="A198" t="s">
        <v>456</v>
      </c>
      <c r="B198" t="s">
        <v>455</v>
      </c>
      <c r="C198" s="75">
        <v>2</v>
      </c>
      <c r="D198" s="56" t="s">
        <v>11</v>
      </c>
      <c r="E198" s="60" t="s">
        <v>623</v>
      </c>
      <c r="F198" s="56" t="s">
        <v>25</v>
      </c>
      <c r="G198" s="55">
        <v>6</v>
      </c>
      <c r="H198" s="55">
        <v>10</v>
      </c>
      <c r="I198" s="3" t="b">
        <v>1</v>
      </c>
      <c r="K198" s="63" t="s">
        <v>32</v>
      </c>
      <c r="L198" t="s">
        <v>470</v>
      </c>
      <c r="N198" s="63" t="str">
        <f t="shared" si="6"/>
        <v>fish03</v>
      </c>
      <c r="O198" s="63" t="str">
        <f t="shared" si="7"/>
        <v>fish03</v>
      </c>
    </row>
    <row r="199" spans="1:15" x14ac:dyDescent="0.25">
      <c r="A199" t="s">
        <v>456</v>
      </c>
      <c r="B199" t="s">
        <v>455</v>
      </c>
      <c r="C199" s="75">
        <v>2</v>
      </c>
      <c r="D199" s="56" t="s">
        <v>448</v>
      </c>
      <c r="E199" s="60" t="s">
        <v>613</v>
      </c>
      <c r="F199" s="56" t="s">
        <v>25</v>
      </c>
      <c r="G199" s="55">
        <v>0</v>
      </c>
      <c r="H199" s="55">
        <v>1</v>
      </c>
      <c r="I199" s="3" t="b">
        <v>1</v>
      </c>
      <c r="K199" s="63" t="s">
        <v>32</v>
      </c>
      <c r="L199" t="s">
        <v>470</v>
      </c>
      <c r="N199" s="63" t="str">
        <f t="shared" si="6"/>
        <v>fish03</v>
      </c>
      <c r="O199" s="63" t="str">
        <f t="shared" si="7"/>
        <v>fish03</v>
      </c>
    </row>
    <row r="200" spans="1:15" x14ac:dyDescent="0.25">
      <c r="A200" t="s">
        <v>456</v>
      </c>
      <c r="B200" t="s">
        <v>455</v>
      </c>
      <c r="C200" s="75">
        <v>2</v>
      </c>
      <c r="D200" s="56" t="s">
        <v>676</v>
      </c>
      <c r="E200" s="60" t="s">
        <v>584</v>
      </c>
      <c r="F200" s="56" t="s">
        <v>27</v>
      </c>
      <c r="G200" s="55">
        <v>0</v>
      </c>
      <c r="H200" s="55">
        <v>4</v>
      </c>
      <c r="I200" s="3" t="b">
        <v>0</v>
      </c>
      <c r="K200" s="63" t="s">
        <v>32</v>
      </c>
      <c r="L200" t="s">
        <v>471</v>
      </c>
      <c r="N200" s="63" t="str">
        <f t="shared" si="6"/>
        <v>fish03</v>
      </c>
      <c r="O200" s="63" t="str">
        <f t="shared" si="7"/>
        <v>fish03</v>
      </c>
    </row>
    <row r="201" spans="1:15" x14ac:dyDescent="0.25">
      <c r="A201" t="s">
        <v>456</v>
      </c>
      <c r="B201" t="s">
        <v>455</v>
      </c>
      <c r="C201" s="75">
        <v>3</v>
      </c>
      <c r="D201" s="56" t="s">
        <v>464</v>
      </c>
      <c r="E201" s="60" t="s">
        <v>621</v>
      </c>
      <c r="F201" s="56" t="s">
        <v>25</v>
      </c>
      <c r="G201" s="55">
        <v>11</v>
      </c>
      <c r="H201" s="55">
        <v>16</v>
      </c>
      <c r="I201" s="3" t="b">
        <v>1</v>
      </c>
      <c r="K201" s="63" t="s">
        <v>32</v>
      </c>
      <c r="N201" s="63" t="str">
        <f t="shared" si="6"/>
        <v>fish03</v>
      </c>
      <c r="O201" s="63" t="str">
        <f t="shared" si="7"/>
        <v>fish03</v>
      </c>
    </row>
    <row r="202" spans="1:15" x14ac:dyDescent="0.25">
      <c r="A202" t="s">
        <v>456</v>
      </c>
      <c r="B202" t="s">
        <v>455</v>
      </c>
      <c r="C202" s="75">
        <v>3</v>
      </c>
      <c r="D202" s="56" t="s">
        <v>465</v>
      </c>
      <c r="E202" s="60" t="s">
        <v>622</v>
      </c>
      <c r="F202" s="56" t="s">
        <v>25</v>
      </c>
      <c r="G202" s="55">
        <v>7</v>
      </c>
      <c r="H202" s="55">
        <v>13</v>
      </c>
      <c r="I202" s="3" t="b">
        <v>1</v>
      </c>
      <c r="K202" s="63" t="s">
        <v>32</v>
      </c>
      <c r="N202" s="63" t="str">
        <f t="shared" si="6"/>
        <v>fish03</v>
      </c>
      <c r="O202" s="63" t="str">
        <f t="shared" si="7"/>
        <v>fish03</v>
      </c>
    </row>
    <row r="203" spans="1:15" x14ac:dyDescent="0.25">
      <c r="A203" t="s">
        <v>456</v>
      </c>
      <c r="B203" t="s">
        <v>455</v>
      </c>
      <c r="C203" s="75">
        <v>3</v>
      </c>
      <c r="D203" s="56" t="s">
        <v>676</v>
      </c>
      <c r="E203" s="60" t="s">
        <v>585</v>
      </c>
      <c r="F203" s="56" t="s">
        <v>27</v>
      </c>
      <c r="G203" s="55">
        <v>7</v>
      </c>
      <c r="H203" s="55">
        <v>13</v>
      </c>
      <c r="I203" s="3" t="b">
        <v>0</v>
      </c>
      <c r="K203" s="63" t="s">
        <v>32</v>
      </c>
      <c r="N203" s="63" t="str">
        <f t="shared" si="6"/>
        <v>fish03</v>
      </c>
      <c r="O203" s="63" t="str">
        <f t="shared" si="7"/>
        <v>fish03</v>
      </c>
    </row>
    <row r="204" spans="1:15" x14ac:dyDescent="0.25">
      <c r="A204" t="s">
        <v>456</v>
      </c>
      <c r="B204" t="s">
        <v>455</v>
      </c>
      <c r="C204" s="75">
        <v>3</v>
      </c>
      <c r="D204" s="56" t="s">
        <v>449</v>
      </c>
      <c r="E204" s="60" t="s">
        <v>622</v>
      </c>
      <c r="F204" s="56" t="s">
        <v>25</v>
      </c>
      <c r="G204" s="55">
        <v>7</v>
      </c>
      <c r="H204" s="55">
        <v>13</v>
      </c>
      <c r="I204" s="3" t="b">
        <v>1</v>
      </c>
      <c r="K204" s="63" t="s">
        <v>32</v>
      </c>
      <c r="N204" s="63" t="str">
        <f t="shared" si="6"/>
        <v>fish03</v>
      </c>
      <c r="O204" s="63" t="str">
        <f t="shared" si="7"/>
        <v>fish03</v>
      </c>
    </row>
    <row r="205" spans="1:15" x14ac:dyDescent="0.25">
      <c r="A205" t="s">
        <v>456</v>
      </c>
      <c r="B205" t="s">
        <v>455</v>
      </c>
      <c r="C205" s="75">
        <v>3</v>
      </c>
      <c r="D205" s="56" t="s">
        <v>11</v>
      </c>
      <c r="E205" s="60" t="s">
        <v>623</v>
      </c>
      <c r="F205" s="56" t="s">
        <v>25</v>
      </c>
      <c r="G205" s="55">
        <v>6</v>
      </c>
      <c r="H205" s="55">
        <v>10</v>
      </c>
      <c r="I205" s="3" t="b">
        <v>1</v>
      </c>
      <c r="K205" s="63" t="s">
        <v>32</v>
      </c>
      <c r="N205" s="63" t="str">
        <f t="shared" si="6"/>
        <v>fish03</v>
      </c>
      <c r="O205" s="63" t="str">
        <f t="shared" si="7"/>
        <v>fish03</v>
      </c>
    </row>
    <row r="206" spans="1:15" x14ac:dyDescent="0.25">
      <c r="A206" t="s">
        <v>456</v>
      </c>
      <c r="B206" t="s">
        <v>455</v>
      </c>
      <c r="C206" s="75">
        <v>3</v>
      </c>
      <c r="D206" s="56" t="s">
        <v>421</v>
      </c>
      <c r="E206" s="60" t="s">
        <v>623</v>
      </c>
      <c r="F206" s="56" t="s">
        <v>25</v>
      </c>
      <c r="G206" s="55">
        <v>6</v>
      </c>
      <c r="H206" s="55">
        <v>10</v>
      </c>
      <c r="I206" s="3" t="b">
        <v>1</v>
      </c>
      <c r="K206" s="63" t="s">
        <v>32</v>
      </c>
      <c r="N206" s="63" t="str">
        <f t="shared" si="6"/>
        <v>fish03</v>
      </c>
      <c r="O206" s="63" t="str">
        <f t="shared" si="7"/>
        <v>fish03</v>
      </c>
    </row>
    <row r="207" spans="1:15" x14ac:dyDescent="0.25">
      <c r="A207" t="s">
        <v>456</v>
      </c>
      <c r="B207" t="s">
        <v>455</v>
      </c>
      <c r="C207" s="75">
        <v>3</v>
      </c>
      <c r="D207" s="56" t="s">
        <v>466</v>
      </c>
      <c r="E207" s="60" t="s">
        <v>574</v>
      </c>
      <c r="F207" s="56" t="s">
        <v>27</v>
      </c>
      <c r="G207" s="55">
        <v>3</v>
      </c>
      <c r="H207" s="55">
        <v>7</v>
      </c>
      <c r="I207" s="3" t="b">
        <v>0</v>
      </c>
      <c r="K207" s="63" t="s">
        <v>32</v>
      </c>
      <c r="N207" s="63" t="str">
        <f t="shared" si="6"/>
        <v>fish03</v>
      </c>
      <c r="O207" s="63" t="str">
        <f t="shared" si="7"/>
        <v>fish03</v>
      </c>
    </row>
    <row r="208" spans="1:15" x14ac:dyDescent="0.25">
      <c r="A208" t="s">
        <v>456</v>
      </c>
      <c r="B208" t="s">
        <v>455</v>
      </c>
      <c r="C208" s="75">
        <v>3</v>
      </c>
      <c r="D208" s="56" t="s">
        <v>392</v>
      </c>
      <c r="E208" s="60" t="s">
        <v>624</v>
      </c>
      <c r="F208" s="56" t="s">
        <v>25</v>
      </c>
      <c r="G208" s="55">
        <v>1</v>
      </c>
      <c r="H208" s="55">
        <v>5</v>
      </c>
      <c r="I208" s="3" t="b">
        <v>1</v>
      </c>
      <c r="K208" s="63" t="s">
        <v>32</v>
      </c>
      <c r="N208" s="63" t="str">
        <f t="shared" si="6"/>
        <v>fish03</v>
      </c>
      <c r="O208" s="63" t="str">
        <f t="shared" si="7"/>
        <v>fish03</v>
      </c>
    </row>
    <row r="209" spans="1:15" x14ac:dyDescent="0.25">
      <c r="A209" t="s">
        <v>456</v>
      </c>
      <c r="B209" t="s">
        <v>455</v>
      </c>
      <c r="C209" s="75">
        <v>4</v>
      </c>
      <c r="D209" s="56" t="s">
        <v>459</v>
      </c>
      <c r="E209" s="60" t="s">
        <v>586</v>
      </c>
      <c r="F209" s="56" t="s">
        <v>27</v>
      </c>
      <c r="G209" s="55">
        <v>45</v>
      </c>
      <c r="H209" s="55">
        <v>55</v>
      </c>
      <c r="I209" s="3" t="b">
        <v>0</v>
      </c>
      <c r="K209" s="63" t="s">
        <v>32</v>
      </c>
      <c r="N209" s="63" t="str">
        <f t="shared" si="6"/>
        <v>fish03</v>
      </c>
      <c r="O209" s="63" t="str">
        <f t="shared" si="7"/>
        <v>fish03</v>
      </c>
    </row>
    <row r="210" spans="1:15" x14ac:dyDescent="0.25">
      <c r="A210" t="s">
        <v>456</v>
      </c>
      <c r="B210" t="s">
        <v>455</v>
      </c>
      <c r="C210" s="75">
        <v>4</v>
      </c>
      <c r="D210" s="56" t="s">
        <v>461</v>
      </c>
      <c r="E210" s="60" t="s">
        <v>625</v>
      </c>
      <c r="F210" s="56" t="s">
        <v>25</v>
      </c>
      <c r="G210" s="55">
        <v>35</v>
      </c>
      <c r="H210" s="55">
        <v>45</v>
      </c>
      <c r="I210" s="3" t="b">
        <v>1</v>
      </c>
      <c r="K210" s="63" t="s">
        <v>32</v>
      </c>
      <c r="N210" s="63" t="str">
        <f t="shared" si="6"/>
        <v>fish03</v>
      </c>
      <c r="O210" s="63" t="str">
        <f t="shared" si="7"/>
        <v>fish03</v>
      </c>
    </row>
    <row r="211" spans="1:15" x14ac:dyDescent="0.25">
      <c r="A211" t="s">
        <v>456</v>
      </c>
      <c r="B211" t="s">
        <v>455</v>
      </c>
      <c r="C211" s="75">
        <v>4</v>
      </c>
      <c r="D211" s="56" t="s">
        <v>462</v>
      </c>
      <c r="E211" s="60" t="s">
        <v>625</v>
      </c>
      <c r="F211" s="56" t="s">
        <v>25</v>
      </c>
      <c r="G211" s="55">
        <v>35</v>
      </c>
      <c r="H211" s="55">
        <v>45</v>
      </c>
      <c r="I211" s="3" t="b">
        <v>1</v>
      </c>
      <c r="K211" s="63" t="s">
        <v>32</v>
      </c>
      <c r="N211" s="63" t="str">
        <f t="shared" si="6"/>
        <v>fish03</v>
      </c>
      <c r="O211" s="63" t="str">
        <f t="shared" si="7"/>
        <v>fish03</v>
      </c>
    </row>
    <row r="212" spans="1:15" x14ac:dyDescent="0.25">
      <c r="A212" t="s">
        <v>456</v>
      </c>
      <c r="B212" t="s">
        <v>455</v>
      </c>
      <c r="C212" s="75">
        <v>4</v>
      </c>
      <c r="D212" s="56" t="s">
        <v>676</v>
      </c>
      <c r="E212" s="60" t="s">
        <v>587</v>
      </c>
      <c r="F212" s="56" t="s">
        <v>27</v>
      </c>
      <c r="G212" s="55">
        <v>35</v>
      </c>
      <c r="H212" s="55">
        <v>45</v>
      </c>
      <c r="I212" s="3" t="b">
        <v>0</v>
      </c>
      <c r="K212" s="63" t="s">
        <v>32</v>
      </c>
      <c r="N212" s="63" t="str">
        <f t="shared" si="6"/>
        <v>fish03</v>
      </c>
      <c r="O212" s="63" t="str">
        <f t="shared" si="7"/>
        <v>fish03</v>
      </c>
    </row>
    <row r="213" spans="1:15" x14ac:dyDescent="0.25">
      <c r="A213" t="s">
        <v>456</v>
      </c>
      <c r="B213" t="s">
        <v>455</v>
      </c>
      <c r="C213" s="75">
        <v>4</v>
      </c>
      <c r="D213" s="56" t="s">
        <v>449</v>
      </c>
      <c r="E213" s="60" t="s">
        <v>613</v>
      </c>
      <c r="F213" s="56" t="s">
        <v>25</v>
      </c>
      <c r="G213" s="55">
        <v>0</v>
      </c>
      <c r="H213" s="55">
        <v>1</v>
      </c>
      <c r="I213" s="3" t="b">
        <v>1</v>
      </c>
      <c r="K213" s="63" t="s">
        <v>32</v>
      </c>
      <c r="N213" s="63" t="str">
        <f t="shared" si="6"/>
        <v>fish03</v>
      </c>
      <c r="O213" s="63" t="str">
        <f t="shared" si="7"/>
        <v>fish03</v>
      </c>
    </row>
    <row r="214" spans="1:15" x14ac:dyDescent="0.25">
      <c r="A214" t="s">
        <v>456</v>
      </c>
      <c r="B214" t="s">
        <v>455</v>
      </c>
      <c r="C214" s="75">
        <v>5</v>
      </c>
      <c r="D214" s="56" t="s">
        <v>461</v>
      </c>
      <c r="E214" s="60" t="s">
        <v>619</v>
      </c>
      <c r="F214" s="56" t="s">
        <v>25</v>
      </c>
      <c r="G214" s="55">
        <v>15</v>
      </c>
      <c r="H214" s="55">
        <v>25</v>
      </c>
      <c r="I214" s="3" t="b">
        <v>1</v>
      </c>
      <c r="K214" s="63" t="s">
        <v>32</v>
      </c>
      <c r="N214" s="63" t="str">
        <f t="shared" si="6"/>
        <v>fish03</v>
      </c>
      <c r="O214" s="63" t="str">
        <f t="shared" si="7"/>
        <v>fish03</v>
      </c>
    </row>
    <row r="215" spans="1:15" x14ac:dyDescent="0.25">
      <c r="A215" t="s">
        <v>456</v>
      </c>
      <c r="B215" t="s">
        <v>455</v>
      </c>
      <c r="C215" s="75">
        <v>5</v>
      </c>
      <c r="D215" s="56" t="s">
        <v>462</v>
      </c>
      <c r="E215" s="60" t="s">
        <v>622</v>
      </c>
      <c r="F215" s="56" t="s">
        <v>25</v>
      </c>
      <c r="G215" s="55">
        <v>7</v>
      </c>
      <c r="H215" s="55">
        <v>13</v>
      </c>
      <c r="I215" s="3" t="b">
        <v>1</v>
      </c>
      <c r="K215" s="63" t="s">
        <v>32</v>
      </c>
      <c r="N215" s="63" t="str">
        <f t="shared" si="6"/>
        <v>fish03</v>
      </c>
      <c r="O215" s="63" t="str">
        <f t="shared" si="7"/>
        <v>fish03</v>
      </c>
    </row>
    <row r="216" spans="1:15" x14ac:dyDescent="0.25">
      <c r="A216" t="s">
        <v>456</v>
      </c>
      <c r="B216" t="s">
        <v>455</v>
      </c>
      <c r="C216" s="75">
        <v>5</v>
      </c>
      <c r="D216" s="56" t="s">
        <v>11</v>
      </c>
      <c r="E216" s="60" t="s">
        <v>626</v>
      </c>
      <c r="F216" s="56" t="s">
        <v>25</v>
      </c>
      <c r="G216" s="55">
        <v>2</v>
      </c>
      <c r="H216" s="55">
        <v>5</v>
      </c>
      <c r="I216" s="3" t="b">
        <v>1</v>
      </c>
      <c r="K216" s="63" t="s">
        <v>32</v>
      </c>
      <c r="N216" s="63" t="str">
        <f t="shared" si="6"/>
        <v>fish03</v>
      </c>
      <c r="O216" s="63" t="str">
        <f t="shared" si="7"/>
        <v>fish03</v>
      </c>
    </row>
    <row r="217" spans="1:15" x14ac:dyDescent="0.25">
      <c r="A217" t="s">
        <v>456</v>
      </c>
      <c r="B217" t="s">
        <v>455</v>
      </c>
      <c r="C217" s="75">
        <v>2</v>
      </c>
      <c r="D217" s="56" t="s">
        <v>463</v>
      </c>
      <c r="E217" s="60" t="s">
        <v>588</v>
      </c>
      <c r="F217" s="56" t="s">
        <v>27</v>
      </c>
      <c r="G217" s="55">
        <v>35</v>
      </c>
      <c r="H217" s="55">
        <v>45</v>
      </c>
      <c r="I217" s="3" t="b">
        <v>0</v>
      </c>
      <c r="K217" s="79" t="s">
        <v>447</v>
      </c>
      <c r="N217" s="63" t="str">
        <f t="shared" si="6"/>
        <v>fish03</v>
      </c>
      <c r="O217" s="63" t="str">
        <f t="shared" si="7"/>
        <v>fish03</v>
      </c>
    </row>
    <row r="218" spans="1:15" x14ac:dyDescent="0.25">
      <c r="A218" t="s">
        <v>456</v>
      </c>
      <c r="B218" t="s">
        <v>455</v>
      </c>
      <c r="C218" s="75">
        <v>2</v>
      </c>
      <c r="D218" s="56" t="s">
        <v>421</v>
      </c>
      <c r="E218" s="60" t="s">
        <v>627</v>
      </c>
      <c r="F218" s="56" t="s">
        <v>25</v>
      </c>
      <c r="G218" s="55">
        <v>15</v>
      </c>
      <c r="H218" s="55">
        <v>25</v>
      </c>
      <c r="I218" s="3" t="b">
        <v>1</v>
      </c>
      <c r="K218" s="79" t="s">
        <v>447</v>
      </c>
      <c r="N218" s="63" t="str">
        <f t="shared" si="6"/>
        <v>fish03</v>
      </c>
      <c r="O218" s="63" t="str">
        <f t="shared" si="7"/>
        <v>fish03</v>
      </c>
    </row>
    <row r="219" spans="1:15" x14ac:dyDescent="0.25">
      <c r="A219" t="s">
        <v>456</v>
      </c>
      <c r="B219" t="s">
        <v>455</v>
      </c>
      <c r="C219" s="75">
        <v>2</v>
      </c>
      <c r="D219" s="56" t="s">
        <v>392</v>
      </c>
      <c r="E219" s="60" t="s">
        <v>627</v>
      </c>
      <c r="F219" s="56" t="s">
        <v>25</v>
      </c>
      <c r="G219" s="55">
        <v>15</v>
      </c>
      <c r="H219" s="55">
        <v>25</v>
      </c>
      <c r="I219" s="3" t="b">
        <v>1</v>
      </c>
      <c r="K219" s="79" t="s">
        <v>447</v>
      </c>
      <c r="N219" s="63" t="str">
        <f t="shared" si="6"/>
        <v>fish03</v>
      </c>
      <c r="O219" s="63" t="str">
        <f t="shared" si="7"/>
        <v>fish03</v>
      </c>
    </row>
    <row r="220" spans="1:15" x14ac:dyDescent="0.25">
      <c r="A220" t="s">
        <v>456</v>
      </c>
      <c r="B220" t="s">
        <v>455</v>
      </c>
      <c r="C220" s="75">
        <v>2</v>
      </c>
      <c r="D220" s="56" t="s">
        <v>388</v>
      </c>
      <c r="E220" s="60" t="s">
        <v>627</v>
      </c>
      <c r="F220" s="56" t="s">
        <v>25</v>
      </c>
      <c r="G220" s="55">
        <v>15</v>
      </c>
      <c r="H220" s="55">
        <v>25</v>
      </c>
      <c r="I220" s="3" t="b">
        <v>1</v>
      </c>
      <c r="K220" s="79" t="s">
        <v>447</v>
      </c>
      <c r="L220" t="s">
        <v>471</v>
      </c>
      <c r="N220" s="63" t="str">
        <f t="shared" si="6"/>
        <v>fish03</v>
      </c>
      <c r="O220" s="63" t="str">
        <f t="shared" si="7"/>
        <v>fish03</v>
      </c>
    </row>
    <row r="221" spans="1:15" x14ac:dyDescent="0.25">
      <c r="A221" t="s">
        <v>456</v>
      </c>
      <c r="B221" t="s">
        <v>455</v>
      </c>
      <c r="C221" s="75">
        <v>2</v>
      </c>
      <c r="D221" s="56" t="s">
        <v>11</v>
      </c>
      <c r="E221" s="60" t="s">
        <v>628</v>
      </c>
      <c r="F221" s="56" t="s">
        <v>25</v>
      </c>
      <c r="G221" s="55">
        <v>6</v>
      </c>
      <c r="H221" s="55">
        <v>10</v>
      </c>
      <c r="I221" s="3" t="b">
        <v>1</v>
      </c>
      <c r="K221" s="79" t="s">
        <v>447</v>
      </c>
      <c r="N221" s="63" t="str">
        <f t="shared" si="6"/>
        <v>fish03</v>
      </c>
      <c r="O221" s="63" t="str">
        <f t="shared" si="7"/>
        <v>fish03</v>
      </c>
    </row>
    <row r="222" spans="1:15" x14ac:dyDescent="0.25">
      <c r="A222" t="s">
        <v>456</v>
      </c>
      <c r="B222" t="s">
        <v>455</v>
      </c>
      <c r="C222" s="75">
        <v>2</v>
      </c>
      <c r="D222" s="56" t="s">
        <v>448</v>
      </c>
      <c r="E222" s="60" t="s">
        <v>629</v>
      </c>
      <c r="F222" s="56" t="s">
        <v>25</v>
      </c>
      <c r="G222" s="55">
        <v>0</v>
      </c>
      <c r="H222" s="55">
        <v>1</v>
      </c>
      <c r="I222" s="3" t="b">
        <v>1</v>
      </c>
      <c r="K222" s="79" t="s">
        <v>447</v>
      </c>
      <c r="N222" s="63" t="str">
        <f t="shared" si="6"/>
        <v>fish03</v>
      </c>
      <c r="O222" s="63" t="str">
        <f t="shared" si="7"/>
        <v>fish03</v>
      </c>
    </row>
    <row r="223" spans="1:15" x14ac:dyDescent="0.25">
      <c r="A223" s="1" t="s">
        <v>473</v>
      </c>
      <c r="B223" s="1" t="s">
        <v>474</v>
      </c>
      <c r="C223" s="6">
        <v>2</v>
      </c>
      <c r="D223" s="1" t="s">
        <v>11</v>
      </c>
      <c r="E223" s="52" t="s">
        <v>535</v>
      </c>
      <c r="F223" s="6" t="s">
        <v>24</v>
      </c>
      <c r="G223" s="6">
        <v>45</v>
      </c>
      <c r="H223" s="6">
        <v>55</v>
      </c>
      <c r="I223" s="3" t="b">
        <v>1</v>
      </c>
      <c r="J223" s="1" t="s">
        <v>0</v>
      </c>
      <c r="K223" s="63" t="s">
        <v>32</v>
      </c>
      <c r="L223" s="1"/>
      <c r="N223" s="63" t="str">
        <f t="shared" si="6"/>
        <v>HiGrad-LoElev</v>
      </c>
      <c r="O223" s="63" t="str">
        <f t="shared" si="7"/>
        <v>HiGrad-LoElev</v>
      </c>
    </row>
    <row r="224" spans="1:15" x14ac:dyDescent="0.25">
      <c r="A224" s="1" t="s">
        <v>473</v>
      </c>
      <c r="B224" s="1" t="s">
        <v>474</v>
      </c>
      <c r="C224" s="6">
        <v>2</v>
      </c>
      <c r="D224" s="1" t="s">
        <v>33</v>
      </c>
      <c r="E224" s="52" t="s">
        <v>536</v>
      </c>
      <c r="F224" s="6" t="s">
        <v>24</v>
      </c>
      <c r="G224" s="6">
        <v>1</v>
      </c>
      <c r="H224" s="6">
        <v>5</v>
      </c>
      <c r="I224" s="3" t="b">
        <v>1</v>
      </c>
      <c r="J224" s="1" t="s">
        <v>1</v>
      </c>
      <c r="K224" s="63" t="s">
        <v>32</v>
      </c>
      <c r="L224" s="1"/>
      <c r="N224" s="63" t="str">
        <f t="shared" si="6"/>
        <v>HiGrad-LoElev</v>
      </c>
      <c r="O224" s="63" t="str">
        <f t="shared" si="7"/>
        <v>HiGrad-LoElev</v>
      </c>
    </row>
    <row r="225" spans="1:15" x14ac:dyDescent="0.25">
      <c r="A225" s="1" t="s">
        <v>473</v>
      </c>
      <c r="B225" s="1" t="s">
        <v>474</v>
      </c>
      <c r="C225" s="6">
        <v>2</v>
      </c>
      <c r="D225" s="1" t="s">
        <v>390</v>
      </c>
      <c r="E225" s="52" t="s">
        <v>537</v>
      </c>
      <c r="F225" s="6" t="s">
        <v>24</v>
      </c>
      <c r="G225" s="6">
        <v>0</v>
      </c>
      <c r="H225" s="6">
        <v>4</v>
      </c>
      <c r="I225" s="3" t="b">
        <v>1</v>
      </c>
      <c r="J225" s="1" t="s">
        <v>475</v>
      </c>
      <c r="K225" s="63" t="s">
        <v>32</v>
      </c>
      <c r="L225" s="1"/>
      <c r="N225" s="63" t="str">
        <f t="shared" si="6"/>
        <v>HiGrad-LoElev</v>
      </c>
      <c r="O225" s="63" t="str">
        <f t="shared" si="7"/>
        <v>HiGrad-LoElev</v>
      </c>
    </row>
    <row r="226" spans="1:15" x14ac:dyDescent="0.25">
      <c r="A226" s="1" t="s">
        <v>473</v>
      </c>
      <c r="B226" s="1" t="s">
        <v>474</v>
      </c>
      <c r="C226" s="6">
        <v>2</v>
      </c>
      <c r="D226" s="1" t="s">
        <v>29</v>
      </c>
      <c r="E226" s="52" t="s">
        <v>529</v>
      </c>
      <c r="F226" s="6" t="s">
        <v>24</v>
      </c>
      <c r="G226" s="6">
        <v>15</v>
      </c>
      <c r="H226" s="6">
        <v>25</v>
      </c>
      <c r="I226" s="3" t="b">
        <v>1</v>
      </c>
      <c r="J226" s="1" t="s">
        <v>6</v>
      </c>
      <c r="K226" s="63" t="s">
        <v>32</v>
      </c>
      <c r="L226" s="1"/>
      <c r="N226" s="63" t="str">
        <f t="shared" si="6"/>
        <v>HiGrad-LoElev</v>
      </c>
      <c r="O226" s="63" t="str">
        <f t="shared" si="7"/>
        <v>HiGrad-LoElev</v>
      </c>
    </row>
    <row r="227" spans="1:15" x14ac:dyDescent="0.25">
      <c r="A227" s="1" t="s">
        <v>473</v>
      </c>
      <c r="B227" s="1" t="s">
        <v>474</v>
      </c>
      <c r="C227" s="6">
        <v>2</v>
      </c>
      <c r="D227" s="1" t="s">
        <v>34</v>
      </c>
      <c r="E227" s="52" t="s">
        <v>538</v>
      </c>
      <c r="F227" s="6" t="s">
        <v>24</v>
      </c>
      <c r="G227" s="6">
        <v>40</v>
      </c>
      <c r="H227" s="6">
        <v>50</v>
      </c>
      <c r="I227" s="3" t="b">
        <v>1</v>
      </c>
      <c r="J227" s="1" t="s">
        <v>2</v>
      </c>
      <c r="K227" s="63" t="s">
        <v>32</v>
      </c>
      <c r="L227" s="1"/>
      <c r="N227" s="63" t="str">
        <f t="shared" si="6"/>
        <v>HiGrad-LoElev</v>
      </c>
      <c r="O227" s="63" t="str">
        <f t="shared" si="7"/>
        <v>HiGrad-LoElev</v>
      </c>
    </row>
    <row r="228" spans="1:15" x14ac:dyDescent="0.25">
      <c r="A228" s="1" t="s">
        <v>473</v>
      </c>
      <c r="B228" s="1" t="s">
        <v>474</v>
      </c>
      <c r="C228" s="6">
        <v>2</v>
      </c>
      <c r="D228" s="1" t="s">
        <v>35</v>
      </c>
      <c r="E228" s="52" t="s">
        <v>539</v>
      </c>
      <c r="F228" s="6" t="s">
        <v>24</v>
      </c>
      <c r="G228" s="6">
        <v>25</v>
      </c>
      <c r="H228" s="6">
        <v>35</v>
      </c>
      <c r="I228" s="3" t="b">
        <v>1</v>
      </c>
      <c r="J228" s="1" t="s">
        <v>3</v>
      </c>
      <c r="K228" s="63" t="s">
        <v>32</v>
      </c>
      <c r="L228" s="1"/>
      <c r="N228" s="63" t="str">
        <f t="shared" si="6"/>
        <v>HiGrad-LoElev</v>
      </c>
      <c r="O228" s="63" t="str">
        <f t="shared" si="7"/>
        <v>HiGrad-LoElev</v>
      </c>
    </row>
    <row r="229" spans="1:15" x14ac:dyDescent="0.25">
      <c r="A229" s="1" t="s">
        <v>473</v>
      </c>
      <c r="B229" s="1" t="s">
        <v>474</v>
      </c>
      <c r="C229" s="6">
        <v>2</v>
      </c>
      <c r="D229" s="1" t="s">
        <v>48</v>
      </c>
      <c r="E229" s="52" t="s">
        <v>560</v>
      </c>
      <c r="F229" s="6" t="s">
        <v>26</v>
      </c>
      <c r="G229" s="6">
        <v>10</v>
      </c>
      <c r="H229" s="6">
        <v>20</v>
      </c>
      <c r="I229" s="3" t="b">
        <v>0</v>
      </c>
      <c r="J229" s="1" t="s">
        <v>15</v>
      </c>
      <c r="K229" s="63" t="s">
        <v>32</v>
      </c>
      <c r="L229" s="1"/>
      <c r="N229" s="63" t="str">
        <f t="shared" si="6"/>
        <v>HiGrad-LoElev</v>
      </c>
      <c r="O229" s="63" t="str">
        <f t="shared" si="7"/>
        <v>HiGrad-LoElev</v>
      </c>
    </row>
    <row r="230" spans="1:15" x14ac:dyDescent="0.25">
      <c r="A230" s="1" t="s">
        <v>473</v>
      </c>
      <c r="B230" s="1" t="s">
        <v>474</v>
      </c>
      <c r="C230" s="6">
        <v>2</v>
      </c>
      <c r="D230" s="1" t="s">
        <v>476</v>
      </c>
      <c r="E230" s="52" t="s">
        <v>560</v>
      </c>
      <c r="F230" s="6" t="s">
        <v>26</v>
      </c>
      <c r="G230" s="6">
        <v>10</v>
      </c>
      <c r="H230" s="6">
        <v>20</v>
      </c>
      <c r="I230" s="3" t="b">
        <v>0</v>
      </c>
      <c r="J230" s="1" t="s">
        <v>477</v>
      </c>
      <c r="K230" s="63" t="s">
        <v>32</v>
      </c>
      <c r="L230" s="1"/>
      <c r="N230" s="63" t="str">
        <f t="shared" si="6"/>
        <v>HiGrad-LoElev</v>
      </c>
      <c r="O230" s="63" t="str">
        <f t="shared" si="7"/>
        <v>HiGrad-LoElev</v>
      </c>
    </row>
    <row r="231" spans="1:15" x14ac:dyDescent="0.25">
      <c r="A231" s="8" t="s">
        <v>473</v>
      </c>
      <c r="B231" s="8" t="s">
        <v>474</v>
      </c>
      <c r="C231" s="7">
        <v>2</v>
      </c>
      <c r="D231" s="8" t="s">
        <v>478</v>
      </c>
      <c r="E231" s="65" t="s">
        <v>521</v>
      </c>
      <c r="F231" s="7" t="s">
        <v>24</v>
      </c>
      <c r="G231" s="7">
        <v>25</v>
      </c>
      <c r="H231" s="7">
        <v>35</v>
      </c>
      <c r="I231" s="3" t="b">
        <v>1</v>
      </c>
      <c r="J231" s="8" t="s">
        <v>479</v>
      </c>
      <c r="K231" s="63" t="s">
        <v>32</v>
      </c>
      <c r="L231" s="8" t="s">
        <v>485</v>
      </c>
      <c r="M231" t="s">
        <v>482</v>
      </c>
      <c r="N231" s="63" t="str">
        <f t="shared" si="6"/>
        <v>HiGrad-LoElev</v>
      </c>
      <c r="O231" s="63" t="str">
        <f t="shared" si="7"/>
        <v>HiGrad-LoElev</v>
      </c>
    </row>
    <row r="232" spans="1:15" x14ac:dyDescent="0.25">
      <c r="A232" s="8" t="s">
        <v>473</v>
      </c>
      <c r="B232" s="8" t="s">
        <v>474</v>
      </c>
      <c r="C232" s="7">
        <v>2</v>
      </c>
      <c r="D232" s="8" t="s">
        <v>342</v>
      </c>
      <c r="E232" s="65" t="s">
        <v>540</v>
      </c>
      <c r="F232" s="7" t="s">
        <v>24</v>
      </c>
      <c r="G232" s="7">
        <v>4.3</v>
      </c>
      <c r="H232" s="7">
        <v>4.7</v>
      </c>
      <c r="I232" s="3" t="b">
        <v>1</v>
      </c>
      <c r="J232" s="8" t="s">
        <v>480</v>
      </c>
      <c r="K232" s="63" t="s">
        <v>32</v>
      </c>
      <c r="L232" s="8" t="s">
        <v>485</v>
      </c>
      <c r="M232" t="s">
        <v>482</v>
      </c>
      <c r="N232" s="63" t="str">
        <f t="shared" si="6"/>
        <v>HiGrad-LoElev</v>
      </c>
      <c r="O232" s="63" t="str">
        <f t="shared" si="7"/>
        <v>HiGrad-LoElev</v>
      </c>
    </row>
    <row r="233" spans="1:15" x14ac:dyDescent="0.25">
      <c r="A233" s="8" t="s">
        <v>473</v>
      </c>
      <c r="B233" s="8" t="s">
        <v>474</v>
      </c>
      <c r="C233" s="7">
        <v>2</v>
      </c>
      <c r="D233" s="8" t="s">
        <v>295</v>
      </c>
      <c r="E233" s="65" t="s">
        <v>524</v>
      </c>
      <c r="F233" s="7" t="s">
        <v>24</v>
      </c>
      <c r="G233" s="7">
        <v>10</v>
      </c>
      <c r="H233" s="7">
        <v>20</v>
      </c>
      <c r="I233" s="3" t="b">
        <v>1</v>
      </c>
      <c r="J233" s="8" t="s">
        <v>481</v>
      </c>
      <c r="K233" s="63" t="s">
        <v>32</v>
      </c>
      <c r="L233" s="8" t="s">
        <v>485</v>
      </c>
      <c r="M233" t="s">
        <v>482</v>
      </c>
      <c r="N233" s="63" t="str">
        <f t="shared" si="6"/>
        <v>HiGrad-LoElev</v>
      </c>
      <c r="O233" s="63" t="str">
        <f t="shared" si="7"/>
        <v>HiGrad-LoElev</v>
      </c>
    </row>
    <row r="234" spans="1:15" x14ac:dyDescent="0.25">
      <c r="A234" s="1" t="s">
        <v>473</v>
      </c>
      <c r="B234" s="1" t="s">
        <v>474</v>
      </c>
      <c r="C234" s="6">
        <v>3</v>
      </c>
      <c r="D234" s="1" t="s">
        <v>11</v>
      </c>
      <c r="E234" s="52" t="s">
        <v>541</v>
      </c>
      <c r="F234" s="6" t="s">
        <v>24</v>
      </c>
      <c r="G234" s="6">
        <v>35</v>
      </c>
      <c r="H234" s="6">
        <v>45</v>
      </c>
      <c r="I234" s="3" t="b">
        <v>1</v>
      </c>
      <c r="J234" s="1" t="s">
        <v>0</v>
      </c>
      <c r="K234" s="63" t="s">
        <v>32</v>
      </c>
      <c r="L234" s="1"/>
      <c r="N234" s="63" t="str">
        <f t="shared" si="6"/>
        <v>HiGrad-LoElev</v>
      </c>
      <c r="O234" s="63" t="str">
        <f t="shared" si="7"/>
        <v>HiGrad-LoElev</v>
      </c>
    </row>
    <row r="235" spans="1:15" x14ac:dyDescent="0.25">
      <c r="A235" s="1" t="s">
        <v>473</v>
      </c>
      <c r="B235" s="1" t="s">
        <v>474</v>
      </c>
      <c r="C235" s="6">
        <v>3</v>
      </c>
      <c r="D235" s="1" t="s">
        <v>13</v>
      </c>
      <c r="E235" s="66" t="s">
        <v>529</v>
      </c>
      <c r="F235" s="6" t="s">
        <v>24</v>
      </c>
      <c r="G235" s="6">
        <v>15</v>
      </c>
      <c r="H235" s="6">
        <v>25</v>
      </c>
      <c r="I235" s="3" t="b">
        <v>1</v>
      </c>
      <c r="J235" s="67" t="s">
        <v>10</v>
      </c>
      <c r="K235" s="63" t="s">
        <v>32</v>
      </c>
      <c r="L235" s="1"/>
      <c r="N235" s="63" t="str">
        <f t="shared" si="6"/>
        <v>HiGrad-LoElev</v>
      </c>
      <c r="O235" s="63" t="str">
        <f t="shared" si="7"/>
        <v>HiGrad-LoElev</v>
      </c>
    </row>
    <row r="236" spans="1:15" x14ac:dyDescent="0.25">
      <c r="A236" s="1" t="s">
        <v>473</v>
      </c>
      <c r="B236" s="1" t="s">
        <v>474</v>
      </c>
      <c r="C236" s="6">
        <v>3</v>
      </c>
      <c r="D236" s="1" t="s">
        <v>34</v>
      </c>
      <c r="E236" s="52" t="s">
        <v>523</v>
      </c>
      <c r="F236" s="6" t="s">
        <v>24</v>
      </c>
      <c r="G236" s="6">
        <v>15</v>
      </c>
      <c r="H236" s="6">
        <v>25</v>
      </c>
      <c r="I236" s="3" t="b">
        <v>1</v>
      </c>
      <c r="J236" s="1" t="s">
        <v>2</v>
      </c>
      <c r="K236" s="63" t="s">
        <v>32</v>
      </c>
      <c r="L236" s="1"/>
      <c r="N236" s="63" t="str">
        <f t="shared" si="6"/>
        <v>HiGrad-LoElev</v>
      </c>
      <c r="O236" s="63" t="str">
        <f t="shared" si="7"/>
        <v>HiGrad-LoElev</v>
      </c>
    </row>
    <row r="237" spans="1:15" x14ac:dyDescent="0.25">
      <c r="A237" s="1" t="s">
        <v>473</v>
      </c>
      <c r="B237" s="1" t="s">
        <v>474</v>
      </c>
      <c r="C237" s="6">
        <v>3</v>
      </c>
      <c r="D237" s="1" t="s">
        <v>35</v>
      </c>
      <c r="E237" s="52" t="s">
        <v>526</v>
      </c>
      <c r="F237" s="6" t="s">
        <v>24</v>
      </c>
      <c r="G237" s="6">
        <v>5</v>
      </c>
      <c r="H237" s="6">
        <v>15</v>
      </c>
      <c r="I237" s="3" t="b">
        <v>1</v>
      </c>
      <c r="J237" s="1" t="s">
        <v>3</v>
      </c>
      <c r="K237" s="63" t="s">
        <v>32</v>
      </c>
      <c r="L237" s="1"/>
      <c r="N237" s="63" t="str">
        <f t="shared" si="6"/>
        <v>HiGrad-LoElev</v>
      </c>
      <c r="O237" s="63" t="str">
        <f t="shared" si="7"/>
        <v>HiGrad-LoElev</v>
      </c>
    </row>
    <row r="238" spans="1:15" x14ac:dyDescent="0.25">
      <c r="A238" s="1" t="s">
        <v>473</v>
      </c>
      <c r="B238" s="1" t="s">
        <v>474</v>
      </c>
      <c r="C238" s="6">
        <v>3</v>
      </c>
      <c r="D238" s="1" t="s">
        <v>48</v>
      </c>
      <c r="E238" s="52" t="s">
        <v>563</v>
      </c>
      <c r="F238" s="6" t="s">
        <v>26</v>
      </c>
      <c r="G238" s="6">
        <v>15</v>
      </c>
      <c r="H238" s="6">
        <v>25</v>
      </c>
      <c r="I238" s="3" t="b">
        <v>0</v>
      </c>
      <c r="J238" s="67" t="s">
        <v>15</v>
      </c>
      <c r="K238" s="63" t="s">
        <v>32</v>
      </c>
      <c r="L238" s="1"/>
      <c r="N238" s="63" t="str">
        <f t="shared" si="6"/>
        <v>HiGrad-LoElev</v>
      </c>
      <c r="O238" s="63" t="str">
        <f t="shared" si="7"/>
        <v>HiGrad-LoElev</v>
      </c>
    </row>
    <row r="239" spans="1:15" x14ac:dyDescent="0.25">
      <c r="A239" s="1" t="s">
        <v>473</v>
      </c>
      <c r="B239" s="1" t="s">
        <v>474</v>
      </c>
      <c r="C239" s="6">
        <v>3</v>
      </c>
      <c r="D239" s="1" t="s">
        <v>476</v>
      </c>
      <c r="E239" s="52" t="s">
        <v>563</v>
      </c>
      <c r="F239" s="6" t="s">
        <v>26</v>
      </c>
      <c r="G239" s="6">
        <v>15</v>
      </c>
      <c r="H239" s="6">
        <v>25</v>
      </c>
      <c r="I239" s="3" t="b">
        <v>0</v>
      </c>
      <c r="J239" s="1" t="s">
        <v>477</v>
      </c>
      <c r="K239" s="63" t="s">
        <v>32</v>
      </c>
      <c r="L239" s="1"/>
      <c r="N239" s="63" t="str">
        <f t="shared" si="6"/>
        <v>HiGrad-LoElev</v>
      </c>
      <c r="O239" s="63" t="str">
        <f t="shared" si="7"/>
        <v>HiGrad-LoElev</v>
      </c>
    </row>
    <row r="240" spans="1:15" x14ac:dyDescent="0.25">
      <c r="A240" s="8" t="s">
        <v>473</v>
      </c>
      <c r="B240" s="8" t="s">
        <v>474</v>
      </c>
      <c r="C240" s="7">
        <v>3</v>
      </c>
      <c r="D240" s="8" t="s">
        <v>478</v>
      </c>
      <c r="E240" s="65" t="s">
        <v>525</v>
      </c>
      <c r="F240" s="7" t="s">
        <v>24</v>
      </c>
      <c r="G240" s="7">
        <v>20</v>
      </c>
      <c r="H240" s="7">
        <v>30</v>
      </c>
      <c r="I240" s="3" t="b">
        <v>1</v>
      </c>
      <c r="J240" s="8" t="s">
        <v>479</v>
      </c>
      <c r="K240" s="63" t="s">
        <v>32</v>
      </c>
      <c r="L240" s="8" t="s">
        <v>485</v>
      </c>
      <c r="M240" t="s">
        <v>482</v>
      </c>
      <c r="N240" s="63" t="str">
        <f t="shared" si="6"/>
        <v>HiGrad-LoElev</v>
      </c>
      <c r="O240" s="63" t="str">
        <f t="shared" si="7"/>
        <v>HiGrad-LoElev</v>
      </c>
    </row>
    <row r="241" spans="1:15" x14ac:dyDescent="0.25">
      <c r="A241" s="8" t="s">
        <v>473</v>
      </c>
      <c r="B241" s="8" t="s">
        <v>474</v>
      </c>
      <c r="C241" s="7">
        <v>3</v>
      </c>
      <c r="D241" s="8" t="s">
        <v>29</v>
      </c>
      <c r="E241" s="68" t="s">
        <v>542</v>
      </c>
      <c r="F241" s="7" t="s">
        <v>24</v>
      </c>
      <c r="G241" s="7">
        <v>5</v>
      </c>
      <c r="H241" s="7">
        <v>15</v>
      </c>
      <c r="I241" s="3" t="b">
        <v>1</v>
      </c>
      <c r="J241" s="8" t="s">
        <v>6</v>
      </c>
      <c r="K241" s="63" t="s">
        <v>32</v>
      </c>
      <c r="L241" s="8" t="s">
        <v>485</v>
      </c>
      <c r="M241" t="s">
        <v>482</v>
      </c>
      <c r="N241" s="63" t="str">
        <f t="shared" si="6"/>
        <v>HiGrad-LoElev</v>
      </c>
      <c r="O241" s="63" t="str">
        <f t="shared" si="7"/>
        <v>HiGrad-LoElev</v>
      </c>
    </row>
    <row r="242" spans="1:15" x14ac:dyDescent="0.25">
      <c r="A242" s="8" t="s">
        <v>473</v>
      </c>
      <c r="B242" s="8" t="s">
        <v>474</v>
      </c>
      <c r="C242" s="7">
        <v>3</v>
      </c>
      <c r="D242" s="8" t="s">
        <v>342</v>
      </c>
      <c r="E242" s="65" t="s">
        <v>543</v>
      </c>
      <c r="F242" s="7" t="s">
        <v>24</v>
      </c>
      <c r="G242" s="7">
        <v>3.8</v>
      </c>
      <c r="H242" s="7">
        <v>4.2</v>
      </c>
      <c r="I242" s="3" t="b">
        <v>1</v>
      </c>
      <c r="J242" s="8" t="s">
        <v>480</v>
      </c>
      <c r="K242" s="63" t="s">
        <v>32</v>
      </c>
      <c r="L242" s="8" t="s">
        <v>485</v>
      </c>
      <c r="M242" t="s">
        <v>482</v>
      </c>
      <c r="N242" s="63" t="str">
        <f t="shared" si="6"/>
        <v>HiGrad-LoElev</v>
      </c>
      <c r="O242" s="63" t="str">
        <f t="shared" si="7"/>
        <v>HiGrad-LoElev</v>
      </c>
    </row>
    <row r="243" spans="1:15" x14ac:dyDescent="0.25">
      <c r="A243" s="1" t="s">
        <v>473</v>
      </c>
      <c r="B243" s="1" t="s">
        <v>474</v>
      </c>
      <c r="C243" s="6">
        <v>4</v>
      </c>
      <c r="D243" s="1" t="s">
        <v>11</v>
      </c>
      <c r="E243" s="52" t="s">
        <v>521</v>
      </c>
      <c r="F243" s="6" t="s">
        <v>24</v>
      </c>
      <c r="G243" s="6">
        <v>25</v>
      </c>
      <c r="H243" s="6">
        <v>35</v>
      </c>
      <c r="I243" s="3" t="b">
        <v>1</v>
      </c>
      <c r="J243" s="1" t="s">
        <v>0</v>
      </c>
      <c r="K243" s="63" t="s">
        <v>32</v>
      </c>
      <c r="L243" s="1"/>
      <c r="N243" s="63" t="str">
        <f t="shared" si="6"/>
        <v>HiGrad-LoElev</v>
      </c>
      <c r="O243" s="63" t="str">
        <f t="shared" si="7"/>
        <v>HiGrad-LoElev</v>
      </c>
    </row>
    <row r="244" spans="1:15" x14ac:dyDescent="0.25">
      <c r="A244" s="1" t="s">
        <v>473</v>
      </c>
      <c r="B244" s="1" t="s">
        <v>474</v>
      </c>
      <c r="C244" s="6">
        <v>4</v>
      </c>
      <c r="D244" s="1" t="s">
        <v>13</v>
      </c>
      <c r="E244" s="66" t="s">
        <v>528</v>
      </c>
      <c r="F244" s="6" t="s">
        <v>24</v>
      </c>
      <c r="G244" s="6">
        <v>6</v>
      </c>
      <c r="H244" s="6">
        <v>12</v>
      </c>
      <c r="I244" s="3" t="b">
        <v>1</v>
      </c>
      <c r="J244" s="67" t="s">
        <v>10</v>
      </c>
      <c r="K244" s="63" t="s">
        <v>32</v>
      </c>
      <c r="L244" s="1"/>
      <c r="N244" s="63" t="str">
        <f t="shared" si="6"/>
        <v>HiGrad-LoElev</v>
      </c>
      <c r="O244" s="63" t="str">
        <f t="shared" si="7"/>
        <v>HiGrad-LoElev</v>
      </c>
    </row>
    <row r="245" spans="1:15" x14ac:dyDescent="0.25">
      <c r="A245" s="1" t="s">
        <v>473</v>
      </c>
      <c r="B245" s="1" t="s">
        <v>474</v>
      </c>
      <c r="C245" s="6">
        <v>4</v>
      </c>
      <c r="D245" s="1" t="s">
        <v>34</v>
      </c>
      <c r="E245" s="52" t="s">
        <v>526</v>
      </c>
      <c r="F245" s="6" t="s">
        <v>24</v>
      </c>
      <c r="G245" s="6">
        <v>5</v>
      </c>
      <c r="H245" s="6">
        <v>15</v>
      </c>
      <c r="I245" s="3" t="b">
        <v>1</v>
      </c>
      <c r="J245" s="1" t="s">
        <v>2</v>
      </c>
      <c r="K245" s="63" t="s">
        <v>32</v>
      </c>
      <c r="L245" s="1"/>
      <c r="N245" s="63" t="str">
        <f t="shared" si="6"/>
        <v>HiGrad-LoElev</v>
      </c>
      <c r="O245" s="63" t="str">
        <f t="shared" si="7"/>
        <v>HiGrad-LoElev</v>
      </c>
    </row>
    <row r="246" spans="1:15" x14ac:dyDescent="0.25">
      <c r="A246" s="1" t="s">
        <v>473</v>
      </c>
      <c r="B246" s="1" t="s">
        <v>474</v>
      </c>
      <c r="C246" s="6">
        <v>4</v>
      </c>
      <c r="D246" s="1" t="s">
        <v>48</v>
      </c>
      <c r="E246" s="52" t="s">
        <v>564</v>
      </c>
      <c r="F246" s="6" t="s">
        <v>26</v>
      </c>
      <c r="G246" s="6">
        <v>20</v>
      </c>
      <c r="H246" s="6">
        <v>30</v>
      </c>
      <c r="I246" s="3" t="b">
        <v>0</v>
      </c>
      <c r="J246" s="67" t="s">
        <v>15</v>
      </c>
      <c r="K246" s="63" t="s">
        <v>32</v>
      </c>
      <c r="L246" s="1"/>
      <c r="N246" s="63" t="str">
        <f t="shared" si="6"/>
        <v>HiGrad-LoElev</v>
      </c>
      <c r="O246" s="63" t="str">
        <f t="shared" si="7"/>
        <v>HiGrad-LoElev</v>
      </c>
    </row>
    <row r="247" spans="1:15" ht="30" x14ac:dyDescent="0.25">
      <c r="A247" s="1" t="s">
        <v>473</v>
      </c>
      <c r="B247" s="1" t="s">
        <v>474</v>
      </c>
      <c r="C247" s="6">
        <v>4</v>
      </c>
      <c r="D247" s="1" t="s">
        <v>476</v>
      </c>
      <c r="E247" s="52" t="s">
        <v>565</v>
      </c>
      <c r="F247" s="6" t="s">
        <v>26</v>
      </c>
      <c r="G247" s="6">
        <v>45</v>
      </c>
      <c r="H247" s="6">
        <v>55</v>
      </c>
      <c r="I247" s="3" t="b">
        <v>0</v>
      </c>
      <c r="J247" s="67" t="s">
        <v>477</v>
      </c>
      <c r="K247" s="63" t="s">
        <v>32</v>
      </c>
      <c r="L247" s="1"/>
      <c r="N247" s="63" t="str">
        <f t="shared" si="6"/>
        <v>HiGrad-LoElev</v>
      </c>
      <c r="O247" s="63" t="str">
        <f t="shared" si="7"/>
        <v>HiGrad-LoElev</v>
      </c>
    </row>
    <row r="248" spans="1:15" x14ac:dyDescent="0.25">
      <c r="A248" s="1" t="s">
        <v>473</v>
      </c>
      <c r="B248" s="1" t="s">
        <v>474</v>
      </c>
      <c r="C248" s="6">
        <v>4</v>
      </c>
      <c r="D248" s="1" t="s">
        <v>478</v>
      </c>
      <c r="E248" s="52" t="s">
        <v>524</v>
      </c>
      <c r="F248" s="6" t="s">
        <v>24</v>
      </c>
      <c r="G248" s="6">
        <v>10</v>
      </c>
      <c r="H248" s="6">
        <v>20</v>
      </c>
      <c r="I248" s="3" t="b">
        <v>1</v>
      </c>
      <c r="J248" s="67" t="s">
        <v>479</v>
      </c>
      <c r="K248" s="63" t="s">
        <v>32</v>
      </c>
      <c r="L248" s="1"/>
      <c r="N248" s="63" t="str">
        <f t="shared" si="6"/>
        <v>HiGrad-LoElev</v>
      </c>
      <c r="O248" s="63" t="str">
        <f t="shared" si="7"/>
        <v>HiGrad-LoElev</v>
      </c>
    </row>
    <row r="249" spans="1:15" x14ac:dyDescent="0.25">
      <c r="A249" s="1" t="s">
        <v>473</v>
      </c>
      <c r="B249" s="1" t="s">
        <v>474</v>
      </c>
      <c r="C249" s="6">
        <v>5</v>
      </c>
      <c r="D249" s="1" t="s">
        <v>11</v>
      </c>
      <c r="E249" s="69" t="s">
        <v>524</v>
      </c>
      <c r="F249" s="6" t="s">
        <v>24</v>
      </c>
      <c r="G249" s="6">
        <v>10</v>
      </c>
      <c r="H249" s="6">
        <v>20</v>
      </c>
      <c r="I249" s="3" t="b">
        <v>1</v>
      </c>
      <c r="J249" s="67" t="s">
        <v>0</v>
      </c>
      <c r="K249" s="63" t="s">
        <v>32</v>
      </c>
      <c r="L249" s="1"/>
      <c r="N249" s="63" t="str">
        <f t="shared" si="6"/>
        <v>HiGrad-LoElev</v>
      </c>
      <c r="O249" s="63" t="str">
        <f t="shared" si="7"/>
        <v>HiGrad-LoElev</v>
      </c>
    </row>
    <row r="250" spans="1:15" ht="30" x14ac:dyDescent="0.25">
      <c r="A250" s="1" t="s">
        <v>473</v>
      </c>
      <c r="B250" s="1" t="s">
        <v>474</v>
      </c>
      <c r="C250" s="6">
        <v>5</v>
      </c>
      <c r="D250" s="1" t="s">
        <v>12</v>
      </c>
      <c r="E250" s="69" t="s">
        <v>531</v>
      </c>
      <c r="F250" s="6" t="s">
        <v>24</v>
      </c>
      <c r="G250" s="6">
        <v>390</v>
      </c>
      <c r="H250" s="6">
        <v>410</v>
      </c>
      <c r="I250" s="3" t="b">
        <v>1</v>
      </c>
      <c r="J250" s="67" t="s">
        <v>7</v>
      </c>
      <c r="K250" s="63" t="s">
        <v>32</v>
      </c>
      <c r="L250" s="1"/>
      <c r="N250" s="63" t="str">
        <f t="shared" si="6"/>
        <v>HiGrad-LoElev</v>
      </c>
      <c r="O250" s="63" t="str">
        <f t="shared" si="7"/>
        <v>HiGrad-LoElev</v>
      </c>
    </row>
    <row r="251" spans="1:15" x14ac:dyDescent="0.25">
      <c r="A251" s="1" t="s">
        <v>473</v>
      </c>
      <c r="B251" s="1" t="s">
        <v>474</v>
      </c>
      <c r="C251" s="6">
        <v>5</v>
      </c>
      <c r="D251" s="1" t="s">
        <v>13</v>
      </c>
      <c r="E251" s="69" t="s">
        <v>536</v>
      </c>
      <c r="F251" s="6" t="s">
        <v>24</v>
      </c>
      <c r="G251" s="6">
        <v>1</v>
      </c>
      <c r="H251" s="6">
        <v>5</v>
      </c>
      <c r="I251" s="3" t="b">
        <v>1</v>
      </c>
      <c r="J251" s="67" t="s">
        <v>10</v>
      </c>
      <c r="K251" s="63" t="s">
        <v>32</v>
      </c>
      <c r="L251" s="1"/>
      <c r="N251" s="63" t="str">
        <f t="shared" si="6"/>
        <v>HiGrad-LoElev</v>
      </c>
      <c r="O251" s="63" t="str">
        <f t="shared" si="7"/>
        <v>HiGrad-LoElev</v>
      </c>
    </row>
    <row r="252" spans="1:15" x14ac:dyDescent="0.25">
      <c r="A252" s="1" t="s">
        <v>473</v>
      </c>
      <c r="B252" s="1" t="s">
        <v>474</v>
      </c>
      <c r="C252" s="6">
        <v>5</v>
      </c>
      <c r="D252" s="1" t="s">
        <v>48</v>
      </c>
      <c r="E252" s="52" t="s">
        <v>566</v>
      </c>
      <c r="F252" s="6" t="s">
        <v>26</v>
      </c>
      <c r="G252" s="6">
        <v>30</v>
      </c>
      <c r="H252" s="6">
        <v>40</v>
      </c>
      <c r="I252" s="3" t="b">
        <v>0</v>
      </c>
      <c r="J252" s="1" t="s">
        <v>15</v>
      </c>
      <c r="K252" s="63" t="s">
        <v>32</v>
      </c>
      <c r="L252" s="1"/>
      <c r="N252" s="63" t="str">
        <f t="shared" si="6"/>
        <v>HiGrad-LoElev</v>
      </c>
      <c r="O252" s="63" t="str">
        <f t="shared" si="7"/>
        <v>HiGrad-LoElev</v>
      </c>
    </row>
    <row r="253" spans="1:15" x14ac:dyDescent="0.25">
      <c r="A253" s="1" t="s">
        <v>473</v>
      </c>
      <c r="B253" s="1" t="s">
        <v>474</v>
      </c>
      <c r="C253" s="6">
        <v>5</v>
      </c>
      <c r="D253" s="1" t="s">
        <v>478</v>
      </c>
      <c r="E253" s="69" t="s">
        <v>544</v>
      </c>
      <c r="F253" s="6" t="s">
        <v>24</v>
      </c>
      <c r="G253" s="6">
        <v>3</v>
      </c>
      <c r="H253" s="6">
        <v>7</v>
      </c>
      <c r="I253" s="3" t="b">
        <v>1</v>
      </c>
      <c r="J253" s="67" t="s">
        <v>479</v>
      </c>
      <c r="K253" s="63" t="s">
        <v>32</v>
      </c>
      <c r="L253" s="1"/>
      <c r="N253" s="63" t="str">
        <f t="shared" si="6"/>
        <v>HiGrad-LoElev</v>
      </c>
      <c r="O253" s="63" t="str">
        <f t="shared" si="7"/>
        <v>HiGrad-LoElev</v>
      </c>
    </row>
    <row r="254" spans="1:15" x14ac:dyDescent="0.25">
      <c r="A254" s="1" t="s">
        <v>473</v>
      </c>
      <c r="B254" s="1" t="s">
        <v>487</v>
      </c>
      <c r="C254" s="6">
        <v>2</v>
      </c>
      <c r="D254" s="1" t="s">
        <v>11</v>
      </c>
      <c r="E254" s="71" t="s">
        <v>545</v>
      </c>
      <c r="F254" s="6" t="s">
        <v>24</v>
      </c>
      <c r="G254" s="6">
        <v>40</v>
      </c>
      <c r="H254" s="6">
        <v>50</v>
      </c>
      <c r="I254" s="3" t="b">
        <v>1</v>
      </c>
      <c r="J254" s="1" t="s">
        <v>0</v>
      </c>
      <c r="K254" s="63" t="s">
        <v>32</v>
      </c>
      <c r="L254" s="1"/>
      <c r="N254" s="63" t="str">
        <f t="shared" si="6"/>
        <v>HiGrad-HiElev</v>
      </c>
      <c r="O254" s="63" t="str">
        <f t="shared" si="7"/>
        <v>HiGrad-HiElev</v>
      </c>
    </row>
    <row r="255" spans="1:15" x14ac:dyDescent="0.25">
      <c r="A255" s="1" t="s">
        <v>473</v>
      </c>
      <c r="B255" s="1" t="s">
        <v>487</v>
      </c>
      <c r="C255" s="6">
        <v>2</v>
      </c>
      <c r="D255" s="1" t="s">
        <v>33</v>
      </c>
      <c r="E255" s="71" t="s">
        <v>546</v>
      </c>
      <c r="F255" s="6" t="s">
        <v>24</v>
      </c>
      <c r="G255" s="6">
        <v>3</v>
      </c>
      <c r="H255" s="6">
        <v>9</v>
      </c>
      <c r="I255" s="3" t="b">
        <v>1</v>
      </c>
      <c r="J255" s="1" t="s">
        <v>1</v>
      </c>
      <c r="K255" s="63" t="s">
        <v>32</v>
      </c>
      <c r="L255" s="1"/>
      <c r="N255" s="63" t="str">
        <f t="shared" si="6"/>
        <v>HiGrad-HiElev</v>
      </c>
      <c r="O255" s="63" t="str">
        <f t="shared" si="7"/>
        <v>HiGrad-HiElev</v>
      </c>
    </row>
    <row r="256" spans="1:15" x14ac:dyDescent="0.25">
      <c r="A256" s="1" t="s">
        <v>473</v>
      </c>
      <c r="B256" s="1" t="s">
        <v>487</v>
      </c>
      <c r="C256" s="6">
        <v>2</v>
      </c>
      <c r="D256" s="1" t="s">
        <v>390</v>
      </c>
      <c r="E256" s="6" t="s">
        <v>547</v>
      </c>
      <c r="F256" s="6" t="s">
        <v>24</v>
      </c>
      <c r="G256" s="6">
        <v>3</v>
      </c>
      <c r="H256" s="6">
        <v>7</v>
      </c>
      <c r="I256" s="3" t="b">
        <v>1</v>
      </c>
      <c r="J256" s="1" t="s">
        <v>475</v>
      </c>
      <c r="K256" s="63" t="s">
        <v>32</v>
      </c>
      <c r="L256" s="1"/>
      <c r="N256" s="63" t="str">
        <f t="shared" si="6"/>
        <v>HiGrad-HiElev</v>
      </c>
      <c r="O256" s="63" t="str">
        <f t="shared" si="7"/>
        <v>HiGrad-HiElev</v>
      </c>
    </row>
    <row r="257" spans="1:15" x14ac:dyDescent="0.25">
      <c r="A257" s="1" t="s">
        <v>473</v>
      </c>
      <c r="B257" s="1" t="s">
        <v>487</v>
      </c>
      <c r="C257" s="6">
        <v>2</v>
      </c>
      <c r="D257" s="1" t="s">
        <v>29</v>
      </c>
      <c r="E257" s="71" t="s">
        <v>548</v>
      </c>
      <c r="F257" s="6" t="s">
        <v>24</v>
      </c>
      <c r="G257" s="6">
        <v>13</v>
      </c>
      <c r="H257" s="6">
        <v>23</v>
      </c>
      <c r="I257" s="3" t="b">
        <v>1</v>
      </c>
      <c r="J257" s="1" t="s">
        <v>6</v>
      </c>
      <c r="K257" s="63" t="s">
        <v>32</v>
      </c>
      <c r="L257" s="1"/>
      <c r="N257" s="63" t="str">
        <f t="shared" si="6"/>
        <v>HiGrad-HiElev</v>
      </c>
      <c r="O257" s="63" t="str">
        <f t="shared" si="7"/>
        <v>HiGrad-HiElev</v>
      </c>
    </row>
    <row r="258" spans="1:15" x14ac:dyDescent="0.25">
      <c r="A258" s="1" t="s">
        <v>473</v>
      </c>
      <c r="B258" s="1" t="s">
        <v>487</v>
      </c>
      <c r="C258" s="6">
        <v>2</v>
      </c>
      <c r="D258" s="1" t="s">
        <v>34</v>
      </c>
      <c r="E258" s="71" t="s">
        <v>538</v>
      </c>
      <c r="F258" s="6" t="s">
        <v>24</v>
      </c>
      <c r="G258" s="6">
        <v>40</v>
      </c>
      <c r="H258" s="6">
        <v>50</v>
      </c>
      <c r="I258" s="3" t="b">
        <v>1</v>
      </c>
      <c r="J258" s="1" t="s">
        <v>2</v>
      </c>
      <c r="K258" s="63" t="s">
        <v>32</v>
      </c>
      <c r="L258" s="1"/>
      <c r="N258" s="63" t="str">
        <f t="shared" si="6"/>
        <v>HiGrad-HiElev</v>
      </c>
      <c r="O258" s="63" t="str">
        <f t="shared" si="7"/>
        <v>HiGrad-HiElev</v>
      </c>
    </row>
    <row r="259" spans="1:15" x14ac:dyDescent="0.25">
      <c r="A259" s="1" t="s">
        <v>473</v>
      </c>
      <c r="B259" s="1" t="s">
        <v>487</v>
      </c>
      <c r="C259" s="6">
        <v>2</v>
      </c>
      <c r="D259" s="1" t="s">
        <v>35</v>
      </c>
      <c r="E259" s="71" t="s">
        <v>522</v>
      </c>
      <c r="F259" s="6" t="s">
        <v>24</v>
      </c>
      <c r="G259" s="6">
        <v>30</v>
      </c>
      <c r="H259" s="6">
        <v>40</v>
      </c>
      <c r="I259" s="3" t="b">
        <v>1</v>
      </c>
      <c r="J259" s="1" t="s">
        <v>3</v>
      </c>
      <c r="K259" s="63" t="s">
        <v>32</v>
      </c>
      <c r="L259" s="1"/>
      <c r="N259" s="63" t="str">
        <f t="shared" ref="N259:N322" si="8">B259</f>
        <v>HiGrad-HiElev</v>
      </c>
      <c r="O259" s="63" t="str">
        <f t="shared" ref="O259:O322" si="9">B259</f>
        <v>HiGrad-HiElev</v>
      </c>
    </row>
    <row r="260" spans="1:15" x14ac:dyDescent="0.25">
      <c r="A260" s="1" t="s">
        <v>473</v>
      </c>
      <c r="B260" s="1" t="s">
        <v>487</v>
      </c>
      <c r="C260" s="6">
        <v>2</v>
      </c>
      <c r="D260" s="1" t="s">
        <v>48</v>
      </c>
      <c r="E260" s="52" t="s">
        <v>560</v>
      </c>
      <c r="F260" s="6" t="s">
        <v>26</v>
      </c>
      <c r="G260" s="6">
        <v>10</v>
      </c>
      <c r="H260" s="6">
        <v>20</v>
      </c>
      <c r="I260" s="3" t="b">
        <v>0</v>
      </c>
      <c r="J260" s="1" t="s">
        <v>15</v>
      </c>
      <c r="K260" s="63" t="s">
        <v>32</v>
      </c>
      <c r="L260" s="1"/>
      <c r="N260" s="63" t="str">
        <f t="shared" si="8"/>
        <v>HiGrad-HiElev</v>
      </c>
      <c r="O260" s="63" t="str">
        <f t="shared" si="9"/>
        <v>HiGrad-HiElev</v>
      </c>
    </row>
    <row r="261" spans="1:15" x14ac:dyDescent="0.25">
      <c r="A261" s="8" t="s">
        <v>473</v>
      </c>
      <c r="B261" s="1" t="s">
        <v>487</v>
      </c>
      <c r="C261" s="7">
        <v>2</v>
      </c>
      <c r="D261" s="8" t="s">
        <v>478</v>
      </c>
      <c r="E261" s="65" t="s">
        <v>525</v>
      </c>
      <c r="F261" s="7" t="s">
        <v>24</v>
      </c>
      <c r="G261" s="7">
        <v>20</v>
      </c>
      <c r="H261" s="7">
        <v>30</v>
      </c>
      <c r="I261" s="3" t="b">
        <v>1</v>
      </c>
      <c r="J261" s="8" t="s">
        <v>479</v>
      </c>
      <c r="K261" s="63" t="s">
        <v>32</v>
      </c>
      <c r="L261" s="8" t="s">
        <v>485</v>
      </c>
      <c r="M261" t="s">
        <v>482</v>
      </c>
      <c r="N261" s="63" t="str">
        <f t="shared" si="8"/>
        <v>HiGrad-HiElev</v>
      </c>
      <c r="O261" s="63" t="str">
        <f t="shared" si="9"/>
        <v>HiGrad-HiElev</v>
      </c>
    </row>
    <row r="262" spans="1:15" x14ac:dyDescent="0.25">
      <c r="A262" s="8" t="s">
        <v>473</v>
      </c>
      <c r="B262" s="1" t="s">
        <v>487</v>
      </c>
      <c r="C262" s="7">
        <v>2</v>
      </c>
      <c r="D262" s="8" t="s">
        <v>342</v>
      </c>
      <c r="E262" s="65" t="s">
        <v>549</v>
      </c>
      <c r="F262" s="7" t="s">
        <v>24</v>
      </c>
      <c r="G262" s="7">
        <v>3.8</v>
      </c>
      <c r="H262" s="7">
        <v>4.2</v>
      </c>
      <c r="I262" s="3" t="b">
        <v>1</v>
      </c>
      <c r="J262" s="8" t="s">
        <v>480</v>
      </c>
      <c r="K262" s="63" t="s">
        <v>32</v>
      </c>
      <c r="L262" s="8" t="s">
        <v>485</v>
      </c>
      <c r="M262" t="s">
        <v>482</v>
      </c>
      <c r="N262" s="63" t="str">
        <f t="shared" si="8"/>
        <v>HiGrad-HiElev</v>
      </c>
      <c r="O262" s="63" t="str">
        <f t="shared" si="9"/>
        <v>HiGrad-HiElev</v>
      </c>
    </row>
    <row r="263" spans="1:15" x14ac:dyDescent="0.25">
      <c r="A263" s="8" t="s">
        <v>473</v>
      </c>
      <c r="B263" s="1" t="s">
        <v>487</v>
      </c>
      <c r="C263" s="7">
        <v>2</v>
      </c>
      <c r="D263" s="8" t="s">
        <v>295</v>
      </c>
      <c r="E263" s="65" t="s">
        <v>550</v>
      </c>
      <c r="F263" s="7" t="s">
        <v>24</v>
      </c>
      <c r="G263" s="7">
        <v>9</v>
      </c>
      <c r="H263" s="7">
        <v>15</v>
      </c>
      <c r="I263" s="3" t="b">
        <v>1</v>
      </c>
      <c r="J263" s="8" t="s">
        <v>481</v>
      </c>
      <c r="K263" s="63" t="s">
        <v>32</v>
      </c>
      <c r="L263" s="8" t="s">
        <v>485</v>
      </c>
      <c r="M263" t="s">
        <v>482</v>
      </c>
      <c r="N263" s="63" t="str">
        <f t="shared" si="8"/>
        <v>HiGrad-HiElev</v>
      </c>
      <c r="O263" s="63" t="str">
        <f t="shared" si="9"/>
        <v>HiGrad-HiElev</v>
      </c>
    </row>
    <row r="264" spans="1:15" x14ac:dyDescent="0.25">
      <c r="A264" s="1" t="s">
        <v>473</v>
      </c>
      <c r="B264" s="1" t="s">
        <v>487</v>
      </c>
      <c r="C264" s="6">
        <v>3</v>
      </c>
      <c r="D264" s="1" t="s">
        <v>11</v>
      </c>
      <c r="E264" s="52" t="s">
        <v>551</v>
      </c>
      <c r="F264" s="6" t="s">
        <v>24</v>
      </c>
      <c r="G264" s="6">
        <v>30</v>
      </c>
      <c r="H264" s="6">
        <v>40</v>
      </c>
      <c r="I264" s="3" t="b">
        <v>1</v>
      </c>
      <c r="J264" s="1" t="s">
        <v>0</v>
      </c>
      <c r="K264" s="63" t="s">
        <v>32</v>
      </c>
      <c r="L264" s="1"/>
      <c r="N264" s="63" t="str">
        <f t="shared" si="8"/>
        <v>HiGrad-HiElev</v>
      </c>
      <c r="O264" s="63" t="str">
        <f t="shared" si="9"/>
        <v>HiGrad-HiElev</v>
      </c>
    </row>
    <row r="265" spans="1:15" x14ac:dyDescent="0.25">
      <c r="A265" s="1" t="s">
        <v>473</v>
      </c>
      <c r="B265" s="1" t="s">
        <v>487</v>
      </c>
      <c r="C265" s="6">
        <v>3</v>
      </c>
      <c r="D265" s="1" t="s">
        <v>13</v>
      </c>
      <c r="E265" s="66" t="s">
        <v>524</v>
      </c>
      <c r="F265" s="6" t="s">
        <v>24</v>
      </c>
      <c r="G265" s="6">
        <v>10</v>
      </c>
      <c r="H265" s="6">
        <v>20</v>
      </c>
      <c r="I265" s="3" t="b">
        <v>1</v>
      </c>
      <c r="J265" s="67" t="s">
        <v>10</v>
      </c>
      <c r="K265" s="63" t="s">
        <v>32</v>
      </c>
      <c r="L265" s="1"/>
      <c r="N265" s="63" t="str">
        <f t="shared" si="8"/>
        <v>HiGrad-HiElev</v>
      </c>
      <c r="O265" s="63" t="str">
        <f t="shared" si="9"/>
        <v>HiGrad-HiElev</v>
      </c>
    </row>
    <row r="266" spans="1:15" x14ac:dyDescent="0.25">
      <c r="A266" s="1" t="s">
        <v>473</v>
      </c>
      <c r="B266" s="1" t="s">
        <v>487</v>
      </c>
      <c r="C266" s="6">
        <v>3</v>
      </c>
      <c r="D266" s="1" t="s">
        <v>33</v>
      </c>
      <c r="E266" s="66" t="s">
        <v>552</v>
      </c>
      <c r="F266" s="6" t="s">
        <v>24</v>
      </c>
      <c r="G266" s="6">
        <v>0</v>
      </c>
      <c r="H266" s="6">
        <v>1</v>
      </c>
      <c r="I266" s="3" t="b">
        <v>1</v>
      </c>
      <c r="J266" s="1" t="s">
        <v>1</v>
      </c>
      <c r="K266" s="63" t="s">
        <v>32</v>
      </c>
      <c r="L266" s="1"/>
      <c r="N266" s="63" t="str">
        <f t="shared" si="8"/>
        <v>HiGrad-HiElev</v>
      </c>
      <c r="O266" s="63" t="str">
        <f t="shared" si="9"/>
        <v>HiGrad-HiElev</v>
      </c>
    </row>
    <row r="267" spans="1:15" x14ac:dyDescent="0.25">
      <c r="A267" s="1" t="s">
        <v>473</v>
      </c>
      <c r="B267" s="1" t="s">
        <v>487</v>
      </c>
      <c r="C267" s="6">
        <v>3</v>
      </c>
      <c r="D267" s="1" t="s">
        <v>34</v>
      </c>
      <c r="E267" s="52" t="s">
        <v>539</v>
      </c>
      <c r="F267" s="6" t="s">
        <v>24</v>
      </c>
      <c r="G267" s="6">
        <v>25</v>
      </c>
      <c r="H267" s="6">
        <v>35</v>
      </c>
      <c r="I267" s="3" t="b">
        <v>1</v>
      </c>
      <c r="J267" s="1" t="s">
        <v>2</v>
      </c>
      <c r="K267" s="63" t="s">
        <v>32</v>
      </c>
      <c r="L267" s="1"/>
      <c r="N267" s="63" t="str">
        <f t="shared" si="8"/>
        <v>HiGrad-HiElev</v>
      </c>
      <c r="O267" s="63" t="str">
        <f t="shared" si="9"/>
        <v>HiGrad-HiElev</v>
      </c>
    </row>
    <row r="268" spans="1:15" x14ac:dyDescent="0.25">
      <c r="A268" s="1" t="s">
        <v>473</v>
      </c>
      <c r="B268" s="1" t="s">
        <v>487</v>
      </c>
      <c r="C268" s="6">
        <v>3</v>
      </c>
      <c r="D268" s="1" t="s">
        <v>35</v>
      </c>
      <c r="E268" s="52" t="s">
        <v>523</v>
      </c>
      <c r="F268" s="6" t="s">
        <v>24</v>
      </c>
      <c r="G268" s="6">
        <v>15</v>
      </c>
      <c r="H268" s="6">
        <v>25</v>
      </c>
      <c r="I268" s="3" t="b">
        <v>1</v>
      </c>
      <c r="J268" s="1" t="s">
        <v>3</v>
      </c>
      <c r="K268" s="63" t="s">
        <v>32</v>
      </c>
      <c r="L268" s="1"/>
      <c r="N268" s="63" t="str">
        <f t="shared" si="8"/>
        <v>HiGrad-HiElev</v>
      </c>
      <c r="O268" s="63" t="str">
        <f t="shared" si="9"/>
        <v>HiGrad-HiElev</v>
      </c>
    </row>
    <row r="269" spans="1:15" x14ac:dyDescent="0.25">
      <c r="A269" s="1" t="s">
        <v>473</v>
      </c>
      <c r="B269" s="1" t="s">
        <v>487</v>
      </c>
      <c r="C269" s="6">
        <v>3</v>
      </c>
      <c r="D269" s="1" t="s">
        <v>48</v>
      </c>
      <c r="E269" s="52" t="s">
        <v>560</v>
      </c>
      <c r="F269" s="6" t="s">
        <v>26</v>
      </c>
      <c r="G269" s="6">
        <v>10</v>
      </c>
      <c r="H269" s="6">
        <v>20</v>
      </c>
      <c r="I269" s="3" t="b">
        <v>0</v>
      </c>
      <c r="J269" s="67" t="s">
        <v>15</v>
      </c>
      <c r="K269" s="63" t="s">
        <v>32</v>
      </c>
      <c r="L269" s="1"/>
      <c r="N269" s="63" t="str">
        <f t="shared" si="8"/>
        <v>HiGrad-HiElev</v>
      </c>
      <c r="O269" s="63" t="str">
        <f t="shared" si="9"/>
        <v>HiGrad-HiElev</v>
      </c>
    </row>
    <row r="270" spans="1:15" x14ac:dyDescent="0.25">
      <c r="A270" s="8" t="s">
        <v>473</v>
      </c>
      <c r="B270" s="1" t="s">
        <v>487</v>
      </c>
      <c r="C270" s="7">
        <v>3</v>
      </c>
      <c r="D270" s="8" t="s">
        <v>478</v>
      </c>
      <c r="E270" s="65" t="s">
        <v>529</v>
      </c>
      <c r="F270" s="7" t="s">
        <v>24</v>
      </c>
      <c r="G270" s="7">
        <v>15</v>
      </c>
      <c r="H270" s="7">
        <v>25</v>
      </c>
      <c r="I270" s="3" t="b">
        <v>1</v>
      </c>
      <c r="J270" s="8" t="s">
        <v>479</v>
      </c>
      <c r="K270" s="63" t="s">
        <v>32</v>
      </c>
      <c r="L270" s="8" t="s">
        <v>485</v>
      </c>
      <c r="M270" t="s">
        <v>482</v>
      </c>
      <c r="N270" s="63" t="str">
        <f t="shared" si="8"/>
        <v>HiGrad-HiElev</v>
      </c>
      <c r="O270" s="63" t="str">
        <f t="shared" si="9"/>
        <v>HiGrad-HiElev</v>
      </c>
    </row>
    <row r="271" spans="1:15" x14ac:dyDescent="0.25">
      <c r="A271" s="8" t="s">
        <v>473</v>
      </c>
      <c r="B271" s="1" t="s">
        <v>487</v>
      </c>
      <c r="C271" s="7">
        <v>3</v>
      </c>
      <c r="D271" s="8" t="s">
        <v>29</v>
      </c>
      <c r="E271" s="68" t="s">
        <v>542</v>
      </c>
      <c r="F271" s="7" t="s">
        <v>24</v>
      </c>
      <c r="G271" s="7">
        <v>5</v>
      </c>
      <c r="H271" s="7">
        <v>15</v>
      </c>
      <c r="I271" s="3" t="b">
        <v>1</v>
      </c>
      <c r="J271" s="8" t="s">
        <v>6</v>
      </c>
      <c r="K271" s="63" t="s">
        <v>32</v>
      </c>
      <c r="L271" s="8" t="s">
        <v>485</v>
      </c>
      <c r="M271" t="s">
        <v>482</v>
      </c>
      <c r="N271" s="63" t="str">
        <f t="shared" si="8"/>
        <v>HiGrad-HiElev</v>
      </c>
      <c r="O271" s="63" t="str">
        <f t="shared" si="9"/>
        <v>HiGrad-HiElev</v>
      </c>
    </row>
    <row r="272" spans="1:15" x14ac:dyDescent="0.25">
      <c r="A272" s="8" t="s">
        <v>473</v>
      </c>
      <c r="B272" s="1" t="s">
        <v>487</v>
      </c>
      <c r="C272" s="7">
        <v>3</v>
      </c>
      <c r="D272" s="8" t="s">
        <v>342</v>
      </c>
      <c r="E272" s="65" t="s">
        <v>553</v>
      </c>
      <c r="F272" s="7" t="s">
        <v>24</v>
      </c>
      <c r="G272" s="7">
        <v>3.3</v>
      </c>
      <c r="H272" s="7">
        <v>3.7</v>
      </c>
      <c r="I272" s="3" t="b">
        <v>1</v>
      </c>
      <c r="J272" s="8" t="s">
        <v>480</v>
      </c>
      <c r="K272" s="63" t="s">
        <v>32</v>
      </c>
      <c r="L272" s="8" t="s">
        <v>485</v>
      </c>
      <c r="M272" t="s">
        <v>482</v>
      </c>
      <c r="N272" s="63" t="str">
        <f t="shared" si="8"/>
        <v>HiGrad-HiElev</v>
      </c>
      <c r="O272" s="63" t="str">
        <f t="shared" si="9"/>
        <v>HiGrad-HiElev</v>
      </c>
    </row>
    <row r="273" spans="1:15" x14ac:dyDescent="0.25">
      <c r="A273" s="1" t="s">
        <v>473</v>
      </c>
      <c r="B273" s="1" t="s">
        <v>487</v>
      </c>
      <c r="C273" s="6">
        <v>4</v>
      </c>
      <c r="D273" s="1" t="s">
        <v>11</v>
      </c>
      <c r="E273" s="52" t="s">
        <v>525</v>
      </c>
      <c r="F273" s="6" t="s">
        <v>24</v>
      </c>
      <c r="G273" s="6">
        <v>20</v>
      </c>
      <c r="H273" s="6">
        <v>30</v>
      </c>
      <c r="I273" s="3" t="b">
        <v>1</v>
      </c>
      <c r="J273" s="1" t="s">
        <v>0</v>
      </c>
      <c r="K273" s="63" t="s">
        <v>32</v>
      </c>
      <c r="L273" s="1"/>
      <c r="N273" s="63" t="str">
        <f t="shared" si="8"/>
        <v>HiGrad-HiElev</v>
      </c>
      <c r="O273" s="63" t="str">
        <f t="shared" si="9"/>
        <v>HiGrad-HiElev</v>
      </c>
    </row>
    <row r="274" spans="1:15" x14ac:dyDescent="0.25">
      <c r="A274" s="1" t="s">
        <v>473</v>
      </c>
      <c r="B274" s="1" t="s">
        <v>487</v>
      </c>
      <c r="C274" s="6">
        <v>4</v>
      </c>
      <c r="D274" s="1" t="s">
        <v>13</v>
      </c>
      <c r="E274" s="66" t="s">
        <v>528</v>
      </c>
      <c r="F274" s="6" t="s">
        <v>24</v>
      </c>
      <c r="G274" s="6">
        <v>6</v>
      </c>
      <c r="H274" s="6">
        <v>12</v>
      </c>
      <c r="I274" s="3" t="b">
        <v>1</v>
      </c>
      <c r="J274" s="67" t="s">
        <v>10</v>
      </c>
      <c r="K274" s="63" t="s">
        <v>32</v>
      </c>
      <c r="L274" s="1"/>
      <c r="N274" s="63" t="str">
        <f t="shared" si="8"/>
        <v>HiGrad-HiElev</v>
      </c>
      <c r="O274" s="63" t="str">
        <f t="shared" si="9"/>
        <v>HiGrad-HiElev</v>
      </c>
    </row>
    <row r="275" spans="1:15" x14ac:dyDescent="0.25">
      <c r="A275" s="1" t="s">
        <v>473</v>
      </c>
      <c r="B275" s="1" t="s">
        <v>487</v>
      </c>
      <c r="C275" s="6">
        <v>4</v>
      </c>
      <c r="D275" s="1" t="s">
        <v>34</v>
      </c>
      <c r="E275" s="52" t="s">
        <v>526</v>
      </c>
      <c r="F275" s="6" t="s">
        <v>24</v>
      </c>
      <c r="G275" s="6">
        <v>5</v>
      </c>
      <c r="H275" s="6">
        <v>15</v>
      </c>
      <c r="I275" s="3" t="b">
        <v>1</v>
      </c>
      <c r="J275" s="1" t="s">
        <v>2</v>
      </c>
      <c r="K275" s="63" t="s">
        <v>32</v>
      </c>
      <c r="L275" s="1"/>
      <c r="N275" s="63" t="str">
        <f t="shared" si="8"/>
        <v>HiGrad-HiElev</v>
      </c>
      <c r="O275" s="63" t="str">
        <f t="shared" si="9"/>
        <v>HiGrad-HiElev</v>
      </c>
    </row>
    <row r="276" spans="1:15" x14ac:dyDescent="0.25">
      <c r="A276" s="1" t="s">
        <v>473</v>
      </c>
      <c r="B276" s="1" t="s">
        <v>487</v>
      </c>
      <c r="C276" s="6">
        <v>4</v>
      </c>
      <c r="D276" s="1" t="s">
        <v>48</v>
      </c>
      <c r="E276" s="52" t="s">
        <v>563</v>
      </c>
      <c r="F276" s="6" t="s">
        <v>26</v>
      </c>
      <c r="G276" s="6">
        <v>15</v>
      </c>
      <c r="H276" s="6">
        <v>25</v>
      </c>
      <c r="I276" s="3" t="b">
        <v>0</v>
      </c>
      <c r="J276" s="67" t="s">
        <v>15</v>
      </c>
      <c r="K276" s="63" t="s">
        <v>32</v>
      </c>
      <c r="L276" s="1"/>
      <c r="N276" s="63" t="str">
        <f t="shared" si="8"/>
        <v>HiGrad-HiElev</v>
      </c>
      <c r="O276" s="63" t="str">
        <f t="shared" si="9"/>
        <v>HiGrad-HiElev</v>
      </c>
    </row>
    <row r="277" spans="1:15" x14ac:dyDescent="0.25">
      <c r="A277" s="1" t="s">
        <v>473</v>
      </c>
      <c r="B277" s="1" t="s">
        <v>487</v>
      </c>
      <c r="C277" s="6">
        <v>4</v>
      </c>
      <c r="D277" s="1" t="s">
        <v>478</v>
      </c>
      <c r="E277" s="52" t="s">
        <v>524</v>
      </c>
      <c r="F277" s="6" t="s">
        <v>24</v>
      </c>
      <c r="G277" s="6">
        <v>10</v>
      </c>
      <c r="H277" s="6">
        <v>20</v>
      </c>
      <c r="I277" s="3" t="b">
        <v>1</v>
      </c>
      <c r="J277" s="67" t="s">
        <v>479</v>
      </c>
      <c r="K277" s="63" t="s">
        <v>32</v>
      </c>
      <c r="L277" s="1"/>
      <c r="N277" s="63" t="str">
        <f t="shared" si="8"/>
        <v>HiGrad-HiElev</v>
      </c>
      <c r="O277" s="63" t="str">
        <f t="shared" si="9"/>
        <v>HiGrad-HiElev</v>
      </c>
    </row>
    <row r="278" spans="1:15" x14ac:dyDescent="0.25">
      <c r="A278" s="1" t="s">
        <v>473</v>
      </c>
      <c r="B278" s="1" t="s">
        <v>487</v>
      </c>
      <c r="C278" s="6">
        <v>5</v>
      </c>
      <c r="D278" s="1" t="s">
        <v>11</v>
      </c>
      <c r="E278" s="69" t="s">
        <v>524</v>
      </c>
      <c r="F278" s="6" t="s">
        <v>24</v>
      </c>
      <c r="G278" s="6">
        <v>10</v>
      </c>
      <c r="H278" s="6">
        <v>20</v>
      </c>
      <c r="I278" s="3" t="b">
        <v>1</v>
      </c>
      <c r="J278" s="67" t="s">
        <v>0</v>
      </c>
      <c r="K278" s="63" t="s">
        <v>32</v>
      </c>
      <c r="L278" s="1"/>
      <c r="N278" s="63" t="str">
        <f t="shared" si="8"/>
        <v>HiGrad-HiElev</v>
      </c>
      <c r="O278" s="63" t="str">
        <f t="shared" si="9"/>
        <v>HiGrad-HiElev</v>
      </c>
    </row>
    <row r="279" spans="1:15" ht="30" x14ac:dyDescent="0.25">
      <c r="A279" s="1" t="s">
        <v>473</v>
      </c>
      <c r="B279" s="1" t="s">
        <v>487</v>
      </c>
      <c r="C279" s="6">
        <v>5</v>
      </c>
      <c r="D279" s="1" t="s">
        <v>12</v>
      </c>
      <c r="E279" s="69" t="s">
        <v>531</v>
      </c>
      <c r="F279" s="6" t="s">
        <v>24</v>
      </c>
      <c r="G279" s="6">
        <v>390</v>
      </c>
      <c r="H279" s="6">
        <v>410</v>
      </c>
      <c r="I279" s="3" t="b">
        <v>1</v>
      </c>
      <c r="J279" s="67" t="s">
        <v>7</v>
      </c>
      <c r="K279" s="63" t="s">
        <v>32</v>
      </c>
      <c r="L279" s="1"/>
      <c r="N279" s="63" t="str">
        <f t="shared" si="8"/>
        <v>HiGrad-HiElev</v>
      </c>
      <c r="O279" s="63" t="str">
        <f t="shared" si="9"/>
        <v>HiGrad-HiElev</v>
      </c>
    </row>
    <row r="280" spans="1:15" x14ac:dyDescent="0.25">
      <c r="A280" s="1" t="s">
        <v>473</v>
      </c>
      <c r="B280" s="1" t="s">
        <v>487</v>
      </c>
      <c r="C280" s="6">
        <v>5</v>
      </c>
      <c r="D280" s="1" t="s">
        <v>13</v>
      </c>
      <c r="E280" s="69" t="s">
        <v>536</v>
      </c>
      <c r="F280" s="6" t="s">
        <v>24</v>
      </c>
      <c r="G280" s="6">
        <v>1</v>
      </c>
      <c r="H280" s="6">
        <v>5</v>
      </c>
      <c r="I280" s="3" t="b">
        <v>1</v>
      </c>
      <c r="J280" s="67" t="s">
        <v>10</v>
      </c>
      <c r="K280" s="63" t="s">
        <v>32</v>
      </c>
      <c r="L280" s="1"/>
      <c r="N280" s="63" t="str">
        <f t="shared" si="8"/>
        <v>HiGrad-HiElev</v>
      </c>
      <c r="O280" s="63" t="str">
        <f t="shared" si="9"/>
        <v>HiGrad-HiElev</v>
      </c>
    </row>
    <row r="281" spans="1:15" x14ac:dyDescent="0.25">
      <c r="A281" s="1" t="s">
        <v>473</v>
      </c>
      <c r="B281" s="1" t="s">
        <v>487</v>
      </c>
      <c r="C281" s="6">
        <v>5</v>
      </c>
      <c r="D281" s="1" t="s">
        <v>48</v>
      </c>
      <c r="E281" s="52" t="s">
        <v>564</v>
      </c>
      <c r="F281" s="6" t="s">
        <v>26</v>
      </c>
      <c r="G281" s="6">
        <v>20</v>
      </c>
      <c r="H281" s="6">
        <v>30</v>
      </c>
      <c r="I281" s="3" t="b">
        <v>0</v>
      </c>
      <c r="J281" s="1" t="s">
        <v>15</v>
      </c>
      <c r="K281" s="63" t="s">
        <v>32</v>
      </c>
      <c r="L281" s="1"/>
      <c r="N281" s="63" t="str">
        <f t="shared" si="8"/>
        <v>HiGrad-HiElev</v>
      </c>
      <c r="O281" s="63" t="str">
        <f t="shared" si="9"/>
        <v>HiGrad-HiElev</v>
      </c>
    </row>
    <row r="282" spans="1:15" x14ac:dyDescent="0.25">
      <c r="A282" s="1" t="s">
        <v>473</v>
      </c>
      <c r="B282" s="1" t="s">
        <v>487</v>
      </c>
      <c r="C282" s="6">
        <v>5</v>
      </c>
      <c r="D282" s="1" t="s">
        <v>478</v>
      </c>
      <c r="E282" s="69" t="s">
        <v>544</v>
      </c>
      <c r="F282" s="6" t="s">
        <v>24</v>
      </c>
      <c r="G282" s="6">
        <v>3</v>
      </c>
      <c r="H282" s="6">
        <v>7</v>
      </c>
      <c r="I282" s="3" t="b">
        <v>1</v>
      </c>
      <c r="J282" s="67" t="s">
        <v>479</v>
      </c>
      <c r="K282" s="63" t="s">
        <v>32</v>
      </c>
      <c r="L282" s="1"/>
      <c r="N282" s="63" t="str">
        <f t="shared" si="8"/>
        <v>HiGrad-HiElev</v>
      </c>
      <c r="O282" s="63" t="str">
        <f t="shared" si="9"/>
        <v>HiGrad-HiElev</v>
      </c>
    </row>
    <row r="283" spans="1:15" x14ac:dyDescent="0.25">
      <c r="A283" s="1" t="s">
        <v>473</v>
      </c>
      <c r="B283" s="1" t="s">
        <v>488</v>
      </c>
      <c r="C283" s="6">
        <v>2</v>
      </c>
      <c r="D283" s="1" t="s">
        <v>11</v>
      </c>
      <c r="E283" s="52" t="s">
        <v>535</v>
      </c>
      <c r="F283" s="6" t="s">
        <v>24</v>
      </c>
      <c r="G283" s="6">
        <v>45</v>
      </c>
      <c r="H283" s="6">
        <v>55</v>
      </c>
      <c r="I283" s="3" t="b">
        <v>1</v>
      </c>
      <c r="J283" s="1" t="s">
        <v>0</v>
      </c>
      <c r="K283" s="63" t="s">
        <v>32</v>
      </c>
      <c r="L283" s="1"/>
      <c r="N283" s="63" t="str">
        <f t="shared" si="8"/>
        <v>LoGrad-LoElev</v>
      </c>
      <c r="O283" s="63" t="str">
        <f t="shared" si="9"/>
        <v>LoGrad-LoElev</v>
      </c>
    </row>
    <row r="284" spans="1:15" x14ac:dyDescent="0.25">
      <c r="A284" s="1" t="s">
        <v>473</v>
      </c>
      <c r="B284" s="1" t="s">
        <v>488</v>
      </c>
      <c r="C284" s="6">
        <v>2</v>
      </c>
      <c r="D284" s="1" t="s">
        <v>33</v>
      </c>
      <c r="E284" s="52" t="s">
        <v>536</v>
      </c>
      <c r="F284" s="6" t="s">
        <v>24</v>
      </c>
      <c r="G284" s="6">
        <v>1</v>
      </c>
      <c r="H284" s="6">
        <v>5</v>
      </c>
      <c r="I284" s="3" t="b">
        <v>1</v>
      </c>
      <c r="J284" s="1" t="s">
        <v>1</v>
      </c>
      <c r="K284" s="63" t="s">
        <v>32</v>
      </c>
      <c r="L284" s="1"/>
      <c r="N284" s="63" t="str">
        <f t="shared" si="8"/>
        <v>LoGrad-LoElev</v>
      </c>
      <c r="O284" s="63" t="str">
        <f t="shared" si="9"/>
        <v>LoGrad-LoElev</v>
      </c>
    </row>
    <row r="285" spans="1:15" x14ac:dyDescent="0.25">
      <c r="A285" s="1" t="s">
        <v>473</v>
      </c>
      <c r="B285" s="1" t="s">
        <v>488</v>
      </c>
      <c r="C285" s="6">
        <v>2</v>
      </c>
      <c r="D285" s="1" t="s">
        <v>390</v>
      </c>
      <c r="E285" s="52" t="s">
        <v>537</v>
      </c>
      <c r="F285" s="6" t="s">
        <v>24</v>
      </c>
      <c r="G285" s="6">
        <v>1</v>
      </c>
      <c r="H285" s="6">
        <v>3</v>
      </c>
      <c r="I285" s="3" t="b">
        <v>1</v>
      </c>
      <c r="J285" s="1" t="s">
        <v>475</v>
      </c>
      <c r="K285" s="63" t="s">
        <v>32</v>
      </c>
      <c r="L285" s="1"/>
      <c r="N285" s="63" t="str">
        <f t="shared" si="8"/>
        <v>LoGrad-LoElev</v>
      </c>
      <c r="O285" s="63" t="str">
        <f t="shared" si="9"/>
        <v>LoGrad-LoElev</v>
      </c>
    </row>
    <row r="286" spans="1:15" x14ac:dyDescent="0.25">
      <c r="A286" s="1" t="s">
        <v>473</v>
      </c>
      <c r="B286" s="1" t="s">
        <v>488</v>
      </c>
      <c r="C286" s="6">
        <v>2</v>
      </c>
      <c r="D286" s="1" t="s">
        <v>29</v>
      </c>
      <c r="E286" s="52" t="s">
        <v>548</v>
      </c>
      <c r="F286" s="6" t="s">
        <v>24</v>
      </c>
      <c r="G286" s="6">
        <v>13</v>
      </c>
      <c r="H286" s="6">
        <v>23</v>
      </c>
      <c r="I286" s="3" t="b">
        <v>1</v>
      </c>
      <c r="J286" s="1" t="s">
        <v>6</v>
      </c>
      <c r="K286" s="63" t="s">
        <v>32</v>
      </c>
      <c r="L286" s="1"/>
      <c r="N286" s="63" t="str">
        <f t="shared" si="8"/>
        <v>LoGrad-LoElev</v>
      </c>
      <c r="O286" s="63" t="str">
        <f t="shared" si="9"/>
        <v>LoGrad-LoElev</v>
      </c>
    </row>
    <row r="287" spans="1:15" x14ac:dyDescent="0.25">
      <c r="A287" s="1" t="s">
        <v>473</v>
      </c>
      <c r="B287" s="1" t="s">
        <v>488</v>
      </c>
      <c r="C287" s="6">
        <v>2</v>
      </c>
      <c r="D287" s="1" t="s">
        <v>34</v>
      </c>
      <c r="E287" s="52" t="s">
        <v>538</v>
      </c>
      <c r="F287" s="6" t="s">
        <v>24</v>
      </c>
      <c r="G287" s="6">
        <v>40</v>
      </c>
      <c r="H287" s="6">
        <v>50</v>
      </c>
      <c r="I287" s="3" t="b">
        <v>1</v>
      </c>
      <c r="J287" s="1" t="s">
        <v>2</v>
      </c>
      <c r="K287" s="63" t="s">
        <v>32</v>
      </c>
      <c r="L287" s="1"/>
      <c r="N287" s="63" t="str">
        <f t="shared" si="8"/>
        <v>LoGrad-LoElev</v>
      </c>
      <c r="O287" s="63" t="str">
        <f t="shared" si="9"/>
        <v>LoGrad-LoElev</v>
      </c>
    </row>
    <row r="288" spans="1:15" x14ac:dyDescent="0.25">
      <c r="A288" s="1" t="s">
        <v>473</v>
      </c>
      <c r="B288" s="1" t="s">
        <v>488</v>
      </c>
      <c r="C288" s="6">
        <v>2</v>
      </c>
      <c r="D288" s="1" t="s">
        <v>35</v>
      </c>
      <c r="E288" s="52" t="s">
        <v>539</v>
      </c>
      <c r="F288" s="6" t="s">
        <v>24</v>
      </c>
      <c r="G288" s="6">
        <v>25</v>
      </c>
      <c r="H288" s="6">
        <v>35</v>
      </c>
      <c r="I288" s="3" t="b">
        <v>1</v>
      </c>
      <c r="J288" s="1" t="s">
        <v>3</v>
      </c>
      <c r="K288" s="63" t="s">
        <v>32</v>
      </c>
      <c r="L288" s="1"/>
      <c r="N288" s="63" t="str">
        <f t="shared" si="8"/>
        <v>LoGrad-LoElev</v>
      </c>
      <c r="O288" s="63" t="str">
        <f t="shared" si="9"/>
        <v>LoGrad-LoElev</v>
      </c>
    </row>
    <row r="289" spans="1:15" x14ac:dyDescent="0.25">
      <c r="A289" s="1" t="s">
        <v>473</v>
      </c>
      <c r="B289" s="1" t="s">
        <v>488</v>
      </c>
      <c r="C289" s="6">
        <v>2</v>
      </c>
      <c r="D289" s="1" t="s">
        <v>48</v>
      </c>
      <c r="E289" s="52" t="s">
        <v>560</v>
      </c>
      <c r="F289" s="6" t="s">
        <v>26</v>
      </c>
      <c r="G289" s="6">
        <v>10</v>
      </c>
      <c r="H289" s="6">
        <v>20</v>
      </c>
      <c r="I289" s="3" t="b">
        <v>0</v>
      </c>
      <c r="J289" s="1" t="s">
        <v>15</v>
      </c>
      <c r="K289" s="63" t="s">
        <v>32</v>
      </c>
      <c r="L289" s="1"/>
      <c r="N289" s="63" t="str">
        <f t="shared" si="8"/>
        <v>LoGrad-LoElev</v>
      </c>
      <c r="O289" s="63" t="str">
        <f t="shared" si="9"/>
        <v>LoGrad-LoElev</v>
      </c>
    </row>
    <row r="290" spans="1:15" x14ac:dyDescent="0.25">
      <c r="A290" s="1" t="s">
        <v>473</v>
      </c>
      <c r="B290" s="1" t="s">
        <v>488</v>
      </c>
      <c r="C290" s="6">
        <v>2</v>
      </c>
      <c r="D290" s="17" t="s">
        <v>37</v>
      </c>
      <c r="E290" s="52" t="s">
        <v>489</v>
      </c>
      <c r="F290" s="75" t="s">
        <v>27</v>
      </c>
      <c r="G290" s="6">
        <v>0</v>
      </c>
      <c r="H290" s="6">
        <v>1</v>
      </c>
      <c r="I290" s="3" t="b">
        <v>0</v>
      </c>
      <c r="J290" s="1" t="s">
        <v>5</v>
      </c>
      <c r="K290" s="63" t="s">
        <v>32</v>
      </c>
      <c r="L290" s="1"/>
      <c r="N290" s="63" t="str">
        <f t="shared" si="8"/>
        <v>LoGrad-LoElev</v>
      </c>
      <c r="O290" s="63" t="str">
        <f t="shared" si="9"/>
        <v>LoGrad-LoElev</v>
      </c>
    </row>
    <row r="291" spans="1:15" x14ac:dyDescent="0.25">
      <c r="A291" s="1" t="s">
        <v>473</v>
      </c>
      <c r="B291" s="1" t="s">
        <v>488</v>
      </c>
      <c r="C291" s="7">
        <v>2</v>
      </c>
      <c r="D291" s="8" t="s">
        <v>478</v>
      </c>
      <c r="E291" s="65" t="s">
        <v>521</v>
      </c>
      <c r="F291" s="7" t="s">
        <v>24</v>
      </c>
      <c r="G291" s="7">
        <v>25</v>
      </c>
      <c r="H291" s="7">
        <v>35</v>
      </c>
      <c r="I291" s="3" t="b">
        <v>1</v>
      </c>
      <c r="J291" s="8" t="s">
        <v>479</v>
      </c>
      <c r="K291" s="63" t="s">
        <v>32</v>
      </c>
      <c r="L291" s="8" t="s">
        <v>485</v>
      </c>
      <c r="M291" t="s">
        <v>482</v>
      </c>
      <c r="N291" s="63" t="str">
        <f t="shared" si="8"/>
        <v>LoGrad-LoElev</v>
      </c>
      <c r="O291" s="63" t="str">
        <f t="shared" si="9"/>
        <v>LoGrad-LoElev</v>
      </c>
    </row>
    <row r="292" spans="1:15" x14ac:dyDescent="0.25">
      <c r="A292" s="1" t="s">
        <v>473</v>
      </c>
      <c r="B292" s="1" t="s">
        <v>488</v>
      </c>
      <c r="C292" s="7">
        <v>2</v>
      </c>
      <c r="D292" s="8" t="s">
        <v>342</v>
      </c>
      <c r="E292" s="65" t="s">
        <v>540</v>
      </c>
      <c r="F292" s="7" t="s">
        <v>24</v>
      </c>
      <c r="G292" s="7">
        <v>4.3</v>
      </c>
      <c r="H292" s="7">
        <v>4.7</v>
      </c>
      <c r="I292" s="3" t="b">
        <v>1</v>
      </c>
      <c r="J292" s="8" t="s">
        <v>480</v>
      </c>
      <c r="K292" s="63" t="s">
        <v>32</v>
      </c>
      <c r="L292" s="8" t="s">
        <v>485</v>
      </c>
      <c r="M292" t="s">
        <v>482</v>
      </c>
      <c r="N292" s="63" t="str">
        <f t="shared" si="8"/>
        <v>LoGrad-LoElev</v>
      </c>
      <c r="O292" s="63" t="str">
        <f t="shared" si="9"/>
        <v>LoGrad-LoElev</v>
      </c>
    </row>
    <row r="293" spans="1:15" x14ac:dyDescent="0.25">
      <c r="A293" s="1" t="s">
        <v>473</v>
      </c>
      <c r="B293" s="1" t="s">
        <v>488</v>
      </c>
      <c r="C293" s="7">
        <v>2</v>
      </c>
      <c r="D293" s="8" t="s">
        <v>295</v>
      </c>
      <c r="E293" s="65" t="s">
        <v>524</v>
      </c>
      <c r="F293" s="7" t="s">
        <v>24</v>
      </c>
      <c r="G293" s="7">
        <v>10</v>
      </c>
      <c r="H293" s="7">
        <v>20</v>
      </c>
      <c r="I293" s="3" t="b">
        <v>1</v>
      </c>
      <c r="J293" s="8" t="s">
        <v>481</v>
      </c>
      <c r="K293" s="63" t="s">
        <v>32</v>
      </c>
      <c r="L293" s="8" t="s">
        <v>485</v>
      </c>
      <c r="M293" t="s">
        <v>482</v>
      </c>
      <c r="N293" s="63" t="str">
        <f t="shared" si="8"/>
        <v>LoGrad-LoElev</v>
      </c>
      <c r="O293" s="63" t="str">
        <f t="shared" si="9"/>
        <v>LoGrad-LoElev</v>
      </c>
    </row>
    <row r="294" spans="1:15" x14ac:dyDescent="0.25">
      <c r="A294" s="1" t="s">
        <v>473</v>
      </c>
      <c r="B294" s="1" t="s">
        <v>488</v>
      </c>
      <c r="C294" s="6">
        <v>3</v>
      </c>
      <c r="D294" s="1" t="s">
        <v>11</v>
      </c>
      <c r="E294" s="52" t="s">
        <v>541</v>
      </c>
      <c r="F294" s="6" t="s">
        <v>24</v>
      </c>
      <c r="G294" s="6">
        <v>35</v>
      </c>
      <c r="H294" s="6">
        <v>45</v>
      </c>
      <c r="I294" s="3" t="b">
        <v>1</v>
      </c>
      <c r="J294" s="1" t="s">
        <v>0</v>
      </c>
      <c r="K294" s="63" t="s">
        <v>32</v>
      </c>
      <c r="L294" s="1"/>
      <c r="N294" s="63" t="str">
        <f t="shared" si="8"/>
        <v>LoGrad-LoElev</v>
      </c>
      <c r="O294" s="63" t="str">
        <f t="shared" si="9"/>
        <v>LoGrad-LoElev</v>
      </c>
    </row>
    <row r="295" spans="1:15" x14ac:dyDescent="0.25">
      <c r="A295" s="1" t="s">
        <v>473</v>
      </c>
      <c r="B295" s="1" t="s">
        <v>488</v>
      </c>
      <c r="C295" s="6">
        <v>3</v>
      </c>
      <c r="D295" s="1" t="s">
        <v>13</v>
      </c>
      <c r="E295" s="66" t="s">
        <v>524</v>
      </c>
      <c r="F295" s="6" t="s">
        <v>24</v>
      </c>
      <c r="G295" s="6">
        <v>10</v>
      </c>
      <c r="H295" s="6">
        <v>20</v>
      </c>
      <c r="I295" s="3" t="b">
        <v>1</v>
      </c>
      <c r="J295" s="67" t="s">
        <v>10</v>
      </c>
      <c r="K295" s="63" t="s">
        <v>32</v>
      </c>
      <c r="L295" s="1"/>
      <c r="N295" s="63" t="str">
        <f t="shared" si="8"/>
        <v>LoGrad-LoElev</v>
      </c>
      <c r="O295" s="63" t="str">
        <f t="shared" si="9"/>
        <v>LoGrad-LoElev</v>
      </c>
    </row>
    <row r="296" spans="1:15" x14ac:dyDescent="0.25">
      <c r="A296" s="1" t="s">
        <v>473</v>
      </c>
      <c r="B296" s="1" t="s">
        <v>488</v>
      </c>
      <c r="C296" s="6">
        <v>3</v>
      </c>
      <c r="D296" s="1" t="s">
        <v>34</v>
      </c>
      <c r="E296" s="52" t="s">
        <v>523</v>
      </c>
      <c r="F296" s="6" t="s">
        <v>24</v>
      </c>
      <c r="G296" s="6">
        <v>15</v>
      </c>
      <c r="H296" s="6">
        <v>25</v>
      </c>
      <c r="I296" s="3" t="b">
        <v>1</v>
      </c>
      <c r="J296" s="1" t="s">
        <v>2</v>
      </c>
      <c r="K296" s="63" t="s">
        <v>32</v>
      </c>
      <c r="L296" s="1"/>
      <c r="N296" s="63" t="str">
        <f t="shared" si="8"/>
        <v>LoGrad-LoElev</v>
      </c>
      <c r="O296" s="63" t="str">
        <f t="shared" si="9"/>
        <v>LoGrad-LoElev</v>
      </c>
    </row>
    <row r="297" spans="1:15" x14ac:dyDescent="0.25">
      <c r="A297" s="1" t="s">
        <v>473</v>
      </c>
      <c r="B297" s="1" t="s">
        <v>488</v>
      </c>
      <c r="C297" s="6">
        <v>3</v>
      </c>
      <c r="D297" s="1" t="s">
        <v>35</v>
      </c>
      <c r="E297" s="52" t="s">
        <v>526</v>
      </c>
      <c r="F297" s="6" t="s">
        <v>24</v>
      </c>
      <c r="G297" s="6">
        <v>5</v>
      </c>
      <c r="H297" s="6">
        <v>15</v>
      </c>
      <c r="I297" s="3" t="b">
        <v>1</v>
      </c>
      <c r="J297" s="1" t="s">
        <v>3</v>
      </c>
      <c r="K297" s="63" t="s">
        <v>32</v>
      </c>
      <c r="L297" s="1"/>
      <c r="N297" s="63" t="str">
        <f t="shared" si="8"/>
        <v>LoGrad-LoElev</v>
      </c>
      <c r="O297" s="63" t="str">
        <f t="shared" si="9"/>
        <v>LoGrad-LoElev</v>
      </c>
    </row>
    <row r="298" spans="1:15" x14ac:dyDescent="0.25">
      <c r="A298" s="1" t="s">
        <v>473</v>
      </c>
      <c r="B298" s="1" t="s">
        <v>488</v>
      </c>
      <c r="C298" s="6">
        <v>3</v>
      </c>
      <c r="D298" s="1" t="s">
        <v>48</v>
      </c>
      <c r="E298" s="52" t="s">
        <v>563</v>
      </c>
      <c r="F298" s="6" t="s">
        <v>26</v>
      </c>
      <c r="G298" s="6">
        <v>15</v>
      </c>
      <c r="H298" s="6">
        <v>25</v>
      </c>
      <c r="I298" s="3" t="b">
        <v>0</v>
      </c>
      <c r="J298" s="67" t="s">
        <v>15</v>
      </c>
      <c r="K298" s="63" t="s">
        <v>32</v>
      </c>
      <c r="L298" s="1"/>
      <c r="N298" s="63" t="str">
        <f t="shared" si="8"/>
        <v>LoGrad-LoElev</v>
      </c>
      <c r="O298" s="63" t="str">
        <f t="shared" si="9"/>
        <v>LoGrad-LoElev</v>
      </c>
    </row>
    <row r="299" spans="1:15" x14ac:dyDescent="0.25">
      <c r="A299" s="1" t="s">
        <v>473</v>
      </c>
      <c r="B299" s="1" t="s">
        <v>488</v>
      </c>
      <c r="C299" s="72">
        <v>3</v>
      </c>
      <c r="D299" s="73" t="s">
        <v>478</v>
      </c>
      <c r="E299" s="74" t="s">
        <v>548</v>
      </c>
      <c r="F299" s="72" t="s">
        <v>24</v>
      </c>
      <c r="G299" s="72">
        <v>13</v>
      </c>
      <c r="H299" s="72">
        <v>23</v>
      </c>
      <c r="I299" s="3" t="b">
        <v>1</v>
      </c>
      <c r="J299" s="73" t="s">
        <v>479</v>
      </c>
      <c r="K299" s="63" t="s">
        <v>32</v>
      </c>
      <c r="L299" s="73"/>
      <c r="M299" t="s">
        <v>490</v>
      </c>
      <c r="N299" s="63" t="str">
        <f t="shared" si="8"/>
        <v>LoGrad-LoElev</v>
      </c>
      <c r="O299" s="63" t="str">
        <f t="shared" si="9"/>
        <v>LoGrad-LoElev</v>
      </c>
    </row>
    <row r="300" spans="1:15" x14ac:dyDescent="0.25">
      <c r="A300" s="1" t="s">
        <v>473</v>
      </c>
      <c r="B300" s="1" t="s">
        <v>488</v>
      </c>
      <c r="C300" s="7">
        <v>3</v>
      </c>
      <c r="D300" s="8" t="s">
        <v>29</v>
      </c>
      <c r="E300" s="68" t="s">
        <v>542</v>
      </c>
      <c r="F300" s="7" t="s">
        <v>24</v>
      </c>
      <c r="G300" s="7">
        <v>5</v>
      </c>
      <c r="H300" s="7">
        <v>15</v>
      </c>
      <c r="I300" s="3" t="b">
        <v>1</v>
      </c>
      <c r="J300" s="8" t="s">
        <v>6</v>
      </c>
      <c r="K300" s="63" t="s">
        <v>32</v>
      </c>
      <c r="L300" s="8" t="s">
        <v>485</v>
      </c>
      <c r="M300" t="s">
        <v>482</v>
      </c>
      <c r="N300" s="63" t="str">
        <f t="shared" si="8"/>
        <v>LoGrad-LoElev</v>
      </c>
      <c r="O300" s="63" t="str">
        <f t="shared" si="9"/>
        <v>LoGrad-LoElev</v>
      </c>
    </row>
    <row r="301" spans="1:15" x14ac:dyDescent="0.25">
      <c r="A301" s="1" t="s">
        <v>473</v>
      </c>
      <c r="B301" s="1" t="s">
        <v>488</v>
      </c>
      <c r="C301" s="7">
        <v>3</v>
      </c>
      <c r="D301" s="8" t="s">
        <v>342</v>
      </c>
      <c r="E301" s="65" t="s">
        <v>543</v>
      </c>
      <c r="F301" s="7" t="s">
        <v>24</v>
      </c>
      <c r="G301" s="7">
        <v>3.8</v>
      </c>
      <c r="H301" s="7">
        <v>4.2</v>
      </c>
      <c r="I301" s="3" t="b">
        <v>1</v>
      </c>
      <c r="J301" s="8" t="s">
        <v>480</v>
      </c>
      <c r="K301" s="63" t="s">
        <v>32</v>
      </c>
      <c r="L301" s="8" t="s">
        <v>485</v>
      </c>
      <c r="M301" t="s">
        <v>482</v>
      </c>
      <c r="N301" s="63" t="str">
        <f t="shared" si="8"/>
        <v>LoGrad-LoElev</v>
      </c>
      <c r="O301" s="63" t="str">
        <f t="shared" si="9"/>
        <v>LoGrad-LoElev</v>
      </c>
    </row>
    <row r="302" spans="1:15" x14ac:dyDescent="0.25">
      <c r="A302" s="1" t="s">
        <v>473</v>
      </c>
      <c r="B302" s="1" t="s">
        <v>488</v>
      </c>
      <c r="C302" s="7">
        <v>3</v>
      </c>
      <c r="D302" s="8" t="s">
        <v>37</v>
      </c>
      <c r="E302" s="65" t="s">
        <v>559</v>
      </c>
      <c r="F302" s="7" t="s">
        <v>26</v>
      </c>
      <c r="G302" s="7">
        <v>3</v>
      </c>
      <c r="H302" s="7">
        <v>7</v>
      </c>
      <c r="I302" s="3" t="b">
        <v>0</v>
      </c>
      <c r="J302" s="8" t="s">
        <v>5</v>
      </c>
      <c r="K302" s="63" t="s">
        <v>32</v>
      </c>
      <c r="L302" s="8" t="s">
        <v>485</v>
      </c>
      <c r="M302" t="s">
        <v>482</v>
      </c>
      <c r="N302" s="63" t="str">
        <f t="shared" si="8"/>
        <v>LoGrad-LoElev</v>
      </c>
      <c r="O302" s="63" t="str">
        <f t="shared" si="9"/>
        <v>LoGrad-LoElev</v>
      </c>
    </row>
    <row r="303" spans="1:15" x14ac:dyDescent="0.25">
      <c r="A303" s="1" t="s">
        <v>473</v>
      </c>
      <c r="B303" s="1" t="s">
        <v>488</v>
      </c>
      <c r="C303" s="6">
        <v>4</v>
      </c>
      <c r="D303" s="1" t="s">
        <v>11</v>
      </c>
      <c r="E303" s="52" t="s">
        <v>521</v>
      </c>
      <c r="F303" s="6" t="s">
        <v>24</v>
      </c>
      <c r="G303" s="6">
        <v>25</v>
      </c>
      <c r="H303" s="6">
        <v>35</v>
      </c>
      <c r="I303" s="3" t="b">
        <v>1</v>
      </c>
      <c r="J303" s="1" t="s">
        <v>0</v>
      </c>
      <c r="K303" s="63" t="s">
        <v>32</v>
      </c>
      <c r="L303" s="1"/>
      <c r="N303" s="63" t="str">
        <f t="shared" si="8"/>
        <v>LoGrad-LoElev</v>
      </c>
      <c r="O303" s="63" t="str">
        <f t="shared" si="9"/>
        <v>LoGrad-LoElev</v>
      </c>
    </row>
    <row r="304" spans="1:15" x14ac:dyDescent="0.25">
      <c r="A304" s="8" t="s">
        <v>473</v>
      </c>
      <c r="B304" s="8" t="s">
        <v>488</v>
      </c>
      <c r="C304" s="7">
        <v>4</v>
      </c>
      <c r="D304" s="8" t="s">
        <v>13</v>
      </c>
      <c r="E304" s="68" t="s">
        <v>528</v>
      </c>
      <c r="F304" s="7" t="s">
        <v>24</v>
      </c>
      <c r="G304" s="7">
        <v>6</v>
      </c>
      <c r="H304" s="7">
        <v>12</v>
      </c>
      <c r="I304" s="3" t="b">
        <v>1</v>
      </c>
      <c r="J304" s="9" t="s">
        <v>10</v>
      </c>
      <c r="K304" s="63" t="s">
        <v>32</v>
      </c>
      <c r="L304" s="8" t="s">
        <v>485</v>
      </c>
      <c r="M304" t="s">
        <v>482</v>
      </c>
      <c r="N304" s="63" t="str">
        <f t="shared" si="8"/>
        <v>LoGrad-LoElev</v>
      </c>
      <c r="O304" s="63" t="str">
        <f t="shared" si="9"/>
        <v>LoGrad-LoElev</v>
      </c>
    </row>
    <row r="305" spans="1:15" x14ac:dyDescent="0.25">
      <c r="A305" s="1" t="s">
        <v>473</v>
      </c>
      <c r="B305" s="1" t="s">
        <v>488</v>
      </c>
      <c r="C305" s="6">
        <v>4</v>
      </c>
      <c r="D305" s="1" t="s">
        <v>34</v>
      </c>
      <c r="E305" s="52" t="s">
        <v>526</v>
      </c>
      <c r="F305" s="6" t="s">
        <v>24</v>
      </c>
      <c r="G305" s="6">
        <v>5</v>
      </c>
      <c r="H305" s="6">
        <v>15</v>
      </c>
      <c r="I305" s="3" t="b">
        <v>1</v>
      </c>
      <c r="J305" s="1" t="s">
        <v>2</v>
      </c>
      <c r="K305" s="63" t="s">
        <v>32</v>
      </c>
      <c r="L305" s="1"/>
      <c r="N305" s="63" t="str">
        <f t="shared" si="8"/>
        <v>LoGrad-LoElev</v>
      </c>
      <c r="O305" s="63" t="str">
        <f t="shared" si="9"/>
        <v>LoGrad-LoElev</v>
      </c>
    </row>
    <row r="306" spans="1:15" x14ac:dyDescent="0.25">
      <c r="A306" s="1" t="s">
        <v>473</v>
      </c>
      <c r="B306" s="1" t="s">
        <v>488</v>
      </c>
      <c r="C306" s="6">
        <v>4</v>
      </c>
      <c r="D306" s="1" t="s">
        <v>48</v>
      </c>
      <c r="E306" s="52" t="s">
        <v>564</v>
      </c>
      <c r="F306" s="6" t="s">
        <v>26</v>
      </c>
      <c r="G306" s="6">
        <v>20</v>
      </c>
      <c r="H306" s="6">
        <v>30</v>
      </c>
      <c r="I306" s="3" t="b">
        <v>0</v>
      </c>
      <c r="J306" s="67" t="s">
        <v>15</v>
      </c>
      <c r="K306" s="63" t="s">
        <v>32</v>
      </c>
      <c r="L306" s="1"/>
      <c r="N306" s="63" t="str">
        <f t="shared" si="8"/>
        <v>LoGrad-LoElev</v>
      </c>
      <c r="O306" s="63" t="str">
        <f t="shared" si="9"/>
        <v>LoGrad-LoElev</v>
      </c>
    </row>
    <row r="307" spans="1:15" x14ac:dyDescent="0.25">
      <c r="A307" s="8" t="s">
        <v>473</v>
      </c>
      <c r="B307" s="8" t="s">
        <v>488</v>
      </c>
      <c r="C307" s="7">
        <v>4</v>
      </c>
      <c r="D307" s="8" t="s">
        <v>478</v>
      </c>
      <c r="E307" s="65" t="s">
        <v>554</v>
      </c>
      <c r="F307" s="7" t="s">
        <v>24</v>
      </c>
      <c r="G307" s="7">
        <v>7</v>
      </c>
      <c r="H307" s="7">
        <v>17</v>
      </c>
      <c r="I307" s="3" t="b">
        <v>1</v>
      </c>
      <c r="J307" s="9" t="s">
        <v>479</v>
      </c>
      <c r="K307" s="63" t="s">
        <v>32</v>
      </c>
      <c r="L307" s="8" t="s">
        <v>485</v>
      </c>
      <c r="M307" t="s">
        <v>482</v>
      </c>
      <c r="N307" s="63" t="str">
        <f t="shared" si="8"/>
        <v>LoGrad-LoElev</v>
      </c>
      <c r="O307" s="63" t="str">
        <f t="shared" si="9"/>
        <v>LoGrad-LoElev</v>
      </c>
    </row>
    <row r="308" spans="1:15" x14ac:dyDescent="0.25">
      <c r="A308" s="8" t="s">
        <v>473</v>
      </c>
      <c r="B308" s="8" t="s">
        <v>488</v>
      </c>
      <c r="C308" s="7">
        <v>4</v>
      </c>
      <c r="D308" s="8" t="s">
        <v>37</v>
      </c>
      <c r="E308" s="65" t="s">
        <v>560</v>
      </c>
      <c r="F308" s="7" t="s">
        <v>26</v>
      </c>
      <c r="G308" s="7">
        <v>10</v>
      </c>
      <c r="H308" s="7">
        <v>20</v>
      </c>
      <c r="I308" s="3" t="b">
        <v>0</v>
      </c>
      <c r="J308" s="9" t="s">
        <v>5</v>
      </c>
      <c r="K308" s="63" t="s">
        <v>32</v>
      </c>
      <c r="L308" s="8" t="s">
        <v>485</v>
      </c>
      <c r="M308" t="s">
        <v>482</v>
      </c>
      <c r="N308" s="63" t="str">
        <f t="shared" si="8"/>
        <v>LoGrad-LoElev</v>
      </c>
      <c r="O308" s="63" t="str">
        <f t="shared" si="9"/>
        <v>LoGrad-LoElev</v>
      </c>
    </row>
    <row r="309" spans="1:15" x14ac:dyDescent="0.25">
      <c r="A309" s="1" t="s">
        <v>473</v>
      </c>
      <c r="B309" s="1" t="s">
        <v>488</v>
      </c>
      <c r="C309" s="6">
        <v>5</v>
      </c>
      <c r="D309" s="1" t="s">
        <v>11</v>
      </c>
      <c r="E309" s="69" t="s">
        <v>529</v>
      </c>
      <c r="F309" s="6" t="s">
        <v>24</v>
      </c>
      <c r="G309" s="6">
        <v>15</v>
      </c>
      <c r="H309" s="6">
        <v>25</v>
      </c>
      <c r="I309" s="3" t="b">
        <v>1</v>
      </c>
      <c r="J309" s="67" t="s">
        <v>0</v>
      </c>
      <c r="K309" s="63" t="s">
        <v>32</v>
      </c>
      <c r="L309" s="8" t="s">
        <v>485</v>
      </c>
      <c r="M309" t="s">
        <v>482</v>
      </c>
      <c r="N309" s="63" t="str">
        <f t="shared" si="8"/>
        <v>LoGrad-LoElev</v>
      </c>
      <c r="O309" s="63" t="str">
        <f t="shared" si="9"/>
        <v>LoGrad-LoElev</v>
      </c>
    </row>
    <row r="310" spans="1:15" ht="30" x14ac:dyDescent="0.25">
      <c r="A310" s="1" t="s">
        <v>473</v>
      </c>
      <c r="B310" s="1" t="s">
        <v>488</v>
      </c>
      <c r="C310" s="6">
        <v>5</v>
      </c>
      <c r="D310" s="1" t="s">
        <v>12</v>
      </c>
      <c r="E310" s="69" t="s">
        <v>531</v>
      </c>
      <c r="F310" s="6" t="s">
        <v>24</v>
      </c>
      <c r="G310" s="6">
        <v>390</v>
      </c>
      <c r="H310" s="6">
        <v>410</v>
      </c>
      <c r="I310" s="3" t="b">
        <v>1</v>
      </c>
      <c r="J310" s="67" t="s">
        <v>7</v>
      </c>
      <c r="K310" s="63" t="s">
        <v>32</v>
      </c>
      <c r="L310" s="1"/>
      <c r="N310" s="63" t="str">
        <f t="shared" si="8"/>
        <v>LoGrad-LoElev</v>
      </c>
      <c r="O310" s="63" t="str">
        <f t="shared" si="9"/>
        <v>LoGrad-LoElev</v>
      </c>
    </row>
    <row r="311" spans="1:15" x14ac:dyDescent="0.25">
      <c r="A311" s="1" t="s">
        <v>473</v>
      </c>
      <c r="B311" s="1" t="s">
        <v>488</v>
      </c>
      <c r="C311" s="6">
        <v>5</v>
      </c>
      <c r="D311" s="1" t="s">
        <v>13</v>
      </c>
      <c r="E311" s="69" t="s">
        <v>552</v>
      </c>
      <c r="F311" s="6" t="s">
        <v>24</v>
      </c>
      <c r="G311" s="6">
        <v>0</v>
      </c>
      <c r="H311" s="6">
        <v>1</v>
      </c>
      <c r="I311" s="3" t="b">
        <v>1</v>
      </c>
      <c r="J311" s="67" t="s">
        <v>10</v>
      </c>
      <c r="K311" s="63" t="s">
        <v>32</v>
      </c>
      <c r="L311" s="1"/>
      <c r="N311" s="63" t="str">
        <f t="shared" si="8"/>
        <v>LoGrad-LoElev</v>
      </c>
      <c r="O311" s="63" t="str">
        <f t="shared" si="9"/>
        <v>LoGrad-LoElev</v>
      </c>
    </row>
    <row r="312" spans="1:15" x14ac:dyDescent="0.25">
      <c r="A312" s="1" t="s">
        <v>473</v>
      </c>
      <c r="B312" s="1" t="s">
        <v>488</v>
      </c>
      <c r="C312" s="6">
        <v>5</v>
      </c>
      <c r="D312" s="1" t="s">
        <v>48</v>
      </c>
      <c r="E312" s="52" t="s">
        <v>566</v>
      </c>
      <c r="F312" s="6" t="s">
        <v>26</v>
      </c>
      <c r="G312" s="6">
        <v>30</v>
      </c>
      <c r="H312" s="6">
        <v>40</v>
      </c>
      <c r="I312" s="3" t="b">
        <v>0</v>
      </c>
      <c r="J312" s="1" t="s">
        <v>15</v>
      </c>
      <c r="K312" s="63" t="s">
        <v>32</v>
      </c>
      <c r="L312" s="1"/>
      <c r="N312" s="63" t="str">
        <f t="shared" si="8"/>
        <v>LoGrad-LoElev</v>
      </c>
      <c r="O312" s="63" t="str">
        <f t="shared" si="9"/>
        <v>LoGrad-LoElev</v>
      </c>
    </row>
    <row r="313" spans="1:15" x14ac:dyDescent="0.25">
      <c r="A313" s="1" t="s">
        <v>473</v>
      </c>
      <c r="B313" s="1" t="s">
        <v>488</v>
      </c>
      <c r="C313" s="6">
        <v>5</v>
      </c>
      <c r="D313" s="1" t="s">
        <v>478</v>
      </c>
      <c r="E313" s="69" t="s">
        <v>544</v>
      </c>
      <c r="F313" s="6" t="s">
        <v>24</v>
      </c>
      <c r="G313" s="6">
        <v>3</v>
      </c>
      <c r="H313" s="6">
        <v>7</v>
      </c>
      <c r="I313" s="3" t="b">
        <v>1</v>
      </c>
      <c r="J313" s="67" t="s">
        <v>479</v>
      </c>
      <c r="K313" s="63" t="s">
        <v>32</v>
      </c>
      <c r="L313" s="1"/>
      <c r="N313" s="63" t="str">
        <f t="shared" si="8"/>
        <v>LoGrad-LoElev</v>
      </c>
      <c r="O313" s="63" t="str">
        <f t="shared" si="9"/>
        <v>LoGrad-LoElev</v>
      </c>
    </row>
    <row r="314" spans="1:15" x14ac:dyDescent="0.25">
      <c r="A314" s="1" t="s">
        <v>473</v>
      </c>
      <c r="B314" s="1" t="s">
        <v>488</v>
      </c>
      <c r="C314" s="6">
        <v>5</v>
      </c>
      <c r="D314" t="s">
        <v>35</v>
      </c>
      <c r="E314" t="s">
        <v>555</v>
      </c>
      <c r="F314" s="20" t="s">
        <v>24</v>
      </c>
      <c r="G314" s="6">
        <v>0</v>
      </c>
      <c r="H314" s="6">
        <v>2</v>
      </c>
      <c r="I314" s="3" t="b">
        <v>1</v>
      </c>
      <c r="J314" t="s">
        <v>3</v>
      </c>
      <c r="K314" s="63" t="s">
        <v>32</v>
      </c>
      <c r="L314" s="8" t="s">
        <v>485</v>
      </c>
      <c r="M314" t="s">
        <v>482</v>
      </c>
      <c r="N314" s="63" t="str">
        <f t="shared" si="8"/>
        <v>LoGrad-LoElev</v>
      </c>
      <c r="O314" s="63" t="str">
        <f t="shared" si="9"/>
        <v>LoGrad-LoElev</v>
      </c>
    </row>
    <row r="315" spans="1:15" x14ac:dyDescent="0.25">
      <c r="A315" s="1" t="s">
        <v>473</v>
      </c>
      <c r="B315" s="1" t="s">
        <v>488</v>
      </c>
      <c r="C315" s="6">
        <v>5</v>
      </c>
      <c r="D315" t="s">
        <v>37</v>
      </c>
      <c r="E315" t="s">
        <v>562</v>
      </c>
      <c r="F315" s="20" t="s">
        <v>26</v>
      </c>
      <c r="G315" s="53">
        <v>25</v>
      </c>
      <c r="H315" s="53">
        <v>35</v>
      </c>
      <c r="I315" s="3" t="b">
        <v>0</v>
      </c>
      <c r="J315" t="s">
        <v>5</v>
      </c>
      <c r="K315" s="63" t="s">
        <v>32</v>
      </c>
      <c r="L315" s="8" t="s">
        <v>485</v>
      </c>
      <c r="M315" t="s">
        <v>482</v>
      </c>
      <c r="N315" s="63" t="str">
        <f t="shared" si="8"/>
        <v>LoGrad-LoElev</v>
      </c>
      <c r="O315" s="63" t="str">
        <f t="shared" si="9"/>
        <v>LoGrad-LoElev</v>
      </c>
    </row>
    <row r="316" spans="1:15" x14ac:dyDescent="0.25">
      <c r="A316" s="1" t="s">
        <v>493</v>
      </c>
      <c r="B316" s="52" t="s">
        <v>494</v>
      </c>
      <c r="C316" s="6">
        <v>2</v>
      </c>
      <c r="D316" s="76" t="s">
        <v>496</v>
      </c>
      <c r="E316" s="10" t="s">
        <v>556</v>
      </c>
      <c r="F316" s="6" t="s">
        <v>24</v>
      </c>
      <c r="G316" s="10">
        <v>1</v>
      </c>
      <c r="H316" s="10">
        <v>3</v>
      </c>
      <c r="I316" s="3" t="b">
        <v>1</v>
      </c>
      <c r="J316" s="76" t="s">
        <v>497</v>
      </c>
      <c r="K316" s="63" t="s">
        <v>32</v>
      </c>
      <c r="L316" s="52"/>
      <c r="M316" s="7" t="s">
        <v>495</v>
      </c>
      <c r="N316" s="63" t="str">
        <f t="shared" si="8"/>
        <v>ORWA</v>
      </c>
      <c r="O316" s="63" t="str">
        <f t="shared" si="9"/>
        <v>ORWA</v>
      </c>
    </row>
    <row r="317" spans="1:15" x14ac:dyDescent="0.25">
      <c r="A317" s="1" t="s">
        <v>493</v>
      </c>
      <c r="B317" s="52" t="s">
        <v>494</v>
      </c>
      <c r="C317" s="6">
        <v>2</v>
      </c>
      <c r="D317" s="76" t="s">
        <v>498</v>
      </c>
      <c r="E317" s="10" t="s">
        <v>557</v>
      </c>
      <c r="F317" s="6" t="s">
        <v>24</v>
      </c>
      <c r="G317" s="10">
        <v>4</v>
      </c>
      <c r="H317" s="10">
        <v>8</v>
      </c>
      <c r="I317" s="3" t="b">
        <v>1</v>
      </c>
      <c r="J317" s="76" t="s">
        <v>499</v>
      </c>
      <c r="K317" s="63" t="s">
        <v>32</v>
      </c>
      <c r="L317" s="76"/>
      <c r="M317" s="7" t="s">
        <v>495</v>
      </c>
      <c r="N317" s="63" t="str">
        <f t="shared" si="8"/>
        <v>ORWA</v>
      </c>
      <c r="O317" s="63" t="str">
        <f t="shared" si="9"/>
        <v>ORWA</v>
      </c>
    </row>
    <row r="318" spans="1:15" x14ac:dyDescent="0.25">
      <c r="A318" s="1" t="s">
        <v>493</v>
      </c>
      <c r="B318" s="52" t="s">
        <v>494</v>
      </c>
      <c r="C318" s="6">
        <v>2</v>
      </c>
      <c r="D318" s="76" t="s">
        <v>500</v>
      </c>
      <c r="E318" s="10" t="s">
        <v>523</v>
      </c>
      <c r="F318" s="6" t="s">
        <v>24</v>
      </c>
      <c r="G318" s="10">
        <v>15</v>
      </c>
      <c r="H318" s="10">
        <v>25</v>
      </c>
      <c r="I318" s="3" t="b">
        <v>1</v>
      </c>
      <c r="J318" s="76" t="s">
        <v>501</v>
      </c>
      <c r="K318" s="63" t="s">
        <v>32</v>
      </c>
      <c r="L318" s="76"/>
      <c r="M318" s="7" t="s">
        <v>495</v>
      </c>
      <c r="N318" s="63" t="str">
        <f t="shared" si="8"/>
        <v>ORWA</v>
      </c>
      <c r="O318" s="63" t="str">
        <f t="shared" si="9"/>
        <v>ORWA</v>
      </c>
    </row>
    <row r="319" spans="1:15" x14ac:dyDescent="0.25">
      <c r="A319" s="1" t="s">
        <v>493</v>
      </c>
      <c r="B319" s="52" t="s">
        <v>494</v>
      </c>
      <c r="C319" s="6">
        <v>2</v>
      </c>
      <c r="D319" s="76" t="s">
        <v>502</v>
      </c>
      <c r="E319" s="10" t="s">
        <v>558</v>
      </c>
      <c r="F319" s="6" t="s">
        <v>24</v>
      </c>
      <c r="G319" s="10">
        <v>2</v>
      </c>
      <c r="H319" s="10">
        <v>8</v>
      </c>
      <c r="I319" s="3" t="b">
        <v>1</v>
      </c>
      <c r="J319" s="76" t="s">
        <v>503</v>
      </c>
      <c r="K319" s="63" t="s">
        <v>32</v>
      </c>
      <c r="L319" s="76"/>
      <c r="M319" s="7" t="s">
        <v>495</v>
      </c>
      <c r="N319" s="63" t="str">
        <f t="shared" si="8"/>
        <v>ORWA</v>
      </c>
      <c r="O319" s="63" t="str">
        <f t="shared" si="9"/>
        <v>ORWA</v>
      </c>
    </row>
    <row r="320" spans="1:15" x14ac:dyDescent="0.25">
      <c r="A320" s="1" t="s">
        <v>493</v>
      </c>
      <c r="B320" s="52" t="s">
        <v>494</v>
      </c>
      <c r="C320" s="6">
        <v>2</v>
      </c>
      <c r="D320" s="76" t="s">
        <v>504</v>
      </c>
      <c r="E320" s="10" t="s">
        <v>561</v>
      </c>
      <c r="F320" s="6" t="s">
        <v>26</v>
      </c>
      <c r="G320" s="10">
        <v>5</v>
      </c>
      <c r="H320" s="10">
        <v>15</v>
      </c>
      <c r="I320" s="3" t="b">
        <v>0</v>
      </c>
      <c r="J320" s="76" t="s">
        <v>505</v>
      </c>
      <c r="K320" s="63" t="s">
        <v>32</v>
      </c>
      <c r="L320" s="76"/>
      <c r="M320" s="7" t="s">
        <v>495</v>
      </c>
      <c r="N320" s="63" t="str">
        <f t="shared" si="8"/>
        <v>ORWA</v>
      </c>
      <c r="O320" s="63" t="str">
        <f t="shared" si="9"/>
        <v>ORWA</v>
      </c>
    </row>
    <row r="321" spans="1:15" x14ac:dyDescent="0.25">
      <c r="A321" s="1" t="s">
        <v>493</v>
      </c>
      <c r="B321" s="52" t="s">
        <v>494</v>
      </c>
      <c r="C321" s="6">
        <v>2</v>
      </c>
      <c r="D321" s="76" t="s">
        <v>506</v>
      </c>
      <c r="E321" s="10" t="s">
        <v>569</v>
      </c>
      <c r="F321" s="6" t="s">
        <v>26</v>
      </c>
      <c r="G321" s="10">
        <v>2</v>
      </c>
      <c r="H321" s="10">
        <v>8</v>
      </c>
      <c r="I321" s="3" t="b">
        <v>0</v>
      </c>
      <c r="J321" s="76" t="s">
        <v>507</v>
      </c>
      <c r="K321" s="63" t="s">
        <v>32</v>
      </c>
      <c r="L321" s="76"/>
      <c r="M321" s="7" t="s">
        <v>495</v>
      </c>
      <c r="N321" s="63" t="str">
        <f t="shared" si="8"/>
        <v>ORWA</v>
      </c>
      <c r="O321" s="63" t="str">
        <f t="shared" si="9"/>
        <v>ORWA</v>
      </c>
    </row>
    <row r="322" spans="1:15" x14ac:dyDescent="0.25">
      <c r="A322" s="1" t="s">
        <v>493</v>
      </c>
      <c r="B322" s="52" t="s">
        <v>494</v>
      </c>
      <c r="C322" s="10">
        <v>3</v>
      </c>
      <c r="D322" s="76" t="s">
        <v>498</v>
      </c>
      <c r="E322" s="10" t="s">
        <v>536</v>
      </c>
      <c r="F322" s="6" t="s">
        <v>24</v>
      </c>
      <c r="G322" s="10">
        <v>1</v>
      </c>
      <c r="H322" s="10">
        <v>5</v>
      </c>
      <c r="I322" s="3" t="b">
        <v>1</v>
      </c>
      <c r="J322" s="76" t="s">
        <v>499</v>
      </c>
      <c r="K322" s="63" t="s">
        <v>32</v>
      </c>
      <c r="L322" s="76"/>
      <c r="M322" s="11" t="s">
        <v>508</v>
      </c>
      <c r="N322" s="63" t="str">
        <f t="shared" si="8"/>
        <v>ORWA</v>
      </c>
      <c r="O322" s="63" t="str">
        <f t="shared" si="9"/>
        <v>ORWA</v>
      </c>
    </row>
    <row r="323" spans="1:15" x14ac:dyDescent="0.25">
      <c r="A323" s="1" t="s">
        <v>493</v>
      </c>
      <c r="B323" s="52" t="s">
        <v>494</v>
      </c>
      <c r="C323" s="10">
        <v>3</v>
      </c>
      <c r="D323" s="76" t="s">
        <v>500</v>
      </c>
      <c r="E323" s="10" t="s">
        <v>547</v>
      </c>
      <c r="F323" s="6" t="s">
        <v>24</v>
      </c>
      <c r="G323" s="10">
        <v>3</v>
      </c>
      <c r="H323" s="10">
        <v>7</v>
      </c>
      <c r="I323" s="3" t="b">
        <v>1</v>
      </c>
      <c r="J323" s="76" t="s">
        <v>501</v>
      </c>
      <c r="K323" s="63" t="s">
        <v>32</v>
      </c>
      <c r="L323" s="76"/>
      <c r="M323" s="11" t="s">
        <v>508</v>
      </c>
      <c r="N323" s="63" t="str">
        <f t="shared" ref="N323:N328" si="10">B323</f>
        <v>ORWA</v>
      </c>
      <c r="O323" s="63" t="str">
        <f t="shared" ref="O323:O328" si="11">B323</f>
        <v>ORWA</v>
      </c>
    </row>
    <row r="324" spans="1:15" x14ac:dyDescent="0.25">
      <c r="A324" s="1" t="s">
        <v>493</v>
      </c>
      <c r="B324" s="52" t="s">
        <v>494</v>
      </c>
      <c r="C324" s="10">
        <v>3</v>
      </c>
      <c r="D324" s="76" t="s">
        <v>502</v>
      </c>
      <c r="E324" s="10" t="s">
        <v>555</v>
      </c>
      <c r="F324" s="6" t="s">
        <v>24</v>
      </c>
      <c r="G324" s="10">
        <v>0</v>
      </c>
      <c r="H324" s="10">
        <v>2</v>
      </c>
      <c r="I324" s="3" t="b">
        <v>1</v>
      </c>
      <c r="J324" s="76" t="s">
        <v>503</v>
      </c>
      <c r="K324" s="63" t="s">
        <v>32</v>
      </c>
      <c r="L324" s="76"/>
      <c r="M324" s="11" t="s">
        <v>508</v>
      </c>
      <c r="N324" s="63" t="str">
        <f t="shared" si="10"/>
        <v>ORWA</v>
      </c>
      <c r="O324" s="63" t="str">
        <f t="shared" si="11"/>
        <v>ORWA</v>
      </c>
    </row>
    <row r="325" spans="1:15" x14ac:dyDescent="0.25">
      <c r="A325" s="1" t="s">
        <v>493</v>
      </c>
      <c r="B325" s="52" t="s">
        <v>494</v>
      </c>
      <c r="C325" s="10">
        <v>3</v>
      </c>
      <c r="D325" s="76" t="s">
        <v>509</v>
      </c>
      <c r="E325" s="10" t="s">
        <v>522</v>
      </c>
      <c r="F325" s="6" t="s">
        <v>24</v>
      </c>
      <c r="G325" s="10">
        <v>30</v>
      </c>
      <c r="H325" s="10">
        <v>40</v>
      </c>
      <c r="I325" s="3" t="b">
        <v>1</v>
      </c>
      <c r="J325" s="76" t="s">
        <v>510</v>
      </c>
      <c r="K325" s="63" t="s">
        <v>32</v>
      </c>
      <c r="L325" s="76"/>
      <c r="M325" s="11" t="s">
        <v>508</v>
      </c>
      <c r="N325" s="63" t="str">
        <f t="shared" si="10"/>
        <v>ORWA</v>
      </c>
      <c r="O325" s="63" t="str">
        <f t="shared" si="11"/>
        <v>ORWA</v>
      </c>
    </row>
    <row r="326" spans="1:15" x14ac:dyDescent="0.25">
      <c r="A326" s="1" t="s">
        <v>493</v>
      </c>
      <c r="B326" s="52" t="s">
        <v>494</v>
      </c>
      <c r="C326" s="10">
        <v>3</v>
      </c>
      <c r="D326" s="76" t="s">
        <v>504</v>
      </c>
      <c r="E326" s="10" t="s">
        <v>560</v>
      </c>
      <c r="F326" s="6" t="s">
        <v>26</v>
      </c>
      <c r="G326" s="10">
        <v>10</v>
      </c>
      <c r="H326" s="10">
        <v>20</v>
      </c>
      <c r="I326" s="3" t="b">
        <v>0</v>
      </c>
      <c r="J326" s="76" t="s">
        <v>505</v>
      </c>
      <c r="K326" s="63" t="s">
        <v>32</v>
      </c>
      <c r="L326" s="76"/>
      <c r="M326" s="11" t="s">
        <v>508</v>
      </c>
      <c r="N326" s="63" t="str">
        <f t="shared" si="10"/>
        <v>ORWA</v>
      </c>
      <c r="O326" s="63" t="str">
        <f t="shared" si="11"/>
        <v>ORWA</v>
      </c>
    </row>
    <row r="327" spans="1:15" x14ac:dyDescent="0.25">
      <c r="A327" s="1" t="s">
        <v>493</v>
      </c>
      <c r="B327" s="52" t="s">
        <v>494</v>
      </c>
      <c r="C327" s="10">
        <v>3</v>
      </c>
      <c r="D327" s="76" t="s">
        <v>506</v>
      </c>
      <c r="E327" s="10" t="s">
        <v>563</v>
      </c>
      <c r="F327" s="6" t="s">
        <v>26</v>
      </c>
      <c r="G327" s="10">
        <v>15</v>
      </c>
      <c r="H327" s="10">
        <v>25</v>
      </c>
      <c r="I327" s="3" t="b">
        <v>0</v>
      </c>
      <c r="J327" s="76" t="s">
        <v>507</v>
      </c>
      <c r="K327" s="63" t="s">
        <v>32</v>
      </c>
      <c r="L327" s="76"/>
      <c r="M327" s="11" t="s">
        <v>508</v>
      </c>
      <c r="N327" s="63" t="str">
        <f t="shared" si="10"/>
        <v>ORWA</v>
      </c>
      <c r="O327" s="63" t="str">
        <f t="shared" si="11"/>
        <v>ORWA</v>
      </c>
    </row>
    <row r="328" spans="1:15" x14ac:dyDescent="0.25">
      <c r="A328" s="1" t="s">
        <v>493</v>
      </c>
      <c r="B328" s="52" t="s">
        <v>494</v>
      </c>
      <c r="C328" s="10">
        <v>4</v>
      </c>
      <c r="D328" s="76" t="s">
        <v>504</v>
      </c>
      <c r="E328" s="10" t="s">
        <v>562</v>
      </c>
      <c r="F328" s="6" t="s">
        <v>26</v>
      </c>
      <c r="G328" s="10">
        <v>25</v>
      </c>
      <c r="H328" s="10">
        <v>35</v>
      </c>
      <c r="I328" s="3" t="b">
        <v>0</v>
      </c>
      <c r="J328" s="76" t="s">
        <v>505</v>
      </c>
      <c r="K328" s="63" t="s">
        <v>32</v>
      </c>
      <c r="L328" s="76"/>
      <c r="M328" s="11" t="s">
        <v>511</v>
      </c>
      <c r="N328" s="63" t="str">
        <f t="shared" si="10"/>
        <v>ORWA</v>
      </c>
      <c r="O328" s="63" t="str">
        <f t="shared" si="11"/>
        <v>ORWA</v>
      </c>
    </row>
    <row r="329" spans="1:15" x14ac:dyDescent="0.25">
      <c r="A329" t="s">
        <v>631</v>
      </c>
      <c r="B329" s="17" t="s">
        <v>632</v>
      </c>
      <c r="C329" s="20">
        <v>2</v>
      </c>
      <c r="D329" s="20" t="s">
        <v>11</v>
      </c>
      <c r="E329" s="20" t="s">
        <v>625</v>
      </c>
      <c r="F329" s="20" t="s">
        <v>25</v>
      </c>
      <c r="G329" s="20">
        <v>35</v>
      </c>
      <c r="H329" s="20">
        <v>45</v>
      </c>
      <c r="I329" s="83" t="b">
        <v>1</v>
      </c>
      <c r="J329" t="s">
        <v>633</v>
      </c>
      <c r="K329" s="63" t="s">
        <v>32</v>
      </c>
      <c r="N329" t="s">
        <v>632</v>
      </c>
      <c r="O329" t="s">
        <v>632</v>
      </c>
    </row>
    <row r="330" spans="1:15" x14ac:dyDescent="0.25">
      <c r="A330" t="s">
        <v>631</v>
      </c>
      <c r="B330" s="17" t="s">
        <v>632</v>
      </c>
      <c r="C330" s="20">
        <v>2</v>
      </c>
      <c r="D330" s="20" t="s">
        <v>355</v>
      </c>
      <c r="E330" s="20" t="s">
        <v>620</v>
      </c>
      <c r="F330" s="20" t="s">
        <v>25</v>
      </c>
      <c r="G330" s="20">
        <v>1</v>
      </c>
      <c r="H330" s="20">
        <v>4</v>
      </c>
      <c r="I330" s="83" t="b">
        <v>1</v>
      </c>
      <c r="J330" t="s">
        <v>634</v>
      </c>
      <c r="K330" s="78" t="s">
        <v>32</v>
      </c>
      <c r="N330" t="s">
        <v>632</v>
      </c>
      <c r="O330" t="s">
        <v>632</v>
      </c>
    </row>
    <row r="331" spans="1:15" x14ac:dyDescent="0.25">
      <c r="A331" t="s">
        <v>631</v>
      </c>
      <c r="B331" s="17" t="s">
        <v>632</v>
      </c>
      <c r="C331" s="20">
        <v>2</v>
      </c>
      <c r="D331" s="20" t="s">
        <v>421</v>
      </c>
      <c r="E331" s="20" t="s">
        <v>615</v>
      </c>
      <c r="F331" s="20" t="s">
        <v>25</v>
      </c>
      <c r="G331" s="20">
        <v>20</v>
      </c>
      <c r="H331" s="20">
        <v>30</v>
      </c>
      <c r="I331" s="83" t="b">
        <v>1</v>
      </c>
      <c r="J331" t="s">
        <v>635</v>
      </c>
      <c r="K331" s="78" t="s">
        <v>32</v>
      </c>
      <c r="N331" t="s">
        <v>632</v>
      </c>
      <c r="O331" t="s">
        <v>632</v>
      </c>
    </row>
    <row r="332" spans="1:15" x14ac:dyDescent="0.25">
      <c r="A332" t="s">
        <v>631</v>
      </c>
      <c r="B332" s="17" t="s">
        <v>632</v>
      </c>
      <c r="C332" s="20">
        <v>2</v>
      </c>
      <c r="D332" s="20" t="s">
        <v>392</v>
      </c>
      <c r="E332" s="20" t="s">
        <v>636</v>
      </c>
      <c r="F332" s="20" t="s">
        <v>25</v>
      </c>
      <c r="G332" s="20">
        <v>10</v>
      </c>
      <c r="H332" s="20">
        <v>20</v>
      </c>
      <c r="I332" s="83" t="b">
        <v>1</v>
      </c>
      <c r="J332" t="s">
        <v>637</v>
      </c>
      <c r="K332" s="78" t="s">
        <v>32</v>
      </c>
      <c r="N332" t="s">
        <v>632</v>
      </c>
      <c r="O332" t="s">
        <v>632</v>
      </c>
    </row>
    <row r="333" spans="1:15" x14ac:dyDescent="0.25">
      <c r="A333" t="s">
        <v>631</v>
      </c>
      <c r="B333" s="17" t="s">
        <v>632</v>
      </c>
      <c r="C333" s="20">
        <v>2</v>
      </c>
      <c r="D333" s="20" t="s">
        <v>407</v>
      </c>
      <c r="E333" s="20" t="s">
        <v>585</v>
      </c>
      <c r="F333" s="20" t="s">
        <v>27</v>
      </c>
      <c r="G333" s="20">
        <v>7</v>
      </c>
      <c r="H333" s="20">
        <v>13</v>
      </c>
      <c r="I333" s="82" t="b">
        <v>0</v>
      </c>
      <c r="J333" t="s">
        <v>638</v>
      </c>
      <c r="K333" s="78" t="s">
        <v>32</v>
      </c>
      <c r="N333" t="s">
        <v>632</v>
      </c>
      <c r="O333" t="s">
        <v>632</v>
      </c>
    </row>
    <row r="334" spans="1:15" x14ac:dyDescent="0.25">
      <c r="A334" t="s">
        <v>631</v>
      </c>
      <c r="B334" s="17" t="s">
        <v>632</v>
      </c>
      <c r="C334" s="20">
        <v>2</v>
      </c>
      <c r="D334" s="20" t="s">
        <v>380</v>
      </c>
      <c r="E334" s="20" t="s">
        <v>623</v>
      </c>
      <c r="F334" s="20" t="s">
        <v>25</v>
      </c>
      <c r="G334" s="20">
        <v>6</v>
      </c>
      <c r="H334" s="20">
        <v>10</v>
      </c>
      <c r="I334" s="83" t="b">
        <v>1</v>
      </c>
      <c r="J334" t="s">
        <v>639</v>
      </c>
      <c r="K334" s="78" t="s">
        <v>32</v>
      </c>
      <c r="N334" t="s">
        <v>632</v>
      </c>
      <c r="O334" t="s">
        <v>632</v>
      </c>
    </row>
    <row r="335" spans="1:15" x14ac:dyDescent="0.25">
      <c r="A335" t="s">
        <v>631</v>
      </c>
      <c r="B335" s="17" t="s">
        <v>632</v>
      </c>
      <c r="C335" s="20">
        <v>3</v>
      </c>
      <c r="D335" s="20" t="s">
        <v>11</v>
      </c>
      <c r="E335" s="20" t="s">
        <v>615</v>
      </c>
      <c r="F335" s="20" t="s">
        <v>25</v>
      </c>
      <c r="G335" s="20">
        <v>20</v>
      </c>
      <c r="H335" s="20">
        <v>30</v>
      </c>
      <c r="I335" s="83" t="b">
        <v>1</v>
      </c>
      <c r="J335" t="s">
        <v>633</v>
      </c>
      <c r="K335" s="78" t="s">
        <v>32</v>
      </c>
      <c r="N335" t="s">
        <v>632</v>
      </c>
      <c r="O335" t="s">
        <v>632</v>
      </c>
    </row>
    <row r="336" spans="1:15" x14ac:dyDescent="0.25">
      <c r="A336" t="s">
        <v>631</v>
      </c>
      <c r="B336" s="17" t="s">
        <v>632</v>
      </c>
      <c r="C336" s="20">
        <v>3</v>
      </c>
      <c r="D336" s="20" t="s">
        <v>421</v>
      </c>
      <c r="E336" s="20" t="s">
        <v>619</v>
      </c>
      <c r="F336" s="20" t="s">
        <v>25</v>
      </c>
      <c r="G336" s="20">
        <v>15</v>
      </c>
      <c r="H336" s="20">
        <v>25</v>
      </c>
      <c r="I336" s="83" t="b">
        <v>1</v>
      </c>
      <c r="J336" t="s">
        <v>635</v>
      </c>
      <c r="K336" s="78" t="s">
        <v>32</v>
      </c>
      <c r="N336" t="s">
        <v>632</v>
      </c>
      <c r="O336" t="s">
        <v>632</v>
      </c>
    </row>
    <row r="337" spans="1:15" x14ac:dyDescent="0.25">
      <c r="A337" t="s">
        <v>631</v>
      </c>
      <c r="B337" s="17" t="s">
        <v>632</v>
      </c>
      <c r="C337" s="20">
        <v>3</v>
      </c>
      <c r="D337" s="20" t="s">
        <v>392</v>
      </c>
      <c r="E337" s="20" t="s">
        <v>622</v>
      </c>
      <c r="F337" s="20" t="s">
        <v>25</v>
      </c>
      <c r="G337" s="20">
        <v>7</v>
      </c>
      <c r="H337" s="20">
        <v>13</v>
      </c>
      <c r="I337" s="83" t="b">
        <v>1</v>
      </c>
      <c r="J337" t="s">
        <v>637</v>
      </c>
      <c r="K337" s="78" t="s">
        <v>32</v>
      </c>
      <c r="N337" t="s">
        <v>632</v>
      </c>
      <c r="O337" t="s">
        <v>632</v>
      </c>
    </row>
    <row r="338" spans="1:15" x14ac:dyDescent="0.25">
      <c r="A338" t="s">
        <v>631</v>
      </c>
      <c r="B338" s="17" t="s">
        <v>632</v>
      </c>
      <c r="C338" s="20">
        <v>3</v>
      </c>
      <c r="D338" s="20" t="s">
        <v>407</v>
      </c>
      <c r="E338" s="20" t="s">
        <v>587</v>
      </c>
      <c r="F338" s="20" t="s">
        <v>27</v>
      </c>
      <c r="G338" s="20">
        <v>35</v>
      </c>
      <c r="H338" s="20">
        <v>45</v>
      </c>
      <c r="I338" s="82" t="b">
        <v>0</v>
      </c>
      <c r="J338" t="s">
        <v>638</v>
      </c>
      <c r="K338" s="78" t="s">
        <v>32</v>
      </c>
      <c r="N338" t="s">
        <v>632</v>
      </c>
      <c r="O338" t="s">
        <v>632</v>
      </c>
    </row>
    <row r="339" spans="1:15" x14ac:dyDescent="0.25">
      <c r="A339" t="s">
        <v>631</v>
      </c>
      <c r="B339" s="17" t="s">
        <v>632</v>
      </c>
      <c r="C339" s="20">
        <v>3</v>
      </c>
      <c r="D339" s="20" t="s">
        <v>466</v>
      </c>
      <c r="E339" s="20" t="s">
        <v>640</v>
      </c>
      <c r="F339" s="20" t="s">
        <v>27</v>
      </c>
      <c r="G339" s="20">
        <v>25</v>
      </c>
      <c r="H339" s="20">
        <v>35</v>
      </c>
      <c r="I339" s="82" t="b">
        <v>0</v>
      </c>
      <c r="J339" t="s">
        <v>641</v>
      </c>
      <c r="K339" s="78" t="s">
        <v>32</v>
      </c>
      <c r="N339" t="s">
        <v>632</v>
      </c>
      <c r="O339" t="s">
        <v>632</v>
      </c>
    </row>
    <row r="340" spans="1:15" x14ac:dyDescent="0.25">
      <c r="A340" t="s">
        <v>631</v>
      </c>
      <c r="B340" s="17" t="s">
        <v>632</v>
      </c>
      <c r="C340" s="20">
        <v>3</v>
      </c>
      <c r="D340" s="20" t="s">
        <v>380</v>
      </c>
      <c r="E340" s="20" t="s">
        <v>626</v>
      </c>
      <c r="F340" s="20" t="s">
        <v>25</v>
      </c>
      <c r="G340" s="20">
        <v>2</v>
      </c>
      <c r="H340" s="20">
        <v>5</v>
      </c>
      <c r="I340" s="83" t="b">
        <v>1</v>
      </c>
      <c r="J340" t="s">
        <v>639</v>
      </c>
      <c r="K340" s="78" t="s">
        <v>32</v>
      </c>
      <c r="N340" t="s">
        <v>632</v>
      </c>
      <c r="O340" t="s">
        <v>632</v>
      </c>
    </row>
    <row r="341" spans="1:15" x14ac:dyDescent="0.25">
      <c r="A341" t="s">
        <v>631</v>
      </c>
      <c r="B341" s="17" t="s">
        <v>632</v>
      </c>
      <c r="C341" s="20">
        <v>4</v>
      </c>
      <c r="D341" s="20" t="s">
        <v>11</v>
      </c>
      <c r="E341" s="20" t="s">
        <v>642</v>
      </c>
      <c r="F341" s="20" t="s">
        <v>25</v>
      </c>
      <c r="G341" s="20">
        <v>16</v>
      </c>
      <c r="H341" s="20">
        <v>24</v>
      </c>
      <c r="I341" s="83" t="b">
        <v>1</v>
      </c>
      <c r="J341" t="s">
        <v>633</v>
      </c>
      <c r="K341" s="78" t="s">
        <v>32</v>
      </c>
      <c r="N341" t="s">
        <v>632</v>
      </c>
      <c r="O341" t="s">
        <v>632</v>
      </c>
    </row>
    <row r="342" spans="1:15" x14ac:dyDescent="0.25">
      <c r="A342" t="s">
        <v>631</v>
      </c>
      <c r="B342" s="17" t="s">
        <v>632</v>
      </c>
      <c r="C342" s="20">
        <v>4</v>
      </c>
      <c r="D342" s="20" t="s">
        <v>421</v>
      </c>
      <c r="E342" s="20" t="s">
        <v>622</v>
      </c>
      <c r="F342" s="20" t="s">
        <v>25</v>
      </c>
      <c r="G342" s="20">
        <v>7</v>
      </c>
      <c r="H342" s="20">
        <v>13</v>
      </c>
      <c r="I342" s="83" t="b">
        <v>1</v>
      </c>
      <c r="J342" t="s">
        <v>635</v>
      </c>
      <c r="K342" s="78" t="s">
        <v>32</v>
      </c>
      <c r="N342" t="s">
        <v>632</v>
      </c>
      <c r="O342" t="s">
        <v>632</v>
      </c>
    </row>
    <row r="343" spans="1:15" x14ac:dyDescent="0.25">
      <c r="A343" t="s">
        <v>631</v>
      </c>
      <c r="B343" s="17" t="s">
        <v>632</v>
      </c>
      <c r="C343" s="20">
        <v>4</v>
      </c>
      <c r="D343" s="20" t="s">
        <v>392</v>
      </c>
      <c r="E343" s="20" t="s">
        <v>643</v>
      </c>
      <c r="F343" s="20" t="s">
        <v>25</v>
      </c>
      <c r="G343" s="20">
        <v>3</v>
      </c>
      <c r="H343" s="20">
        <v>7</v>
      </c>
      <c r="I343" s="83" t="b">
        <v>1</v>
      </c>
      <c r="J343" t="s">
        <v>637</v>
      </c>
      <c r="K343" s="78" t="s">
        <v>32</v>
      </c>
      <c r="N343" t="s">
        <v>632</v>
      </c>
      <c r="O343" t="s">
        <v>632</v>
      </c>
    </row>
    <row r="344" spans="1:15" x14ac:dyDescent="0.25">
      <c r="A344" t="s">
        <v>631</v>
      </c>
      <c r="B344" s="17" t="s">
        <v>632</v>
      </c>
      <c r="C344" s="20">
        <v>4</v>
      </c>
      <c r="D344" s="20" t="s">
        <v>407</v>
      </c>
      <c r="E344" s="20" t="s">
        <v>586</v>
      </c>
      <c r="F344" s="20" t="s">
        <v>27</v>
      </c>
      <c r="G344" s="20">
        <v>45</v>
      </c>
      <c r="H344" s="20">
        <v>55</v>
      </c>
      <c r="I344" s="82" t="b">
        <v>0</v>
      </c>
      <c r="J344" t="s">
        <v>638</v>
      </c>
      <c r="K344" s="78" t="s">
        <v>32</v>
      </c>
      <c r="N344" t="s">
        <v>632</v>
      </c>
      <c r="O344" t="s">
        <v>632</v>
      </c>
    </row>
    <row r="345" spans="1:15" x14ac:dyDescent="0.25">
      <c r="A345" t="s">
        <v>631</v>
      </c>
      <c r="B345" s="17" t="s">
        <v>632</v>
      </c>
      <c r="C345" s="20">
        <v>4</v>
      </c>
      <c r="D345" s="20" t="s">
        <v>466</v>
      </c>
      <c r="E345" s="20" t="s">
        <v>587</v>
      </c>
      <c r="F345" s="20" t="s">
        <v>27</v>
      </c>
      <c r="G345" s="20">
        <v>35</v>
      </c>
      <c r="H345" s="20">
        <v>45</v>
      </c>
      <c r="I345" s="82" t="b">
        <v>0</v>
      </c>
      <c r="J345" t="s">
        <v>641</v>
      </c>
      <c r="K345" s="78" t="s">
        <v>32</v>
      </c>
      <c r="N345" t="s">
        <v>632</v>
      </c>
      <c r="O345" t="s">
        <v>632</v>
      </c>
    </row>
    <row r="346" spans="1:15" x14ac:dyDescent="0.25">
      <c r="A346" t="s">
        <v>631</v>
      </c>
      <c r="B346" s="17" t="s">
        <v>632</v>
      </c>
      <c r="C346" s="20">
        <v>4</v>
      </c>
      <c r="D346" s="20" t="s">
        <v>380</v>
      </c>
      <c r="E346" s="20" t="s">
        <v>644</v>
      </c>
      <c r="F346" s="20" t="s">
        <v>25</v>
      </c>
      <c r="G346" s="20">
        <v>0</v>
      </c>
      <c r="H346" s="20">
        <v>1</v>
      </c>
      <c r="I346" s="83" t="b">
        <v>1</v>
      </c>
      <c r="J346" t="s">
        <v>639</v>
      </c>
      <c r="K346" s="78" t="s">
        <v>32</v>
      </c>
      <c r="N346" t="s">
        <v>632</v>
      </c>
      <c r="O346" t="s">
        <v>632</v>
      </c>
    </row>
    <row r="347" spans="1:15" x14ac:dyDescent="0.25">
      <c r="A347" t="s">
        <v>631</v>
      </c>
      <c r="B347" s="17" t="s">
        <v>632</v>
      </c>
      <c r="C347" s="20">
        <v>5</v>
      </c>
      <c r="D347" s="20" t="s">
        <v>11</v>
      </c>
      <c r="E347" s="20" t="s">
        <v>642</v>
      </c>
      <c r="F347" s="20" t="s">
        <v>25</v>
      </c>
      <c r="G347" s="20">
        <v>16</v>
      </c>
      <c r="H347" s="20">
        <v>24</v>
      </c>
      <c r="I347" s="83" t="b">
        <v>1</v>
      </c>
      <c r="J347" t="s">
        <v>633</v>
      </c>
      <c r="K347" s="78" t="s">
        <v>32</v>
      </c>
      <c r="N347" t="s">
        <v>632</v>
      </c>
      <c r="O347" t="s">
        <v>632</v>
      </c>
    </row>
    <row r="348" spans="1:15" x14ac:dyDescent="0.25">
      <c r="A348" t="s">
        <v>631</v>
      </c>
      <c r="B348" s="17" t="s">
        <v>632</v>
      </c>
      <c r="C348" s="20">
        <v>5</v>
      </c>
      <c r="D348" s="20" t="s">
        <v>436</v>
      </c>
      <c r="E348" s="20" t="s">
        <v>587</v>
      </c>
      <c r="F348" s="20" t="s">
        <v>27</v>
      </c>
      <c r="G348" s="20">
        <v>35</v>
      </c>
      <c r="H348" s="20">
        <v>45</v>
      </c>
      <c r="I348" s="82" t="b">
        <v>0</v>
      </c>
      <c r="J348" t="s">
        <v>645</v>
      </c>
      <c r="K348" s="78" t="s">
        <v>32</v>
      </c>
      <c r="N348" t="s">
        <v>632</v>
      </c>
      <c r="O348" t="s">
        <v>632</v>
      </c>
    </row>
    <row r="349" spans="1:15" x14ac:dyDescent="0.25">
      <c r="A349" t="s">
        <v>631</v>
      </c>
      <c r="B349" s="17" t="s">
        <v>632</v>
      </c>
      <c r="C349" s="20">
        <v>5</v>
      </c>
      <c r="D349" s="20" t="s">
        <v>466</v>
      </c>
      <c r="E349" s="20" t="s">
        <v>646</v>
      </c>
      <c r="F349" s="20" t="s">
        <v>27</v>
      </c>
      <c r="G349" s="20">
        <v>65</v>
      </c>
      <c r="H349" s="20">
        <v>75</v>
      </c>
      <c r="I349" s="82" t="b">
        <v>0</v>
      </c>
      <c r="J349" t="s">
        <v>641</v>
      </c>
      <c r="K349" s="78" t="s">
        <v>32</v>
      </c>
      <c r="N349" t="s">
        <v>632</v>
      </c>
      <c r="O349" t="s">
        <v>632</v>
      </c>
    </row>
    <row r="350" spans="1:15" x14ac:dyDescent="0.25">
      <c r="A350" t="s">
        <v>631</v>
      </c>
      <c r="B350" s="17" t="s">
        <v>647</v>
      </c>
      <c r="C350" s="20">
        <v>2</v>
      </c>
      <c r="D350" s="20" t="s">
        <v>11</v>
      </c>
      <c r="E350" s="20" t="s">
        <v>625</v>
      </c>
      <c r="F350" s="20" t="s">
        <v>25</v>
      </c>
      <c r="G350" s="20">
        <v>35</v>
      </c>
      <c r="H350" s="20">
        <v>45</v>
      </c>
      <c r="I350" s="83" t="b">
        <v>1</v>
      </c>
      <c r="J350" t="s">
        <v>633</v>
      </c>
      <c r="K350" s="78" t="s">
        <v>32</v>
      </c>
      <c r="N350" t="s">
        <v>647</v>
      </c>
      <c r="O350" t="s">
        <v>647</v>
      </c>
    </row>
    <row r="351" spans="1:15" x14ac:dyDescent="0.25">
      <c r="A351" t="s">
        <v>631</v>
      </c>
      <c r="B351" s="17" t="s">
        <v>647</v>
      </c>
      <c r="C351" s="20">
        <v>2</v>
      </c>
      <c r="D351" s="20" t="s">
        <v>355</v>
      </c>
      <c r="E351" s="20" t="s">
        <v>626</v>
      </c>
      <c r="F351" s="20" t="s">
        <v>25</v>
      </c>
      <c r="G351" s="20">
        <v>2</v>
      </c>
      <c r="H351" s="20">
        <v>5</v>
      </c>
      <c r="I351" s="83" t="b">
        <v>1</v>
      </c>
      <c r="J351" t="s">
        <v>634</v>
      </c>
      <c r="K351" s="78" t="s">
        <v>32</v>
      </c>
      <c r="N351" t="s">
        <v>647</v>
      </c>
      <c r="O351" t="s">
        <v>647</v>
      </c>
    </row>
    <row r="352" spans="1:15" x14ac:dyDescent="0.25">
      <c r="A352" t="s">
        <v>631</v>
      </c>
      <c r="B352" s="17" t="s">
        <v>647</v>
      </c>
      <c r="C352" s="20">
        <v>2</v>
      </c>
      <c r="D352" s="20" t="s">
        <v>421</v>
      </c>
      <c r="E352" s="20" t="s">
        <v>615</v>
      </c>
      <c r="F352" s="20" t="s">
        <v>25</v>
      </c>
      <c r="G352" s="20">
        <v>20</v>
      </c>
      <c r="H352" s="20">
        <v>30</v>
      </c>
      <c r="I352" s="83" t="b">
        <v>1</v>
      </c>
      <c r="J352" t="s">
        <v>635</v>
      </c>
      <c r="K352" s="78" t="s">
        <v>32</v>
      </c>
      <c r="N352" t="s">
        <v>647</v>
      </c>
      <c r="O352" t="s">
        <v>647</v>
      </c>
    </row>
    <row r="353" spans="1:15" x14ac:dyDescent="0.25">
      <c r="A353" t="s">
        <v>631</v>
      </c>
      <c r="B353" s="17" t="s">
        <v>647</v>
      </c>
      <c r="C353" s="20">
        <v>2</v>
      </c>
      <c r="D353" s="20" t="s">
        <v>392</v>
      </c>
      <c r="E353" s="20" t="s">
        <v>636</v>
      </c>
      <c r="F353" s="20" t="s">
        <v>25</v>
      </c>
      <c r="G353" s="20">
        <v>10</v>
      </c>
      <c r="H353" s="20">
        <v>20</v>
      </c>
      <c r="I353" s="83" t="b">
        <v>1</v>
      </c>
      <c r="J353" t="s">
        <v>637</v>
      </c>
      <c r="K353" s="78" t="s">
        <v>32</v>
      </c>
      <c r="N353" t="s">
        <v>647</v>
      </c>
      <c r="O353" t="s">
        <v>647</v>
      </c>
    </row>
    <row r="354" spans="1:15" x14ac:dyDescent="0.25">
      <c r="A354" t="s">
        <v>631</v>
      </c>
      <c r="B354" s="17" t="s">
        <v>647</v>
      </c>
      <c r="C354" s="20">
        <v>2</v>
      </c>
      <c r="D354" s="20" t="s">
        <v>407</v>
      </c>
      <c r="E354" s="20" t="s">
        <v>585</v>
      </c>
      <c r="F354" s="20" t="s">
        <v>27</v>
      </c>
      <c r="G354" s="20">
        <v>7</v>
      </c>
      <c r="H354" s="20">
        <v>13</v>
      </c>
      <c r="I354" s="82" t="b">
        <v>0</v>
      </c>
      <c r="J354" t="s">
        <v>638</v>
      </c>
      <c r="K354" s="78" t="s">
        <v>32</v>
      </c>
      <c r="N354" t="s">
        <v>647</v>
      </c>
      <c r="O354" t="s">
        <v>647</v>
      </c>
    </row>
    <row r="355" spans="1:15" x14ac:dyDescent="0.25">
      <c r="A355" t="s">
        <v>631</v>
      </c>
      <c r="B355" s="17" t="s">
        <v>647</v>
      </c>
      <c r="C355" s="20">
        <v>2</v>
      </c>
      <c r="D355" s="20" t="s">
        <v>380</v>
      </c>
      <c r="E355" s="20" t="s">
        <v>623</v>
      </c>
      <c r="F355" s="20" t="s">
        <v>25</v>
      </c>
      <c r="G355" s="20">
        <v>6</v>
      </c>
      <c r="H355" s="20">
        <v>10</v>
      </c>
      <c r="I355" s="83" t="b">
        <v>1</v>
      </c>
      <c r="J355" t="s">
        <v>639</v>
      </c>
      <c r="K355" s="78" t="s">
        <v>32</v>
      </c>
      <c r="N355" t="s">
        <v>647</v>
      </c>
      <c r="O355" t="s">
        <v>647</v>
      </c>
    </row>
    <row r="356" spans="1:15" x14ac:dyDescent="0.25">
      <c r="A356" t="s">
        <v>631</v>
      </c>
      <c r="B356" s="17" t="s">
        <v>647</v>
      </c>
      <c r="C356" s="20">
        <v>3</v>
      </c>
      <c r="D356" s="20" t="s">
        <v>11</v>
      </c>
      <c r="E356" s="20" t="s">
        <v>648</v>
      </c>
      <c r="F356" s="20" t="s">
        <v>25</v>
      </c>
      <c r="G356" s="20">
        <v>25</v>
      </c>
      <c r="H356" s="20">
        <v>35</v>
      </c>
      <c r="I356" s="83" t="b">
        <v>1</v>
      </c>
      <c r="J356" t="s">
        <v>633</v>
      </c>
      <c r="K356" s="78" t="s">
        <v>32</v>
      </c>
      <c r="N356" t="s">
        <v>647</v>
      </c>
      <c r="O356" t="s">
        <v>647</v>
      </c>
    </row>
    <row r="357" spans="1:15" x14ac:dyDescent="0.25">
      <c r="A357" t="s">
        <v>631</v>
      </c>
      <c r="B357" s="17" t="s">
        <v>647</v>
      </c>
      <c r="C357" s="20">
        <v>3</v>
      </c>
      <c r="D357" s="20" t="s">
        <v>421</v>
      </c>
      <c r="E357" s="20" t="s">
        <v>636</v>
      </c>
      <c r="F357" s="20" t="s">
        <v>25</v>
      </c>
      <c r="G357" s="20">
        <v>10</v>
      </c>
      <c r="H357" s="20">
        <v>20</v>
      </c>
      <c r="I357" s="83" t="b">
        <v>1</v>
      </c>
      <c r="J357" t="s">
        <v>635</v>
      </c>
      <c r="K357" s="78" t="s">
        <v>32</v>
      </c>
      <c r="N357" t="s">
        <v>647</v>
      </c>
      <c r="O357" t="s">
        <v>647</v>
      </c>
    </row>
    <row r="358" spans="1:15" x14ac:dyDescent="0.25">
      <c r="A358" t="s">
        <v>631</v>
      </c>
      <c r="B358" s="17" t="s">
        <v>647</v>
      </c>
      <c r="C358" s="20">
        <v>3</v>
      </c>
      <c r="D358" s="20" t="s">
        <v>392</v>
      </c>
      <c r="E358" s="20" t="s">
        <v>643</v>
      </c>
      <c r="F358" s="20" t="s">
        <v>25</v>
      </c>
      <c r="G358" s="20">
        <v>3</v>
      </c>
      <c r="H358" s="20">
        <v>7</v>
      </c>
      <c r="I358" s="83" t="b">
        <v>1</v>
      </c>
      <c r="J358" t="s">
        <v>637</v>
      </c>
      <c r="K358" s="78" t="s">
        <v>32</v>
      </c>
      <c r="N358" t="s">
        <v>647</v>
      </c>
      <c r="O358" t="s">
        <v>647</v>
      </c>
    </row>
    <row r="359" spans="1:15" x14ac:dyDescent="0.25">
      <c r="A359" t="s">
        <v>631</v>
      </c>
      <c r="B359" s="17" t="s">
        <v>647</v>
      </c>
      <c r="C359" s="20">
        <v>3</v>
      </c>
      <c r="D359" s="20" t="s">
        <v>407</v>
      </c>
      <c r="E359" s="20" t="s">
        <v>649</v>
      </c>
      <c r="F359" s="20" t="s">
        <v>27</v>
      </c>
      <c r="G359" s="20">
        <v>15</v>
      </c>
      <c r="H359" s="20">
        <v>25</v>
      </c>
      <c r="I359" s="82" t="b">
        <v>0</v>
      </c>
      <c r="J359" t="s">
        <v>638</v>
      </c>
      <c r="K359" s="78" t="s">
        <v>32</v>
      </c>
      <c r="N359" t="s">
        <v>647</v>
      </c>
      <c r="O359" t="s">
        <v>647</v>
      </c>
    </row>
    <row r="360" spans="1:15" x14ac:dyDescent="0.25">
      <c r="A360" t="s">
        <v>631</v>
      </c>
      <c r="B360" s="17" t="s">
        <v>647</v>
      </c>
      <c r="C360" s="20">
        <v>3</v>
      </c>
      <c r="D360" s="20" t="s">
        <v>466</v>
      </c>
      <c r="E360" s="20" t="s">
        <v>650</v>
      </c>
      <c r="F360" s="20" t="s">
        <v>27</v>
      </c>
      <c r="G360" s="20">
        <v>10</v>
      </c>
      <c r="H360" s="20">
        <v>20</v>
      </c>
      <c r="I360" s="82" t="b">
        <v>0</v>
      </c>
      <c r="J360" t="s">
        <v>641</v>
      </c>
      <c r="K360" s="78" t="s">
        <v>32</v>
      </c>
      <c r="N360" t="s">
        <v>647</v>
      </c>
      <c r="O360" t="s">
        <v>647</v>
      </c>
    </row>
    <row r="361" spans="1:15" x14ac:dyDescent="0.25">
      <c r="A361" t="s">
        <v>631</v>
      </c>
      <c r="B361" s="17" t="s">
        <v>647</v>
      </c>
      <c r="C361" s="20">
        <v>3</v>
      </c>
      <c r="D361" s="20" t="s">
        <v>380</v>
      </c>
      <c r="E361" s="20" t="s">
        <v>626</v>
      </c>
      <c r="F361" s="20" t="s">
        <v>25</v>
      </c>
      <c r="G361" s="20">
        <v>2</v>
      </c>
      <c r="H361" s="20">
        <v>5</v>
      </c>
      <c r="I361" s="83" t="b">
        <v>1</v>
      </c>
      <c r="J361" t="s">
        <v>639</v>
      </c>
      <c r="K361" s="78" t="s">
        <v>32</v>
      </c>
      <c r="N361" t="s">
        <v>647</v>
      </c>
      <c r="O361" t="s">
        <v>647</v>
      </c>
    </row>
    <row r="362" spans="1:15" x14ac:dyDescent="0.25">
      <c r="A362" t="s">
        <v>631</v>
      </c>
      <c r="B362" s="17" t="s">
        <v>647</v>
      </c>
      <c r="C362" s="20">
        <v>4</v>
      </c>
      <c r="D362" s="20" t="s">
        <v>11</v>
      </c>
      <c r="E362" s="20" t="s">
        <v>642</v>
      </c>
      <c r="F362" s="20" t="s">
        <v>25</v>
      </c>
      <c r="G362" s="20">
        <v>16</v>
      </c>
      <c r="H362" s="20">
        <v>24</v>
      </c>
      <c r="I362" s="83" t="b">
        <v>1</v>
      </c>
      <c r="J362" t="s">
        <v>633</v>
      </c>
      <c r="K362" s="78" t="s">
        <v>32</v>
      </c>
      <c r="N362" t="s">
        <v>647</v>
      </c>
      <c r="O362" t="s">
        <v>647</v>
      </c>
    </row>
    <row r="363" spans="1:15" x14ac:dyDescent="0.25">
      <c r="A363" t="s">
        <v>631</v>
      </c>
      <c r="B363" s="17" t="s">
        <v>647</v>
      </c>
      <c r="C363" s="20">
        <v>4</v>
      </c>
      <c r="D363" s="20" t="s">
        <v>421</v>
      </c>
      <c r="E363" s="20" t="s">
        <v>643</v>
      </c>
      <c r="F363" s="20" t="s">
        <v>25</v>
      </c>
      <c r="G363" s="20">
        <v>3</v>
      </c>
      <c r="H363" s="20">
        <v>7</v>
      </c>
      <c r="I363" s="83" t="b">
        <v>1</v>
      </c>
      <c r="J363" t="s">
        <v>635</v>
      </c>
      <c r="K363" s="78" t="s">
        <v>32</v>
      </c>
      <c r="N363" t="s">
        <v>647</v>
      </c>
      <c r="O363" t="s">
        <v>647</v>
      </c>
    </row>
    <row r="364" spans="1:15" x14ac:dyDescent="0.25">
      <c r="A364" t="s">
        <v>631</v>
      </c>
      <c r="B364" s="17" t="s">
        <v>647</v>
      </c>
      <c r="C364" s="20">
        <v>4</v>
      </c>
      <c r="D364" s="20" t="s">
        <v>392</v>
      </c>
      <c r="E364" s="20" t="s">
        <v>644</v>
      </c>
      <c r="F364" s="20" t="s">
        <v>25</v>
      </c>
      <c r="G364" s="20">
        <v>0</v>
      </c>
      <c r="H364" s="20">
        <v>1</v>
      </c>
      <c r="I364" s="83" t="b">
        <v>1</v>
      </c>
      <c r="J364" t="s">
        <v>637</v>
      </c>
      <c r="K364" s="78" t="s">
        <v>32</v>
      </c>
      <c r="N364" t="s">
        <v>647</v>
      </c>
      <c r="O364" t="s">
        <v>647</v>
      </c>
    </row>
    <row r="365" spans="1:15" x14ac:dyDescent="0.25">
      <c r="A365" t="s">
        <v>631</v>
      </c>
      <c r="B365" s="17" t="s">
        <v>647</v>
      </c>
      <c r="C365" s="20">
        <v>4</v>
      </c>
      <c r="D365" s="20" t="s">
        <v>407</v>
      </c>
      <c r="E365" s="20" t="s">
        <v>586</v>
      </c>
      <c r="F365" s="20" t="s">
        <v>27</v>
      </c>
      <c r="G365" s="20">
        <v>45</v>
      </c>
      <c r="H365" s="20">
        <v>55</v>
      </c>
      <c r="I365" s="82" t="b">
        <v>0</v>
      </c>
      <c r="J365" t="s">
        <v>638</v>
      </c>
      <c r="K365" s="78" t="s">
        <v>32</v>
      </c>
      <c r="N365" t="s">
        <v>647</v>
      </c>
      <c r="O365" t="s">
        <v>647</v>
      </c>
    </row>
    <row r="366" spans="1:15" x14ac:dyDescent="0.25">
      <c r="A366" t="s">
        <v>631</v>
      </c>
      <c r="B366" s="17" t="s">
        <v>647</v>
      </c>
      <c r="C366" s="20">
        <v>4</v>
      </c>
      <c r="D366" s="20" t="s">
        <v>466</v>
      </c>
      <c r="E366" s="20" t="s">
        <v>587</v>
      </c>
      <c r="F366" s="20" t="s">
        <v>27</v>
      </c>
      <c r="G366" s="20">
        <v>35</v>
      </c>
      <c r="H366" s="20">
        <v>45</v>
      </c>
      <c r="I366" s="82" t="b">
        <v>0</v>
      </c>
      <c r="J366" t="s">
        <v>641</v>
      </c>
      <c r="K366" s="78" t="s">
        <v>32</v>
      </c>
      <c r="N366" t="s">
        <v>647</v>
      </c>
      <c r="O366" t="s">
        <v>647</v>
      </c>
    </row>
    <row r="367" spans="1:15" x14ac:dyDescent="0.25">
      <c r="A367" t="s">
        <v>631</v>
      </c>
      <c r="B367" s="17" t="s">
        <v>647</v>
      </c>
      <c r="C367" s="20">
        <v>4</v>
      </c>
      <c r="D367" s="20" t="s">
        <v>380</v>
      </c>
      <c r="E367" s="20" t="s">
        <v>644</v>
      </c>
      <c r="F367" s="20" t="s">
        <v>25</v>
      </c>
      <c r="G367" s="20">
        <v>0</v>
      </c>
      <c r="H367" s="20">
        <v>1</v>
      </c>
      <c r="I367" s="83" t="b">
        <v>1</v>
      </c>
      <c r="J367" t="s">
        <v>639</v>
      </c>
      <c r="K367" s="78" t="s">
        <v>32</v>
      </c>
      <c r="N367" t="s">
        <v>647</v>
      </c>
      <c r="O367" t="s">
        <v>647</v>
      </c>
    </row>
    <row r="368" spans="1:15" x14ac:dyDescent="0.25">
      <c r="A368" t="s">
        <v>631</v>
      </c>
      <c r="B368" s="17" t="s">
        <v>647</v>
      </c>
      <c r="C368" s="20">
        <v>5</v>
      </c>
      <c r="D368" s="20" t="s">
        <v>11</v>
      </c>
      <c r="E368" s="20" t="s">
        <v>642</v>
      </c>
      <c r="F368" s="20" t="s">
        <v>25</v>
      </c>
      <c r="G368" s="20">
        <v>16</v>
      </c>
      <c r="H368" s="20">
        <v>24</v>
      </c>
      <c r="I368" s="83" t="b">
        <v>1</v>
      </c>
      <c r="J368" t="s">
        <v>633</v>
      </c>
      <c r="K368" s="78" t="s">
        <v>32</v>
      </c>
      <c r="N368" t="s">
        <v>647</v>
      </c>
      <c r="O368" t="s">
        <v>647</v>
      </c>
    </row>
    <row r="369" spans="1:15" x14ac:dyDescent="0.25">
      <c r="A369" t="s">
        <v>631</v>
      </c>
      <c r="B369" s="17" t="s">
        <v>647</v>
      </c>
      <c r="C369" s="20">
        <v>5</v>
      </c>
      <c r="D369" s="20" t="s">
        <v>436</v>
      </c>
      <c r="E369" s="20" t="s">
        <v>587</v>
      </c>
      <c r="F369" s="20" t="s">
        <v>27</v>
      </c>
      <c r="G369" s="20">
        <v>35</v>
      </c>
      <c r="H369" s="20">
        <v>45</v>
      </c>
      <c r="I369" s="82" t="b">
        <v>0</v>
      </c>
      <c r="J369" t="s">
        <v>645</v>
      </c>
      <c r="K369" s="78" t="s">
        <v>32</v>
      </c>
      <c r="N369" t="s">
        <v>647</v>
      </c>
      <c r="O369" t="s">
        <v>647</v>
      </c>
    </row>
    <row r="370" spans="1:15" x14ac:dyDescent="0.25">
      <c r="A370" t="s">
        <v>631</v>
      </c>
      <c r="B370" s="17" t="s">
        <v>647</v>
      </c>
      <c r="C370" s="20">
        <v>5</v>
      </c>
      <c r="D370" s="20" t="s">
        <v>466</v>
      </c>
      <c r="E370" s="20" t="s">
        <v>646</v>
      </c>
      <c r="F370" s="20" t="s">
        <v>27</v>
      </c>
      <c r="G370" s="20">
        <v>65</v>
      </c>
      <c r="H370" s="20">
        <v>75</v>
      </c>
      <c r="I370" s="82" t="b">
        <v>0</v>
      </c>
      <c r="J370" t="s">
        <v>641</v>
      </c>
      <c r="K370" s="78" t="s">
        <v>32</v>
      </c>
      <c r="N370" t="s">
        <v>647</v>
      </c>
      <c r="O370" t="s">
        <v>647</v>
      </c>
    </row>
    <row r="371" spans="1:15" x14ac:dyDescent="0.25">
      <c r="A371" t="s">
        <v>631</v>
      </c>
      <c r="B371" s="17" t="s">
        <v>651</v>
      </c>
      <c r="C371" s="20">
        <v>2</v>
      </c>
      <c r="D371" s="20" t="s">
        <v>11</v>
      </c>
      <c r="E371" s="20" t="s">
        <v>625</v>
      </c>
      <c r="F371" s="20" t="s">
        <v>25</v>
      </c>
      <c r="G371" s="20">
        <v>35</v>
      </c>
      <c r="H371" s="20">
        <v>45</v>
      </c>
      <c r="I371" s="83" t="b">
        <v>1</v>
      </c>
      <c r="J371" t="s">
        <v>633</v>
      </c>
      <c r="K371" s="78" t="s">
        <v>32</v>
      </c>
      <c r="N371" t="s">
        <v>651</v>
      </c>
      <c r="O371" t="s">
        <v>651</v>
      </c>
    </row>
    <row r="372" spans="1:15" x14ac:dyDescent="0.25">
      <c r="A372" t="s">
        <v>631</v>
      </c>
      <c r="B372" s="17" t="s">
        <v>651</v>
      </c>
      <c r="C372" s="20">
        <v>2</v>
      </c>
      <c r="D372" s="20" t="s">
        <v>355</v>
      </c>
      <c r="E372" s="20" t="s">
        <v>626</v>
      </c>
      <c r="F372" s="20" t="s">
        <v>25</v>
      </c>
      <c r="G372" s="20">
        <v>2</v>
      </c>
      <c r="H372" s="20">
        <v>5</v>
      </c>
      <c r="I372" s="83" t="b">
        <v>1</v>
      </c>
      <c r="J372" t="s">
        <v>634</v>
      </c>
      <c r="K372" s="78" t="s">
        <v>32</v>
      </c>
      <c r="N372" t="s">
        <v>651</v>
      </c>
      <c r="O372" t="s">
        <v>651</v>
      </c>
    </row>
    <row r="373" spans="1:15" x14ac:dyDescent="0.25">
      <c r="A373" t="s">
        <v>631</v>
      </c>
      <c r="B373" s="17" t="s">
        <v>651</v>
      </c>
      <c r="C373" s="20">
        <v>2</v>
      </c>
      <c r="D373" s="20" t="s">
        <v>421</v>
      </c>
      <c r="E373" s="20" t="s">
        <v>652</v>
      </c>
      <c r="F373" s="20" t="s">
        <v>25</v>
      </c>
      <c r="G373" s="20">
        <v>45</v>
      </c>
      <c r="H373" s="20">
        <v>55</v>
      </c>
      <c r="I373" s="83" t="b">
        <v>1</v>
      </c>
      <c r="J373" t="s">
        <v>635</v>
      </c>
      <c r="K373" s="78" t="s">
        <v>32</v>
      </c>
      <c r="N373" t="s">
        <v>651</v>
      </c>
      <c r="O373" t="s">
        <v>651</v>
      </c>
    </row>
    <row r="374" spans="1:15" x14ac:dyDescent="0.25">
      <c r="A374" t="s">
        <v>631</v>
      </c>
      <c r="B374" s="17" t="s">
        <v>651</v>
      </c>
      <c r="C374" s="20">
        <v>2</v>
      </c>
      <c r="D374" s="20" t="s">
        <v>392</v>
      </c>
      <c r="E374" s="20" t="s">
        <v>648</v>
      </c>
      <c r="F374" s="20" t="s">
        <v>25</v>
      </c>
      <c r="G374" s="20">
        <v>25</v>
      </c>
      <c r="H374" s="20">
        <v>35</v>
      </c>
      <c r="I374" s="83" t="b">
        <v>1</v>
      </c>
      <c r="J374" t="s">
        <v>637</v>
      </c>
      <c r="K374" s="78" t="s">
        <v>32</v>
      </c>
      <c r="N374" t="s">
        <v>651</v>
      </c>
      <c r="O374" t="s">
        <v>651</v>
      </c>
    </row>
    <row r="375" spans="1:15" x14ac:dyDescent="0.25">
      <c r="A375" t="s">
        <v>631</v>
      </c>
      <c r="B375" s="17" t="s">
        <v>651</v>
      </c>
      <c r="C375" s="20">
        <v>2</v>
      </c>
      <c r="D375" s="20" t="s">
        <v>407</v>
      </c>
      <c r="E375" s="20" t="s">
        <v>585</v>
      </c>
      <c r="F375" s="20" t="s">
        <v>27</v>
      </c>
      <c r="G375" s="20">
        <v>7</v>
      </c>
      <c r="H375" s="20">
        <v>13</v>
      </c>
      <c r="I375" s="82" t="b">
        <v>0</v>
      </c>
      <c r="J375" t="s">
        <v>638</v>
      </c>
      <c r="K375" s="78" t="s">
        <v>32</v>
      </c>
      <c r="N375" t="s">
        <v>651</v>
      </c>
      <c r="O375" t="s">
        <v>651</v>
      </c>
    </row>
    <row r="376" spans="1:15" x14ac:dyDescent="0.25">
      <c r="A376" t="s">
        <v>631</v>
      </c>
      <c r="B376" s="17" t="s">
        <v>651</v>
      </c>
      <c r="C376" s="20">
        <v>2</v>
      </c>
      <c r="D376" s="20" t="s">
        <v>380</v>
      </c>
      <c r="E376" s="20" t="s">
        <v>653</v>
      </c>
      <c r="F376" s="20" t="s">
        <v>25</v>
      </c>
      <c r="G376" s="20">
        <v>9</v>
      </c>
      <c r="H376" s="20">
        <v>14</v>
      </c>
      <c r="I376" s="83" t="b">
        <v>1</v>
      </c>
      <c r="J376" t="s">
        <v>639</v>
      </c>
      <c r="K376" s="78" t="s">
        <v>32</v>
      </c>
      <c r="N376" t="s">
        <v>651</v>
      </c>
      <c r="O376" t="s">
        <v>651</v>
      </c>
    </row>
    <row r="377" spans="1:15" x14ac:dyDescent="0.25">
      <c r="A377" t="s">
        <v>631</v>
      </c>
      <c r="B377" s="17" t="s">
        <v>651</v>
      </c>
      <c r="C377" s="20">
        <v>3</v>
      </c>
      <c r="D377" s="20" t="s">
        <v>11</v>
      </c>
      <c r="E377" s="20" t="s">
        <v>648</v>
      </c>
      <c r="F377" s="20" t="s">
        <v>25</v>
      </c>
      <c r="G377" s="20">
        <v>25</v>
      </c>
      <c r="H377" s="20">
        <v>35</v>
      </c>
      <c r="I377" s="83" t="b">
        <v>1</v>
      </c>
      <c r="J377" t="s">
        <v>633</v>
      </c>
      <c r="K377" s="78" t="s">
        <v>32</v>
      </c>
      <c r="N377" t="s">
        <v>651</v>
      </c>
      <c r="O377" t="s">
        <v>651</v>
      </c>
    </row>
    <row r="378" spans="1:15" x14ac:dyDescent="0.25">
      <c r="A378" t="s">
        <v>631</v>
      </c>
      <c r="B378" s="17" t="s">
        <v>651</v>
      </c>
      <c r="C378" s="20">
        <v>3</v>
      </c>
      <c r="D378" s="20" t="s">
        <v>421</v>
      </c>
      <c r="E378" s="20" t="s">
        <v>619</v>
      </c>
      <c r="F378" s="20" t="s">
        <v>25</v>
      </c>
      <c r="G378" s="20">
        <v>15</v>
      </c>
      <c r="H378" s="20">
        <v>25</v>
      </c>
      <c r="I378" s="83" t="b">
        <v>1</v>
      </c>
      <c r="J378" t="s">
        <v>635</v>
      </c>
      <c r="K378" s="78" t="s">
        <v>32</v>
      </c>
      <c r="N378" t="s">
        <v>651</v>
      </c>
      <c r="O378" t="s">
        <v>651</v>
      </c>
    </row>
    <row r="379" spans="1:15" x14ac:dyDescent="0.25">
      <c r="A379" t="s">
        <v>631</v>
      </c>
      <c r="B379" s="17" t="s">
        <v>651</v>
      </c>
      <c r="C379" s="20">
        <v>3</v>
      </c>
      <c r="D379" s="20" t="s">
        <v>392</v>
      </c>
      <c r="E379" s="20" t="s">
        <v>622</v>
      </c>
      <c r="F379" s="20" t="s">
        <v>25</v>
      </c>
      <c r="G379" s="20">
        <v>7</v>
      </c>
      <c r="H379" s="20">
        <v>13</v>
      </c>
      <c r="I379" s="83" t="b">
        <v>1</v>
      </c>
      <c r="J379" t="s">
        <v>637</v>
      </c>
      <c r="K379" s="78" t="s">
        <v>32</v>
      </c>
      <c r="N379" t="s">
        <v>651</v>
      </c>
      <c r="O379" t="s">
        <v>651</v>
      </c>
    </row>
    <row r="380" spans="1:15" x14ac:dyDescent="0.25">
      <c r="A380" t="s">
        <v>631</v>
      </c>
      <c r="B380" s="17" t="s">
        <v>651</v>
      </c>
      <c r="C380" s="20">
        <v>3</v>
      </c>
      <c r="D380" s="20" t="s">
        <v>463</v>
      </c>
      <c r="E380" s="20" t="s">
        <v>654</v>
      </c>
      <c r="F380" s="20" t="s">
        <v>27</v>
      </c>
      <c r="G380" s="20">
        <v>20</v>
      </c>
      <c r="H380" s="20">
        <v>30</v>
      </c>
      <c r="I380" s="82" t="b">
        <v>0</v>
      </c>
      <c r="J380" t="s">
        <v>655</v>
      </c>
      <c r="K380" s="78" t="s">
        <v>32</v>
      </c>
      <c r="N380" t="s">
        <v>651</v>
      </c>
      <c r="O380" t="s">
        <v>651</v>
      </c>
    </row>
    <row r="381" spans="1:15" x14ac:dyDescent="0.25">
      <c r="A381" t="s">
        <v>631</v>
      </c>
      <c r="B381" s="17" t="s">
        <v>651</v>
      </c>
      <c r="C381" s="20">
        <v>3</v>
      </c>
      <c r="D381" s="20" t="s">
        <v>466</v>
      </c>
      <c r="E381" s="20" t="s">
        <v>656</v>
      </c>
      <c r="F381" s="20" t="s">
        <v>27</v>
      </c>
      <c r="G381" s="20">
        <v>30</v>
      </c>
      <c r="H381" s="20">
        <v>40</v>
      </c>
      <c r="I381" s="82" t="b">
        <v>0</v>
      </c>
      <c r="J381" t="s">
        <v>641</v>
      </c>
      <c r="K381" s="78" t="s">
        <v>32</v>
      </c>
      <c r="N381" t="s">
        <v>651</v>
      </c>
      <c r="O381" t="s">
        <v>651</v>
      </c>
    </row>
    <row r="382" spans="1:15" x14ac:dyDescent="0.25">
      <c r="A382" t="s">
        <v>631</v>
      </c>
      <c r="B382" s="17" t="s">
        <v>651</v>
      </c>
      <c r="C382" s="20">
        <v>3</v>
      </c>
      <c r="D382" s="20" t="s">
        <v>380</v>
      </c>
      <c r="E382" s="20" t="s">
        <v>626</v>
      </c>
      <c r="F382" s="20" t="s">
        <v>25</v>
      </c>
      <c r="G382" s="20">
        <v>2</v>
      </c>
      <c r="H382" s="20">
        <v>5</v>
      </c>
      <c r="I382" s="83" t="b">
        <v>1</v>
      </c>
      <c r="J382" t="s">
        <v>639</v>
      </c>
      <c r="K382" s="78" t="s">
        <v>32</v>
      </c>
      <c r="N382" t="s">
        <v>651</v>
      </c>
      <c r="O382" t="s">
        <v>651</v>
      </c>
    </row>
    <row r="383" spans="1:15" x14ac:dyDescent="0.25">
      <c r="A383" t="s">
        <v>631</v>
      </c>
      <c r="B383" s="17" t="s">
        <v>651</v>
      </c>
      <c r="C383" s="20">
        <v>4</v>
      </c>
      <c r="D383" s="20" t="s">
        <v>11</v>
      </c>
      <c r="E383" s="20" t="s">
        <v>642</v>
      </c>
      <c r="F383" s="20" t="s">
        <v>25</v>
      </c>
      <c r="G383" s="20">
        <v>16</v>
      </c>
      <c r="H383" s="20">
        <v>24</v>
      </c>
      <c r="I383" s="83" t="b">
        <v>1</v>
      </c>
      <c r="J383" t="s">
        <v>633</v>
      </c>
      <c r="K383" s="78" t="s">
        <v>32</v>
      </c>
      <c r="N383" t="s">
        <v>651</v>
      </c>
      <c r="O383" t="s">
        <v>651</v>
      </c>
    </row>
    <row r="384" spans="1:15" x14ac:dyDescent="0.25">
      <c r="A384" t="s">
        <v>631</v>
      </c>
      <c r="B384" s="17" t="s">
        <v>651</v>
      </c>
      <c r="C384" s="20">
        <v>4</v>
      </c>
      <c r="D384" s="20" t="s">
        <v>421</v>
      </c>
      <c r="E384" s="20" t="s">
        <v>622</v>
      </c>
      <c r="F384" s="20" t="s">
        <v>25</v>
      </c>
      <c r="G384" s="20">
        <v>7</v>
      </c>
      <c r="H384" s="20">
        <v>13</v>
      </c>
      <c r="I384" s="83" t="b">
        <v>1</v>
      </c>
      <c r="J384" t="s">
        <v>635</v>
      </c>
      <c r="K384" s="78" t="s">
        <v>32</v>
      </c>
      <c r="N384" t="s">
        <v>651</v>
      </c>
      <c r="O384" t="s">
        <v>651</v>
      </c>
    </row>
    <row r="385" spans="1:15" x14ac:dyDescent="0.25">
      <c r="A385" t="s">
        <v>631</v>
      </c>
      <c r="B385" s="17" t="s">
        <v>651</v>
      </c>
      <c r="C385" s="20">
        <v>4</v>
      </c>
      <c r="D385" s="20" t="s">
        <v>392</v>
      </c>
      <c r="E385" s="20" t="s">
        <v>644</v>
      </c>
      <c r="F385" s="20" t="s">
        <v>25</v>
      </c>
      <c r="G385" s="20">
        <v>0</v>
      </c>
      <c r="H385" s="20">
        <v>1</v>
      </c>
      <c r="I385" s="83" t="b">
        <v>1</v>
      </c>
      <c r="J385" t="s">
        <v>637</v>
      </c>
      <c r="K385" s="78" t="s">
        <v>32</v>
      </c>
      <c r="N385" t="s">
        <v>651</v>
      </c>
      <c r="O385" t="s">
        <v>651</v>
      </c>
    </row>
    <row r="386" spans="1:15" x14ac:dyDescent="0.25">
      <c r="A386" t="s">
        <v>631</v>
      </c>
      <c r="B386" s="17" t="s">
        <v>651</v>
      </c>
      <c r="C386" s="20">
        <v>4</v>
      </c>
      <c r="D386" s="20" t="s">
        <v>407</v>
      </c>
      <c r="E386" s="20" t="s">
        <v>656</v>
      </c>
      <c r="F386" s="20" t="s">
        <v>27</v>
      </c>
      <c r="G386" s="20">
        <v>30</v>
      </c>
      <c r="H386" s="20">
        <v>40</v>
      </c>
      <c r="I386" s="82" t="b">
        <v>0</v>
      </c>
      <c r="J386" t="s">
        <v>638</v>
      </c>
      <c r="K386" s="78" t="s">
        <v>32</v>
      </c>
      <c r="N386" t="s">
        <v>651</v>
      </c>
      <c r="O386" t="s">
        <v>651</v>
      </c>
    </row>
    <row r="387" spans="1:15" x14ac:dyDescent="0.25">
      <c r="A387" t="s">
        <v>631</v>
      </c>
      <c r="B387" s="17" t="s">
        <v>651</v>
      </c>
      <c r="C387" s="20">
        <v>4</v>
      </c>
      <c r="D387" s="20" t="s">
        <v>466</v>
      </c>
      <c r="E387" s="20" t="s">
        <v>654</v>
      </c>
      <c r="F387" s="20" t="s">
        <v>27</v>
      </c>
      <c r="G387" s="20">
        <v>20</v>
      </c>
      <c r="H387" s="20">
        <v>30</v>
      </c>
      <c r="I387" s="82" t="b">
        <v>0</v>
      </c>
      <c r="J387" t="s">
        <v>641</v>
      </c>
      <c r="K387" s="78" t="s">
        <v>32</v>
      </c>
      <c r="N387" t="s">
        <v>651</v>
      </c>
      <c r="O387" t="s">
        <v>651</v>
      </c>
    </row>
    <row r="388" spans="1:15" x14ac:dyDescent="0.25">
      <c r="A388" t="s">
        <v>631</v>
      </c>
      <c r="B388" s="17" t="s">
        <v>651</v>
      </c>
      <c r="C388" s="20">
        <v>4</v>
      </c>
      <c r="D388" s="20" t="s">
        <v>380</v>
      </c>
      <c r="E388" s="20" t="s">
        <v>644</v>
      </c>
      <c r="F388" s="20" t="s">
        <v>25</v>
      </c>
      <c r="G388" s="20">
        <v>0</v>
      </c>
      <c r="H388" s="20">
        <v>1</v>
      </c>
      <c r="I388" s="83" t="b">
        <v>1</v>
      </c>
      <c r="J388" t="s">
        <v>639</v>
      </c>
      <c r="K388" s="78" t="s">
        <v>32</v>
      </c>
      <c r="N388" t="s">
        <v>651</v>
      </c>
      <c r="O388" t="s">
        <v>651</v>
      </c>
    </row>
    <row r="389" spans="1:15" x14ac:dyDescent="0.25">
      <c r="A389" t="s">
        <v>631</v>
      </c>
      <c r="B389" s="17" t="s">
        <v>651</v>
      </c>
      <c r="C389" s="20">
        <v>5</v>
      </c>
      <c r="D389" s="20" t="s">
        <v>11</v>
      </c>
      <c r="E389" s="20" t="s">
        <v>621</v>
      </c>
      <c r="F389" s="20" t="s">
        <v>25</v>
      </c>
      <c r="G389" s="20">
        <v>11</v>
      </c>
      <c r="H389" s="20">
        <v>16</v>
      </c>
      <c r="I389" s="83" t="b">
        <v>1</v>
      </c>
      <c r="J389" t="s">
        <v>633</v>
      </c>
      <c r="K389" s="78" t="s">
        <v>32</v>
      </c>
      <c r="N389" t="s">
        <v>651</v>
      </c>
      <c r="O389" t="s">
        <v>651</v>
      </c>
    </row>
    <row r="390" spans="1:15" x14ac:dyDescent="0.25">
      <c r="A390" t="s">
        <v>631</v>
      </c>
      <c r="B390" s="17" t="s">
        <v>651</v>
      </c>
      <c r="C390" s="20">
        <v>5</v>
      </c>
      <c r="D390" s="20" t="s">
        <v>436</v>
      </c>
      <c r="E390" s="20" t="s">
        <v>587</v>
      </c>
      <c r="F390" s="20" t="s">
        <v>27</v>
      </c>
      <c r="G390" s="20">
        <v>35</v>
      </c>
      <c r="H390" s="20">
        <v>45</v>
      </c>
      <c r="I390" s="82" t="b">
        <v>0</v>
      </c>
      <c r="J390" t="s">
        <v>645</v>
      </c>
      <c r="K390" s="78" t="s">
        <v>32</v>
      </c>
      <c r="N390" t="s">
        <v>651</v>
      </c>
      <c r="O390" t="s">
        <v>651</v>
      </c>
    </row>
    <row r="391" spans="1:15" x14ac:dyDescent="0.25">
      <c r="A391" t="s">
        <v>631</v>
      </c>
      <c r="B391" s="17" t="s">
        <v>651</v>
      </c>
      <c r="C391" s="20">
        <v>5</v>
      </c>
      <c r="D391" s="20" t="s">
        <v>466</v>
      </c>
      <c r="E391" s="20" t="s">
        <v>657</v>
      </c>
      <c r="F391" s="20" t="s">
        <v>27</v>
      </c>
      <c r="G391" s="20">
        <v>55</v>
      </c>
      <c r="H391" s="20">
        <v>65</v>
      </c>
      <c r="I391" s="82" t="b">
        <v>0</v>
      </c>
      <c r="J391" t="s">
        <v>641</v>
      </c>
      <c r="K391" s="78" t="s">
        <v>32</v>
      </c>
      <c r="N391" t="s">
        <v>651</v>
      </c>
      <c r="O391" t="s">
        <v>651</v>
      </c>
    </row>
    <row r="392" spans="1:15" x14ac:dyDescent="0.25">
      <c r="A392" t="s">
        <v>631</v>
      </c>
      <c r="B392" s="17" t="s">
        <v>658</v>
      </c>
      <c r="C392" s="20">
        <v>2</v>
      </c>
      <c r="D392" s="20" t="s">
        <v>11</v>
      </c>
      <c r="E392" s="20" t="s">
        <v>615</v>
      </c>
      <c r="F392" s="20" t="s">
        <v>25</v>
      </c>
      <c r="G392" s="20">
        <v>20</v>
      </c>
      <c r="H392" s="20">
        <v>30</v>
      </c>
      <c r="I392" s="83" t="b">
        <v>1</v>
      </c>
      <c r="J392" t="s">
        <v>633</v>
      </c>
      <c r="K392" s="78" t="s">
        <v>32</v>
      </c>
      <c r="N392" t="s">
        <v>658</v>
      </c>
      <c r="O392" t="s">
        <v>658</v>
      </c>
    </row>
    <row r="393" spans="1:15" x14ac:dyDescent="0.25">
      <c r="A393" t="s">
        <v>631</v>
      </c>
      <c r="B393" s="17" t="s">
        <v>658</v>
      </c>
      <c r="C393" s="20">
        <v>2</v>
      </c>
      <c r="D393" s="20" t="s">
        <v>355</v>
      </c>
      <c r="E393" s="20" t="s">
        <v>644</v>
      </c>
      <c r="F393" s="20" t="s">
        <v>25</v>
      </c>
      <c r="G393" s="20">
        <v>0</v>
      </c>
      <c r="H393" s="20">
        <v>1</v>
      </c>
      <c r="I393" s="83" t="b">
        <v>1</v>
      </c>
      <c r="J393" t="s">
        <v>634</v>
      </c>
      <c r="K393" s="78" t="s">
        <v>32</v>
      </c>
      <c r="N393" t="s">
        <v>658</v>
      </c>
      <c r="O393" t="s">
        <v>658</v>
      </c>
    </row>
    <row r="394" spans="1:15" x14ac:dyDescent="0.25">
      <c r="A394" t="s">
        <v>631</v>
      </c>
      <c r="B394" s="17" t="s">
        <v>658</v>
      </c>
      <c r="C394" s="20">
        <v>2</v>
      </c>
      <c r="D394" s="20" t="s">
        <v>421</v>
      </c>
      <c r="E394" s="20" t="s">
        <v>648</v>
      </c>
      <c r="F394" s="20" t="s">
        <v>25</v>
      </c>
      <c r="G394" s="20">
        <v>25</v>
      </c>
      <c r="H394" s="20">
        <v>35</v>
      </c>
      <c r="I394" s="83" t="b">
        <v>1</v>
      </c>
      <c r="J394" t="s">
        <v>635</v>
      </c>
      <c r="K394" s="78" t="s">
        <v>32</v>
      </c>
      <c r="N394" t="s">
        <v>658</v>
      </c>
      <c r="O394" t="s">
        <v>658</v>
      </c>
    </row>
    <row r="395" spans="1:15" x14ac:dyDescent="0.25">
      <c r="A395" t="s">
        <v>631</v>
      </c>
      <c r="B395" s="17" t="s">
        <v>658</v>
      </c>
      <c r="C395" s="20">
        <v>2</v>
      </c>
      <c r="D395" s="20" t="s">
        <v>392</v>
      </c>
      <c r="E395" s="20" t="s">
        <v>619</v>
      </c>
      <c r="F395" s="20" t="s">
        <v>25</v>
      </c>
      <c r="G395" s="20">
        <v>15</v>
      </c>
      <c r="H395" s="20">
        <v>25</v>
      </c>
      <c r="I395" s="83" t="b">
        <v>1</v>
      </c>
      <c r="J395" t="s">
        <v>637</v>
      </c>
      <c r="K395" s="78" t="s">
        <v>32</v>
      </c>
      <c r="N395" t="s">
        <v>658</v>
      </c>
      <c r="O395" t="s">
        <v>658</v>
      </c>
    </row>
    <row r="396" spans="1:15" x14ac:dyDescent="0.25">
      <c r="A396" t="s">
        <v>631</v>
      </c>
      <c r="B396" s="17" t="s">
        <v>658</v>
      </c>
      <c r="C396" s="20">
        <v>2</v>
      </c>
      <c r="D396" s="20" t="s">
        <v>463</v>
      </c>
      <c r="E396" s="20" t="s">
        <v>650</v>
      </c>
      <c r="F396" s="20" t="s">
        <v>27</v>
      </c>
      <c r="G396" s="20">
        <v>10</v>
      </c>
      <c r="H396" s="20">
        <v>20</v>
      </c>
      <c r="I396" s="82" t="b">
        <v>0</v>
      </c>
      <c r="J396" t="s">
        <v>655</v>
      </c>
      <c r="K396" s="78" t="s">
        <v>32</v>
      </c>
      <c r="N396" t="s">
        <v>658</v>
      </c>
      <c r="O396" t="s">
        <v>658</v>
      </c>
    </row>
    <row r="397" spans="1:15" x14ac:dyDescent="0.25">
      <c r="A397" t="s">
        <v>631</v>
      </c>
      <c r="B397" s="17" t="s">
        <v>658</v>
      </c>
      <c r="C397" s="20">
        <v>2</v>
      </c>
      <c r="D397" s="20" t="s">
        <v>407</v>
      </c>
      <c r="E397" s="20" t="s">
        <v>649</v>
      </c>
      <c r="F397" s="20" t="s">
        <v>27</v>
      </c>
      <c r="G397" s="20">
        <v>15</v>
      </c>
      <c r="H397" s="20">
        <v>25</v>
      </c>
      <c r="I397" s="82" t="b">
        <v>0</v>
      </c>
      <c r="J397" t="s">
        <v>638</v>
      </c>
      <c r="K397" s="78" t="s">
        <v>32</v>
      </c>
      <c r="N397" t="s">
        <v>658</v>
      </c>
      <c r="O397" t="s">
        <v>658</v>
      </c>
    </row>
    <row r="398" spans="1:15" x14ac:dyDescent="0.25">
      <c r="A398" t="s">
        <v>631</v>
      </c>
      <c r="B398" s="17" t="s">
        <v>658</v>
      </c>
      <c r="C398" s="20">
        <v>2</v>
      </c>
      <c r="D398" s="20" t="s">
        <v>380</v>
      </c>
      <c r="E398" s="20" t="s">
        <v>623</v>
      </c>
      <c r="F398" s="20" t="s">
        <v>25</v>
      </c>
      <c r="G398" s="20">
        <v>6</v>
      </c>
      <c r="H398" s="20">
        <v>10</v>
      </c>
      <c r="I398" s="83" t="b">
        <v>1</v>
      </c>
      <c r="J398" t="s">
        <v>639</v>
      </c>
      <c r="K398" s="78" t="s">
        <v>32</v>
      </c>
      <c r="N398" t="s">
        <v>658</v>
      </c>
      <c r="O398" t="s">
        <v>658</v>
      </c>
    </row>
    <row r="399" spans="1:15" x14ac:dyDescent="0.25">
      <c r="A399" t="s">
        <v>631</v>
      </c>
      <c r="B399" s="17" t="s">
        <v>658</v>
      </c>
      <c r="C399" s="20">
        <v>3</v>
      </c>
      <c r="D399" s="20" t="s">
        <v>11</v>
      </c>
      <c r="E399" s="20" t="s">
        <v>642</v>
      </c>
      <c r="F399" s="20" t="s">
        <v>25</v>
      </c>
      <c r="G399" s="20">
        <v>16</v>
      </c>
      <c r="H399" s="20">
        <v>24</v>
      </c>
      <c r="I399" s="83" t="b">
        <v>1</v>
      </c>
      <c r="J399" t="s">
        <v>633</v>
      </c>
      <c r="K399" s="78" t="s">
        <v>32</v>
      </c>
      <c r="N399" t="s">
        <v>658</v>
      </c>
      <c r="O399" t="s">
        <v>658</v>
      </c>
    </row>
    <row r="400" spans="1:15" x14ac:dyDescent="0.25">
      <c r="A400" t="s">
        <v>631</v>
      </c>
      <c r="B400" s="17" t="s">
        <v>658</v>
      </c>
      <c r="C400" s="20">
        <v>3</v>
      </c>
      <c r="D400" s="20" t="s">
        <v>421</v>
      </c>
      <c r="E400" s="20" t="s">
        <v>636</v>
      </c>
      <c r="F400" s="20" t="s">
        <v>25</v>
      </c>
      <c r="G400" s="20">
        <v>10</v>
      </c>
      <c r="H400" s="20">
        <v>20</v>
      </c>
      <c r="I400" s="83" t="b">
        <v>1</v>
      </c>
      <c r="J400" t="s">
        <v>635</v>
      </c>
      <c r="K400" s="78" t="s">
        <v>32</v>
      </c>
      <c r="N400" t="s">
        <v>658</v>
      </c>
      <c r="O400" t="s">
        <v>658</v>
      </c>
    </row>
    <row r="401" spans="1:15" x14ac:dyDescent="0.25">
      <c r="A401" t="s">
        <v>631</v>
      </c>
      <c r="B401" s="17" t="s">
        <v>658</v>
      </c>
      <c r="C401" s="20">
        <v>3</v>
      </c>
      <c r="D401" s="20" t="s">
        <v>392</v>
      </c>
      <c r="E401" s="20" t="s">
        <v>643</v>
      </c>
      <c r="F401" s="20" t="s">
        <v>25</v>
      </c>
      <c r="G401" s="20">
        <v>3</v>
      </c>
      <c r="H401" s="20">
        <v>7</v>
      </c>
      <c r="I401" s="83" t="b">
        <v>1</v>
      </c>
      <c r="J401" t="s">
        <v>637</v>
      </c>
      <c r="K401" s="78" t="s">
        <v>32</v>
      </c>
      <c r="N401" t="s">
        <v>658</v>
      </c>
      <c r="O401" t="s">
        <v>658</v>
      </c>
    </row>
    <row r="402" spans="1:15" x14ac:dyDescent="0.25">
      <c r="A402" t="s">
        <v>631</v>
      </c>
      <c r="B402" s="17" t="s">
        <v>658</v>
      </c>
      <c r="C402" s="20">
        <v>3</v>
      </c>
      <c r="D402" s="20" t="s">
        <v>407</v>
      </c>
      <c r="E402" s="20" t="s">
        <v>640</v>
      </c>
      <c r="F402" s="20" t="s">
        <v>27</v>
      </c>
      <c r="G402" s="20">
        <v>25</v>
      </c>
      <c r="H402" s="20">
        <v>35</v>
      </c>
      <c r="I402" s="82" t="b">
        <v>0</v>
      </c>
      <c r="J402" t="s">
        <v>638</v>
      </c>
      <c r="K402" s="78" t="s">
        <v>32</v>
      </c>
      <c r="N402" t="s">
        <v>658</v>
      </c>
      <c r="O402" t="s">
        <v>658</v>
      </c>
    </row>
    <row r="403" spans="1:15" x14ac:dyDescent="0.25">
      <c r="A403" t="s">
        <v>631</v>
      </c>
      <c r="B403" s="17" t="s">
        <v>658</v>
      </c>
      <c r="C403" s="20">
        <v>3</v>
      </c>
      <c r="D403" s="20" t="s">
        <v>466</v>
      </c>
      <c r="E403" s="20" t="s">
        <v>649</v>
      </c>
      <c r="F403" s="20" t="s">
        <v>27</v>
      </c>
      <c r="G403" s="20">
        <v>15</v>
      </c>
      <c r="H403" s="20">
        <v>25</v>
      </c>
      <c r="I403" s="82" t="b">
        <v>0</v>
      </c>
      <c r="J403" t="s">
        <v>641</v>
      </c>
      <c r="K403" s="78" t="s">
        <v>32</v>
      </c>
      <c r="N403" t="s">
        <v>658</v>
      </c>
      <c r="O403" t="s">
        <v>658</v>
      </c>
    </row>
    <row r="404" spans="1:15" x14ac:dyDescent="0.25">
      <c r="A404" t="s">
        <v>631</v>
      </c>
      <c r="B404" s="17" t="s">
        <v>658</v>
      </c>
      <c r="C404" s="20">
        <v>3</v>
      </c>
      <c r="D404" s="20" t="s">
        <v>380</v>
      </c>
      <c r="E404" s="20" t="s">
        <v>626</v>
      </c>
      <c r="F404" s="20" t="s">
        <v>25</v>
      </c>
      <c r="G404" s="20">
        <v>2</v>
      </c>
      <c r="H404" s="20">
        <v>5</v>
      </c>
      <c r="I404" s="83" t="b">
        <v>1</v>
      </c>
      <c r="J404" t="s">
        <v>639</v>
      </c>
      <c r="K404" s="78" t="s">
        <v>32</v>
      </c>
      <c r="N404" t="s">
        <v>658</v>
      </c>
      <c r="O404" t="s">
        <v>658</v>
      </c>
    </row>
    <row r="405" spans="1:15" x14ac:dyDescent="0.25">
      <c r="A405" t="s">
        <v>631</v>
      </c>
      <c r="B405" s="17" t="s">
        <v>658</v>
      </c>
      <c r="C405" s="20">
        <v>4</v>
      </c>
      <c r="D405" s="20" t="s">
        <v>11</v>
      </c>
      <c r="E405" s="20" t="s">
        <v>642</v>
      </c>
      <c r="F405" s="20" t="s">
        <v>25</v>
      </c>
      <c r="G405" s="20">
        <v>16</v>
      </c>
      <c r="H405" s="20">
        <v>24</v>
      </c>
      <c r="I405" s="83" t="b">
        <v>1</v>
      </c>
      <c r="J405" t="s">
        <v>633</v>
      </c>
      <c r="K405" s="78" t="s">
        <v>32</v>
      </c>
      <c r="N405" t="s">
        <v>658</v>
      </c>
      <c r="O405" t="s">
        <v>658</v>
      </c>
    </row>
    <row r="406" spans="1:15" x14ac:dyDescent="0.25">
      <c r="A406" t="s">
        <v>631</v>
      </c>
      <c r="B406" s="17" t="s">
        <v>658</v>
      </c>
      <c r="C406" s="20">
        <v>4</v>
      </c>
      <c r="D406" s="20" t="s">
        <v>421</v>
      </c>
      <c r="E406" s="20" t="s">
        <v>643</v>
      </c>
      <c r="F406" s="20" t="s">
        <v>25</v>
      </c>
      <c r="G406" s="20">
        <v>3</v>
      </c>
      <c r="H406" s="20">
        <v>7</v>
      </c>
      <c r="I406" s="83" t="b">
        <v>1</v>
      </c>
      <c r="J406" t="s">
        <v>635</v>
      </c>
      <c r="K406" s="78" t="s">
        <v>32</v>
      </c>
      <c r="N406" t="s">
        <v>658</v>
      </c>
      <c r="O406" t="s">
        <v>658</v>
      </c>
    </row>
    <row r="407" spans="1:15" x14ac:dyDescent="0.25">
      <c r="A407" t="s">
        <v>631</v>
      </c>
      <c r="B407" s="17" t="s">
        <v>658</v>
      </c>
      <c r="C407" s="20">
        <v>4</v>
      </c>
      <c r="D407" s="20" t="s">
        <v>392</v>
      </c>
      <c r="E407" s="20" t="s">
        <v>644</v>
      </c>
      <c r="F407" s="20" t="s">
        <v>25</v>
      </c>
      <c r="G407" s="20">
        <v>0</v>
      </c>
      <c r="H407" s="20">
        <v>1</v>
      </c>
      <c r="I407" s="83" t="b">
        <v>1</v>
      </c>
      <c r="J407" t="s">
        <v>637</v>
      </c>
      <c r="K407" s="78" t="s">
        <v>32</v>
      </c>
      <c r="N407" t="s">
        <v>658</v>
      </c>
      <c r="O407" t="s">
        <v>658</v>
      </c>
    </row>
    <row r="408" spans="1:15" x14ac:dyDescent="0.25">
      <c r="A408" t="s">
        <v>631</v>
      </c>
      <c r="B408" s="17" t="s">
        <v>658</v>
      </c>
      <c r="C408" s="20">
        <v>4</v>
      </c>
      <c r="D408" s="20" t="s">
        <v>407</v>
      </c>
      <c r="E408" s="20" t="s">
        <v>640</v>
      </c>
      <c r="F408" s="20" t="s">
        <v>27</v>
      </c>
      <c r="G408" s="20">
        <v>25</v>
      </c>
      <c r="H408" s="20">
        <v>35</v>
      </c>
      <c r="I408" s="82" t="b">
        <v>0</v>
      </c>
      <c r="J408" t="s">
        <v>638</v>
      </c>
      <c r="K408" s="78" t="s">
        <v>32</v>
      </c>
      <c r="N408" t="s">
        <v>658</v>
      </c>
      <c r="O408" t="s">
        <v>658</v>
      </c>
    </row>
    <row r="409" spans="1:15" x14ac:dyDescent="0.25">
      <c r="A409" t="s">
        <v>631</v>
      </c>
      <c r="B409" s="17" t="s">
        <v>658</v>
      </c>
      <c r="C409" s="20">
        <v>4</v>
      </c>
      <c r="D409" s="20" t="s">
        <v>466</v>
      </c>
      <c r="E409" s="20" t="s">
        <v>654</v>
      </c>
      <c r="F409" s="20" t="s">
        <v>27</v>
      </c>
      <c r="G409" s="20">
        <v>20</v>
      </c>
      <c r="H409" s="20">
        <v>30</v>
      </c>
      <c r="I409" s="82" t="b">
        <v>0</v>
      </c>
      <c r="J409" t="s">
        <v>641</v>
      </c>
      <c r="K409" s="78" t="s">
        <v>32</v>
      </c>
      <c r="N409" t="s">
        <v>658</v>
      </c>
      <c r="O409" t="s">
        <v>658</v>
      </c>
    </row>
    <row r="410" spans="1:15" x14ac:dyDescent="0.25">
      <c r="A410" t="s">
        <v>631</v>
      </c>
      <c r="B410" s="17" t="s">
        <v>658</v>
      </c>
      <c r="C410" s="20">
        <v>5</v>
      </c>
      <c r="D410" s="20" t="s">
        <v>11</v>
      </c>
      <c r="E410" s="20" t="s">
        <v>621</v>
      </c>
      <c r="F410" s="20" t="s">
        <v>25</v>
      </c>
      <c r="G410" s="20">
        <v>11</v>
      </c>
      <c r="H410" s="20">
        <v>16</v>
      </c>
      <c r="I410" s="83" t="b">
        <v>1</v>
      </c>
      <c r="J410" t="s">
        <v>633</v>
      </c>
      <c r="K410" s="78" t="s">
        <v>32</v>
      </c>
      <c r="N410" t="s">
        <v>658</v>
      </c>
      <c r="O410" t="s">
        <v>658</v>
      </c>
    </row>
    <row r="411" spans="1:15" x14ac:dyDescent="0.25">
      <c r="A411" t="s">
        <v>631</v>
      </c>
      <c r="B411" s="17" t="s">
        <v>658</v>
      </c>
      <c r="C411" s="20">
        <v>5</v>
      </c>
      <c r="D411" s="20" t="s">
        <v>436</v>
      </c>
      <c r="E411" s="20" t="s">
        <v>587</v>
      </c>
      <c r="F411" s="20" t="s">
        <v>27</v>
      </c>
      <c r="G411" s="20">
        <v>35</v>
      </c>
      <c r="H411" s="20">
        <v>45</v>
      </c>
      <c r="I411" s="82" t="b">
        <v>0</v>
      </c>
      <c r="J411" t="s">
        <v>645</v>
      </c>
      <c r="K411" s="78" t="s">
        <v>32</v>
      </c>
      <c r="N411" t="s">
        <v>658</v>
      </c>
      <c r="O411" t="s">
        <v>658</v>
      </c>
    </row>
    <row r="412" spans="1:15" x14ac:dyDescent="0.25">
      <c r="A412" t="s">
        <v>631</v>
      </c>
      <c r="B412" s="17" t="s">
        <v>658</v>
      </c>
      <c r="C412" s="20">
        <v>5</v>
      </c>
      <c r="D412" s="20" t="s">
        <v>466</v>
      </c>
      <c r="E412" s="20" t="s">
        <v>657</v>
      </c>
      <c r="F412" s="20" t="s">
        <v>27</v>
      </c>
      <c r="G412" s="20">
        <v>55</v>
      </c>
      <c r="H412" s="20">
        <v>65</v>
      </c>
      <c r="I412" s="82" t="b">
        <v>0</v>
      </c>
      <c r="J412" t="s">
        <v>641</v>
      </c>
      <c r="K412" s="78" t="s">
        <v>32</v>
      </c>
      <c r="N412" t="s">
        <v>658</v>
      </c>
      <c r="O412" t="s">
        <v>658</v>
      </c>
    </row>
    <row r="413" spans="1:15" x14ac:dyDescent="0.25">
      <c r="A413" t="s">
        <v>631</v>
      </c>
      <c r="B413" s="17" t="s">
        <v>659</v>
      </c>
      <c r="C413" s="20">
        <v>2</v>
      </c>
      <c r="D413" s="20" t="s">
        <v>11</v>
      </c>
      <c r="E413" s="20" t="s">
        <v>625</v>
      </c>
      <c r="F413" s="20" t="s">
        <v>25</v>
      </c>
      <c r="G413" s="20">
        <v>35</v>
      </c>
      <c r="H413" s="20">
        <v>45</v>
      </c>
      <c r="I413" s="83" t="b">
        <v>1</v>
      </c>
      <c r="J413" t="s">
        <v>633</v>
      </c>
      <c r="K413" s="78" t="s">
        <v>32</v>
      </c>
      <c r="N413" t="s">
        <v>659</v>
      </c>
      <c r="O413" t="s">
        <v>659</v>
      </c>
    </row>
    <row r="414" spans="1:15" x14ac:dyDescent="0.25">
      <c r="A414" t="s">
        <v>631</v>
      </c>
      <c r="B414" s="17" t="s">
        <v>659</v>
      </c>
      <c r="C414" s="20">
        <v>2</v>
      </c>
      <c r="D414" s="20" t="s">
        <v>355</v>
      </c>
      <c r="E414" s="20" t="s">
        <v>626</v>
      </c>
      <c r="F414" s="20" t="s">
        <v>25</v>
      </c>
      <c r="G414" s="20">
        <v>2</v>
      </c>
      <c r="H414" s="20">
        <v>5</v>
      </c>
      <c r="I414" s="83" t="b">
        <v>1</v>
      </c>
      <c r="J414" t="s">
        <v>634</v>
      </c>
      <c r="K414" s="78" t="s">
        <v>32</v>
      </c>
      <c r="N414" t="s">
        <v>659</v>
      </c>
      <c r="O414" t="s">
        <v>659</v>
      </c>
    </row>
    <row r="415" spans="1:15" x14ac:dyDescent="0.25">
      <c r="A415" t="s">
        <v>631</v>
      </c>
      <c r="B415" s="17" t="s">
        <v>659</v>
      </c>
      <c r="C415" s="20">
        <v>2</v>
      </c>
      <c r="D415" s="20" t="s">
        <v>421</v>
      </c>
      <c r="E415" s="20" t="s">
        <v>652</v>
      </c>
      <c r="F415" s="20" t="s">
        <v>25</v>
      </c>
      <c r="G415" s="20">
        <v>45</v>
      </c>
      <c r="H415" s="20">
        <v>55</v>
      </c>
      <c r="I415" s="83" t="b">
        <v>1</v>
      </c>
      <c r="J415" t="s">
        <v>635</v>
      </c>
      <c r="K415" s="78" t="s">
        <v>32</v>
      </c>
      <c r="N415" t="s">
        <v>659</v>
      </c>
      <c r="O415" t="s">
        <v>659</v>
      </c>
    </row>
    <row r="416" spans="1:15" x14ac:dyDescent="0.25">
      <c r="A416" t="s">
        <v>631</v>
      </c>
      <c r="B416" s="17" t="s">
        <v>659</v>
      </c>
      <c r="C416" s="20">
        <v>2</v>
      </c>
      <c r="D416" s="20" t="s">
        <v>392</v>
      </c>
      <c r="E416" s="20" t="s">
        <v>648</v>
      </c>
      <c r="F416" s="20" t="s">
        <v>25</v>
      </c>
      <c r="G416" s="20">
        <v>25</v>
      </c>
      <c r="H416" s="20">
        <v>35</v>
      </c>
      <c r="I416" s="83" t="b">
        <v>1</v>
      </c>
      <c r="J416" t="s">
        <v>637</v>
      </c>
      <c r="K416" s="78" t="s">
        <v>32</v>
      </c>
      <c r="N416" t="s">
        <v>659</v>
      </c>
      <c r="O416" t="s">
        <v>659</v>
      </c>
    </row>
    <row r="417" spans="1:15" x14ac:dyDescent="0.25">
      <c r="A417" t="s">
        <v>631</v>
      </c>
      <c r="B417" s="17" t="s">
        <v>659</v>
      </c>
      <c r="C417" s="20">
        <v>2</v>
      </c>
      <c r="D417" s="20" t="s">
        <v>407</v>
      </c>
      <c r="E417" s="20" t="s">
        <v>574</v>
      </c>
      <c r="F417" s="20" t="s">
        <v>27</v>
      </c>
      <c r="G417" s="20">
        <v>3</v>
      </c>
      <c r="H417" s="20">
        <v>7</v>
      </c>
      <c r="I417" s="82" t="b">
        <v>0</v>
      </c>
      <c r="J417" t="s">
        <v>638</v>
      </c>
      <c r="K417" s="78" t="s">
        <v>32</v>
      </c>
      <c r="N417" t="s">
        <v>659</v>
      </c>
      <c r="O417" t="s">
        <v>659</v>
      </c>
    </row>
    <row r="418" spans="1:15" x14ac:dyDescent="0.25">
      <c r="A418" t="s">
        <v>631</v>
      </c>
      <c r="B418" s="17" t="s">
        <v>659</v>
      </c>
      <c r="C418" s="20">
        <v>2</v>
      </c>
      <c r="D418" s="20" t="s">
        <v>380</v>
      </c>
      <c r="E418" s="20" t="s">
        <v>621</v>
      </c>
      <c r="F418" s="20" t="s">
        <v>25</v>
      </c>
      <c r="G418" s="20">
        <v>11</v>
      </c>
      <c r="H418" s="20">
        <v>16</v>
      </c>
      <c r="I418" s="83" t="b">
        <v>1</v>
      </c>
      <c r="J418" t="s">
        <v>639</v>
      </c>
      <c r="K418" s="78" t="s">
        <v>32</v>
      </c>
      <c r="N418" t="s">
        <v>659</v>
      </c>
      <c r="O418" t="s">
        <v>659</v>
      </c>
    </row>
    <row r="419" spans="1:15" x14ac:dyDescent="0.25">
      <c r="A419" t="s">
        <v>631</v>
      </c>
      <c r="B419" s="17" t="s">
        <v>659</v>
      </c>
      <c r="C419" s="20">
        <v>3</v>
      </c>
      <c r="D419" s="20" t="s">
        <v>11</v>
      </c>
      <c r="E419" s="20" t="s">
        <v>648</v>
      </c>
      <c r="F419" s="20" t="s">
        <v>25</v>
      </c>
      <c r="G419" s="20">
        <v>25</v>
      </c>
      <c r="H419" s="20">
        <v>35</v>
      </c>
      <c r="I419" s="83" t="b">
        <v>1</v>
      </c>
      <c r="J419" t="s">
        <v>633</v>
      </c>
      <c r="K419" s="78" t="s">
        <v>32</v>
      </c>
      <c r="N419" t="s">
        <v>659</v>
      </c>
      <c r="O419" t="s">
        <v>659</v>
      </c>
    </row>
    <row r="420" spans="1:15" x14ac:dyDescent="0.25">
      <c r="A420" t="s">
        <v>631</v>
      </c>
      <c r="B420" s="17" t="s">
        <v>659</v>
      </c>
      <c r="C420" s="20">
        <v>3</v>
      </c>
      <c r="D420" s="20" t="s">
        <v>421</v>
      </c>
      <c r="E420" s="20" t="s">
        <v>619</v>
      </c>
      <c r="F420" s="20" t="s">
        <v>25</v>
      </c>
      <c r="G420" s="20">
        <v>15</v>
      </c>
      <c r="H420" s="20">
        <v>25</v>
      </c>
      <c r="I420" s="83" t="b">
        <v>1</v>
      </c>
      <c r="J420" t="s">
        <v>635</v>
      </c>
      <c r="K420" s="78" t="s">
        <v>32</v>
      </c>
      <c r="N420" t="s">
        <v>659</v>
      </c>
      <c r="O420" t="s">
        <v>659</v>
      </c>
    </row>
    <row r="421" spans="1:15" x14ac:dyDescent="0.25">
      <c r="A421" t="s">
        <v>631</v>
      </c>
      <c r="B421" s="17" t="s">
        <v>659</v>
      </c>
      <c r="C421" s="20">
        <v>3</v>
      </c>
      <c r="D421" s="20" t="s">
        <v>392</v>
      </c>
      <c r="E421" s="20" t="s">
        <v>636</v>
      </c>
      <c r="F421" s="20" t="s">
        <v>25</v>
      </c>
      <c r="G421" s="20">
        <v>10</v>
      </c>
      <c r="H421" s="20">
        <v>20</v>
      </c>
      <c r="I421" s="83" t="b">
        <v>1</v>
      </c>
      <c r="J421" t="s">
        <v>637</v>
      </c>
      <c r="K421" s="78" t="s">
        <v>32</v>
      </c>
      <c r="N421" t="s">
        <v>659</v>
      </c>
      <c r="O421" t="s">
        <v>659</v>
      </c>
    </row>
    <row r="422" spans="1:15" x14ac:dyDescent="0.25">
      <c r="A422" t="s">
        <v>631</v>
      </c>
      <c r="B422" s="17" t="s">
        <v>659</v>
      </c>
      <c r="C422" s="20">
        <v>3</v>
      </c>
      <c r="D422" s="20" t="s">
        <v>407</v>
      </c>
      <c r="E422" s="20" t="s">
        <v>649</v>
      </c>
      <c r="F422" s="20" t="s">
        <v>27</v>
      </c>
      <c r="G422" s="20">
        <v>15</v>
      </c>
      <c r="H422" s="20">
        <v>25</v>
      </c>
      <c r="I422" s="82" t="b">
        <v>0</v>
      </c>
      <c r="J422" t="s">
        <v>638</v>
      </c>
      <c r="K422" s="78" t="s">
        <v>32</v>
      </c>
      <c r="N422" t="s">
        <v>659</v>
      </c>
      <c r="O422" t="s">
        <v>659</v>
      </c>
    </row>
    <row r="423" spans="1:15" x14ac:dyDescent="0.25">
      <c r="A423" t="s">
        <v>631</v>
      </c>
      <c r="B423" s="17" t="s">
        <v>659</v>
      </c>
      <c r="C423" s="20">
        <v>3</v>
      </c>
      <c r="D423" s="20" t="s">
        <v>466</v>
      </c>
      <c r="E423" s="20" t="s">
        <v>585</v>
      </c>
      <c r="F423" s="20" t="s">
        <v>27</v>
      </c>
      <c r="G423" s="20">
        <v>7</v>
      </c>
      <c r="H423" s="20">
        <v>13</v>
      </c>
      <c r="I423" s="82" t="b">
        <v>0</v>
      </c>
      <c r="J423" t="s">
        <v>641</v>
      </c>
      <c r="K423" s="78" t="s">
        <v>32</v>
      </c>
      <c r="N423" t="s">
        <v>659</v>
      </c>
      <c r="O423" t="s">
        <v>659</v>
      </c>
    </row>
    <row r="424" spans="1:15" x14ac:dyDescent="0.25">
      <c r="A424" t="s">
        <v>631</v>
      </c>
      <c r="B424" s="17" t="s">
        <v>659</v>
      </c>
      <c r="C424" s="20">
        <v>3</v>
      </c>
      <c r="D424" s="20" t="s">
        <v>380</v>
      </c>
      <c r="E424" s="20" t="s">
        <v>626</v>
      </c>
      <c r="F424" s="20" t="s">
        <v>25</v>
      </c>
      <c r="G424" s="20">
        <v>2</v>
      </c>
      <c r="H424" s="20">
        <v>5</v>
      </c>
      <c r="I424" s="83" t="b">
        <v>1</v>
      </c>
      <c r="J424" t="s">
        <v>639</v>
      </c>
      <c r="K424" s="78" t="s">
        <v>32</v>
      </c>
      <c r="N424" t="s">
        <v>659</v>
      </c>
      <c r="O424" t="s">
        <v>659</v>
      </c>
    </row>
    <row r="425" spans="1:15" x14ac:dyDescent="0.25">
      <c r="A425" t="s">
        <v>631</v>
      </c>
      <c r="B425" s="17" t="s">
        <v>659</v>
      </c>
      <c r="C425" s="20">
        <v>4</v>
      </c>
      <c r="D425" s="20" t="s">
        <v>11</v>
      </c>
      <c r="E425" s="20" t="s">
        <v>642</v>
      </c>
      <c r="F425" s="20" t="s">
        <v>25</v>
      </c>
      <c r="G425" s="20">
        <v>16</v>
      </c>
      <c r="H425" s="20">
        <v>24</v>
      </c>
      <c r="I425" s="83" t="b">
        <v>1</v>
      </c>
      <c r="J425" t="s">
        <v>633</v>
      </c>
      <c r="K425" s="78" t="s">
        <v>32</v>
      </c>
      <c r="N425" t="s">
        <v>659</v>
      </c>
      <c r="O425" t="s">
        <v>659</v>
      </c>
    </row>
    <row r="426" spans="1:15" x14ac:dyDescent="0.25">
      <c r="A426" t="s">
        <v>631</v>
      </c>
      <c r="B426" s="17" t="s">
        <v>659</v>
      </c>
      <c r="C426" s="20">
        <v>4</v>
      </c>
      <c r="D426" s="20" t="s">
        <v>421</v>
      </c>
      <c r="E426" s="20" t="s">
        <v>643</v>
      </c>
      <c r="F426" s="20" t="s">
        <v>25</v>
      </c>
      <c r="G426" s="20">
        <v>3</v>
      </c>
      <c r="H426" s="20">
        <v>7</v>
      </c>
      <c r="I426" s="83" t="b">
        <v>1</v>
      </c>
      <c r="J426" t="s">
        <v>635</v>
      </c>
      <c r="K426" s="78" t="s">
        <v>32</v>
      </c>
      <c r="N426" t="s">
        <v>659</v>
      </c>
      <c r="O426" t="s">
        <v>659</v>
      </c>
    </row>
    <row r="427" spans="1:15" x14ac:dyDescent="0.25">
      <c r="A427" t="s">
        <v>631</v>
      </c>
      <c r="B427" s="17" t="s">
        <v>659</v>
      </c>
      <c r="C427" s="20">
        <v>4</v>
      </c>
      <c r="D427" s="20" t="s">
        <v>392</v>
      </c>
      <c r="E427" s="20" t="s">
        <v>643</v>
      </c>
      <c r="F427" s="20" t="s">
        <v>25</v>
      </c>
      <c r="G427" s="20">
        <v>3</v>
      </c>
      <c r="H427" s="20">
        <v>7</v>
      </c>
      <c r="I427" s="83" t="b">
        <v>1</v>
      </c>
      <c r="J427" t="s">
        <v>637</v>
      </c>
      <c r="K427" s="78" t="s">
        <v>32</v>
      </c>
      <c r="N427" t="s">
        <v>659</v>
      </c>
      <c r="O427" t="s">
        <v>659</v>
      </c>
    </row>
    <row r="428" spans="1:15" x14ac:dyDescent="0.25">
      <c r="A428" t="s">
        <v>631</v>
      </c>
      <c r="B428" s="17" t="s">
        <v>659</v>
      </c>
      <c r="C428" s="20">
        <v>4</v>
      </c>
      <c r="D428" s="20" t="s">
        <v>407</v>
      </c>
      <c r="E428" s="20" t="s">
        <v>656</v>
      </c>
      <c r="F428" s="20" t="s">
        <v>27</v>
      </c>
      <c r="G428" s="20">
        <v>30</v>
      </c>
      <c r="H428" s="20">
        <v>40</v>
      </c>
      <c r="I428" s="82" t="b">
        <v>0</v>
      </c>
      <c r="J428" t="s">
        <v>638</v>
      </c>
      <c r="K428" s="78" t="s">
        <v>32</v>
      </c>
      <c r="N428" t="s">
        <v>659</v>
      </c>
      <c r="O428" t="s">
        <v>659</v>
      </c>
    </row>
    <row r="429" spans="1:15" x14ac:dyDescent="0.25">
      <c r="A429" t="s">
        <v>631</v>
      </c>
      <c r="B429" s="17" t="s">
        <v>659</v>
      </c>
      <c r="C429" s="20">
        <v>4</v>
      </c>
      <c r="D429" s="20" t="s">
        <v>466</v>
      </c>
      <c r="E429" s="20" t="s">
        <v>649</v>
      </c>
      <c r="F429" s="20" t="s">
        <v>27</v>
      </c>
      <c r="G429" s="20">
        <v>15</v>
      </c>
      <c r="H429" s="20">
        <v>25</v>
      </c>
      <c r="I429" s="82" t="b">
        <v>0</v>
      </c>
      <c r="J429" t="s">
        <v>641</v>
      </c>
      <c r="K429" s="78" t="s">
        <v>32</v>
      </c>
      <c r="N429" t="s">
        <v>659</v>
      </c>
      <c r="O429" t="s">
        <v>659</v>
      </c>
    </row>
    <row r="430" spans="1:15" x14ac:dyDescent="0.25">
      <c r="A430" t="s">
        <v>631</v>
      </c>
      <c r="B430" s="17" t="s">
        <v>659</v>
      </c>
      <c r="C430" s="20">
        <v>4</v>
      </c>
      <c r="D430" s="20" t="s">
        <v>380</v>
      </c>
      <c r="E430" s="20" t="s">
        <v>644</v>
      </c>
      <c r="F430" s="20" t="s">
        <v>25</v>
      </c>
      <c r="G430" s="20">
        <v>0</v>
      </c>
      <c r="H430" s="20">
        <v>1</v>
      </c>
      <c r="I430" s="83" t="b">
        <v>1</v>
      </c>
      <c r="J430" t="s">
        <v>639</v>
      </c>
      <c r="K430" s="78" t="s">
        <v>32</v>
      </c>
      <c r="N430" t="s">
        <v>659</v>
      </c>
      <c r="O430" t="s">
        <v>659</v>
      </c>
    </row>
    <row r="431" spans="1:15" x14ac:dyDescent="0.25">
      <c r="A431" t="s">
        <v>631</v>
      </c>
      <c r="B431" s="17" t="s">
        <v>659</v>
      </c>
      <c r="C431" s="20">
        <v>5</v>
      </c>
      <c r="D431" s="20" t="s">
        <v>11</v>
      </c>
      <c r="E431" s="20" t="s">
        <v>621</v>
      </c>
      <c r="F431" s="20" t="s">
        <v>25</v>
      </c>
      <c r="G431" s="20">
        <v>11</v>
      </c>
      <c r="H431" s="20">
        <v>16</v>
      </c>
      <c r="I431" s="83" t="b">
        <v>1</v>
      </c>
      <c r="J431" t="s">
        <v>633</v>
      </c>
      <c r="K431" s="78" t="s">
        <v>32</v>
      </c>
      <c r="N431" t="s">
        <v>659</v>
      </c>
      <c r="O431" t="s">
        <v>659</v>
      </c>
    </row>
    <row r="432" spans="1:15" x14ac:dyDescent="0.25">
      <c r="A432" t="s">
        <v>631</v>
      </c>
      <c r="B432" s="17" t="s">
        <v>659</v>
      </c>
      <c r="C432" s="20">
        <v>5</v>
      </c>
      <c r="D432" s="20" t="s">
        <v>436</v>
      </c>
      <c r="E432" s="20" t="s">
        <v>587</v>
      </c>
      <c r="F432" s="20" t="s">
        <v>27</v>
      </c>
      <c r="G432" s="20">
        <v>35</v>
      </c>
      <c r="H432" s="20">
        <v>45</v>
      </c>
      <c r="I432" s="82" t="b">
        <v>0</v>
      </c>
      <c r="J432" t="s">
        <v>645</v>
      </c>
      <c r="K432" s="78" t="s">
        <v>32</v>
      </c>
      <c r="N432" t="s">
        <v>659</v>
      </c>
      <c r="O432" t="s">
        <v>659</v>
      </c>
    </row>
    <row r="433" spans="1:15" x14ac:dyDescent="0.25">
      <c r="A433" t="s">
        <v>631</v>
      </c>
      <c r="B433" s="17" t="s">
        <v>659</v>
      </c>
      <c r="C433" s="20">
        <v>5</v>
      </c>
      <c r="D433" s="20" t="s">
        <v>466</v>
      </c>
      <c r="E433" s="20" t="s">
        <v>587</v>
      </c>
      <c r="F433" s="20" t="s">
        <v>27</v>
      </c>
      <c r="G433" s="20">
        <v>35</v>
      </c>
      <c r="H433" s="20">
        <v>45</v>
      </c>
      <c r="I433" s="82" t="b">
        <v>0</v>
      </c>
      <c r="J433" t="s">
        <v>641</v>
      </c>
      <c r="K433" s="78" t="s">
        <v>32</v>
      </c>
      <c r="N433" t="s">
        <v>659</v>
      </c>
      <c r="O433" t="s">
        <v>659</v>
      </c>
    </row>
    <row r="434" spans="1:15" x14ac:dyDescent="0.25">
      <c r="A434" t="s">
        <v>631</v>
      </c>
      <c r="B434" s="17" t="s">
        <v>660</v>
      </c>
      <c r="C434" s="20">
        <v>2</v>
      </c>
      <c r="D434" s="20" t="s">
        <v>11</v>
      </c>
      <c r="E434" s="20" t="s">
        <v>648</v>
      </c>
      <c r="F434" s="20" t="s">
        <v>25</v>
      </c>
      <c r="G434" s="20">
        <v>25</v>
      </c>
      <c r="H434" s="20">
        <v>35</v>
      </c>
      <c r="I434" s="83" t="b">
        <v>1</v>
      </c>
      <c r="J434" t="s">
        <v>633</v>
      </c>
      <c r="K434" s="78" t="s">
        <v>32</v>
      </c>
      <c r="N434" t="s">
        <v>660</v>
      </c>
      <c r="O434" t="s">
        <v>660</v>
      </c>
    </row>
    <row r="435" spans="1:15" x14ac:dyDescent="0.25">
      <c r="A435" t="s">
        <v>631</v>
      </c>
      <c r="B435" s="17" t="s">
        <v>660</v>
      </c>
      <c r="C435" s="20">
        <v>2</v>
      </c>
      <c r="D435" s="20" t="s">
        <v>355</v>
      </c>
      <c r="E435" s="20" t="s">
        <v>644</v>
      </c>
      <c r="F435" s="20" t="s">
        <v>25</v>
      </c>
      <c r="G435" s="20">
        <v>0</v>
      </c>
      <c r="H435" s="20">
        <v>1</v>
      </c>
      <c r="I435" s="83" t="b">
        <v>1</v>
      </c>
      <c r="J435" t="s">
        <v>634</v>
      </c>
      <c r="K435" s="78" t="s">
        <v>32</v>
      </c>
      <c r="N435" t="s">
        <v>660</v>
      </c>
      <c r="O435" t="s">
        <v>660</v>
      </c>
    </row>
    <row r="436" spans="1:15" x14ac:dyDescent="0.25">
      <c r="A436" t="s">
        <v>631</v>
      </c>
      <c r="B436" s="17" t="s">
        <v>660</v>
      </c>
      <c r="C436" s="20">
        <v>2</v>
      </c>
      <c r="D436" s="20" t="s">
        <v>421</v>
      </c>
      <c r="E436" s="20" t="s">
        <v>648</v>
      </c>
      <c r="F436" s="20" t="s">
        <v>25</v>
      </c>
      <c r="G436" s="20">
        <v>25</v>
      </c>
      <c r="H436" s="20">
        <v>35</v>
      </c>
      <c r="I436" s="83" t="b">
        <v>1</v>
      </c>
      <c r="J436" t="s">
        <v>635</v>
      </c>
      <c r="K436" s="78" t="s">
        <v>32</v>
      </c>
      <c r="N436" t="s">
        <v>660</v>
      </c>
      <c r="O436" t="s">
        <v>660</v>
      </c>
    </row>
    <row r="437" spans="1:15" x14ac:dyDescent="0.25">
      <c r="A437" t="s">
        <v>631</v>
      </c>
      <c r="B437" s="17" t="s">
        <v>660</v>
      </c>
      <c r="C437" s="20">
        <v>2</v>
      </c>
      <c r="D437" s="20" t="s">
        <v>392</v>
      </c>
      <c r="E437" s="20" t="s">
        <v>619</v>
      </c>
      <c r="F437" s="20" t="s">
        <v>25</v>
      </c>
      <c r="G437" s="20">
        <v>15</v>
      </c>
      <c r="H437" s="20">
        <v>25</v>
      </c>
      <c r="I437" s="83" t="b">
        <v>1</v>
      </c>
      <c r="J437" t="s">
        <v>637</v>
      </c>
      <c r="K437" s="78" t="s">
        <v>32</v>
      </c>
      <c r="N437" t="s">
        <v>660</v>
      </c>
      <c r="O437" t="s">
        <v>660</v>
      </c>
    </row>
    <row r="438" spans="1:15" x14ac:dyDescent="0.25">
      <c r="A438" t="s">
        <v>631</v>
      </c>
      <c r="B438" s="17" t="s">
        <v>660</v>
      </c>
      <c r="C438" s="20">
        <v>2</v>
      </c>
      <c r="D438" s="20" t="s">
        <v>463</v>
      </c>
      <c r="E438" s="20" t="s">
        <v>650</v>
      </c>
      <c r="F438" s="20" t="s">
        <v>27</v>
      </c>
      <c r="G438" s="20">
        <v>10</v>
      </c>
      <c r="H438" s="20">
        <v>20</v>
      </c>
      <c r="I438" s="82" t="b">
        <v>0</v>
      </c>
      <c r="J438" t="s">
        <v>655</v>
      </c>
      <c r="K438" s="78" t="s">
        <v>32</v>
      </c>
      <c r="N438" t="s">
        <v>660</v>
      </c>
      <c r="O438" t="s">
        <v>660</v>
      </c>
    </row>
    <row r="439" spans="1:15" x14ac:dyDescent="0.25">
      <c r="A439" t="s">
        <v>631</v>
      </c>
      <c r="B439" s="17" t="s">
        <v>660</v>
      </c>
      <c r="C439" s="20">
        <v>2</v>
      </c>
      <c r="D439" s="20" t="s">
        <v>407</v>
      </c>
      <c r="E439" s="20" t="s">
        <v>649</v>
      </c>
      <c r="F439" s="20" t="s">
        <v>27</v>
      </c>
      <c r="G439" s="20">
        <v>15</v>
      </c>
      <c r="H439" s="20">
        <v>25</v>
      </c>
      <c r="I439" s="82" t="b">
        <v>0</v>
      </c>
      <c r="J439" t="s">
        <v>638</v>
      </c>
      <c r="K439" s="78" t="s">
        <v>32</v>
      </c>
      <c r="N439" t="s">
        <v>660</v>
      </c>
      <c r="O439" t="s">
        <v>660</v>
      </c>
    </row>
    <row r="440" spans="1:15" x14ac:dyDescent="0.25">
      <c r="A440" t="s">
        <v>631</v>
      </c>
      <c r="B440" s="17" t="s">
        <v>660</v>
      </c>
      <c r="C440" s="20">
        <v>2</v>
      </c>
      <c r="D440" s="20" t="s">
        <v>380</v>
      </c>
      <c r="E440" s="20" t="s">
        <v>623</v>
      </c>
      <c r="F440" s="20" t="s">
        <v>25</v>
      </c>
      <c r="G440" s="20">
        <v>6</v>
      </c>
      <c r="H440" s="20">
        <v>10</v>
      </c>
      <c r="I440" s="83" t="b">
        <v>1</v>
      </c>
      <c r="J440" t="s">
        <v>639</v>
      </c>
      <c r="K440" s="78" t="s">
        <v>32</v>
      </c>
      <c r="N440" t="s">
        <v>660</v>
      </c>
      <c r="O440" t="s">
        <v>660</v>
      </c>
    </row>
    <row r="441" spans="1:15" x14ac:dyDescent="0.25">
      <c r="A441" t="s">
        <v>631</v>
      </c>
      <c r="B441" s="17" t="s">
        <v>660</v>
      </c>
      <c r="C441" s="20">
        <v>3</v>
      </c>
      <c r="D441" s="20" t="s">
        <v>11</v>
      </c>
      <c r="E441" s="20" t="s">
        <v>661</v>
      </c>
      <c r="F441" s="20" t="s">
        <v>25</v>
      </c>
      <c r="G441" s="20">
        <v>14</v>
      </c>
      <c r="H441" s="20">
        <v>22</v>
      </c>
      <c r="I441" s="83" t="b">
        <v>1</v>
      </c>
      <c r="J441" t="s">
        <v>633</v>
      </c>
      <c r="K441" s="78" t="s">
        <v>32</v>
      </c>
      <c r="N441" t="s">
        <v>660</v>
      </c>
      <c r="O441" t="s">
        <v>660</v>
      </c>
    </row>
    <row r="442" spans="1:15" x14ac:dyDescent="0.25">
      <c r="A442" t="s">
        <v>631</v>
      </c>
      <c r="B442" s="17" t="s">
        <v>660</v>
      </c>
      <c r="C442" s="20">
        <v>3</v>
      </c>
      <c r="D442" s="20" t="s">
        <v>421</v>
      </c>
      <c r="E442" s="20" t="s">
        <v>636</v>
      </c>
      <c r="F442" s="20" t="s">
        <v>25</v>
      </c>
      <c r="G442" s="20">
        <v>10</v>
      </c>
      <c r="H442" s="20">
        <v>20</v>
      </c>
      <c r="I442" s="83" t="b">
        <v>1</v>
      </c>
      <c r="J442" t="s">
        <v>635</v>
      </c>
      <c r="K442" s="78" t="s">
        <v>32</v>
      </c>
      <c r="N442" t="s">
        <v>660</v>
      </c>
      <c r="O442" t="s">
        <v>660</v>
      </c>
    </row>
    <row r="443" spans="1:15" x14ac:dyDescent="0.25">
      <c r="A443" t="s">
        <v>631</v>
      </c>
      <c r="B443" s="17" t="s">
        <v>660</v>
      </c>
      <c r="C443" s="20">
        <v>3</v>
      </c>
      <c r="D443" s="20" t="s">
        <v>392</v>
      </c>
      <c r="E443" s="20" t="s">
        <v>643</v>
      </c>
      <c r="F443" s="20" t="s">
        <v>25</v>
      </c>
      <c r="G443" s="20">
        <v>3</v>
      </c>
      <c r="H443" s="20">
        <v>7</v>
      </c>
      <c r="I443" s="83" t="b">
        <v>1</v>
      </c>
      <c r="J443" t="s">
        <v>637</v>
      </c>
      <c r="K443" s="78" t="s">
        <v>32</v>
      </c>
      <c r="N443" t="s">
        <v>660</v>
      </c>
      <c r="O443" t="s">
        <v>660</v>
      </c>
    </row>
    <row r="444" spans="1:15" x14ac:dyDescent="0.25">
      <c r="A444" t="s">
        <v>631</v>
      </c>
      <c r="B444" s="17" t="s">
        <v>660</v>
      </c>
      <c r="C444" s="20">
        <v>3</v>
      </c>
      <c r="D444" s="20" t="s">
        <v>463</v>
      </c>
      <c r="E444" s="20" t="s">
        <v>586</v>
      </c>
      <c r="F444" s="20" t="s">
        <v>27</v>
      </c>
      <c r="G444" s="20">
        <v>45</v>
      </c>
      <c r="H444" s="20">
        <v>55</v>
      </c>
      <c r="I444" s="82" t="b">
        <v>0</v>
      </c>
      <c r="J444" t="s">
        <v>655</v>
      </c>
      <c r="K444" s="78" t="s">
        <v>32</v>
      </c>
      <c r="N444" t="s">
        <v>660</v>
      </c>
      <c r="O444" t="s">
        <v>660</v>
      </c>
    </row>
    <row r="445" spans="1:15" x14ac:dyDescent="0.25">
      <c r="A445" t="s">
        <v>631</v>
      </c>
      <c r="B445" s="17" t="s">
        <v>660</v>
      </c>
      <c r="C445" s="20">
        <v>3</v>
      </c>
      <c r="D445" s="20" t="s">
        <v>407</v>
      </c>
      <c r="E445" s="20" t="s">
        <v>649</v>
      </c>
      <c r="F445" s="20" t="s">
        <v>27</v>
      </c>
      <c r="G445" s="20">
        <v>15</v>
      </c>
      <c r="H445" s="20">
        <v>25</v>
      </c>
      <c r="I445" s="82" t="b">
        <v>0</v>
      </c>
      <c r="J445" t="s">
        <v>638</v>
      </c>
      <c r="K445" s="78" t="s">
        <v>32</v>
      </c>
      <c r="N445" t="s">
        <v>660</v>
      </c>
      <c r="O445" t="s">
        <v>660</v>
      </c>
    </row>
    <row r="446" spans="1:15" x14ac:dyDescent="0.25">
      <c r="A446" t="s">
        <v>631</v>
      </c>
      <c r="B446" s="17" t="s">
        <v>660</v>
      </c>
      <c r="C446" s="20">
        <v>3</v>
      </c>
      <c r="D446" s="20" t="s">
        <v>466</v>
      </c>
      <c r="E446" s="20" t="s">
        <v>650</v>
      </c>
      <c r="F446" s="20" t="s">
        <v>27</v>
      </c>
      <c r="G446" s="20">
        <v>10</v>
      </c>
      <c r="H446" s="20">
        <v>20</v>
      </c>
      <c r="I446" s="82" t="b">
        <v>0</v>
      </c>
      <c r="J446" t="s">
        <v>641</v>
      </c>
      <c r="K446" s="78" t="s">
        <v>32</v>
      </c>
      <c r="N446" t="s">
        <v>660</v>
      </c>
      <c r="O446" t="s">
        <v>660</v>
      </c>
    </row>
    <row r="447" spans="1:15" x14ac:dyDescent="0.25">
      <c r="A447" t="s">
        <v>631</v>
      </c>
      <c r="B447" s="17" t="s">
        <v>660</v>
      </c>
      <c r="C447" s="20">
        <v>3</v>
      </c>
      <c r="D447" s="20" t="s">
        <v>380</v>
      </c>
      <c r="E447" s="20" t="s">
        <v>644</v>
      </c>
      <c r="F447" s="20" t="s">
        <v>25</v>
      </c>
      <c r="G447" s="20">
        <v>0</v>
      </c>
      <c r="H447" s="20">
        <v>1</v>
      </c>
      <c r="I447" s="83" t="b">
        <v>1</v>
      </c>
      <c r="J447" t="s">
        <v>639</v>
      </c>
      <c r="K447" s="78" t="s">
        <v>32</v>
      </c>
      <c r="N447" t="s">
        <v>660</v>
      </c>
      <c r="O447" t="s">
        <v>660</v>
      </c>
    </row>
    <row r="448" spans="1:15" x14ac:dyDescent="0.25">
      <c r="A448" t="s">
        <v>631</v>
      </c>
      <c r="B448" s="17" t="s">
        <v>660</v>
      </c>
      <c r="C448" s="20">
        <v>4</v>
      </c>
      <c r="D448" s="20" t="s">
        <v>11</v>
      </c>
      <c r="E448" s="20" t="s">
        <v>661</v>
      </c>
      <c r="F448" s="20" t="s">
        <v>25</v>
      </c>
      <c r="G448" s="20">
        <v>14</v>
      </c>
      <c r="H448" s="20">
        <v>22</v>
      </c>
      <c r="I448" s="83" t="b">
        <v>1</v>
      </c>
      <c r="J448" t="s">
        <v>633</v>
      </c>
      <c r="K448" s="78" t="s">
        <v>32</v>
      </c>
      <c r="N448" t="s">
        <v>660</v>
      </c>
      <c r="O448" t="s">
        <v>660</v>
      </c>
    </row>
    <row r="449" spans="1:15" x14ac:dyDescent="0.25">
      <c r="A449" t="s">
        <v>631</v>
      </c>
      <c r="B449" s="17" t="s">
        <v>660</v>
      </c>
      <c r="C449" s="20">
        <v>4</v>
      </c>
      <c r="D449" s="20" t="s">
        <v>421</v>
      </c>
      <c r="E449" s="20" t="s">
        <v>662</v>
      </c>
      <c r="F449" s="20" t="s">
        <v>25</v>
      </c>
      <c r="G449" s="20">
        <v>0</v>
      </c>
      <c r="H449" s="20">
        <v>4</v>
      </c>
      <c r="I449" s="83" t="b">
        <v>1</v>
      </c>
      <c r="J449" t="s">
        <v>635</v>
      </c>
      <c r="K449" s="78" t="s">
        <v>32</v>
      </c>
      <c r="N449" t="s">
        <v>660</v>
      </c>
      <c r="O449" t="s">
        <v>660</v>
      </c>
    </row>
    <row r="450" spans="1:15" x14ac:dyDescent="0.25">
      <c r="A450" t="s">
        <v>631</v>
      </c>
      <c r="B450" s="17" t="s">
        <v>660</v>
      </c>
      <c r="C450" s="20">
        <v>4</v>
      </c>
      <c r="D450" s="20" t="s">
        <v>392</v>
      </c>
      <c r="E450" s="20" t="s">
        <v>663</v>
      </c>
      <c r="F450" s="20" t="s">
        <v>25</v>
      </c>
      <c r="G450" s="20">
        <v>0</v>
      </c>
      <c r="H450" s="20">
        <v>2</v>
      </c>
      <c r="I450" s="83" t="b">
        <v>1</v>
      </c>
      <c r="J450" t="s">
        <v>637</v>
      </c>
      <c r="K450" s="78" t="s">
        <v>32</v>
      </c>
      <c r="N450" t="s">
        <v>660</v>
      </c>
      <c r="O450" t="s">
        <v>660</v>
      </c>
    </row>
    <row r="451" spans="1:15" x14ac:dyDescent="0.25">
      <c r="A451" t="s">
        <v>631</v>
      </c>
      <c r="B451" s="17" t="s">
        <v>660</v>
      </c>
      <c r="C451" s="20">
        <v>4</v>
      </c>
      <c r="D451" s="20" t="s">
        <v>436</v>
      </c>
      <c r="E451" s="20" t="s">
        <v>654</v>
      </c>
      <c r="F451" s="20" t="s">
        <v>27</v>
      </c>
      <c r="G451" s="20">
        <v>20</v>
      </c>
      <c r="H451" s="20">
        <v>30</v>
      </c>
      <c r="I451" s="82" t="b">
        <v>0</v>
      </c>
      <c r="J451" t="s">
        <v>645</v>
      </c>
      <c r="K451" s="78" t="s">
        <v>32</v>
      </c>
      <c r="N451" t="s">
        <v>660</v>
      </c>
      <c r="O451" t="s">
        <v>660</v>
      </c>
    </row>
    <row r="452" spans="1:15" x14ac:dyDescent="0.25">
      <c r="A452" t="s">
        <v>631</v>
      </c>
      <c r="B452" s="17" t="s">
        <v>660</v>
      </c>
      <c r="C452" s="20">
        <v>4</v>
      </c>
      <c r="D452" s="20" t="s">
        <v>407</v>
      </c>
      <c r="E452" s="20" t="s">
        <v>656</v>
      </c>
      <c r="F452" s="20" t="s">
        <v>27</v>
      </c>
      <c r="G452" s="20">
        <v>30</v>
      </c>
      <c r="H452" s="20">
        <v>40</v>
      </c>
      <c r="I452" s="82" t="b">
        <v>0</v>
      </c>
      <c r="J452" t="s">
        <v>638</v>
      </c>
      <c r="K452" s="78" t="s">
        <v>32</v>
      </c>
      <c r="N452" t="s">
        <v>660</v>
      </c>
      <c r="O452" t="s">
        <v>660</v>
      </c>
    </row>
    <row r="453" spans="1:15" x14ac:dyDescent="0.25">
      <c r="A453" t="s">
        <v>631</v>
      </c>
      <c r="B453" s="17" t="s">
        <v>660</v>
      </c>
      <c r="C453" s="20">
        <v>4</v>
      </c>
      <c r="D453" s="20" t="s">
        <v>466</v>
      </c>
      <c r="E453" s="20" t="s">
        <v>649</v>
      </c>
      <c r="F453" s="20" t="s">
        <v>27</v>
      </c>
      <c r="G453" s="20">
        <v>15</v>
      </c>
      <c r="H453" s="20">
        <v>25</v>
      </c>
      <c r="I453" s="82" t="b">
        <v>0</v>
      </c>
      <c r="J453" t="s">
        <v>641</v>
      </c>
      <c r="K453" s="78" t="s">
        <v>32</v>
      </c>
      <c r="N453" t="s">
        <v>660</v>
      </c>
      <c r="O453" t="s">
        <v>660</v>
      </c>
    </row>
    <row r="454" spans="1:15" x14ac:dyDescent="0.25">
      <c r="A454" t="s">
        <v>631</v>
      </c>
      <c r="B454" s="17" t="s">
        <v>660</v>
      </c>
      <c r="C454" s="20">
        <v>5</v>
      </c>
      <c r="D454" s="20" t="s">
        <v>11</v>
      </c>
      <c r="E454" s="20" t="s">
        <v>621</v>
      </c>
      <c r="F454" s="20" t="s">
        <v>25</v>
      </c>
      <c r="G454" s="20">
        <v>11</v>
      </c>
      <c r="H454" s="20">
        <v>16</v>
      </c>
      <c r="I454" s="83" t="b">
        <v>1</v>
      </c>
      <c r="J454" t="s">
        <v>633</v>
      </c>
      <c r="K454" s="78" t="s">
        <v>32</v>
      </c>
      <c r="N454" t="s">
        <v>660</v>
      </c>
      <c r="O454" t="s">
        <v>660</v>
      </c>
    </row>
    <row r="455" spans="1:15" x14ac:dyDescent="0.25">
      <c r="A455" t="s">
        <v>631</v>
      </c>
      <c r="B455" s="17" t="s">
        <v>660</v>
      </c>
      <c r="C455" s="20">
        <v>5</v>
      </c>
      <c r="D455" s="20" t="s">
        <v>436</v>
      </c>
      <c r="E455" s="20" t="s">
        <v>657</v>
      </c>
      <c r="F455" s="20" t="s">
        <v>27</v>
      </c>
      <c r="G455" s="20">
        <v>55</v>
      </c>
      <c r="H455" s="20">
        <v>65</v>
      </c>
      <c r="I455" s="82" t="b">
        <v>0</v>
      </c>
      <c r="J455" t="s">
        <v>645</v>
      </c>
      <c r="K455" s="78" t="s">
        <v>32</v>
      </c>
      <c r="N455" t="s">
        <v>660</v>
      </c>
      <c r="O455" t="s">
        <v>660</v>
      </c>
    </row>
    <row r="456" spans="1:15" x14ac:dyDescent="0.25">
      <c r="A456" t="s">
        <v>631</v>
      </c>
      <c r="B456" s="17" t="s">
        <v>660</v>
      </c>
      <c r="C456" s="20">
        <v>5</v>
      </c>
      <c r="D456" s="20" t="s">
        <v>466</v>
      </c>
      <c r="E456" s="20" t="s">
        <v>657</v>
      </c>
      <c r="F456" s="20" t="s">
        <v>27</v>
      </c>
      <c r="G456" s="20">
        <v>55</v>
      </c>
      <c r="H456" s="20">
        <v>65</v>
      </c>
      <c r="I456" s="82" t="b">
        <v>0</v>
      </c>
      <c r="J456" t="s">
        <v>641</v>
      </c>
      <c r="K456" s="78" t="s">
        <v>32</v>
      </c>
      <c r="N456" t="s">
        <v>660</v>
      </c>
      <c r="O456" t="s">
        <v>660</v>
      </c>
    </row>
    <row r="457" spans="1:15" x14ac:dyDescent="0.25">
      <c r="A457" t="s">
        <v>631</v>
      </c>
      <c r="B457" s="17" t="s">
        <v>664</v>
      </c>
      <c r="C457" s="20">
        <v>2</v>
      </c>
      <c r="D457" s="20" t="s">
        <v>11</v>
      </c>
      <c r="E457" s="20" t="s">
        <v>648</v>
      </c>
      <c r="F457" s="20" t="s">
        <v>25</v>
      </c>
      <c r="G457" s="20">
        <v>25</v>
      </c>
      <c r="H457" s="20">
        <v>35</v>
      </c>
      <c r="I457" s="83" t="b">
        <v>1</v>
      </c>
      <c r="J457" t="s">
        <v>633</v>
      </c>
      <c r="K457" s="78" t="s">
        <v>32</v>
      </c>
      <c r="N457" t="s">
        <v>664</v>
      </c>
      <c r="O457" t="s">
        <v>664</v>
      </c>
    </row>
    <row r="458" spans="1:15" x14ac:dyDescent="0.25">
      <c r="A458" t="s">
        <v>631</v>
      </c>
      <c r="B458" s="17" t="s">
        <v>664</v>
      </c>
      <c r="C458" s="20">
        <v>2</v>
      </c>
      <c r="D458" s="20" t="s">
        <v>355</v>
      </c>
      <c r="E458" s="20" t="s">
        <v>644</v>
      </c>
      <c r="F458" s="20" t="s">
        <v>25</v>
      </c>
      <c r="G458" s="20">
        <v>0</v>
      </c>
      <c r="H458" s="20">
        <v>1</v>
      </c>
      <c r="I458" s="83" t="b">
        <v>1</v>
      </c>
      <c r="J458" t="s">
        <v>634</v>
      </c>
      <c r="K458" s="78" t="s">
        <v>32</v>
      </c>
      <c r="N458" t="s">
        <v>664</v>
      </c>
      <c r="O458" t="s">
        <v>664</v>
      </c>
    </row>
    <row r="459" spans="1:15" x14ac:dyDescent="0.25">
      <c r="A459" t="s">
        <v>631</v>
      </c>
      <c r="B459" s="17" t="s">
        <v>664</v>
      </c>
      <c r="C459" s="20">
        <v>2</v>
      </c>
      <c r="D459" s="20" t="s">
        <v>421</v>
      </c>
      <c r="E459" s="20" t="s">
        <v>648</v>
      </c>
      <c r="F459" s="20" t="s">
        <v>25</v>
      </c>
      <c r="G459" s="20">
        <v>25</v>
      </c>
      <c r="H459" s="20">
        <v>35</v>
      </c>
      <c r="I459" s="83" t="b">
        <v>1</v>
      </c>
      <c r="J459" t="s">
        <v>635</v>
      </c>
      <c r="K459" s="78" t="s">
        <v>32</v>
      </c>
      <c r="N459" t="s">
        <v>664</v>
      </c>
      <c r="O459" t="s">
        <v>664</v>
      </c>
    </row>
    <row r="460" spans="1:15" x14ac:dyDescent="0.25">
      <c r="A460" t="s">
        <v>631</v>
      </c>
      <c r="B460" s="17" t="s">
        <v>664</v>
      </c>
      <c r="C460" s="20">
        <v>2</v>
      </c>
      <c r="D460" s="20" t="s">
        <v>392</v>
      </c>
      <c r="E460" s="20" t="s">
        <v>619</v>
      </c>
      <c r="F460" s="20" t="s">
        <v>25</v>
      </c>
      <c r="G460" s="20">
        <v>15</v>
      </c>
      <c r="H460" s="20">
        <v>25</v>
      </c>
      <c r="I460" s="83" t="b">
        <v>1</v>
      </c>
      <c r="J460" t="s">
        <v>637</v>
      </c>
      <c r="K460" s="78" t="s">
        <v>32</v>
      </c>
      <c r="N460" t="s">
        <v>664</v>
      </c>
      <c r="O460" t="s">
        <v>664</v>
      </c>
    </row>
    <row r="461" spans="1:15" x14ac:dyDescent="0.25">
      <c r="A461" t="s">
        <v>631</v>
      </c>
      <c r="B461" s="17" t="s">
        <v>664</v>
      </c>
      <c r="C461" s="20">
        <v>2</v>
      </c>
      <c r="D461" s="20" t="s">
        <v>463</v>
      </c>
      <c r="E461" s="20" t="s">
        <v>650</v>
      </c>
      <c r="F461" s="20" t="s">
        <v>27</v>
      </c>
      <c r="G461" s="20">
        <v>10</v>
      </c>
      <c r="H461" s="20">
        <v>20</v>
      </c>
      <c r="I461" s="82" t="b">
        <v>0</v>
      </c>
      <c r="J461" t="s">
        <v>655</v>
      </c>
      <c r="K461" s="78" t="s">
        <v>32</v>
      </c>
      <c r="N461" t="s">
        <v>664</v>
      </c>
      <c r="O461" t="s">
        <v>664</v>
      </c>
    </row>
    <row r="462" spans="1:15" x14ac:dyDescent="0.25">
      <c r="A462" t="s">
        <v>631</v>
      </c>
      <c r="B462" s="17" t="s">
        <v>664</v>
      </c>
      <c r="C462" s="20">
        <v>2</v>
      </c>
      <c r="D462" s="20" t="s">
        <v>407</v>
      </c>
      <c r="E462" s="20" t="s">
        <v>649</v>
      </c>
      <c r="F462" s="20" t="s">
        <v>27</v>
      </c>
      <c r="G462" s="20">
        <v>15</v>
      </c>
      <c r="H462" s="20">
        <v>25</v>
      </c>
      <c r="I462" s="82" t="b">
        <v>0</v>
      </c>
      <c r="J462" t="s">
        <v>638</v>
      </c>
      <c r="K462" s="78" t="s">
        <v>32</v>
      </c>
      <c r="N462" t="s">
        <v>664</v>
      </c>
      <c r="O462" t="s">
        <v>664</v>
      </c>
    </row>
    <row r="463" spans="1:15" x14ac:dyDescent="0.25">
      <c r="A463" t="s">
        <v>631</v>
      </c>
      <c r="B463" s="17" t="s">
        <v>664</v>
      </c>
      <c r="C463" s="20">
        <v>2</v>
      </c>
      <c r="D463" s="20" t="s">
        <v>380</v>
      </c>
      <c r="E463" s="20" t="s">
        <v>623</v>
      </c>
      <c r="F463" s="20" t="s">
        <v>25</v>
      </c>
      <c r="G463" s="20">
        <v>6</v>
      </c>
      <c r="H463" s="20">
        <v>10</v>
      </c>
      <c r="I463" s="83" t="b">
        <v>1</v>
      </c>
      <c r="J463" t="s">
        <v>639</v>
      </c>
      <c r="K463" s="78" t="s">
        <v>32</v>
      </c>
      <c r="N463" t="s">
        <v>664</v>
      </c>
      <c r="O463" t="s">
        <v>664</v>
      </c>
    </row>
    <row r="464" spans="1:15" x14ac:dyDescent="0.25">
      <c r="A464" t="s">
        <v>631</v>
      </c>
      <c r="B464" s="17" t="s">
        <v>664</v>
      </c>
      <c r="C464" s="20">
        <v>3</v>
      </c>
      <c r="D464" s="20" t="s">
        <v>11</v>
      </c>
      <c r="E464" s="20" t="s">
        <v>648</v>
      </c>
      <c r="F464" s="20" t="s">
        <v>25</v>
      </c>
      <c r="G464" s="20">
        <v>25</v>
      </c>
      <c r="H464" s="20">
        <v>35</v>
      </c>
      <c r="I464" s="83" t="b">
        <v>1</v>
      </c>
      <c r="J464" t="s">
        <v>633</v>
      </c>
      <c r="K464" s="78" t="s">
        <v>32</v>
      </c>
      <c r="N464" t="s">
        <v>664</v>
      </c>
      <c r="O464" t="s">
        <v>664</v>
      </c>
    </row>
    <row r="465" spans="1:15" x14ac:dyDescent="0.25">
      <c r="A465" t="s">
        <v>631</v>
      </c>
      <c r="B465" s="17" t="s">
        <v>664</v>
      </c>
      <c r="C465" s="20">
        <v>3</v>
      </c>
      <c r="D465" s="20" t="s">
        <v>421</v>
      </c>
      <c r="E465" s="20" t="s">
        <v>636</v>
      </c>
      <c r="F465" s="20" t="s">
        <v>25</v>
      </c>
      <c r="G465" s="20">
        <v>10</v>
      </c>
      <c r="H465" s="20">
        <v>20</v>
      </c>
      <c r="I465" s="83" t="b">
        <v>1</v>
      </c>
      <c r="J465" t="s">
        <v>635</v>
      </c>
      <c r="K465" s="78" t="s">
        <v>32</v>
      </c>
      <c r="N465" t="s">
        <v>664</v>
      </c>
      <c r="O465" t="s">
        <v>664</v>
      </c>
    </row>
    <row r="466" spans="1:15" x14ac:dyDescent="0.25">
      <c r="A466" t="s">
        <v>631</v>
      </c>
      <c r="B466" s="17" t="s">
        <v>664</v>
      </c>
      <c r="C466" s="20">
        <v>3</v>
      </c>
      <c r="D466" s="20" t="s">
        <v>392</v>
      </c>
      <c r="E466" s="20" t="s">
        <v>643</v>
      </c>
      <c r="F466" s="20" t="s">
        <v>25</v>
      </c>
      <c r="G466" s="20">
        <v>3</v>
      </c>
      <c r="H466" s="20">
        <v>7</v>
      </c>
      <c r="I466" s="83" t="b">
        <v>1</v>
      </c>
      <c r="J466" t="s">
        <v>637</v>
      </c>
      <c r="K466" s="78" t="s">
        <v>32</v>
      </c>
      <c r="N466" t="s">
        <v>664</v>
      </c>
      <c r="O466" t="s">
        <v>664</v>
      </c>
    </row>
    <row r="467" spans="1:15" x14ac:dyDescent="0.25">
      <c r="A467" t="s">
        <v>631</v>
      </c>
      <c r="B467" s="17" t="s">
        <v>664</v>
      </c>
      <c r="C467" s="20">
        <v>3</v>
      </c>
      <c r="D467" s="20" t="s">
        <v>407</v>
      </c>
      <c r="E467" s="20" t="s">
        <v>656</v>
      </c>
      <c r="F467" s="20" t="s">
        <v>27</v>
      </c>
      <c r="G467" s="20">
        <v>30</v>
      </c>
      <c r="H467" s="20">
        <v>40</v>
      </c>
      <c r="I467" s="82" t="b">
        <v>0</v>
      </c>
      <c r="J467" t="s">
        <v>638</v>
      </c>
      <c r="K467" s="78" t="s">
        <v>32</v>
      </c>
      <c r="N467" t="s">
        <v>664</v>
      </c>
      <c r="O467" t="s">
        <v>664</v>
      </c>
    </row>
    <row r="468" spans="1:15" x14ac:dyDescent="0.25">
      <c r="A468" t="s">
        <v>631</v>
      </c>
      <c r="B468" s="17" t="s">
        <v>664</v>
      </c>
      <c r="C468" s="20">
        <v>3</v>
      </c>
      <c r="D468" s="20" t="s">
        <v>466</v>
      </c>
      <c r="E468" s="20" t="s">
        <v>650</v>
      </c>
      <c r="F468" s="20" t="s">
        <v>27</v>
      </c>
      <c r="G468" s="20">
        <v>10</v>
      </c>
      <c r="H468" s="20">
        <v>20</v>
      </c>
      <c r="I468" s="82" t="b">
        <v>0</v>
      </c>
      <c r="J468" t="s">
        <v>641</v>
      </c>
      <c r="K468" s="78" t="s">
        <v>32</v>
      </c>
      <c r="N468" t="s">
        <v>664</v>
      </c>
      <c r="O468" t="s">
        <v>664</v>
      </c>
    </row>
    <row r="469" spans="1:15" x14ac:dyDescent="0.25">
      <c r="A469" t="s">
        <v>631</v>
      </c>
      <c r="B469" s="17" t="s">
        <v>664</v>
      </c>
      <c r="C469" s="20">
        <v>3</v>
      </c>
      <c r="D469" s="20" t="s">
        <v>380</v>
      </c>
      <c r="E469" s="20" t="s">
        <v>626</v>
      </c>
      <c r="F469" s="20" t="s">
        <v>25</v>
      </c>
      <c r="G469" s="20">
        <v>2</v>
      </c>
      <c r="H469" s="20">
        <v>5</v>
      </c>
      <c r="I469" s="83" t="b">
        <v>1</v>
      </c>
      <c r="J469" t="s">
        <v>639</v>
      </c>
      <c r="K469" s="78" t="s">
        <v>32</v>
      </c>
      <c r="N469" t="s">
        <v>664</v>
      </c>
      <c r="O469" t="s">
        <v>664</v>
      </c>
    </row>
    <row r="470" spans="1:15" x14ac:dyDescent="0.25">
      <c r="A470" t="s">
        <v>631</v>
      </c>
      <c r="B470" s="17" t="s">
        <v>664</v>
      </c>
      <c r="C470" s="20">
        <v>4</v>
      </c>
      <c r="D470" s="20" t="s">
        <v>11</v>
      </c>
      <c r="E470" s="20" t="s">
        <v>642</v>
      </c>
      <c r="F470" s="20" t="s">
        <v>25</v>
      </c>
      <c r="G470" s="20">
        <v>16</v>
      </c>
      <c r="H470" s="20">
        <v>24</v>
      </c>
      <c r="I470" s="83" t="b">
        <v>1</v>
      </c>
      <c r="J470" t="s">
        <v>633</v>
      </c>
      <c r="K470" s="78" t="s">
        <v>32</v>
      </c>
      <c r="N470" t="s">
        <v>664</v>
      </c>
      <c r="O470" t="s">
        <v>664</v>
      </c>
    </row>
    <row r="471" spans="1:15" x14ac:dyDescent="0.25">
      <c r="A471" t="s">
        <v>631</v>
      </c>
      <c r="B471" s="17" t="s">
        <v>664</v>
      </c>
      <c r="C471" s="20">
        <v>4</v>
      </c>
      <c r="D471" s="20" t="s">
        <v>421</v>
      </c>
      <c r="E471" s="20" t="s">
        <v>643</v>
      </c>
      <c r="F471" s="20" t="s">
        <v>25</v>
      </c>
      <c r="G471" s="20">
        <v>3</v>
      </c>
      <c r="H471" s="20">
        <v>7</v>
      </c>
      <c r="I471" s="83" t="b">
        <v>1</v>
      </c>
      <c r="J471" t="s">
        <v>635</v>
      </c>
      <c r="K471" s="78" t="s">
        <v>32</v>
      </c>
      <c r="N471" t="s">
        <v>664</v>
      </c>
      <c r="O471" t="s">
        <v>664</v>
      </c>
    </row>
    <row r="472" spans="1:15" x14ac:dyDescent="0.25">
      <c r="A472" t="s">
        <v>631</v>
      </c>
      <c r="B472" s="17" t="s">
        <v>664</v>
      </c>
      <c r="C472" s="20">
        <v>4</v>
      </c>
      <c r="D472" s="20" t="s">
        <v>392</v>
      </c>
      <c r="E472" s="20" t="s">
        <v>644</v>
      </c>
      <c r="F472" s="20" t="s">
        <v>25</v>
      </c>
      <c r="G472" s="20">
        <v>0</v>
      </c>
      <c r="H472" s="20">
        <v>1</v>
      </c>
      <c r="I472" s="83" t="b">
        <v>1</v>
      </c>
      <c r="J472" t="s">
        <v>637</v>
      </c>
      <c r="K472" s="78" t="s">
        <v>32</v>
      </c>
      <c r="N472" t="s">
        <v>664</v>
      </c>
      <c r="O472" t="s">
        <v>664</v>
      </c>
    </row>
    <row r="473" spans="1:15" x14ac:dyDescent="0.25">
      <c r="A473" t="s">
        <v>631</v>
      </c>
      <c r="B473" s="17" t="s">
        <v>664</v>
      </c>
      <c r="C473" s="20">
        <v>4</v>
      </c>
      <c r="D473" s="20" t="s">
        <v>407</v>
      </c>
      <c r="E473" s="20" t="s">
        <v>587</v>
      </c>
      <c r="F473" s="20" t="s">
        <v>27</v>
      </c>
      <c r="G473" s="20">
        <v>35</v>
      </c>
      <c r="H473" s="20">
        <v>45</v>
      </c>
      <c r="I473" s="82" t="b">
        <v>0</v>
      </c>
      <c r="J473" t="s">
        <v>638</v>
      </c>
      <c r="K473" s="78" t="s">
        <v>32</v>
      </c>
      <c r="N473" t="s">
        <v>664</v>
      </c>
      <c r="O473" t="s">
        <v>664</v>
      </c>
    </row>
    <row r="474" spans="1:15" x14ac:dyDescent="0.25">
      <c r="A474" t="s">
        <v>631</v>
      </c>
      <c r="B474" s="17" t="s">
        <v>664</v>
      </c>
      <c r="C474" s="20">
        <v>4</v>
      </c>
      <c r="D474" s="20" t="s">
        <v>466</v>
      </c>
      <c r="E474" s="20" t="s">
        <v>654</v>
      </c>
      <c r="F474" s="20" t="s">
        <v>27</v>
      </c>
      <c r="G474" s="20">
        <v>20</v>
      </c>
      <c r="H474" s="20">
        <v>30</v>
      </c>
      <c r="I474" s="82" t="b">
        <v>0</v>
      </c>
      <c r="J474" t="s">
        <v>641</v>
      </c>
      <c r="K474" s="78" t="s">
        <v>32</v>
      </c>
      <c r="N474" t="s">
        <v>664</v>
      </c>
      <c r="O474" t="s">
        <v>664</v>
      </c>
    </row>
    <row r="475" spans="1:15" x14ac:dyDescent="0.25">
      <c r="A475" t="s">
        <v>631</v>
      </c>
      <c r="B475" s="17" t="s">
        <v>664</v>
      </c>
      <c r="C475" s="20">
        <v>5</v>
      </c>
      <c r="D475" s="20" t="s">
        <v>11</v>
      </c>
      <c r="E475" s="20" t="s">
        <v>665</v>
      </c>
      <c r="F475" s="20" t="s">
        <v>25</v>
      </c>
      <c r="G475" s="20">
        <v>12</v>
      </c>
      <c r="H475" s="20">
        <v>20</v>
      </c>
      <c r="I475" s="83" t="b">
        <v>1</v>
      </c>
      <c r="J475" t="s">
        <v>633</v>
      </c>
      <c r="K475" s="78" t="s">
        <v>32</v>
      </c>
      <c r="N475" t="s">
        <v>664</v>
      </c>
      <c r="O475" t="s">
        <v>664</v>
      </c>
    </row>
    <row r="476" spans="1:15" x14ac:dyDescent="0.25">
      <c r="A476" t="s">
        <v>631</v>
      </c>
      <c r="B476" s="17" t="s">
        <v>664</v>
      </c>
      <c r="C476" s="20">
        <v>5</v>
      </c>
      <c r="D476" s="20" t="s">
        <v>436</v>
      </c>
      <c r="E476" s="20" t="s">
        <v>666</v>
      </c>
      <c r="F476" s="20" t="s">
        <v>27</v>
      </c>
      <c r="G476" s="20">
        <v>50</v>
      </c>
      <c r="H476" s="20">
        <v>60</v>
      </c>
      <c r="I476" s="82" t="b">
        <v>0</v>
      </c>
      <c r="J476" t="s">
        <v>645</v>
      </c>
      <c r="K476" s="78" t="s">
        <v>32</v>
      </c>
      <c r="N476" t="s">
        <v>664</v>
      </c>
      <c r="O476" t="s">
        <v>664</v>
      </c>
    </row>
    <row r="477" spans="1:15" x14ac:dyDescent="0.25">
      <c r="A477" t="s">
        <v>631</v>
      </c>
      <c r="B477" s="17" t="s">
        <v>664</v>
      </c>
      <c r="C477" s="20">
        <v>5</v>
      </c>
      <c r="D477" s="20" t="s">
        <v>466</v>
      </c>
      <c r="E477" s="20" t="s">
        <v>586</v>
      </c>
      <c r="F477" s="20" t="s">
        <v>27</v>
      </c>
      <c r="G477" s="20">
        <v>45</v>
      </c>
      <c r="H477" s="20">
        <v>55</v>
      </c>
      <c r="I477" s="82" t="b">
        <v>0</v>
      </c>
      <c r="J477" t="s">
        <v>641</v>
      </c>
      <c r="K477" s="78" t="s">
        <v>32</v>
      </c>
      <c r="N477" t="s">
        <v>664</v>
      </c>
      <c r="O477" t="s">
        <v>664</v>
      </c>
    </row>
    <row r="478" spans="1:15" x14ac:dyDescent="0.25">
      <c r="A478" t="s">
        <v>631</v>
      </c>
      <c r="B478" s="17" t="s">
        <v>667</v>
      </c>
      <c r="C478" s="20">
        <v>2</v>
      </c>
      <c r="D478" s="20" t="s">
        <v>11</v>
      </c>
      <c r="E478" s="20" t="s">
        <v>642</v>
      </c>
      <c r="F478" s="20" t="s">
        <v>25</v>
      </c>
      <c r="G478" s="20">
        <v>16</v>
      </c>
      <c r="H478" s="20">
        <v>24</v>
      </c>
      <c r="I478" s="83" t="b">
        <v>1</v>
      </c>
      <c r="J478" t="s">
        <v>633</v>
      </c>
      <c r="K478" s="78" t="s">
        <v>32</v>
      </c>
      <c r="N478" t="s">
        <v>667</v>
      </c>
      <c r="O478" t="s">
        <v>667</v>
      </c>
    </row>
    <row r="479" spans="1:15" x14ac:dyDescent="0.25">
      <c r="A479" t="s">
        <v>631</v>
      </c>
      <c r="B479" s="17" t="s">
        <v>667</v>
      </c>
      <c r="C479" s="20">
        <v>2</v>
      </c>
      <c r="D479" s="20" t="s">
        <v>355</v>
      </c>
      <c r="E479" s="20" t="s">
        <v>626</v>
      </c>
      <c r="F479" s="20" t="s">
        <v>25</v>
      </c>
      <c r="G479" s="20">
        <v>2</v>
      </c>
      <c r="H479" s="20">
        <v>5</v>
      </c>
      <c r="I479" s="83" t="b">
        <v>1</v>
      </c>
      <c r="J479" t="s">
        <v>634</v>
      </c>
      <c r="K479" s="78" t="s">
        <v>32</v>
      </c>
      <c r="N479" t="s">
        <v>667</v>
      </c>
      <c r="O479" t="s">
        <v>667</v>
      </c>
    </row>
    <row r="480" spans="1:15" x14ac:dyDescent="0.25">
      <c r="A480" t="s">
        <v>631</v>
      </c>
      <c r="B480" s="17" t="s">
        <v>667</v>
      </c>
      <c r="C480" s="20">
        <v>2</v>
      </c>
      <c r="D480" s="20" t="s">
        <v>388</v>
      </c>
      <c r="E480" s="20" t="s">
        <v>668</v>
      </c>
      <c r="F480" s="20" t="s">
        <v>25</v>
      </c>
      <c r="G480" s="20">
        <v>4</v>
      </c>
      <c r="H480" s="20">
        <v>10</v>
      </c>
      <c r="I480" s="83" t="b">
        <v>1</v>
      </c>
      <c r="J480" t="s">
        <v>669</v>
      </c>
      <c r="K480" s="78" t="s">
        <v>32</v>
      </c>
      <c r="N480" t="s">
        <v>667</v>
      </c>
      <c r="O480" t="s">
        <v>667</v>
      </c>
    </row>
    <row r="481" spans="1:15" x14ac:dyDescent="0.25">
      <c r="A481" t="s">
        <v>631</v>
      </c>
      <c r="B481" s="17" t="s">
        <v>667</v>
      </c>
      <c r="C481" s="20">
        <v>2</v>
      </c>
      <c r="D481" s="20" t="s">
        <v>421</v>
      </c>
      <c r="E481" s="20" t="s">
        <v>648</v>
      </c>
      <c r="F481" s="20" t="s">
        <v>25</v>
      </c>
      <c r="G481" s="20">
        <v>25</v>
      </c>
      <c r="H481" s="20">
        <v>35</v>
      </c>
      <c r="I481" s="83" t="b">
        <v>1</v>
      </c>
      <c r="J481" t="s">
        <v>635</v>
      </c>
      <c r="K481" s="78" t="s">
        <v>32</v>
      </c>
      <c r="N481" t="s">
        <v>667</v>
      </c>
      <c r="O481" t="s">
        <v>667</v>
      </c>
    </row>
    <row r="482" spans="1:15" x14ac:dyDescent="0.25">
      <c r="A482" t="s">
        <v>631</v>
      </c>
      <c r="B482" s="17" t="s">
        <v>667</v>
      </c>
      <c r="C482" s="20">
        <v>2</v>
      </c>
      <c r="D482" s="20" t="s">
        <v>392</v>
      </c>
      <c r="E482" s="20" t="s">
        <v>648</v>
      </c>
      <c r="F482" s="20" t="s">
        <v>25</v>
      </c>
      <c r="G482" s="20">
        <v>25</v>
      </c>
      <c r="H482" s="20">
        <v>35</v>
      </c>
      <c r="I482" s="83" t="b">
        <v>1</v>
      </c>
      <c r="J482" t="s">
        <v>637</v>
      </c>
      <c r="K482" s="78" t="s">
        <v>32</v>
      </c>
      <c r="N482" t="s">
        <v>667</v>
      </c>
      <c r="O482" t="s">
        <v>667</v>
      </c>
    </row>
    <row r="483" spans="1:15" x14ac:dyDescent="0.25">
      <c r="A483" t="s">
        <v>631</v>
      </c>
      <c r="B483" s="17" t="s">
        <v>667</v>
      </c>
      <c r="C483" s="20">
        <v>2</v>
      </c>
      <c r="D483" s="20" t="s">
        <v>380</v>
      </c>
      <c r="E483" s="20" t="s">
        <v>622</v>
      </c>
      <c r="F483" s="20" t="s">
        <v>25</v>
      </c>
      <c r="G483" s="20">
        <v>7</v>
      </c>
      <c r="H483" s="20">
        <v>13</v>
      </c>
      <c r="I483" s="83" t="b">
        <v>1</v>
      </c>
      <c r="J483" t="s">
        <v>639</v>
      </c>
      <c r="K483" s="78" t="s">
        <v>32</v>
      </c>
      <c r="N483" t="s">
        <v>667</v>
      </c>
      <c r="O483" t="s">
        <v>667</v>
      </c>
    </row>
    <row r="484" spans="1:15" x14ac:dyDescent="0.25">
      <c r="A484" t="s">
        <v>631</v>
      </c>
      <c r="B484" s="17" t="s">
        <v>667</v>
      </c>
      <c r="C484" s="20">
        <v>3</v>
      </c>
      <c r="D484" s="20" t="s">
        <v>11</v>
      </c>
      <c r="E484" s="20" t="s">
        <v>642</v>
      </c>
      <c r="F484" s="20" t="s">
        <v>25</v>
      </c>
      <c r="G484" s="20">
        <v>16</v>
      </c>
      <c r="H484" s="20">
        <v>24</v>
      </c>
      <c r="I484" s="83" t="b">
        <v>1</v>
      </c>
      <c r="J484" t="s">
        <v>633</v>
      </c>
      <c r="K484" s="78" t="s">
        <v>32</v>
      </c>
      <c r="N484" t="s">
        <v>667</v>
      </c>
      <c r="O484" t="s">
        <v>667</v>
      </c>
    </row>
    <row r="485" spans="1:15" x14ac:dyDescent="0.25">
      <c r="A485" t="s">
        <v>631</v>
      </c>
      <c r="B485" s="17" t="s">
        <v>667</v>
      </c>
      <c r="C485" s="20">
        <v>3</v>
      </c>
      <c r="D485" s="20" t="s">
        <v>355</v>
      </c>
      <c r="E485" s="20" t="s">
        <v>644</v>
      </c>
      <c r="F485" s="20" t="s">
        <v>25</v>
      </c>
      <c r="G485" s="20">
        <v>0</v>
      </c>
      <c r="H485" s="20">
        <v>1</v>
      </c>
      <c r="I485" s="83" t="b">
        <v>1</v>
      </c>
      <c r="J485" t="s">
        <v>634</v>
      </c>
      <c r="K485" s="78" t="s">
        <v>32</v>
      </c>
      <c r="N485" t="s">
        <v>667</v>
      </c>
      <c r="O485" t="s">
        <v>667</v>
      </c>
    </row>
    <row r="486" spans="1:15" x14ac:dyDescent="0.25">
      <c r="A486" t="s">
        <v>631</v>
      </c>
      <c r="B486" s="17" t="s">
        <v>667</v>
      </c>
      <c r="C486" s="20">
        <v>3</v>
      </c>
      <c r="D486" s="20" t="s">
        <v>421</v>
      </c>
      <c r="E486" s="20" t="s">
        <v>619</v>
      </c>
      <c r="F486" s="20" t="s">
        <v>25</v>
      </c>
      <c r="G486" s="20">
        <v>15</v>
      </c>
      <c r="H486" s="20">
        <v>25</v>
      </c>
      <c r="I486" s="83" t="b">
        <v>1</v>
      </c>
      <c r="J486" t="s">
        <v>635</v>
      </c>
      <c r="K486" s="78" t="s">
        <v>32</v>
      </c>
      <c r="N486" t="s">
        <v>667</v>
      </c>
      <c r="O486" t="s">
        <v>667</v>
      </c>
    </row>
    <row r="487" spans="1:15" x14ac:dyDescent="0.25">
      <c r="A487" t="s">
        <v>631</v>
      </c>
      <c r="B487" s="17" t="s">
        <v>667</v>
      </c>
      <c r="C487" s="20">
        <v>3</v>
      </c>
      <c r="D487" s="20" t="s">
        <v>392</v>
      </c>
      <c r="E487" s="20" t="s">
        <v>622</v>
      </c>
      <c r="F487" s="20" t="s">
        <v>25</v>
      </c>
      <c r="G487" s="20">
        <v>7</v>
      </c>
      <c r="H487" s="20">
        <v>13</v>
      </c>
      <c r="I487" s="83" t="b">
        <v>1</v>
      </c>
      <c r="J487" t="s">
        <v>637</v>
      </c>
      <c r="K487" s="78" t="s">
        <v>32</v>
      </c>
      <c r="N487" t="s">
        <v>667</v>
      </c>
      <c r="O487" t="s">
        <v>667</v>
      </c>
    </row>
    <row r="488" spans="1:15" x14ac:dyDescent="0.25">
      <c r="A488" t="s">
        <v>631</v>
      </c>
      <c r="B488" s="17" t="s">
        <v>667</v>
      </c>
      <c r="C488" s="20">
        <v>3</v>
      </c>
      <c r="D488" s="20" t="s">
        <v>466</v>
      </c>
      <c r="E488" s="20" t="s">
        <v>585</v>
      </c>
      <c r="F488" s="20" t="s">
        <v>27</v>
      </c>
      <c r="G488" s="20">
        <v>7</v>
      </c>
      <c r="H488" s="20">
        <v>13</v>
      </c>
      <c r="I488" s="82" t="b">
        <v>0</v>
      </c>
      <c r="J488" t="s">
        <v>641</v>
      </c>
      <c r="K488" s="78" t="s">
        <v>32</v>
      </c>
      <c r="N488" t="s">
        <v>667</v>
      </c>
      <c r="O488" t="s">
        <v>667</v>
      </c>
    </row>
    <row r="489" spans="1:15" x14ac:dyDescent="0.25">
      <c r="A489" t="s">
        <v>631</v>
      </c>
      <c r="B489" s="17" t="s">
        <v>667</v>
      </c>
      <c r="C489" s="20">
        <v>3</v>
      </c>
      <c r="D489" s="20" t="s">
        <v>441</v>
      </c>
      <c r="E489" s="20" t="s">
        <v>622</v>
      </c>
      <c r="F489" s="20" t="s">
        <v>25</v>
      </c>
      <c r="G489" s="20">
        <v>7</v>
      </c>
      <c r="H489" s="20">
        <v>13</v>
      </c>
      <c r="I489" s="83" t="b">
        <v>1</v>
      </c>
      <c r="J489" t="s">
        <v>670</v>
      </c>
      <c r="K489" s="78" t="s">
        <v>32</v>
      </c>
      <c r="N489" t="s">
        <v>667</v>
      </c>
      <c r="O489" t="s">
        <v>667</v>
      </c>
    </row>
    <row r="490" spans="1:15" x14ac:dyDescent="0.25">
      <c r="A490" t="s">
        <v>631</v>
      </c>
      <c r="B490" s="17" t="s">
        <v>667</v>
      </c>
      <c r="C490" s="20">
        <v>4</v>
      </c>
      <c r="D490" s="20" t="s">
        <v>11</v>
      </c>
      <c r="E490" s="20" t="s">
        <v>621</v>
      </c>
      <c r="F490" s="20" t="s">
        <v>25</v>
      </c>
      <c r="G490" s="20">
        <v>11</v>
      </c>
      <c r="H490" s="20">
        <v>16</v>
      </c>
      <c r="I490" s="83" t="b">
        <v>1</v>
      </c>
      <c r="J490" t="s">
        <v>633</v>
      </c>
      <c r="K490" s="78" t="s">
        <v>32</v>
      </c>
      <c r="N490" t="s">
        <v>667</v>
      </c>
      <c r="O490" t="s">
        <v>667</v>
      </c>
    </row>
    <row r="491" spans="1:15" x14ac:dyDescent="0.25">
      <c r="A491" t="s">
        <v>631</v>
      </c>
      <c r="B491" s="17" t="s">
        <v>667</v>
      </c>
      <c r="C491" s="20">
        <v>4</v>
      </c>
      <c r="D491" s="20" t="s">
        <v>421</v>
      </c>
      <c r="E491" s="20" t="s">
        <v>622</v>
      </c>
      <c r="F491" s="20" t="s">
        <v>25</v>
      </c>
      <c r="G491" s="20">
        <v>7</v>
      </c>
      <c r="H491" s="20">
        <v>13</v>
      </c>
      <c r="I491" s="83" t="b">
        <v>1</v>
      </c>
      <c r="J491" t="s">
        <v>635</v>
      </c>
      <c r="K491" s="78" t="s">
        <v>32</v>
      </c>
      <c r="N491" t="s">
        <v>667</v>
      </c>
      <c r="O491" t="s">
        <v>667</v>
      </c>
    </row>
    <row r="492" spans="1:15" x14ac:dyDescent="0.25">
      <c r="A492" t="s">
        <v>631</v>
      </c>
      <c r="B492" s="17" t="s">
        <v>667</v>
      </c>
      <c r="C492" s="20">
        <v>4</v>
      </c>
      <c r="D492" s="20" t="s">
        <v>392</v>
      </c>
      <c r="E492" s="20" t="s">
        <v>644</v>
      </c>
      <c r="F492" s="20" t="s">
        <v>25</v>
      </c>
      <c r="G492" s="20">
        <v>0</v>
      </c>
      <c r="H492" s="20">
        <v>1</v>
      </c>
      <c r="I492" s="83" t="b">
        <v>1</v>
      </c>
      <c r="J492" t="s">
        <v>637</v>
      </c>
      <c r="K492" s="78" t="s">
        <v>32</v>
      </c>
      <c r="N492" t="s">
        <v>667</v>
      </c>
      <c r="O492" t="s">
        <v>667</v>
      </c>
    </row>
    <row r="493" spans="1:15" x14ac:dyDescent="0.25">
      <c r="A493" t="s">
        <v>631</v>
      </c>
      <c r="B493" s="17" t="s">
        <v>667</v>
      </c>
      <c r="C493" s="20">
        <v>4</v>
      </c>
      <c r="D493" s="20" t="s">
        <v>407</v>
      </c>
      <c r="E493" s="20" t="s">
        <v>657</v>
      </c>
      <c r="F493" s="20" t="s">
        <v>27</v>
      </c>
      <c r="G493" s="20">
        <v>55</v>
      </c>
      <c r="H493" s="20">
        <v>65</v>
      </c>
      <c r="I493" s="82" t="b">
        <v>0</v>
      </c>
      <c r="J493" t="s">
        <v>638</v>
      </c>
      <c r="K493" s="78" t="s">
        <v>32</v>
      </c>
      <c r="N493" t="s">
        <v>667</v>
      </c>
      <c r="O493" t="s">
        <v>667</v>
      </c>
    </row>
    <row r="494" spans="1:15" x14ac:dyDescent="0.25">
      <c r="A494" t="s">
        <v>631</v>
      </c>
      <c r="B494" s="17" t="s">
        <v>667</v>
      </c>
      <c r="C494" s="20">
        <v>4</v>
      </c>
      <c r="D494" s="20" t="s">
        <v>380</v>
      </c>
      <c r="E494" s="20" t="s">
        <v>644</v>
      </c>
      <c r="F494" s="20" t="s">
        <v>25</v>
      </c>
      <c r="G494" s="20">
        <v>0</v>
      </c>
      <c r="H494" s="20">
        <v>1</v>
      </c>
      <c r="I494" s="83" t="b">
        <v>1</v>
      </c>
      <c r="J494" t="s">
        <v>639</v>
      </c>
      <c r="K494" s="78" t="s">
        <v>32</v>
      </c>
      <c r="N494" t="s">
        <v>667</v>
      </c>
      <c r="O494" t="s">
        <v>667</v>
      </c>
    </row>
    <row r="495" spans="1:15" x14ac:dyDescent="0.25">
      <c r="A495" t="s">
        <v>631</v>
      </c>
      <c r="B495" s="17" t="s">
        <v>667</v>
      </c>
      <c r="C495" s="20">
        <v>5</v>
      </c>
      <c r="D495" s="20" t="s">
        <v>11</v>
      </c>
      <c r="E495" s="20" t="s">
        <v>621</v>
      </c>
      <c r="F495" s="20" t="s">
        <v>25</v>
      </c>
      <c r="G495" s="20">
        <v>11</v>
      </c>
      <c r="H495" s="20">
        <v>16</v>
      </c>
      <c r="I495" s="83" t="b">
        <v>1</v>
      </c>
      <c r="J495" t="s">
        <v>633</v>
      </c>
      <c r="K495" s="78" t="s">
        <v>32</v>
      </c>
      <c r="N495" t="s">
        <v>667</v>
      </c>
      <c r="O495" t="s">
        <v>667</v>
      </c>
    </row>
    <row r="496" spans="1:15" x14ac:dyDescent="0.25">
      <c r="A496" t="s">
        <v>631</v>
      </c>
      <c r="B496" s="17" t="s">
        <v>667</v>
      </c>
      <c r="C496" s="20">
        <v>5</v>
      </c>
      <c r="D496" s="20" t="s">
        <v>466</v>
      </c>
      <c r="E496" s="20" t="s">
        <v>657</v>
      </c>
      <c r="F496" s="20" t="s">
        <v>27</v>
      </c>
      <c r="G496" s="20">
        <v>55</v>
      </c>
      <c r="H496" s="20">
        <v>65</v>
      </c>
      <c r="I496" s="82" t="b">
        <v>0</v>
      </c>
      <c r="J496" t="s">
        <v>641</v>
      </c>
      <c r="K496" s="78" t="s">
        <v>32</v>
      </c>
      <c r="N496" t="s">
        <v>667</v>
      </c>
      <c r="O496" t="s">
        <v>667</v>
      </c>
    </row>
    <row r="497" spans="1:15" x14ac:dyDescent="0.25">
      <c r="A497" t="s">
        <v>631</v>
      </c>
      <c r="B497" s="17" t="s">
        <v>671</v>
      </c>
      <c r="C497" s="20">
        <v>2</v>
      </c>
      <c r="D497" s="20" t="s">
        <v>11</v>
      </c>
      <c r="E497" s="20" t="s">
        <v>621</v>
      </c>
      <c r="F497" s="20" t="s">
        <v>25</v>
      </c>
      <c r="G497" s="20">
        <v>11</v>
      </c>
      <c r="H497" s="20">
        <v>16</v>
      </c>
      <c r="I497" s="83" t="b">
        <v>1</v>
      </c>
      <c r="J497" t="s">
        <v>633</v>
      </c>
      <c r="K497" s="78" t="s">
        <v>32</v>
      </c>
      <c r="N497" t="s">
        <v>671</v>
      </c>
      <c r="O497" t="s">
        <v>671</v>
      </c>
    </row>
    <row r="498" spans="1:15" x14ac:dyDescent="0.25">
      <c r="A498" t="s">
        <v>631</v>
      </c>
      <c r="B498" s="17" t="s">
        <v>671</v>
      </c>
      <c r="C498" s="20">
        <v>2</v>
      </c>
      <c r="D498" s="20" t="s">
        <v>418</v>
      </c>
      <c r="E498" s="20" t="s">
        <v>622</v>
      </c>
      <c r="F498" s="20" t="s">
        <v>25</v>
      </c>
      <c r="G498" s="20">
        <v>7</v>
      </c>
      <c r="H498" s="20">
        <v>13</v>
      </c>
      <c r="I498" s="83" t="b">
        <v>1</v>
      </c>
      <c r="J498" t="s">
        <v>672</v>
      </c>
      <c r="K498" s="78" t="s">
        <v>32</v>
      </c>
      <c r="N498" t="s">
        <v>671</v>
      </c>
      <c r="O498" t="s">
        <v>671</v>
      </c>
    </row>
    <row r="499" spans="1:15" x14ac:dyDescent="0.25">
      <c r="A499" t="s">
        <v>631</v>
      </c>
      <c r="B499" s="17" t="s">
        <v>671</v>
      </c>
      <c r="C499" s="20">
        <v>2</v>
      </c>
      <c r="D499" s="20" t="s">
        <v>421</v>
      </c>
      <c r="E499" s="20" t="s">
        <v>648</v>
      </c>
      <c r="F499" s="20" t="s">
        <v>25</v>
      </c>
      <c r="G499" s="20">
        <v>25</v>
      </c>
      <c r="H499" s="20">
        <v>35</v>
      </c>
      <c r="I499" s="83" t="b">
        <v>1</v>
      </c>
      <c r="J499" t="s">
        <v>635</v>
      </c>
      <c r="K499" s="78" t="s">
        <v>32</v>
      </c>
      <c r="N499" t="s">
        <v>671</v>
      </c>
      <c r="O499" t="s">
        <v>671</v>
      </c>
    </row>
    <row r="500" spans="1:15" x14ac:dyDescent="0.25">
      <c r="A500" t="s">
        <v>631</v>
      </c>
      <c r="B500" s="17" t="s">
        <v>671</v>
      </c>
      <c r="C500" s="20">
        <v>2</v>
      </c>
      <c r="D500" s="20" t="s">
        <v>392</v>
      </c>
      <c r="E500" s="20" t="s">
        <v>648</v>
      </c>
      <c r="F500" s="20" t="s">
        <v>25</v>
      </c>
      <c r="G500" s="20">
        <v>25</v>
      </c>
      <c r="H500" s="20">
        <v>35</v>
      </c>
      <c r="I500" s="83" t="b">
        <v>1</v>
      </c>
      <c r="J500" t="s">
        <v>637</v>
      </c>
      <c r="K500" s="78" t="s">
        <v>32</v>
      </c>
      <c r="N500" t="s">
        <v>671</v>
      </c>
      <c r="O500" t="s">
        <v>671</v>
      </c>
    </row>
    <row r="501" spans="1:15" x14ac:dyDescent="0.25">
      <c r="A501" t="s">
        <v>631</v>
      </c>
      <c r="B501" s="17" t="s">
        <v>671</v>
      </c>
      <c r="C501" s="20">
        <v>2</v>
      </c>
      <c r="D501" s="20" t="s">
        <v>466</v>
      </c>
      <c r="E501" s="20" t="s">
        <v>574</v>
      </c>
      <c r="F501" s="20" t="s">
        <v>27</v>
      </c>
      <c r="G501" s="20">
        <v>3</v>
      </c>
      <c r="H501" s="20">
        <v>7</v>
      </c>
      <c r="I501" s="82" t="b">
        <v>0</v>
      </c>
      <c r="J501" t="s">
        <v>641</v>
      </c>
      <c r="K501" s="78" t="s">
        <v>32</v>
      </c>
      <c r="N501" t="s">
        <v>671</v>
      </c>
      <c r="O501" t="s">
        <v>671</v>
      </c>
    </row>
    <row r="502" spans="1:15" x14ac:dyDescent="0.25">
      <c r="A502" t="s">
        <v>631</v>
      </c>
      <c r="B502" s="17" t="s">
        <v>671</v>
      </c>
      <c r="C502" s="20">
        <v>2</v>
      </c>
      <c r="D502" s="20" t="s">
        <v>380</v>
      </c>
      <c r="E502" s="20" t="s">
        <v>622</v>
      </c>
      <c r="F502" s="20" t="s">
        <v>25</v>
      </c>
      <c r="G502" s="20">
        <v>7</v>
      </c>
      <c r="H502" s="20">
        <v>13</v>
      </c>
      <c r="I502" s="83" t="b">
        <v>1</v>
      </c>
      <c r="J502" t="s">
        <v>639</v>
      </c>
      <c r="K502" s="78" t="s">
        <v>32</v>
      </c>
      <c r="N502" t="s">
        <v>671</v>
      </c>
      <c r="O502" t="s">
        <v>671</v>
      </c>
    </row>
    <row r="503" spans="1:15" x14ac:dyDescent="0.25">
      <c r="A503" t="s">
        <v>631</v>
      </c>
      <c r="B503" s="17" t="s">
        <v>671</v>
      </c>
      <c r="C503" s="20">
        <v>3</v>
      </c>
      <c r="D503" s="20" t="s">
        <v>11</v>
      </c>
      <c r="E503" s="20" t="s">
        <v>621</v>
      </c>
      <c r="F503" s="20" t="s">
        <v>25</v>
      </c>
      <c r="G503" s="20">
        <v>11</v>
      </c>
      <c r="H503" s="20">
        <v>16</v>
      </c>
      <c r="I503" s="83" t="b">
        <v>1</v>
      </c>
      <c r="J503" t="s">
        <v>633</v>
      </c>
      <c r="K503" s="78" t="s">
        <v>32</v>
      </c>
      <c r="N503" t="s">
        <v>671</v>
      </c>
      <c r="O503" t="s">
        <v>671</v>
      </c>
    </row>
    <row r="504" spans="1:15" x14ac:dyDescent="0.25">
      <c r="A504" t="s">
        <v>631</v>
      </c>
      <c r="B504" s="17" t="s">
        <v>671</v>
      </c>
      <c r="C504" s="20">
        <v>3</v>
      </c>
      <c r="D504" s="20" t="s">
        <v>421</v>
      </c>
      <c r="E504" s="20" t="s">
        <v>619</v>
      </c>
      <c r="F504" s="20" t="s">
        <v>25</v>
      </c>
      <c r="G504" s="20">
        <v>15</v>
      </c>
      <c r="H504" s="20">
        <v>25</v>
      </c>
      <c r="I504" s="83" t="b">
        <v>1</v>
      </c>
      <c r="J504" t="s">
        <v>635</v>
      </c>
      <c r="K504" s="78" t="s">
        <v>32</v>
      </c>
      <c r="N504" t="s">
        <v>671</v>
      </c>
      <c r="O504" t="s">
        <v>671</v>
      </c>
    </row>
    <row r="505" spans="1:15" x14ac:dyDescent="0.25">
      <c r="A505" t="s">
        <v>631</v>
      </c>
      <c r="B505" s="17" t="s">
        <v>671</v>
      </c>
      <c r="C505" s="20">
        <v>3</v>
      </c>
      <c r="D505" s="20" t="s">
        <v>392</v>
      </c>
      <c r="E505" s="20" t="s">
        <v>622</v>
      </c>
      <c r="F505" s="20" t="s">
        <v>25</v>
      </c>
      <c r="G505" s="20">
        <v>7</v>
      </c>
      <c r="H505" s="20">
        <v>13</v>
      </c>
      <c r="I505" s="83" t="b">
        <v>1</v>
      </c>
      <c r="J505" t="s">
        <v>637</v>
      </c>
      <c r="K505" s="78" t="s">
        <v>32</v>
      </c>
      <c r="N505" t="s">
        <v>671</v>
      </c>
      <c r="O505" t="s">
        <v>671</v>
      </c>
    </row>
    <row r="506" spans="1:15" x14ac:dyDescent="0.25">
      <c r="A506" t="s">
        <v>631</v>
      </c>
      <c r="B506" s="17" t="s">
        <v>671</v>
      </c>
      <c r="C506" s="20">
        <v>3</v>
      </c>
      <c r="D506" s="20" t="s">
        <v>463</v>
      </c>
      <c r="E506" s="20" t="s">
        <v>586</v>
      </c>
      <c r="F506" s="20" t="s">
        <v>27</v>
      </c>
      <c r="G506" s="20">
        <v>45</v>
      </c>
      <c r="H506" s="20">
        <v>55</v>
      </c>
      <c r="I506" s="82" t="b">
        <v>0</v>
      </c>
      <c r="J506" t="s">
        <v>655</v>
      </c>
      <c r="K506" s="78" t="s">
        <v>32</v>
      </c>
      <c r="N506" t="s">
        <v>671</v>
      </c>
      <c r="O506" t="s">
        <v>671</v>
      </c>
    </row>
    <row r="507" spans="1:15" x14ac:dyDescent="0.25">
      <c r="A507" t="s">
        <v>631</v>
      </c>
      <c r="B507" s="17" t="s">
        <v>671</v>
      </c>
      <c r="C507" s="20">
        <v>3</v>
      </c>
      <c r="D507" s="20" t="s">
        <v>407</v>
      </c>
      <c r="E507" s="20" t="s">
        <v>649</v>
      </c>
      <c r="F507" s="20" t="s">
        <v>27</v>
      </c>
      <c r="G507" s="20">
        <v>15</v>
      </c>
      <c r="H507" s="20">
        <v>25</v>
      </c>
      <c r="I507" s="82" t="b">
        <v>0</v>
      </c>
      <c r="J507" t="s">
        <v>638</v>
      </c>
      <c r="K507" s="78" t="s">
        <v>32</v>
      </c>
      <c r="N507" t="s">
        <v>671</v>
      </c>
      <c r="O507" t="s">
        <v>671</v>
      </c>
    </row>
    <row r="508" spans="1:15" x14ac:dyDescent="0.25">
      <c r="A508" t="s">
        <v>631</v>
      </c>
      <c r="B508" s="17" t="s">
        <v>671</v>
      </c>
      <c r="C508" s="20">
        <v>3</v>
      </c>
      <c r="D508" s="20" t="s">
        <v>441</v>
      </c>
      <c r="E508" s="20" t="s">
        <v>622</v>
      </c>
      <c r="F508" s="20" t="s">
        <v>25</v>
      </c>
      <c r="G508" s="20">
        <v>7</v>
      </c>
      <c r="H508" s="20">
        <v>13</v>
      </c>
      <c r="I508" s="83" t="b">
        <v>1</v>
      </c>
      <c r="J508" t="s">
        <v>670</v>
      </c>
      <c r="K508" s="78" t="s">
        <v>32</v>
      </c>
      <c r="N508" t="s">
        <v>671</v>
      </c>
      <c r="O508" t="s">
        <v>671</v>
      </c>
    </row>
    <row r="509" spans="1:15" x14ac:dyDescent="0.25">
      <c r="A509" t="s">
        <v>631</v>
      </c>
      <c r="B509" s="17" t="s">
        <v>671</v>
      </c>
      <c r="C509" s="20">
        <v>4</v>
      </c>
      <c r="D509" s="20" t="s">
        <v>11</v>
      </c>
      <c r="E509" s="20" t="s">
        <v>623</v>
      </c>
      <c r="F509" s="20" t="s">
        <v>25</v>
      </c>
      <c r="G509" s="20">
        <v>6</v>
      </c>
      <c r="H509" s="20">
        <v>10</v>
      </c>
      <c r="I509" s="83" t="b">
        <v>1</v>
      </c>
      <c r="J509" t="s">
        <v>633</v>
      </c>
      <c r="K509" s="78" t="s">
        <v>32</v>
      </c>
      <c r="N509" t="s">
        <v>671</v>
      </c>
      <c r="O509" t="s">
        <v>671</v>
      </c>
    </row>
    <row r="510" spans="1:15" x14ac:dyDescent="0.25">
      <c r="A510" t="s">
        <v>631</v>
      </c>
      <c r="B510" s="17" t="s">
        <v>671</v>
      </c>
      <c r="C510" s="20">
        <v>4</v>
      </c>
      <c r="D510" s="20" t="s">
        <v>421</v>
      </c>
      <c r="E510" s="20" t="s">
        <v>622</v>
      </c>
      <c r="F510" s="20" t="s">
        <v>25</v>
      </c>
      <c r="G510" s="20">
        <v>7</v>
      </c>
      <c r="H510" s="20">
        <v>13</v>
      </c>
      <c r="I510" s="83" t="b">
        <v>1</v>
      </c>
      <c r="J510" t="s">
        <v>635</v>
      </c>
      <c r="K510" s="78" t="s">
        <v>32</v>
      </c>
      <c r="N510" t="s">
        <v>671</v>
      </c>
      <c r="O510" t="s">
        <v>671</v>
      </c>
    </row>
    <row r="511" spans="1:15" x14ac:dyDescent="0.25">
      <c r="A511" t="s">
        <v>631</v>
      </c>
      <c r="B511" s="17" t="s">
        <v>671</v>
      </c>
      <c r="C511" s="20">
        <v>4</v>
      </c>
      <c r="D511" s="20" t="s">
        <v>392</v>
      </c>
      <c r="E511" s="20" t="s">
        <v>643</v>
      </c>
      <c r="F511" s="20" t="s">
        <v>25</v>
      </c>
      <c r="G511" s="20">
        <v>3</v>
      </c>
      <c r="H511" s="20">
        <v>7</v>
      </c>
      <c r="I511" s="83" t="b">
        <v>1</v>
      </c>
      <c r="J511" t="s">
        <v>637</v>
      </c>
      <c r="K511" s="78" t="s">
        <v>32</v>
      </c>
      <c r="N511" t="s">
        <v>671</v>
      </c>
      <c r="O511" t="s">
        <v>671</v>
      </c>
    </row>
    <row r="512" spans="1:15" x14ac:dyDescent="0.25">
      <c r="A512" t="s">
        <v>631</v>
      </c>
      <c r="B512" s="17" t="s">
        <v>671</v>
      </c>
      <c r="C512" s="20">
        <v>4</v>
      </c>
      <c r="D512" s="20" t="s">
        <v>407</v>
      </c>
      <c r="E512" s="20" t="s">
        <v>587</v>
      </c>
      <c r="F512" s="20" t="s">
        <v>27</v>
      </c>
      <c r="G512" s="20">
        <v>35</v>
      </c>
      <c r="H512" s="20">
        <v>45</v>
      </c>
      <c r="I512" s="82" t="b">
        <v>0</v>
      </c>
      <c r="J512" t="s">
        <v>638</v>
      </c>
      <c r="K512" s="78" t="s">
        <v>32</v>
      </c>
      <c r="N512" t="s">
        <v>671</v>
      </c>
      <c r="O512" t="s">
        <v>671</v>
      </c>
    </row>
    <row r="513" spans="1:15" x14ac:dyDescent="0.25">
      <c r="A513" t="s">
        <v>631</v>
      </c>
      <c r="B513" s="17" t="s">
        <v>671</v>
      </c>
      <c r="C513" s="20">
        <v>4</v>
      </c>
      <c r="D513" s="20" t="s">
        <v>380</v>
      </c>
      <c r="E513" s="20" t="s">
        <v>644</v>
      </c>
      <c r="F513" s="20" t="s">
        <v>25</v>
      </c>
      <c r="G513" s="20">
        <v>0</v>
      </c>
      <c r="H513" s="20">
        <v>1</v>
      </c>
      <c r="I513" s="83" t="b">
        <v>1</v>
      </c>
      <c r="J513" t="s">
        <v>639</v>
      </c>
      <c r="K513" s="78" t="s">
        <v>32</v>
      </c>
      <c r="N513" t="s">
        <v>671</v>
      </c>
      <c r="O513" t="s">
        <v>671</v>
      </c>
    </row>
    <row r="514" spans="1:15" x14ac:dyDescent="0.25">
      <c r="A514" t="s">
        <v>631</v>
      </c>
      <c r="B514" s="17" t="s">
        <v>671</v>
      </c>
      <c r="C514" s="20">
        <v>5</v>
      </c>
      <c r="D514" s="20" t="s">
        <v>11</v>
      </c>
      <c r="E514" s="20" t="s">
        <v>623</v>
      </c>
      <c r="F514" s="20" t="s">
        <v>25</v>
      </c>
      <c r="G514" s="20">
        <v>6</v>
      </c>
      <c r="H514" s="20">
        <v>10</v>
      </c>
      <c r="I514" s="83" t="b">
        <v>1</v>
      </c>
      <c r="J514" t="s">
        <v>633</v>
      </c>
      <c r="K514" s="78" t="s">
        <v>32</v>
      </c>
      <c r="N514" t="s">
        <v>671</v>
      </c>
      <c r="O514" t="s">
        <v>671</v>
      </c>
    </row>
    <row r="515" spans="1:15" x14ac:dyDescent="0.25">
      <c r="A515" t="s">
        <v>631</v>
      </c>
      <c r="B515" s="17" t="s">
        <v>671</v>
      </c>
      <c r="C515" s="20">
        <v>5</v>
      </c>
      <c r="D515" s="20" t="s">
        <v>436</v>
      </c>
      <c r="E515" s="20" t="s">
        <v>657</v>
      </c>
      <c r="F515" s="20" t="s">
        <v>27</v>
      </c>
      <c r="G515" s="20">
        <v>55</v>
      </c>
      <c r="H515" s="20">
        <v>65</v>
      </c>
      <c r="I515" s="82" t="b">
        <v>0</v>
      </c>
      <c r="J515" t="s">
        <v>645</v>
      </c>
      <c r="K515" s="78" t="s">
        <v>32</v>
      </c>
      <c r="N515" t="s">
        <v>671</v>
      </c>
      <c r="O515" t="s">
        <v>671</v>
      </c>
    </row>
    <row r="516" spans="1:15" x14ac:dyDescent="0.25">
      <c r="A516" t="s">
        <v>631</v>
      </c>
      <c r="B516" s="17" t="s">
        <v>632</v>
      </c>
      <c r="C516" s="20">
        <v>3</v>
      </c>
      <c r="D516" s="20" t="s">
        <v>11</v>
      </c>
      <c r="E516" s="20" t="s">
        <v>673</v>
      </c>
      <c r="F516" s="20" t="s">
        <v>25</v>
      </c>
      <c r="G516" s="20">
        <v>40</v>
      </c>
      <c r="H516" s="20">
        <v>50</v>
      </c>
      <c r="I516" s="83" t="b">
        <v>1</v>
      </c>
      <c r="J516" t="s">
        <v>633</v>
      </c>
      <c r="K516" s="79" t="s">
        <v>447</v>
      </c>
      <c r="N516" t="s">
        <v>632</v>
      </c>
      <c r="O516" t="s">
        <v>632</v>
      </c>
    </row>
    <row r="517" spans="1:15" x14ac:dyDescent="0.25">
      <c r="A517" t="s">
        <v>631</v>
      </c>
      <c r="B517" s="17" t="s">
        <v>632</v>
      </c>
      <c r="C517" s="20">
        <v>3</v>
      </c>
      <c r="D517" s="20" t="s">
        <v>421</v>
      </c>
      <c r="E517" s="20" t="s">
        <v>622</v>
      </c>
      <c r="F517" s="20" t="s">
        <v>25</v>
      </c>
      <c r="G517" s="20">
        <v>7</v>
      </c>
      <c r="H517" s="20">
        <v>13</v>
      </c>
      <c r="I517" s="83" t="b">
        <v>1</v>
      </c>
      <c r="J517" t="s">
        <v>635</v>
      </c>
      <c r="K517" s="79" t="s">
        <v>447</v>
      </c>
      <c r="N517" t="s">
        <v>632</v>
      </c>
      <c r="O517" t="s">
        <v>632</v>
      </c>
    </row>
    <row r="518" spans="1:15" x14ac:dyDescent="0.25">
      <c r="A518" t="s">
        <v>631</v>
      </c>
      <c r="B518" s="17" t="s">
        <v>632</v>
      </c>
      <c r="C518" s="20">
        <v>3</v>
      </c>
      <c r="D518" s="20" t="s">
        <v>392</v>
      </c>
      <c r="E518" s="20" t="s">
        <v>643</v>
      </c>
      <c r="F518" s="20" t="s">
        <v>25</v>
      </c>
      <c r="G518" s="20">
        <v>3</v>
      </c>
      <c r="H518" s="20">
        <v>7</v>
      </c>
      <c r="I518" s="83" t="b">
        <v>1</v>
      </c>
      <c r="J518" t="s">
        <v>637</v>
      </c>
      <c r="K518" s="79" t="s">
        <v>447</v>
      </c>
      <c r="N518" t="s">
        <v>632</v>
      </c>
      <c r="O518" t="s">
        <v>632</v>
      </c>
    </row>
    <row r="519" spans="1:15" x14ac:dyDescent="0.25">
      <c r="A519" t="s">
        <v>631</v>
      </c>
      <c r="B519" s="17" t="s">
        <v>632</v>
      </c>
      <c r="C519" s="20">
        <v>3</v>
      </c>
      <c r="D519" s="20" t="s">
        <v>407</v>
      </c>
      <c r="E519" s="20" t="s">
        <v>587</v>
      </c>
      <c r="F519" s="20" t="s">
        <v>27</v>
      </c>
      <c r="G519" s="20">
        <v>35</v>
      </c>
      <c r="H519" s="20">
        <v>45</v>
      </c>
      <c r="I519" s="82" t="b">
        <v>0</v>
      </c>
      <c r="J519" t="s">
        <v>638</v>
      </c>
      <c r="K519" s="79" t="s">
        <v>447</v>
      </c>
      <c r="N519" t="s">
        <v>632</v>
      </c>
      <c r="O519" t="s">
        <v>632</v>
      </c>
    </row>
    <row r="520" spans="1:15" x14ac:dyDescent="0.25">
      <c r="A520" t="s">
        <v>631</v>
      </c>
      <c r="B520" s="17" t="s">
        <v>632</v>
      </c>
      <c r="C520" s="20">
        <v>3</v>
      </c>
      <c r="D520" s="20" t="s">
        <v>466</v>
      </c>
      <c r="E520" s="20" t="s">
        <v>640</v>
      </c>
      <c r="F520" s="20" t="s">
        <v>27</v>
      </c>
      <c r="G520" s="20">
        <v>25</v>
      </c>
      <c r="H520" s="20">
        <v>35</v>
      </c>
      <c r="I520" s="82" t="b">
        <v>0</v>
      </c>
      <c r="J520" t="s">
        <v>641</v>
      </c>
      <c r="K520" s="79" t="s">
        <v>447</v>
      </c>
      <c r="N520" t="s">
        <v>632</v>
      </c>
      <c r="O520" t="s">
        <v>632</v>
      </c>
    </row>
    <row r="521" spans="1:15" x14ac:dyDescent="0.25">
      <c r="A521" t="s">
        <v>631</v>
      </c>
      <c r="B521" s="17" t="s">
        <v>632</v>
      </c>
      <c r="C521" s="20">
        <v>3</v>
      </c>
      <c r="D521" s="20" t="s">
        <v>380</v>
      </c>
      <c r="E521" s="20" t="s">
        <v>626</v>
      </c>
      <c r="F521" s="20" t="s">
        <v>25</v>
      </c>
      <c r="G521" s="20">
        <v>2</v>
      </c>
      <c r="H521" s="20">
        <v>5</v>
      </c>
      <c r="I521" s="83" t="b">
        <v>1</v>
      </c>
      <c r="J521" t="s">
        <v>639</v>
      </c>
      <c r="K521" s="79" t="s">
        <v>447</v>
      </c>
      <c r="N521" t="s">
        <v>632</v>
      </c>
      <c r="O521" t="s">
        <v>632</v>
      </c>
    </row>
    <row r="522" spans="1:15" x14ac:dyDescent="0.25">
      <c r="A522" t="s">
        <v>631</v>
      </c>
      <c r="B522" s="17" t="s">
        <v>651</v>
      </c>
      <c r="C522" s="20">
        <v>3</v>
      </c>
      <c r="D522" s="20" t="s">
        <v>11</v>
      </c>
      <c r="E522" s="20" t="s">
        <v>673</v>
      </c>
      <c r="F522" s="20" t="s">
        <v>25</v>
      </c>
      <c r="G522" s="20">
        <v>40</v>
      </c>
      <c r="H522" s="20">
        <v>50</v>
      </c>
      <c r="I522" s="83" t="b">
        <v>1</v>
      </c>
      <c r="J522" t="s">
        <v>633</v>
      </c>
      <c r="K522" s="79" t="s">
        <v>447</v>
      </c>
      <c r="N522" t="s">
        <v>651</v>
      </c>
      <c r="O522" t="s">
        <v>651</v>
      </c>
    </row>
    <row r="523" spans="1:15" x14ac:dyDescent="0.25">
      <c r="A523" t="s">
        <v>631</v>
      </c>
      <c r="B523" s="17" t="s">
        <v>651</v>
      </c>
      <c r="C523" s="20">
        <v>3</v>
      </c>
      <c r="D523" s="20" t="s">
        <v>421</v>
      </c>
      <c r="E523" s="20" t="s">
        <v>636</v>
      </c>
      <c r="F523" s="20" t="s">
        <v>25</v>
      </c>
      <c r="G523" s="20">
        <v>10</v>
      </c>
      <c r="H523" s="20">
        <v>20</v>
      </c>
      <c r="I523" s="83" t="b">
        <v>1</v>
      </c>
      <c r="J523" t="s">
        <v>635</v>
      </c>
      <c r="K523" s="79" t="s">
        <v>447</v>
      </c>
      <c r="N523" t="s">
        <v>651</v>
      </c>
      <c r="O523" t="s">
        <v>651</v>
      </c>
    </row>
    <row r="524" spans="1:15" x14ac:dyDescent="0.25">
      <c r="A524" t="s">
        <v>631</v>
      </c>
      <c r="B524" s="17" t="s">
        <v>651</v>
      </c>
      <c r="C524" s="20">
        <v>3</v>
      </c>
      <c r="D524" s="20" t="s">
        <v>392</v>
      </c>
      <c r="E524" s="20" t="s">
        <v>643</v>
      </c>
      <c r="F524" s="20" t="s">
        <v>25</v>
      </c>
      <c r="G524" s="20">
        <v>3</v>
      </c>
      <c r="H524" s="20">
        <v>7</v>
      </c>
      <c r="I524" s="83" t="b">
        <v>1</v>
      </c>
      <c r="J524" t="s">
        <v>637</v>
      </c>
      <c r="K524" s="79" t="s">
        <v>447</v>
      </c>
      <c r="N524" t="s">
        <v>651</v>
      </c>
      <c r="O524" t="s">
        <v>651</v>
      </c>
    </row>
    <row r="525" spans="1:15" x14ac:dyDescent="0.25">
      <c r="A525" t="s">
        <v>631</v>
      </c>
      <c r="B525" s="17" t="s">
        <v>651</v>
      </c>
      <c r="C525" s="20">
        <v>3</v>
      </c>
      <c r="D525" s="20" t="s">
        <v>463</v>
      </c>
      <c r="E525" s="20" t="s">
        <v>654</v>
      </c>
      <c r="F525" s="20" t="s">
        <v>27</v>
      </c>
      <c r="G525" s="20">
        <v>20</v>
      </c>
      <c r="H525" s="20">
        <v>30</v>
      </c>
      <c r="I525" s="82" t="b">
        <v>0</v>
      </c>
      <c r="J525" t="s">
        <v>655</v>
      </c>
      <c r="K525" s="79" t="s">
        <v>447</v>
      </c>
      <c r="N525" t="s">
        <v>651</v>
      </c>
      <c r="O525" t="s">
        <v>651</v>
      </c>
    </row>
    <row r="526" spans="1:15" x14ac:dyDescent="0.25">
      <c r="A526" t="s">
        <v>631</v>
      </c>
      <c r="B526" s="17" t="s">
        <v>651</v>
      </c>
      <c r="C526" s="20">
        <v>3</v>
      </c>
      <c r="D526" s="20" t="s">
        <v>466</v>
      </c>
      <c r="E526" s="20" t="s">
        <v>656</v>
      </c>
      <c r="F526" s="20" t="s">
        <v>27</v>
      </c>
      <c r="G526" s="20">
        <v>30</v>
      </c>
      <c r="H526" s="20">
        <v>40</v>
      </c>
      <c r="I526" s="82" t="b">
        <v>0</v>
      </c>
      <c r="J526" t="s">
        <v>641</v>
      </c>
      <c r="K526" s="79" t="s">
        <v>447</v>
      </c>
      <c r="N526" t="s">
        <v>651</v>
      </c>
      <c r="O526" t="s">
        <v>651</v>
      </c>
    </row>
    <row r="527" spans="1:15" x14ac:dyDescent="0.25">
      <c r="A527" t="s">
        <v>631</v>
      </c>
      <c r="B527" s="17" t="s">
        <v>651</v>
      </c>
      <c r="C527" s="20">
        <v>3</v>
      </c>
      <c r="D527" s="20" t="s">
        <v>380</v>
      </c>
      <c r="E527" s="20" t="s">
        <v>626</v>
      </c>
      <c r="F527" s="20" t="s">
        <v>25</v>
      </c>
      <c r="G527" s="20">
        <v>2</v>
      </c>
      <c r="H527" s="20">
        <v>5</v>
      </c>
      <c r="I527" s="83" t="b">
        <v>1</v>
      </c>
      <c r="J527" t="s">
        <v>639</v>
      </c>
      <c r="K527" s="79" t="s">
        <v>447</v>
      </c>
      <c r="N527" t="s">
        <v>651</v>
      </c>
      <c r="O527" t="s">
        <v>651</v>
      </c>
    </row>
    <row r="528" spans="1:15" x14ac:dyDescent="0.25">
      <c r="A528" t="s">
        <v>631</v>
      </c>
      <c r="B528" s="17" t="s">
        <v>651</v>
      </c>
      <c r="C528" s="20">
        <v>5</v>
      </c>
      <c r="D528" s="20" t="s">
        <v>11</v>
      </c>
      <c r="E528" s="20" t="s">
        <v>642</v>
      </c>
      <c r="F528" s="20" t="s">
        <v>25</v>
      </c>
      <c r="G528" s="20">
        <v>16</v>
      </c>
      <c r="H528" s="20">
        <v>24</v>
      </c>
      <c r="I528" s="83" t="b">
        <v>1</v>
      </c>
      <c r="J528" t="s">
        <v>633</v>
      </c>
      <c r="K528" s="79" t="s">
        <v>447</v>
      </c>
      <c r="N528" t="s">
        <v>651</v>
      </c>
      <c r="O528" t="s">
        <v>651</v>
      </c>
    </row>
    <row r="529" spans="1:15" x14ac:dyDescent="0.25">
      <c r="A529" t="s">
        <v>631</v>
      </c>
      <c r="B529" s="17" t="s">
        <v>651</v>
      </c>
      <c r="C529" s="20">
        <v>5</v>
      </c>
      <c r="D529" s="20" t="s">
        <v>436</v>
      </c>
      <c r="E529" s="20" t="s">
        <v>586</v>
      </c>
      <c r="F529" s="20" t="s">
        <v>27</v>
      </c>
      <c r="G529" s="20">
        <v>45</v>
      </c>
      <c r="H529" s="20">
        <v>55</v>
      </c>
      <c r="I529" s="82" t="b">
        <v>0</v>
      </c>
      <c r="J529" t="s">
        <v>645</v>
      </c>
      <c r="K529" s="79" t="s">
        <v>447</v>
      </c>
      <c r="N529" t="s">
        <v>651</v>
      </c>
      <c r="O529" t="s">
        <v>651</v>
      </c>
    </row>
    <row r="530" spans="1:15" x14ac:dyDescent="0.25">
      <c r="A530" t="s">
        <v>631</v>
      </c>
      <c r="B530" s="17" t="s">
        <v>651</v>
      </c>
      <c r="C530" s="20">
        <v>5</v>
      </c>
      <c r="D530" s="20" t="s">
        <v>466</v>
      </c>
      <c r="E530" s="20" t="s">
        <v>657</v>
      </c>
      <c r="F530" s="20" t="s">
        <v>27</v>
      </c>
      <c r="G530" s="20">
        <v>55</v>
      </c>
      <c r="H530" s="20">
        <v>65</v>
      </c>
      <c r="I530" s="82" t="b">
        <v>0</v>
      </c>
      <c r="J530" t="s">
        <v>641</v>
      </c>
      <c r="K530" s="79" t="s">
        <v>447</v>
      </c>
      <c r="N530" t="s">
        <v>651</v>
      </c>
      <c r="O530" t="s">
        <v>651</v>
      </c>
    </row>
    <row r="531" spans="1:15" x14ac:dyDescent="0.25">
      <c r="A531" t="s">
        <v>631</v>
      </c>
      <c r="B531" s="17" t="s">
        <v>658</v>
      </c>
      <c r="C531" s="20">
        <v>3</v>
      </c>
      <c r="D531" s="20" t="s">
        <v>11</v>
      </c>
      <c r="E531" s="20" t="s">
        <v>642</v>
      </c>
      <c r="F531" s="20" t="s">
        <v>25</v>
      </c>
      <c r="G531" s="20">
        <v>16</v>
      </c>
      <c r="H531" s="20">
        <v>24</v>
      </c>
      <c r="I531" s="83" t="b">
        <v>1</v>
      </c>
      <c r="J531" t="s">
        <v>633</v>
      </c>
      <c r="K531" s="79" t="s">
        <v>447</v>
      </c>
      <c r="N531" t="s">
        <v>658</v>
      </c>
      <c r="O531" t="s">
        <v>658</v>
      </c>
    </row>
    <row r="532" spans="1:15" x14ac:dyDescent="0.25">
      <c r="A532" t="s">
        <v>631</v>
      </c>
      <c r="B532" s="17" t="s">
        <v>658</v>
      </c>
      <c r="C532" s="20">
        <v>3</v>
      </c>
      <c r="D532" s="20" t="s">
        <v>355</v>
      </c>
      <c r="E532" s="20" t="s">
        <v>644</v>
      </c>
      <c r="F532" s="20" t="s">
        <v>25</v>
      </c>
      <c r="G532" s="20">
        <v>0</v>
      </c>
      <c r="H532" s="20">
        <v>1</v>
      </c>
      <c r="I532" s="83" t="b">
        <v>1</v>
      </c>
      <c r="J532" t="s">
        <v>634</v>
      </c>
      <c r="K532" s="79" t="s">
        <v>447</v>
      </c>
      <c r="N532" t="s">
        <v>658</v>
      </c>
      <c r="O532" t="s">
        <v>658</v>
      </c>
    </row>
    <row r="533" spans="1:15" x14ac:dyDescent="0.25">
      <c r="A533" t="s">
        <v>631</v>
      </c>
      <c r="B533" s="17" t="s">
        <v>658</v>
      </c>
      <c r="C533" s="20">
        <v>3</v>
      </c>
      <c r="D533" s="20" t="s">
        <v>421</v>
      </c>
      <c r="E533" s="20" t="s">
        <v>636</v>
      </c>
      <c r="F533" s="20" t="s">
        <v>25</v>
      </c>
      <c r="G533" s="20">
        <v>10</v>
      </c>
      <c r="H533" s="20">
        <v>20</v>
      </c>
      <c r="I533" s="83" t="b">
        <v>1</v>
      </c>
      <c r="J533" t="s">
        <v>635</v>
      </c>
      <c r="K533" s="79" t="s">
        <v>447</v>
      </c>
      <c r="N533" t="s">
        <v>658</v>
      </c>
      <c r="O533" t="s">
        <v>658</v>
      </c>
    </row>
    <row r="534" spans="1:15" x14ac:dyDescent="0.25">
      <c r="A534" t="s">
        <v>631</v>
      </c>
      <c r="B534" s="17" t="s">
        <v>658</v>
      </c>
      <c r="C534" s="20">
        <v>3</v>
      </c>
      <c r="D534" s="20" t="s">
        <v>392</v>
      </c>
      <c r="E534" s="20" t="s">
        <v>643</v>
      </c>
      <c r="F534" s="20" t="s">
        <v>25</v>
      </c>
      <c r="G534" s="20">
        <v>3</v>
      </c>
      <c r="H534" s="20">
        <v>7</v>
      </c>
      <c r="I534" s="83" t="b">
        <v>1</v>
      </c>
      <c r="J534" t="s">
        <v>637</v>
      </c>
      <c r="K534" s="79" t="s">
        <v>447</v>
      </c>
      <c r="N534" t="s">
        <v>658</v>
      </c>
      <c r="O534" t="s">
        <v>658</v>
      </c>
    </row>
    <row r="535" spans="1:15" x14ac:dyDescent="0.25">
      <c r="A535" t="s">
        <v>631</v>
      </c>
      <c r="B535" s="17" t="s">
        <v>658</v>
      </c>
      <c r="C535" s="20">
        <v>3</v>
      </c>
      <c r="D535" s="20" t="s">
        <v>407</v>
      </c>
      <c r="E535" s="20" t="s">
        <v>640</v>
      </c>
      <c r="F535" s="20" t="s">
        <v>27</v>
      </c>
      <c r="G535" s="20">
        <v>25</v>
      </c>
      <c r="H535" s="20">
        <v>35</v>
      </c>
      <c r="I535" s="82" t="b">
        <v>0</v>
      </c>
      <c r="J535" t="s">
        <v>638</v>
      </c>
      <c r="K535" s="79" t="s">
        <v>447</v>
      </c>
      <c r="N535" t="s">
        <v>658</v>
      </c>
      <c r="O535" t="s">
        <v>658</v>
      </c>
    </row>
    <row r="536" spans="1:15" x14ac:dyDescent="0.25">
      <c r="A536" t="s">
        <v>631</v>
      </c>
      <c r="B536" s="17" t="s">
        <v>658</v>
      </c>
      <c r="C536" s="20">
        <v>3</v>
      </c>
      <c r="D536" s="20" t="s">
        <v>466</v>
      </c>
      <c r="E536" s="20" t="s">
        <v>649</v>
      </c>
      <c r="F536" s="20" t="s">
        <v>27</v>
      </c>
      <c r="G536" s="20">
        <v>15</v>
      </c>
      <c r="H536" s="20">
        <v>25</v>
      </c>
      <c r="I536" s="82" t="b">
        <v>0</v>
      </c>
      <c r="J536" t="s">
        <v>641</v>
      </c>
      <c r="K536" s="79" t="s">
        <v>447</v>
      </c>
      <c r="N536" t="s">
        <v>658</v>
      </c>
      <c r="O536" t="s">
        <v>658</v>
      </c>
    </row>
    <row r="537" spans="1:15" x14ac:dyDescent="0.25">
      <c r="A537" t="s">
        <v>631</v>
      </c>
      <c r="B537" s="17" t="s">
        <v>659</v>
      </c>
      <c r="C537" s="20">
        <v>3</v>
      </c>
      <c r="D537" s="20" t="s">
        <v>11</v>
      </c>
      <c r="E537" s="20" t="s">
        <v>673</v>
      </c>
      <c r="F537" s="20" t="s">
        <v>25</v>
      </c>
      <c r="G537" s="20">
        <v>40</v>
      </c>
      <c r="H537" s="20">
        <v>50</v>
      </c>
      <c r="I537" s="83" t="b">
        <v>1</v>
      </c>
      <c r="J537" t="s">
        <v>633</v>
      </c>
      <c r="K537" s="79" t="s">
        <v>447</v>
      </c>
      <c r="N537" t="s">
        <v>659</v>
      </c>
      <c r="O537" t="s">
        <v>659</v>
      </c>
    </row>
    <row r="538" spans="1:15" x14ac:dyDescent="0.25">
      <c r="A538" t="s">
        <v>631</v>
      </c>
      <c r="B538" s="17" t="s">
        <v>659</v>
      </c>
      <c r="C538" s="20">
        <v>3</v>
      </c>
      <c r="D538" s="20" t="s">
        <v>421</v>
      </c>
      <c r="E538" s="20" t="s">
        <v>622</v>
      </c>
      <c r="F538" s="20" t="s">
        <v>25</v>
      </c>
      <c r="G538" s="20">
        <v>7</v>
      </c>
      <c r="H538" s="20">
        <v>13</v>
      </c>
      <c r="I538" s="83" t="b">
        <v>1</v>
      </c>
      <c r="J538" t="s">
        <v>635</v>
      </c>
      <c r="K538" s="79" t="s">
        <v>447</v>
      </c>
      <c r="N538" t="s">
        <v>659</v>
      </c>
      <c r="O538" t="s">
        <v>659</v>
      </c>
    </row>
    <row r="539" spans="1:15" x14ac:dyDescent="0.25">
      <c r="A539" t="s">
        <v>631</v>
      </c>
      <c r="B539" s="17" t="s">
        <v>659</v>
      </c>
      <c r="C539" s="20">
        <v>3</v>
      </c>
      <c r="D539" s="20" t="s">
        <v>392</v>
      </c>
      <c r="E539" s="20" t="s">
        <v>643</v>
      </c>
      <c r="F539" s="20" t="s">
        <v>25</v>
      </c>
      <c r="G539" s="20">
        <v>3</v>
      </c>
      <c r="H539" s="20">
        <v>7</v>
      </c>
      <c r="I539" s="83" t="b">
        <v>1</v>
      </c>
      <c r="J539" t="s">
        <v>637</v>
      </c>
      <c r="K539" s="79" t="s">
        <v>447</v>
      </c>
      <c r="N539" t="s">
        <v>659</v>
      </c>
      <c r="O539" t="s">
        <v>659</v>
      </c>
    </row>
    <row r="540" spans="1:15" x14ac:dyDescent="0.25">
      <c r="A540" t="s">
        <v>631</v>
      </c>
      <c r="B540" s="17" t="s">
        <v>659</v>
      </c>
      <c r="C540" s="20">
        <v>3</v>
      </c>
      <c r="D540" s="20" t="s">
        <v>407</v>
      </c>
      <c r="E540" s="20" t="s">
        <v>649</v>
      </c>
      <c r="F540" s="20" t="s">
        <v>27</v>
      </c>
      <c r="G540" s="20">
        <v>15</v>
      </c>
      <c r="H540" s="20">
        <v>25</v>
      </c>
      <c r="I540" s="82" t="b">
        <v>0</v>
      </c>
      <c r="J540" t="s">
        <v>638</v>
      </c>
      <c r="K540" s="79" t="s">
        <v>447</v>
      </c>
      <c r="N540" t="s">
        <v>659</v>
      </c>
      <c r="O540" t="s">
        <v>659</v>
      </c>
    </row>
    <row r="541" spans="1:15" x14ac:dyDescent="0.25">
      <c r="A541" t="s">
        <v>631</v>
      </c>
      <c r="B541" s="17" t="s">
        <v>659</v>
      </c>
      <c r="C541" s="20">
        <v>3</v>
      </c>
      <c r="D541" s="20" t="s">
        <v>466</v>
      </c>
      <c r="E541" s="20" t="s">
        <v>585</v>
      </c>
      <c r="F541" s="20" t="s">
        <v>27</v>
      </c>
      <c r="G541" s="20">
        <v>7</v>
      </c>
      <c r="H541" s="20">
        <v>13</v>
      </c>
      <c r="I541" s="82" t="b">
        <v>0</v>
      </c>
      <c r="J541" t="s">
        <v>641</v>
      </c>
      <c r="K541" s="79" t="s">
        <v>447</v>
      </c>
      <c r="N541" t="s">
        <v>659</v>
      </c>
      <c r="O541" t="s">
        <v>659</v>
      </c>
    </row>
    <row r="542" spans="1:15" x14ac:dyDescent="0.25">
      <c r="A542" t="s">
        <v>631</v>
      </c>
      <c r="B542" s="17" t="s">
        <v>659</v>
      </c>
      <c r="C542" s="20">
        <v>3</v>
      </c>
      <c r="D542" s="20" t="s">
        <v>380</v>
      </c>
      <c r="E542" s="20" t="s">
        <v>626</v>
      </c>
      <c r="F542" s="20" t="s">
        <v>25</v>
      </c>
      <c r="G542" s="20">
        <v>2</v>
      </c>
      <c r="H542" s="20">
        <v>5</v>
      </c>
      <c r="I542" s="83" t="b">
        <v>1</v>
      </c>
      <c r="J542" t="s">
        <v>639</v>
      </c>
      <c r="K542" s="79" t="s">
        <v>447</v>
      </c>
      <c r="N542" t="s">
        <v>659</v>
      </c>
      <c r="O542" t="s">
        <v>659</v>
      </c>
    </row>
    <row r="543" spans="1:15" x14ac:dyDescent="0.25">
      <c r="A543" t="s">
        <v>631</v>
      </c>
      <c r="B543" s="17" t="s">
        <v>659</v>
      </c>
      <c r="C543" s="20">
        <v>4</v>
      </c>
      <c r="D543" s="20" t="s">
        <v>11</v>
      </c>
      <c r="E543" s="20" t="s">
        <v>648</v>
      </c>
      <c r="F543" s="20" t="s">
        <v>25</v>
      </c>
      <c r="G543" s="20">
        <v>25</v>
      </c>
      <c r="H543" s="20">
        <v>35</v>
      </c>
      <c r="I543" s="83" t="b">
        <v>1</v>
      </c>
      <c r="J543" t="s">
        <v>633</v>
      </c>
      <c r="K543" s="79" t="s">
        <v>447</v>
      </c>
      <c r="N543" t="s">
        <v>659</v>
      </c>
      <c r="O543" t="s">
        <v>659</v>
      </c>
    </row>
    <row r="544" spans="1:15" x14ac:dyDescent="0.25">
      <c r="A544" t="s">
        <v>631</v>
      </c>
      <c r="B544" s="17" t="s">
        <v>659</v>
      </c>
      <c r="C544" s="20">
        <v>4</v>
      </c>
      <c r="D544" s="20" t="s">
        <v>421</v>
      </c>
      <c r="E544" s="20" t="s">
        <v>644</v>
      </c>
      <c r="F544" s="20" t="s">
        <v>25</v>
      </c>
      <c r="G544" s="20">
        <v>0</v>
      </c>
      <c r="H544" s="20">
        <v>1</v>
      </c>
      <c r="I544" s="83" t="b">
        <v>1</v>
      </c>
      <c r="J544" t="s">
        <v>635</v>
      </c>
      <c r="K544" s="79" t="s">
        <v>447</v>
      </c>
      <c r="N544" t="s">
        <v>659</v>
      </c>
      <c r="O544" t="s">
        <v>659</v>
      </c>
    </row>
    <row r="545" spans="1:15" x14ac:dyDescent="0.25">
      <c r="A545" t="s">
        <v>631</v>
      </c>
      <c r="B545" s="17" t="s">
        <v>659</v>
      </c>
      <c r="C545" s="20">
        <v>4</v>
      </c>
      <c r="D545" s="20" t="s">
        <v>392</v>
      </c>
      <c r="E545" s="20" t="s">
        <v>644</v>
      </c>
      <c r="F545" s="20" t="s">
        <v>25</v>
      </c>
      <c r="G545" s="20">
        <v>0</v>
      </c>
      <c r="H545" s="20">
        <v>1</v>
      </c>
      <c r="I545" s="83" t="b">
        <v>1</v>
      </c>
      <c r="J545" t="s">
        <v>637</v>
      </c>
      <c r="K545" s="79" t="s">
        <v>447</v>
      </c>
      <c r="N545" t="s">
        <v>659</v>
      </c>
      <c r="O545" t="s">
        <v>659</v>
      </c>
    </row>
    <row r="546" spans="1:15" x14ac:dyDescent="0.25">
      <c r="A546" t="s">
        <v>631</v>
      </c>
      <c r="B546" s="17" t="s">
        <v>659</v>
      </c>
      <c r="C546" s="20">
        <v>4</v>
      </c>
      <c r="D546" s="20" t="s">
        <v>407</v>
      </c>
      <c r="E546" s="20" t="s">
        <v>587</v>
      </c>
      <c r="F546" s="20" t="s">
        <v>27</v>
      </c>
      <c r="G546" s="20">
        <v>35</v>
      </c>
      <c r="H546" s="20">
        <v>45</v>
      </c>
      <c r="I546" s="82" t="b">
        <v>0</v>
      </c>
      <c r="J546" t="s">
        <v>638</v>
      </c>
      <c r="K546" s="79" t="s">
        <v>447</v>
      </c>
      <c r="N546" t="s">
        <v>659</v>
      </c>
      <c r="O546" t="s">
        <v>659</v>
      </c>
    </row>
    <row r="547" spans="1:15" x14ac:dyDescent="0.25">
      <c r="A547" t="s">
        <v>631</v>
      </c>
      <c r="B547" s="17" t="s">
        <v>659</v>
      </c>
      <c r="C547" s="20">
        <v>4</v>
      </c>
      <c r="D547" s="20" t="s">
        <v>466</v>
      </c>
      <c r="E547" s="20" t="s">
        <v>649</v>
      </c>
      <c r="F547" s="20" t="s">
        <v>27</v>
      </c>
      <c r="G547" s="20">
        <v>15</v>
      </c>
      <c r="H547" s="20">
        <v>25</v>
      </c>
      <c r="I547" s="82" t="b">
        <v>0</v>
      </c>
      <c r="J547" t="s">
        <v>641</v>
      </c>
      <c r="K547" s="79" t="s">
        <v>447</v>
      </c>
      <c r="N547" t="s">
        <v>659</v>
      </c>
      <c r="O547" t="s">
        <v>659</v>
      </c>
    </row>
    <row r="548" spans="1:15" x14ac:dyDescent="0.25">
      <c r="A548" t="s">
        <v>631</v>
      </c>
      <c r="B548" s="17" t="s">
        <v>659</v>
      </c>
      <c r="C548" s="20">
        <v>4</v>
      </c>
      <c r="D548" s="20" t="s">
        <v>380</v>
      </c>
      <c r="E548" s="20" t="s">
        <v>644</v>
      </c>
      <c r="F548" s="20" t="s">
        <v>25</v>
      </c>
      <c r="G548" s="20">
        <v>0</v>
      </c>
      <c r="H548" s="20">
        <v>1</v>
      </c>
      <c r="I548" s="83" t="b">
        <v>1</v>
      </c>
      <c r="J548" t="s">
        <v>639</v>
      </c>
      <c r="K548" s="79" t="s">
        <v>447</v>
      </c>
      <c r="N548" t="s">
        <v>659</v>
      </c>
      <c r="O548" t="s">
        <v>659</v>
      </c>
    </row>
    <row r="549" spans="1:15" x14ac:dyDescent="0.25">
      <c r="A549" t="s">
        <v>631</v>
      </c>
      <c r="B549" s="17" t="s">
        <v>659</v>
      </c>
      <c r="C549" s="20">
        <v>5</v>
      </c>
      <c r="D549" s="20" t="s">
        <v>11</v>
      </c>
      <c r="E549" s="20" t="s">
        <v>642</v>
      </c>
      <c r="F549" s="20" t="s">
        <v>25</v>
      </c>
      <c r="G549" s="20">
        <v>16</v>
      </c>
      <c r="H549" s="20">
        <v>24</v>
      </c>
      <c r="I549" s="83" t="b">
        <v>1</v>
      </c>
      <c r="J549" t="s">
        <v>633</v>
      </c>
      <c r="K549" s="79" t="s">
        <v>447</v>
      </c>
      <c r="N549" t="s">
        <v>659</v>
      </c>
      <c r="O549" t="s">
        <v>659</v>
      </c>
    </row>
    <row r="550" spans="1:15" x14ac:dyDescent="0.25">
      <c r="A550" t="s">
        <v>631</v>
      </c>
      <c r="B550" s="17" t="s">
        <v>659</v>
      </c>
      <c r="C550" s="20">
        <v>5</v>
      </c>
      <c r="D550" s="20" t="s">
        <v>674</v>
      </c>
      <c r="E550" s="20" t="s">
        <v>652</v>
      </c>
      <c r="F550" s="20" t="s">
        <v>25</v>
      </c>
      <c r="G550" s="20">
        <v>45</v>
      </c>
      <c r="H550" s="20">
        <v>55</v>
      </c>
      <c r="I550" s="83" t="b">
        <v>1</v>
      </c>
      <c r="J550" t="s">
        <v>675</v>
      </c>
      <c r="K550" s="79" t="s">
        <v>447</v>
      </c>
      <c r="N550" t="s">
        <v>659</v>
      </c>
      <c r="O550" t="s">
        <v>659</v>
      </c>
    </row>
    <row r="551" spans="1:15" x14ac:dyDescent="0.25">
      <c r="A551" t="s">
        <v>631</v>
      </c>
      <c r="B551" s="17" t="s">
        <v>660</v>
      </c>
      <c r="C551" s="20">
        <v>3</v>
      </c>
      <c r="D551" s="20" t="s">
        <v>11</v>
      </c>
      <c r="E551" s="20" t="s">
        <v>648</v>
      </c>
      <c r="F551" s="20" t="s">
        <v>25</v>
      </c>
      <c r="G551" s="20">
        <v>25</v>
      </c>
      <c r="H551" s="20">
        <v>35</v>
      </c>
      <c r="I551" s="83" t="b">
        <v>1</v>
      </c>
      <c r="J551" t="s">
        <v>633</v>
      </c>
      <c r="K551" s="79" t="s">
        <v>447</v>
      </c>
      <c r="N551" t="s">
        <v>660</v>
      </c>
      <c r="O551" t="s">
        <v>660</v>
      </c>
    </row>
    <row r="552" spans="1:15" x14ac:dyDescent="0.25">
      <c r="A552" t="s">
        <v>631</v>
      </c>
      <c r="B552" s="17" t="s">
        <v>660</v>
      </c>
      <c r="C552" s="20">
        <v>3</v>
      </c>
      <c r="D552" s="20" t="s">
        <v>421</v>
      </c>
      <c r="E552" s="20" t="s">
        <v>622</v>
      </c>
      <c r="F552" s="20" t="s">
        <v>25</v>
      </c>
      <c r="G552" s="20">
        <v>7</v>
      </c>
      <c r="H552" s="20">
        <v>13</v>
      </c>
      <c r="I552" s="83" t="b">
        <v>1</v>
      </c>
      <c r="J552" t="s">
        <v>635</v>
      </c>
      <c r="K552" s="79" t="s">
        <v>447</v>
      </c>
      <c r="N552" t="s">
        <v>660</v>
      </c>
      <c r="O552" t="s">
        <v>660</v>
      </c>
    </row>
    <row r="553" spans="1:15" x14ac:dyDescent="0.25">
      <c r="A553" t="s">
        <v>631</v>
      </c>
      <c r="B553" s="17" t="s">
        <v>660</v>
      </c>
      <c r="C553" s="20">
        <v>3</v>
      </c>
      <c r="D553" s="20" t="s">
        <v>392</v>
      </c>
      <c r="E553" s="20" t="s">
        <v>644</v>
      </c>
      <c r="F553" s="20" t="s">
        <v>25</v>
      </c>
      <c r="G553" s="20">
        <v>0</v>
      </c>
      <c r="H553" s="20">
        <v>1</v>
      </c>
      <c r="I553" s="83" t="b">
        <v>1</v>
      </c>
      <c r="J553" t="s">
        <v>637</v>
      </c>
      <c r="K553" s="79" t="s">
        <v>447</v>
      </c>
      <c r="N553" t="s">
        <v>660</v>
      </c>
      <c r="O553" t="s">
        <v>660</v>
      </c>
    </row>
    <row r="554" spans="1:15" x14ac:dyDescent="0.25">
      <c r="A554" t="s">
        <v>631</v>
      </c>
      <c r="B554" s="17" t="s">
        <v>660</v>
      </c>
      <c r="C554" s="20">
        <v>3</v>
      </c>
      <c r="D554" s="20" t="s">
        <v>463</v>
      </c>
      <c r="E554" s="20" t="s">
        <v>586</v>
      </c>
      <c r="F554" s="20" t="s">
        <v>27</v>
      </c>
      <c r="G554" s="20">
        <v>45</v>
      </c>
      <c r="H554" s="20">
        <v>55</v>
      </c>
      <c r="I554" s="82" t="b">
        <v>0</v>
      </c>
      <c r="J554" t="s">
        <v>655</v>
      </c>
      <c r="K554" s="79" t="s">
        <v>447</v>
      </c>
      <c r="N554" t="s">
        <v>660</v>
      </c>
      <c r="O554" t="s">
        <v>660</v>
      </c>
    </row>
    <row r="555" spans="1:15" x14ac:dyDescent="0.25">
      <c r="A555" t="s">
        <v>631</v>
      </c>
      <c r="B555" s="17" t="s">
        <v>660</v>
      </c>
      <c r="C555" s="20">
        <v>3</v>
      </c>
      <c r="D555" s="20" t="s">
        <v>407</v>
      </c>
      <c r="E555" s="20" t="s">
        <v>649</v>
      </c>
      <c r="F555" s="20" t="s">
        <v>27</v>
      </c>
      <c r="G555" s="20">
        <v>15</v>
      </c>
      <c r="H555" s="20">
        <v>25</v>
      </c>
      <c r="I555" s="82" t="b">
        <v>0</v>
      </c>
      <c r="J555" t="s">
        <v>638</v>
      </c>
      <c r="K555" s="79" t="s">
        <v>447</v>
      </c>
      <c r="N555" t="s">
        <v>660</v>
      </c>
      <c r="O555" t="s">
        <v>660</v>
      </c>
    </row>
    <row r="556" spans="1:15" x14ac:dyDescent="0.25">
      <c r="A556" t="s">
        <v>631</v>
      </c>
      <c r="B556" s="17" t="s">
        <v>660</v>
      </c>
      <c r="C556" s="20">
        <v>3</v>
      </c>
      <c r="D556" s="20" t="s">
        <v>466</v>
      </c>
      <c r="E556" s="20" t="s">
        <v>650</v>
      </c>
      <c r="F556" s="20" t="s">
        <v>27</v>
      </c>
      <c r="G556" s="20">
        <v>10</v>
      </c>
      <c r="H556" s="20">
        <v>20</v>
      </c>
      <c r="I556" s="82" t="b">
        <v>0</v>
      </c>
      <c r="J556" t="s">
        <v>641</v>
      </c>
      <c r="K556" s="79" t="s">
        <v>447</v>
      </c>
      <c r="N556" t="s">
        <v>660</v>
      </c>
      <c r="O556" t="s">
        <v>660</v>
      </c>
    </row>
    <row r="557" spans="1:15" x14ac:dyDescent="0.25">
      <c r="A557" t="s">
        <v>631</v>
      </c>
      <c r="B557" s="17" t="s">
        <v>660</v>
      </c>
      <c r="C557" s="20">
        <v>3</v>
      </c>
      <c r="D557" s="20" t="s">
        <v>380</v>
      </c>
      <c r="E557" s="20" t="s">
        <v>644</v>
      </c>
      <c r="F557" s="20" t="s">
        <v>25</v>
      </c>
      <c r="G557" s="20">
        <v>0</v>
      </c>
      <c r="H557" s="20">
        <v>1</v>
      </c>
      <c r="I557" s="83" t="b">
        <v>1</v>
      </c>
      <c r="J557" t="s">
        <v>639</v>
      </c>
      <c r="K557" s="79" t="s">
        <v>447</v>
      </c>
      <c r="N557" t="s">
        <v>660</v>
      </c>
      <c r="O557" t="s">
        <v>660</v>
      </c>
    </row>
    <row r="558" spans="1:15" x14ac:dyDescent="0.25">
      <c r="A558" t="s">
        <v>631</v>
      </c>
      <c r="B558" s="17" t="s">
        <v>664</v>
      </c>
      <c r="C558" s="20">
        <v>3</v>
      </c>
      <c r="D558" s="20" t="s">
        <v>11</v>
      </c>
      <c r="E558" s="20" t="s">
        <v>673</v>
      </c>
      <c r="F558" s="20" t="s">
        <v>25</v>
      </c>
      <c r="G558" s="20">
        <v>40</v>
      </c>
      <c r="H558" s="20">
        <v>50</v>
      </c>
      <c r="I558" s="83" t="b">
        <v>1</v>
      </c>
      <c r="J558" t="s">
        <v>633</v>
      </c>
      <c r="K558" s="79" t="s">
        <v>447</v>
      </c>
      <c r="N558" t="s">
        <v>664</v>
      </c>
      <c r="O558" t="s">
        <v>664</v>
      </c>
    </row>
    <row r="559" spans="1:15" x14ac:dyDescent="0.25">
      <c r="A559" t="s">
        <v>631</v>
      </c>
      <c r="B559" s="17" t="s">
        <v>664</v>
      </c>
      <c r="C559" s="20">
        <v>3</v>
      </c>
      <c r="D559" s="20" t="s">
        <v>421</v>
      </c>
      <c r="E559" s="20" t="s">
        <v>636</v>
      </c>
      <c r="F559" s="20" t="s">
        <v>25</v>
      </c>
      <c r="G559" s="20">
        <v>10</v>
      </c>
      <c r="H559" s="20">
        <v>20</v>
      </c>
      <c r="I559" s="83" t="b">
        <v>1</v>
      </c>
      <c r="J559" t="s">
        <v>635</v>
      </c>
      <c r="K559" s="79" t="s">
        <v>447</v>
      </c>
      <c r="N559" t="s">
        <v>664</v>
      </c>
      <c r="O559" t="s">
        <v>664</v>
      </c>
    </row>
    <row r="560" spans="1:15" x14ac:dyDescent="0.25">
      <c r="A560" t="s">
        <v>631</v>
      </c>
      <c r="B560" s="17" t="s">
        <v>664</v>
      </c>
      <c r="C560" s="20">
        <v>3</v>
      </c>
      <c r="D560" s="20" t="s">
        <v>392</v>
      </c>
      <c r="E560" s="20" t="s">
        <v>644</v>
      </c>
      <c r="F560" s="20" t="s">
        <v>25</v>
      </c>
      <c r="G560" s="20">
        <v>0</v>
      </c>
      <c r="H560" s="20">
        <v>1</v>
      </c>
      <c r="I560" s="83" t="b">
        <v>1</v>
      </c>
      <c r="J560" t="s">
        <v>637</v>
      </c>
      <c r="K560" s="79" t="s">
        <v>447</v>
      </c>
      <c r="N560" t="s">
        <v>664</v>
      </c>
      <c r="O560" t="s">
        <v>664</v>
      </c>
    </row>
    <row r="561" spans="1:15" x14ac:dyDescent="0.25">
      <c r="A561" t="s">
        <v>631</v>
      </c>
      <c r="B561" s="17" t="s">
        <v>664</v>
      </c>
      <c r="C561" s="20">
        <v>3</v>
      </c>
      <c r="D561" s="20" t="s">
        <v>407</v>
      </c>
      <c r="E561" s="20" t="s">
        <v>656</v>
      </c>
      <c r="F561" s="20" t="s">
        <v>27</v>
      </c>
      <c r="G561" s="20">
        <v>30</v>
      </c>
      <c r="H561" s="20">
        <v>40</v>
      </c>
      <c r="I561" s="82" t="b">
        <v>0</v>
      </c>
      <c r="J561" t="s">
        <v>638</v>
      </c>
      <c r="K561" s="79" t="s">
        <v>447</v>
      </c>
      <c r="N561" t="s">
        <v>664</v>
      </c>
      <c r="O561" t="s">
        <v>664</v>
      </c>
    </row>
    <row r="562" spans="1:15" x14ac:dyDescent="0.25">
      <c r="A562" t="s">
        <v>631</v>
      </c>
      <c r="B562" s="17" t="s">
        <v>664</v>
      </c>
      <c r="C562" s="20">
        <v>3</v>
      </c>
      <c r="D562" s="20" t="s">
        <v>466</v>
      </c>
      <c r="E562" s="20" t="s">
        <v>650</v>
      </c>
      <c r="F562" s="20" t="s">
        <v>27</v>
      </c>
      <c r="G562" s="20">
        <v>10</v>
      </c>
      <c r="H562" s="20">
        <v>20</v>
      </c>
      <c r="I562" s="82" t="b">
        <v>0</v>
      </c>
      <c r="J562" t="s">
        <v>641</v>
      </c>
      <c r="K562" s="79" t="s">
        <v>447</v>
      </c>
      <c r="N562" t="s">
        <v>664</v>
      </c>
      <c r="O562" t="s">
        <v>664</v>
      </c>
    </row>
    <row r="563" spans="1:15" x14ac:dyDescent="0.25">
      <c r="A563" t="s">
        <v>631</v>
      </c>
      <c r="B563" s="17" t="s">
        <v>664</v>
      </c>
      <c r="C563" s="20">
        <v>3</v>
      </c>
      <c r="D563" s="20" t="s">
        <v>380</v>
      </c>
      <c r="E563" s="20" t="s">
        <v>626</v>
      </c>
      <c r="F563" s="20" t="s">
        <v>25</v>
      </c>
      <c r="G563" s="20">
        <v>2</v>
      </c>
      <c r="H563" s="20">
        <v>5</v>
      </c>
      <c r="I563" s="83" t="b">
        <v>1</v>
      </c>
      <c r="J563" t="s">
        <v>639</v>
      </c>
      <c r="K563" s="79" t="s">
        <v>447</v>
      </c>
      <c r="N563" t="s">
        <v>664</v>
      </c>
      <c r="O563" t="s">
        <v>664</v>
      </c>
    </row>
    <row r="564" spans="1:15" x14ac:dyDescent="0.25">
      <c r="A564" t="s">
        <v>631</v>
      </c>
      <c r="B564" s="17" t="s">
        <v>667</v>
      </c>
      <c r="C564" s="20">
        <v>3</v>
      </c>
      <c r="D564" s="20" t="s">
        <v>11</v>
      </c>
      <c r="E564" s="20" t="s">
        <v>642</v>
      </c>
      <c r="F564" s="20" t="s">
        <v>25</v>
      </c>
      <c r="G564" s="20">
        <v>16</v>
      </c>
      <c r="H564" s="20">
        <v>24</v>
      </c>
      <c r="I564" s="83" t="b">
        <v>1</v>
      </c>
      <c r="J564" t="s">
        <v>633</v>
      </c>
      <c r="K564" s="79" t="s">
        <v>447</v>
      </c>
      <c r="N564" t="s">
        <v>667</v>
      </c>
      <c r="O564" t="s">
        <v>667</v>
      </c>
    </row>
    <row r="565" spans="1:15" x14ac:dyDescent="0.25">
      <c r="A565" t="s">
        <v>631</v>
      </c>
      <c r="B565" s="17" t="s">
        <v>667</v>
      </c>
      <c r="C565" s="20">
        <v>3</v>
      </c>
      <c r="D565" s="20" t="s">
        <v>421</v>
      </c>
      <c r="E565" s="20" t="s">
        <v>619</v>
      </c>
      <c r="F565" s="20" t="s">
        <v>25</v>
      </c>
      <c r="G565" s="20">
        <v>15</v>
      </c>
      <c r="H565" s="20">
        <v>25</v>
      </c>
      <c r="I565" s="83" t="b">
        <v>1</v>
      </c>
      <c r="J565" t="s">
        <v>635</v>
      </c>
      <c r="K565" s="79" t="s">
        <v>447</v>
      </c>
      <c r="N565" t="s">
        <v>667</v>
      </c>
      <c r="O565" t="s">
        <v>667</v>
      </c>
    </row>
    <row r="566" spans="1:15" x14ac:dyDescent="0.25">
      <c r="A566" t="s">
        <v>631</v>
      </c>
      <c r="B566" s="17" t="s">
        <v>667</v>
      </c>
      <c r="C566" s="20">
        <v>3</v>
      </c>
      <c r="D566" s="20" t="s">
        <v>392</v>
      </c>
      <c r="E566" s="20" t="s">
        <v>625</v>
      </c>
      <c r="F566" s="20" t="s">
        <v>25</v>
      </c>
      <c r="G566" s="20">
        <v>35</v>
      </c>
      <c r="H566" s="20">
        <v>45</v>
      </c>
      <c r="I566" s="83" t="b">
        <v>1</v>
      </c>
      <c r="J566" t="s">
        <v>637</v>
      </c>
      <c r="K566" s="79" t="s">
        <v>447</v>
      </c>
      <c r="N566" t="s">
        <v>667</v>
      </c>
      <c r="O566" t="s">
        <v>667</v>
      </c>
    </row>
    <row r="567" spans="1:15" x14ac:dyDescent="0.25">
      <c r="A567" t="s">
        <v>631</v>
      </c>
      <c r="B567" s="17" t="s">
        <v>667</v>
      </c>
      <c r="C567" s="20">
        <v>3</v>
      </c>
      <c r="D567" s="20" t="s">
        <v>466</v>
      </c>
      <c r="E567" s="20" t="s">
        <v>585</v>
      </c>
      <c r="F567" s="20" t="s">
        <v>27</v>
      </c>
      <c r="G567" s="20">
        <v>7</v>
      </c>
      <c r="H567" s="20">
        <v>13</v>
      </c>
      <c r="I567" s="82" t="b">
        <v>0</v>
      </c>
      <c r="J567" t="s">
        <v>641</v>
      </c>
      <c r="K567" s="79" t="s">
        <v>447</v>
      </c>
      <c r="N567" t="s">
        <v>667</v>
      </c>
      <c r="O567" t="s">
        <v>667</v>
      </c>
    </row>
    <row r="568" spans="1:15" x14ac:dyDescent="0.25">
      <c r="A568" t="s">
        <v>631</v>
      </c>
      <c r="B568" s="17" t="s">
        <v>667</v>
      </c>
      <c r="C568" s="20">
        <v>3</v>
      </c>
      <c r="D568" s="20" t="s">
        <v>441</v>
      </c>
      <c r="E568" s="20" t="s">
        <v>622</v>
      </c>
      <c r="F568" s="20" t="s">
        <v>25</v>
      </c>
      <c r="G568" s="20">
        <v>7</v>
      </c>
      <c r="H568" s="20">
        <v>13</v>
      </c>
      <c r="I568" s="83" t="b">
        <v>1</v>
      </c>
      <c r="J568" t="s">
        <v>670</v>
      </c>
      <c r="K568" s="79" t="s">
        <v>447</v>
      </c>
      <c r="N568" t="s">
        <v>667</v>
      </c>
      <c r="O568" t="s">
        <v>667</v>
      </c>
    </row>
    <row r="569" spans="1:15" x14ac:dyDescent="0.25">
      <c r="A569" t="s">
        <v>631</v>
      </c>
      <c r="B569" s="17" t="s">
        <v>671</v>
      </c>
      <c r="C569" s="20">
        <v>3</v>
      </c>
      <c r="D569" s="20" t="s">
        <v>11</v>
      </c>
      <c r="E569" s="20" t="s">
        <v>621</v>
      </c>
      <c r="F569" s="20" t="s">
        <v>25</v>
      </c>
      <c r="G569" s="20">
        <v>11</v>
      </c>
      <c r="H569" s="20">
        <v>16</v>
      </c>
      <c r="I569" s="83" t="b">
        <v>1</v>
      </c>
      <c r="J569" t="s">
        <v>633</v>
      </c>
      <c r="K569" s="79" t="s">
        <v>447</v>
      </c>
      <c r="N569" t="s">
        <v>671</v>
      </c>
      <c r="O569" t="s">
        <v>671</v>
      </c>
    </row>
    <row r="570" spans="1:15" x14ac:dyDescent="0.25">
      <c r="A570" t="s">
        <v>631</v>
      </c>
      <c r="B570" s="17" t="s">
        <v>671</v>
      </c>
      <c r="C570" s="20">
        <v>3</v>
      </c>
      <c r="D570" s="20" t="s">
        <v>421</v>
      </c>
      <c r="E570" s="20" t="s">
        <v>625</v>
      </c>
      <c r="F570" s="20" t="s">
        <v>25</v>
      </c>
      <c r="G570" s="20">
        <v>35</v>
      </c>
      <c r="H570" s="20">
        <v>45</v>
      </c>
      <c r="I570" s="83" t="b">
        <v>1</v>
      </c>
      <c r="J570" t="s">
        <v>635</v>
      </c>
      <c r="K570" s="79" t="s">
        <v>447</v>
      </c>
      <c r="N570" t="s">
        <v>671</v>
      </c>
      <c r="O570" t="s">
        <v>671</v>
      </c>
    </row>
    <row r="571" spans="1:15" x14ac:dyDescent="0.25">
      <c r="A571" t="s">
        <v>631</v>
      </c>
      <c r="B571" s="17" t="s">
        <v>671</v>
      </c>
      <c r="C571" s="20">
        <v>3</v>
      </c>
      <c r="D571" s="20" t="s">
        <v>392</v>
      </c>
      <c r="E571" s="20" t="s">
        <v>643</v>
      </c>
      <c r="F571" s="20" t="s">
        <v>25</v>
      </c>
      <c r="G571" s="20">
        <v>3</v>
      </c>
      <c r="H571" s="20">
        <v>7</v>
      </c>
      <c r="I571" s="83" t="b">
        <v>1</v>
      </c>
      <c r="J571" t="s">
        <v>637</v>
      </c>
      <c r="K571" s="79" t="s">
        <v>447</v>
      </c>
      <c r="N571" t="s">
        <v>671</v>
      </c>
      <c r="O571" t="s">
        <v>671</v>
      </c>
    </row>
    <row r="572" spans="1:15" x14ac:dyDescent="0.25">
      <c r="A572" t="s">
        <v>631</v>
      </c>
      <c r="B572" s="17" t="s">
        <v>671</v>
      </c>
      <c r="C572" s="20">
        <v>3</v>
      </c>
      <c r="D572" s="20" t="s">
        <v>463</v>
      </c>
      <c r="E572" s="20" t="s">
        <v>586</v>
      </c>
      <c r="F572" s="20" t="s">
        <v>27</v>
      </c>
      <c r="G572" s="20">
        <v>45</v>
      </c>
      <c r="H572" s="20">
        <v>55</v>
      </c>
      <c r="I572" s="82" t="b">
        <v>0</v>
      </c>
      <c r="J572" t="s">
        <v>655</v>
      </c>
      <c r="K572" s="79" t="s">
        <v>447</v>
      </c>
      <c r="N572" t="s">
        <v>671</v>
      </c>
      <c r="O572" t="s">
        <v>671</v>
      </c>
    </row>
    <row r="573" spans="1:15" x14ac:dyDescent="0.25">
      <c r="A573" t="s">
        <v>631</v>
      </c>
      <c r="B573" s="17" t="s">
        <v>671</v>
      </c>
      <c r="C573" s="20">
        <v>3</v>
      </c>
      <c r="D573" s="20" t="s">
        <v>407</v>
      </c>
      <c r="E573" s="20" t="s">
        <v>649</v>
      </c>
      <c r="F573" s="20" t="s">
        <v>27</v>
      </c>
      <c r="G573" s="20">
        <v>15</v>
      </c>
      <c r="H573" s="20">
        <v>25</v>
      </c>
      <c r="I573" s="82" t="b">
        <v>0</v>
      </c>
      <c r="J573" t="s">
        <v>638</v>
      </c>
      <c r="K573" s="79" t="s">
        <v>447</v>
      </c>
      <c r="N573" t="s">
        <v>671</v>
      </c>
      <c r="O573" t="s">
        <v>671</v>
      </c>
    </row>
    <row r="574" spans="1:15" x14ac:dyDescent="0.25">
      <c r="A574" t="s">
        <v>631</v>
      </c>
      <c r="B574" s="17" t="s">
        <v>671</v>
      </c>
      <c r="C574" s="20">
        <v>3</v>
      </c>
      <c r="D574" s="20" t="s">
        <v>441</v>
      </c>
      <c r="E574" s="20" t="s">
        <v>622</v>
      </c>
      <c r="F574" s="20" t="s">
        <v>25</v>
      </c>
      <c r="G574" s="20">
        <v>7</v>
      </c>
      <c r="H574" s="20">
        <v>13</v>
      </c>
      <c r="I574" s="83" t="b">
        <v>1</v>
      </c>
      <c r="J574" t="s">
        <v>670</v>
      </c>
      <c r="K574" s="79" t="s">
        <v>447</v>
      </c>
      <c r="N574" t="s">
        <v>671</v>
      </c>
      <c r="O574" t="s">
        <v>671</v>
      </c>
    </row>
    <row r="575" spans="1:15" x14ac:dyDescent="0.25">
      <c r="A575" t="s">
        <v>631</v>
      </c>
      <c r="B575" t="s">
        <v>696</v>
      </c>
      <c r="C575">
        <v>1</v>
      </c>
      <c r="D575" t="s">
        <v>11</v>
      </c>
      <c r="E575" t="s">
        <v>648</v>
      </c>
      <c r="F575" t="s">
        <v>25</v>
      </c>
      <c r="G575">
        <v>25</v>
      </c>
      <c r="H575">
        <v>35</v>
      </c>
      <c r="I575" s="83" t="b">
        <v>1</v>
      </c>
      <c r="J575" t="s">
        <v>633</v>
      </c>
      <c r="K575" s="86" t="s">
        <v>32</v>
      </c>
      <c r="N575" t="s">
        <v>696</v>
      </c>
      <c r="O575" t="s">
        <v>696</v>
      </c>
    </row>
    <row r="576" spans="1:15" x14ac:dyDescent="0.25">
      <c r="A576" t="s">
        <v>631</v>
      </c>
      <c r="B576" t="s">
        <v>696</v>
      </c>
      <c r="C576">
        <v>1</v>
      </c>
      <c r="D576" t="s">
        <v>711</v>
      </c>
      <c r="E576" s="85" t="s">
        <v>644</v>
      </c>
      <c r="F576" t="s">
        <v>25</v>
      </c>
      <c r="G576">
        <v>0</v>
      </c>
      <c r="H576">
        <v>1</v>
      </c>
      <c r="I576" s="83" t="b">
        <v>1</v>
      </c>
      <c r="J576" t="s">
        <v>679</v>
      </c>
      <c r="K576" s="86" t="s">
        <v>32</v>
      </c>
      <c r="N576" t="s">
        <v>696</v>
      </c>
      <c r="O576" t="s">
        <v>696</v>
      </c>
    </row>
    <row r="577" spans="1:15" x14ac:dyDescent="0.25">
      <c r="A577" t="s">
        <v>631</v>
      </c>
      <c r="B577" t="s">
        <v>696</v>
      </c>
      <c r="C577">
        <v>1</v>
      </c>
      <c r="D577" t="s">
        <v>355</v>
      </c>
      <c r="E577" s="85" t="s">
        <v>626</v>
      </c>
      <c r="F577" t="s">
        <v>25</v>
      </c>
      <c r="G577">
        <v>2</v>
      </c>
      <c r="H577">
        <v>5</v>
      </c>
      <c r="I577" s="83" t="b">
        <v>1</v>
      </c>
      <c r="J577" t="s">
        <v>634</v>
      </c>
      <c r="K577" s="86" t="s">
        <v>32</v>
      </c>
      <c r="N577" t="s">
        <v>696</v>
      </c>
      <c r="O577" t="s">
        <v>696</v>
      </c>
    </row>
    <row r="578" spans="1:15" x14ac:dyDescent="0.25">
      <c r="A578" t="s">
        <v>631</v>
      </c>
      <c r="B578" t="s">
        <v>696</v>
      </c>
      <c r="C578">
        <v>1</v>
      </c>
      <c r="D578" t="s">
        <v>421</v>
      </c>
      <c r="E578" s="85" t="s">
        <v>652</v>
      </c>
      <c r="F578" t="s">
        <v>25</v>
      </c>
      <c r="G578">
        <v>45</v>
      </c>
      <c r="H578">
        <v>55</v>
      </c>
      <c r="I578" s="83" t="b">
        <v>1</v>
      </c>
      <c r="J578" t="s">
        <v>635</v>
      </c>
      <c r="K578" s="86" t="s">
        <v>32</v>
      </c>
      <c r="N578" t="s">
        <v>696</v>
      </c>
      <c r="O578" t="s">
        <v>696</v>
      </c>
    </row>
    <row r="579" spans="1:15" x14ac:dyDescent="0.25">
      <c r="A579" t="s">
        <v>631</v>
      </c>
      <c r="B579" t="s">
        <v>696</v>
      </c>
      <c r="C579">
        <v>1</v>
      </c>
      <c r="D579" t="s">
        <v>392</v>
      </c>
      <c r="E579" s="85" t="s">
        <v>648</v>
      </c>
      <c r="F579" t="s">
        <v>25</v>
      </c>
      <c r="G579">
        <v>25</v>
      </c>
      <c r="H579">
        <v>35</v>
      </c>
      <c r="I579" s="83" t="b">
        <v>1</v>
      </c>
      <c r="J579" t="s">
        <v>637</v>
      </c>
      <c r="K579" s="86" t="s">
        <v>32</v>
      </c>
      <c r="N579" t="s">
        <v>696</v>
      </c>
      <c r="O579" t="s">
        <v>696</v>
      </c>
    </row>
    <row r="580" spans="1:15" x14ac:dyDescent="0.25">
      <c r="A580" t="s">
        <v>631</v>
      </c>
      <c r="B580" t="s">
        <v>696</v>
      </c>
      <c r="C580">
        <v>1</v>
      </c>
      <c r="D580" t="s">
        <v>712</v>
      </c>
      <c r="E580" s="85" t="s">
        <v>574</v>
      </c>
      <c r="F580" t="s">
        <v>27</v>
      </c>
      <c r="G580">
        <v>3</v>
      </c>
      <c r="H580">
        <v>7</v>
      </c>
      <c r="I580" s="82" t="b">
        <v>0</v>
      </c>
      <c r="J580" t="s">
        <v>680</v>
      </c>
      <c r="K580" s="86" t="s">
        <v>32</v>
      </c>
      <c r="N580" t="s">
        <v>696</v>
      </c>
      <c r="O580" t="s">
        <v>696</v>
      </c>
    </row>
    <row r="581" spans="1:15" x14ac:dyDescent="0.25">
      <c r="A581" t="s">
        <v>631</v>
      </c>
      <c r="B581" t="s">
        <v>696</v>
      </c>
      <c r="C581">
        <v>2</v>
      </c>
      <c r="D581" t="s">
        <v>11</v>
      </c>
      <c r="E581" s="85" t="s">
        <v>642</v>
      </c>
      <c r="F581" t="s">
        <v>25</v>
      </c>
      <c r="G581">
        <v>16</v>
      </c>
      <c r="H581">
        <v>24</v>
      </c>
      <c r="I581" s="83" t="b">
        <v>1</v>
      </c>
      <c r="J581" t="s">
        <v>633</v>
      </c>
      <c r="K581" s="86" t="s">
        <v>32</v>
      </c>
      <c r="N581" t="s">
        <v>696</v>
      </c>
      <c r="O581" t="s">
        <v>696</v>
      </c>
    </row>
    <row r="582" spans="1:15" x14ac:dyDescent="0.25">
      <c r="A582" t="s">
        <v>631</v>
      </c>
      <c r="B582" t="s">
        <v>696</v>
      </c>
      <c r="C582">
        <v>2</v>
      </c>
      <c r="D582" t="s">
        <v>355</v>
      </c>
      <c r="E582" s="85" t="s">
        <v>644</v>
      </c>
      <c r="F582" t="s">
        <v>25</v>
      </c>
      <c r="G582">
        <v>0</v>
      </c>
      <c r="H582">
        <v>1</v>
      </c>
      <c r="I582" s="83" t="b">
        <v>1</v>
      </c>
      <c r="J582" t="s">
        <v>634</v>
      </c>
      <c r="K582" s="86" t="s">
        <v>32</v>
      </c>
      <c r="N582" t="s">
        <v>696</v>
      </c>
      <c r="O582" t="s">
        <v>696</v>
      </c>
    </row>
    <row r="583" spans="1:15" x14ac:dyDescent="0.25">
      <c r="A583" t="s">
        <v>631</v>
      </c>
      <c r="B583" t="s">
        <v>696</v>
      </c>
      <c r="C583">
        <v>2</v>
      </c>
      <c r="D583" t="s">
        <v>421</v>
      </c>
      <c r="E583" s="85" t="s">
        <v>625</v>
      </c>
      <c r="F583" t="s">
        <v>25</v>
      </c>
      <c r="G583">
        <v>35</v>
      </c>
      <c r="H583">
        <v>45</v>
      </c>
      <c r="I583" s="83" t="b">
        <v>1</v>
      </c>
      <c r="J583" t="s">
        <v>635</v>
      </c>
      <c r="K583" s="86" t="s">
        <v>32</v>
      </c>
      <c r="N583" t="s">
        <v>696</v>
      </c>
      <c r="O583" t="s">
        <v>696</v>
      </c>
    </row>
    <row r="584" spans="1:15" x14ac:dyDescent="0.25">
      <c r="A584" t="s">
        <v>631</v>
      </c>
      <c r="B584" t="s">
        <v>696</v>
      </c>
      <c r="C584">
        <v>2</v>
      </c>
      <c r="D584" t="s">
        <v>392</v>
      </c>
      <c r="E584" s="85" t="s">
        <v>619</v>
      </c>
      <c r="F584" t="s">
        <v>25</v>
      </c>
      <c r="G584">
        <v>15</v>
      </c>
      <c r="H584">
        <v>25</v>
      </c>
      <c r="I584" s="83" t="b">
        <v>1</v>
      </c>
      <c r="J584" t="s">
        <v>637</v>
      </c>
      <c r="K584" s="86" t="s">
        <v>32</v>
      </c>
      <c r="N584" t="s">
        <v>696</v>
      </c>
      <c r="O584" t="s">
        <v>696</v>
      </c>
    </row>
    <row r="585" spans="1:15" x14ac:dyDescent="0.25">
      <c r="A585" t="s">
        <v>631</v>
      </c>
      <c r="B585" t="s">
        <v>696</v>
      </c>
      <c r="C585">
        <v>2</v>
      </c>
      <c r="D585" t="s">
        <v>713</v>
      </c>
      <c r="E585" s="85" t="s">
        <v>585</v>
      </c>
      <c r="F585" t="s">
        <v>27</v>
      </c>
      <c r="G585">
        <v>7</v>
      </c>
      <c r="H585">
        <v>13</v>
      </c>
      <c r="I585" s="82" t="b">
        <v>0</v>
      </c>
      <c r="J585" t="s">
        <v>681</v>
      </c>
      <c r="K585" s="86" t="s">
        <v>32</v>
      </c>
      <c r="N585" t="s">
        <v>696</v>
      </c>
      <c r="O585" t="s">
        <v>696</v>
      </c>
    </row>
    <row r="586" spans="1:15" x14ac:dyDescent="0.25">
      <c r="A586" t="s">
        <v>631</v>
      </c>
      <c r="B586" t="s">
        <v>696</v>
      </c>
      <c r="C586">
        <v>3</v>
      </c>
      <c r="D586" t="s">
        <v>11</v>
      </c>
      <c r="E586" s="85" t="s">
        <v>621</v>
      </c>
      <c r="F586" t="s">
        <v>25</v>
      </c>
      <c r="G586">
        <v>11</v>
      </c>
      <c r="H586">
        <v>16</v>
      </c>
      <c r="I586" s="83" t="b">
        <v>1</v>
      </c>
      <c r="J586" t="s">
        <v>633</v>
      </c>
      <c r="K586" s="86" t="s">
        <v>32</v>
      </c>
      <c r="N586" t="s">
        <v>696</v>
      </c>
      <c r="O586" t="s">
        <v>696</v>
      </c>
    </row>
    <row r="587" spans="1:15" x14ac:dyDescent="0.25">
      <c r="A587" t="s">
        <v>631</v>
      </c>
      <c r="B587" t="s">
        <v>696</v>
      </c>
      <c r="C587">
        <v>3</v>
      </c>
      <c r="D587" t="s">
        <v>421</v>
      </c>
      <c r="E587" s="85" t="s">
        <v>619</v>
      </c>
      <c r="F587" t="s">
        <v>25</v>
      </c>
      <c r="G587">
        <v>15</v>
      </c>
      <c r="H587">
        <v>25</v>
      </c>
      <c r="I587" s="83" t="b">
        <v>1</v>
      </c>
      <c r="J587" t="s">
        <v>635</v>
      </c>
      <c r="K587" s="86" t="s">
        <v>32</v>
      </c>
      <c r="N587" t="s">
        <v>696</v>
      </c>
      <c r="O587" t="s">
        <v>696</v>
      </c>
    </row>
    <row r="588" spans="1:15" x14ac:dyDescent="0.25">
      <c r="A588" t="s">
        <v>631</v>
      </c>
      <c r="B588" t="s">
        <v>696</v>
      </c>
      <c r="C588">
        <v>3</v>
      </c>
      <c r="D588" t="s">
        <v>392</v>
      </c>
      <c r="E588" s="85" t="s">
        <v>622</v>
      </c>
      <c r="F588" t="s">
        <v>25</v>
      </c>
      <c r="G588">
        <v>7</v>
      </c>
      <c r="H588">
        <v>13</v>
      </c>
      <c r="I588" s="83" t="b">
        <v>1</v>
      </c>
      <c r="J588" t="s">
        <v>637</v>
      </c>
      <c r="K588" s="86" t="s">
        <v>32</v>
      </c>
      <c r="N588" t="s">
        <v>696</v>
      </c>
      <c r="O588" t="s">
        <v>696</v>
      </c>
    </row>
    <row r="589" spans="1:15" x14ac:dyDescent="0.25">
      <c r="A589" t="s">
        <v>631</v>
      </c>
      <c r="B589" t="s">
        <v>696</v>
      </c>
      <c r="C589">
        <v>3</v>
      </c>
      <c r="D589" t="s">
        <v>714</v>
      </c>
      <c r="E589" s="85" t="s">
        <v>585</v>
      </c>
      <c r="F589" t="s">
        <v>27</v>
      </c>
      <c r="G589">
        <v>7</v>
      </c>
      <c r="H589">
        <v>13</v>
      </c>
      <c r="I589" s="82" t="b">
        <v>0</v>
      </c>
      <c r="J589" t="s">
        <v>682</v>
      </c>
      <c r="K589" s="86" t="s">
        <v>32</v>
      </c>
      <c r="N589" t="s">
        <v>696</v>
      </c>
      <c r="O589" t="s">
        <v>696</v>
      </c>
    </row>
    <row r="590" spans="1:15" x14ac:dyDescent="0.25">
      <c r="A590" t="s">
        <v>631</v>
      </c>
      <c r="B590" t="s">
        <v>696</v>
      </c>
      <c r="C590">
        <v>3</v>
      </c>
      <c r="D590" t="s">
        <v>713</v>
      </c>
      <c r="E590" s="85" t="s">
        <v>640</v>
      </c>
      <c r="F590" t="s">
        <v>27</v>
      </c>
      <c r="G590">
        <v>25</v>
      </c>
      <c r="H590">
        <v>35</v>
      </c>
      <c r="I590" s="82" t="b">
        <v>0</v>
      </c>
      <c r="J590" t="s">
        <v>681</v>
      </c>
      <c r="K590" s="86" t="s">
        <v>32</v>
      </c>
      <c r="N590" t="s">
        <v>696</v>
      </c>
      <c r="O590" t="s">
        <v>696</v>
      </c>
    </row>
    <row r="591" spans="1:15" x14ac:dyDescent="0.25">
      <c r="A591" t="s">
        <v>631</v>
      </c>
      <c r="B591" t="s">
        <v>696</v>
      </c>
      <c r="C591">
        <v>4</v>
      </c>
      <c r="D591" t="s">
        <v>11</v>
      </c>
      <c r="E591" s="85" t="s">
        <v>621</v>
      </c>
      <c r="F591" t="s">
        <v>25</v>
      </c>
      <c r="G591">
        <v>11</v>
      </c>
      <c r="H591">
        <v>16</v>
      </c>
      <c r="I591" s="83" t="b">
        <v>1</v>
      </c>
      <c r="J591" t="s">
        <v>633</v>
      </c>
      <c r="K591" s="86" t="s">
        <v>32</v>
      </c>
      <c r="N591" t="s">
        <v>696</v>
      </c>
      <c r="O591" t="s">
        <v>696</v>
      </c>
    </row>
    <row r="592" spans="1:15" x14ac:dyDescent="0.25">
      <c r="A592" t="s">
        <v>631</v>
      </c>
      <c r="B592" t="s">
        <v>696</v>
      </c>
      <c r="C592">
        <v>4</v>
      </c>
      <c r="D592" t="s">
        <v>421</v>
      </c>
      <c r="E592" s="85" t="s">
        <v>636</v>
      </c>
      <c r="F592" t="s">
        <v>25</v>
      </c>
      <c r="G592">
        <v>10</v>
      </c>
      <c r="H592">
        <v>20</v>
      </c>
      <c r="I592" s="83" t="b">
        <v>1</v>
      </c>
      <c r="J592" t="s">
        <v>635</v>
      </c>
      <c r="K592" s="86" t="s">
        <v>32</v>
      </c>
      <c r="N592" t="s">
        <v>696</v>
      </c>
      <c r="O592" t="s">
        <v>696</v>
      </c>
    </row>
    <row r="593" spans="1:15" x14ac:dyDescent="0.25">
      <c r="A593" t="s">
        <v>631</v>
      </c>
      <c r="B593" t="s">
        <v>696</v>
      </c>
      <c r="C593">
        <v>4</v>
      </c>
      <c r="D593" t="s">
        <v>392</v>
      </c>
      <c r="E593" s="85" t="s">
        <v>644</v>
      </c>
      <c r="F593" t="s">
        <v>25</v>
      </c>
      <c r="G593">
        <v>0</v>
      </c>
      <c r="H593">
        <v>1</v>
      </c>
      <c r="I593" s="83" t="b">
        <v>1</v>
      </c>
      <c r="J593" t="s">
        <v>637</v>
      </c>
      <c r="K593" s="86" t="s">
        <v>32</v>
      </c>
      <c r="N593" t="s">
        <v>696</v>
      </c>
      <c r="O593" t="s">
        <v>696</v>
      </c>
    </row>
    <row r="594" spans="1:15" x14ac:dyDescent="0.25">
      <c r="A594" t="s">
        <v>631</v>
      </c>
      <c r="B594" t="s">
        <v>696</v>
      </c>
      <c r="C594">
        <v>4</v>
      </c>
      <c r="D594" t="s">
        <v>714</v>
      </c>
      <c r="E594" s="85" t="s">
        <v>587</v>
      </c>
      <c r="F594" t="s">
        <v>27</v>
      </c>
      <c r="G594">
        <v>35</v>
      </c>
      <c r="H594">
        <v>45</v>
      </c>
      <c r="I594" s="82" t="b">
        <v>0</v>
      </c>
      <c r="J594" t="s">
        <v>682</v>
      </c>
      <c r="K594" s="86" t="s">
        <v>32</v>
      </c>
      <c r="N594" t="s">
        <v>696</v>
      </c>
      <c r="O594" t="s">
        <v>696</v>
      </c>
    </row>
    <row r="595" spans="1:15" x14ac:dyDescent="0.25">
      <c r="A595" t="s">
        <v>631</v>
      </c>
      <c r="B595" t="s">
        <v>696</v>
      </c>
      <c r="C595">
        <v>4</v>
      </c>
      <c r="D595" t="s">
        <v>713</v>
      </c>
      <c r="E595" s="85" t="s">
        <v>586</v>
      </c>
      <c r="F595" t="s">
        <v>27</v>
      </c>
      <c r="G595">
        <v>45</v>
      </c>
      <c r="H595">
        <v>55</v>
      </c>
      <c r="I595" s="82" t="b">
        <v>0</v>
      </c>
      <c r="J595" t="s">
        <v>681</v>
      </c>
      <c r="K595" s="86" t="s">
        <v>32</v>
      </c>
      <c r="N595" t="s">
        <v>696</v>
      </c>
      <c r="O595" t="s">
        <v>696</v>
      </c>
    </row>
    <row r="596" spans="1:15" x14ac:dyDescent="0.25">
      <c r="A596" t="s">
        <v>631</v>
      </c>
      <c r="B596" t="s">
        <v>696</v>
      </c>
      <c r="C596">
        <v>5</v>
      </c>
      <c r="D596" t="s">
        <v>11</v>
      </c>
      <c r="E596" s="85" t="s">
        <v>621</v>
      </c>
      <c r="F596" t="s">
        <v>25</v>
      </c>
      <c r="G596">
        <v>11</v>
      </c>
      <c r="H596">
        <v>16</v>
      </c>
      <c r="I596" s="83" t="b">
        <v>1</v>
      </c>
      <c r="J596" t="s">
        <v>633</v>
      </c>
      <c r="K596" s="86" t="s">
        <v>32</v>
      </c>
      <c r="N596" t="s">
        <v>696</v>
      </c>
      <c r="O596" t="s">
        <v>696</v>
      </c>
    </row>
    <row r="597" spans="1:15" x14ac:dyDescent="0.25">
      <c r="A597" t="s">
        <v>631</v>
      </c>
      <c r="B597" t="s">
        <v>696</v>
      </c>
      <c r="C597">
        <v>5</v>
      </c>
      <c r="D597" t="s">
        <v>714</v>
      </c>
      <c r="E597" s="85" t="s">
        <v>646</v>
      </c>
      <c r="F597" t="s">
        <v>27</v>
      </c>
      <c r="G597">
        <v>65</v>
      </c>
      <c r="H597">
        <v>75</v>
      </c>
      <c r="I597" s="82" t="b">
        <v>0</v>
      </c>
      <c r="J597" t="s">
        <v>682</v>
      </c>
      <c r="K597" s="86" t="s">
        <v>32</v>
      </c>
      <c r="N597" t="s">
        <v>696</v>
      </c>
      <c r="O597" t="s">
        <v>696</v>
      </c>
    </row>
    <row r="598" spans="1:15" x14ac:dyDescent="0.25">
      <c r="A598" t="s">
        <v>631</v>
      </c>
      <c r="B598" t="s">
        <v>697</v>
      </c>
      <c r="C598">
        <v>1</v>
      </c>
      <c r="D598" t="s">
        <v>11</v>
      </c>
      <c r="E598" s="85" t="s">
        <v>648</v>
      </c>
      <c r="F598" t="s">
        <v>25</v>
      </c>
      <c r="G598">
        <v>25</v>
      </c>
      <c r="H598">
        <v>35</v>
      </c>
      <c r="I598" s="83" t="b">
        <v>1</v>
      </c>
      <c r="J598" t="s">
        <v>633</v>
      </c>
      <c r="K598" s="86" t="s">
        <v>32</v>
      </c>
      <c r="N598" t="s">
        <v>697</v>
      </c>
      <c r="O598" t="s">
        <v>697</v>
      </c>
    </row>
    <row r="599" spans="1:15" x14ac:dyDescent="0.25">
      <c r="A599" t="s">
        <v>631</v>
      </c>
      <c r="B599" t="s">
        <v>697</v>
      </c>
      <c r="C599">
        <v>1</v>
      </c>
      <c r="D599" t="s">
        <v>711</v>
      </c>
      <c r="E599" s="85" t="s">
        <v>644</v>
      </c>
      <c r="F599" t="s">
        <v>25</v>
      </c>
      <c r="G599">
        <v>0</v>
      </c>
      <c r="H599">
        <v>1</v>
      </c>
      <c r="I599" s="83" t="b">
        <v>1</v>
      </c>
      <c r="J599" t="s">
        <v>679</v>
      </c>
      <c r="K599" s="86" t="s">
        <v>32</v>
      </c>
      <c r="N599" t="s">
        <v>697</v>
      </c>
      <c r="O599" t="s">
        <v>697</v>
      </c>
    </row>
    <row r="600" spans="1:15" x14ac:dyDescent="0.25">
      <c r="A600" t="s">
        <v>631</v>
      </c>
      <c r="B600" t="s">
        <v>697</v>
      </c>
      <c r="C600">
        <v>1</v>
      </c>
      <c r="D600" t="s">
        <v>355</v>
      </c>
      <c r="E600" s="85" t="s">
        <v>626</v>
      </c>
      <c r="F600" t="s">
        <v>25</v>
      </c>
      <c r="G600">
        <v>2</v>
      </c>
      <c r="H600">
        <v>5</v>
      </c>
      <c r="I600" s="83" t="b">
        <v>1</v>
      </c>
      <c r="J600" t="s">
        <v>634</v>
      </c>
      <c r="K600" s="86" t="s">
        <v>32</v>
      </c>
      <c r="N600" t="s">
        <v>697</v>
      </c>
      <c r="O600" t="s">
        <v>697</v>
      </c>
    </row>
    <row r="601" spans="1:15" x14ac:dyDescent="0.25">
      <c r="A601" t="s">
        <v>631</v>
      </c>
      <c r="B601" t="s">
        <v>697</v>
      </c>
      <c r="C601">
        <v>1</v>
      </c>
      <c r="D601" t="s">
        <v>421</v>
      </c>
      <c r="E601" s="85" t="s">
        <v>652</v>
      </c>
      <c r="F601" t="s">
        <v>25</v>
      </c>
      <c r="G601">
        <v>45</v>
      </c>
      <c r="H601">
        <v>55</v>
      </c>
      <c r="I601" s="83" t="b">
        <v>1</v>
      </c>
      <c r="J601" t="s">
        <v>635</v>
      </c>
      <c r="K601" s="86" t="s">
        <v>32</v>
      </c>
      <c r="N601" t="s">
        <v>697</v>
      </c>
      <c r="O601" t="s">
        <v>697</v>
      </c>
    </row>
    <row r="602" spans="1:15" x14ac:dyDescent="0.25">
      <c r="A602" t="s">
        <v>631</v>
      </c>
      <c r="B602" t="s">
        <v>697</v>
      </c>
      <c r="C602">
        <v>1</v>
      </c>
      <c r="D602" t="s">
        <v>392</v>
      </c>
      <c r="E602" s="85" t="s">
        <v>648</v>
      </c>
      <c r="F602" t="s">
        <v>25</v>
      </c>
      <c r="G602">
        <v>25</v>
      </c>
      <c r="H602">
        <v>35</v>
      </c>
      <c r="I602" s="83" t="b">
        <v>1</v>
      </c>
      <c r="J602" t="s">
        <v>637</v>
      </c>
      <c r="K602" s="86" t="s">
        <v>32</v>
      </c>
      <c r="N602" t="s">
        <v>697</v>
      </c>
      <c r="O602" t="s">
        <v>697</v>
      </c>
    </row>
    <row r="603" spans="1:15" x14ac:dyDescent="0.25">
      <c r="A603" t="s">
        <v>631</v>
      </c>
      <c r="B603" t="s">
        <v>697</v>
      </c>
      <c r="C603">
        <v>1</v>
      </c>
      <c r="D603" t="s">
        <v>712</v>
      </c>
      <c r="E603" s="85" t="s">
        <v>574</v>
      </c>
      <c r="F603" t="s">
        <v>27</v>
      </c>
      <c r="G603">
        <v>3</v>
      </c>
      <c r="H603">
        <v>7</v>
      </c>
      <c r="I603" s="82" t="b">
        <v>0</v>
      </c>
      <c r="J603" t="s">
        <v>680</v>
      </c>
      <c r="K603" s="86" t="s">
        <v>32</v>
      </c>
      <c r="N603" t="s">
        <v>697</v>
      </c>
      <c r="O603" t="s">
        <v>697</v>
      </c>
    </row>
    <row r="604" spans="1:15" x14ac:dyDescent="0.25">
      <c r="A604" t="s">
        <v>631</v>
      </c>
      <c r="B604" t="s">
        <v>697</v>
      </c>
      <c r="C604">
        <v>2</v>
      </c>
      <c r="D604" t="s">
        <v>11</v>
      </c>
      <c r="E604" s="85" t="s">
        <v>642</v>
      </c>
      <c r="F604" t="s">
        <v>25</v>
      </c>
      <c r="G604">
        <v>16</v>
      </c>
      <c r="H604">
        <v>24</v>
      </c>
      <c r="I604" s="83" t="b">
        <v>1</v>
      </c>
      <c r="J604" t="s">
        <v>633</v>
      </c>
      <c r="K604" s="86" t="s">
        <v>32</v>
      </c>
      <c r="N604" t="s">
        <v>697</v>
      </c>
      <c r="O604" t="s">
        <v>697</v>
      </c>
    </row>
    <row r="605" spans="1:15" x14ac:dyDescent="0.25">
      <c r="A605" t="s">
        <v>631</v>
      </c>
      <c r="B605" t="s">
        <v>697</v>
      </c>
      <c r="C605">
        <v>2</v>
      </c>
      <c r="D605" t="s">
        <v>358</v>
      </c>
      <c r="E605" s="85" t="s">
        <v>623</v>
      </c>
      <c r="F605" t="s">
        <v>25</v>
      </c>
      <c r="G605">
        <v>6</v>
      </c>
      <c r="H605">
        <v>10</v>
      </c>
      <c r="I605" s="83" t="b">
        <v>1</v>
      </c>
      <c r="J605" t="s">
        <v>683</v>
      </c>
      <c r="K605" s="86" t="s">
        <v>32</v>
      </c>
      <c r="N605" t="s">
        <v>697</v>
      </c>
      <c r="O605" t="s">
        <v>697</v>
      </c>
    </row>
    <row r="606" spans="1:15" x14ac:dyDescent="0.25">
      <c r="A606" t="s">
        <v>631</v>
      </c>
      <c r="B606" t="s">
        <v>697</v>
      </c>
      <c r="C606">
        <v>2</v>
      </c>
      <c r="D606" t="s">
        <v>421</v>
      </c>
      <c r="E606" s="85" t="s">
        <v>625</v>
      </c>
      <c r="F606" t="s">
        <v>25</v>
      </c>
      <c r="G606">
        <v>35</v>
      </c>
      <c r="H606">
        <v>45</v>
      </c>
      <c r="I606" s="83" t="b">
        <v>1</v>
      </c>
      <c r="J606" t="s">
        <v>635</v>
      </c>
      <c r="K606" s="86" t="s">
        <v>32</v>
      </c>
      <c r="N606" t="s">
        <v>697</v>
      </c>
      <c r="O606" t="s">
        <v>697</v>
      </c>
    </row>
    <row r="607" spans="1:15" x14ac:dyDescent="0.25">
      <c r="A607" t="s">
        <v>631</v>
      </c>
      <c r="B607" t="s">
        <v>697</v>
      </c>
      <c r="C607">
        <v>2</v>
      </c>
      <c r="D607" t="s">
        <v>392</v>
      </c>
      <c r="E607" s="85" t="s">
        <v>622</v>
      </c>
      <c r="F607" t="s">
        <v>25</v>
      </c>
      <c r="G607">
        <v>7</v>
      </c>
      <c r="H607">
        <v>13</v>
      </c>
      <c r="I607" s="83" t="b">
        <v>1</v>
      </c>
      <c r="J607" t="s">
        <v>637</v>
      </c>
      <c r="K607" s="86" t="s">
        <v>32</v>
      </c>
      <c r="N607" t="s">
        <v>697</v>
      </c>
      <c r="O607" t="s">
        <v>697</v>
      </c>
    </row>
    <row r="608" spans="1:15" x14ac:dyDescent="0.25">
      <c r="A608" t="s">
        <v>631</v>
      </c>
      <c r="B608" t="s">
        <v>697</v>
      </c>
      <c r="C608">
        <v>2</v>
      </c>
      <c r="D608" t="s">
        <v>713</v>
      </c>
      <c r="E608" s="85" t="s">
        <v>649</v>
      </c>
      <c r="F608" t="s">
        <v>27</v>
      </c>
      <c r="G608">
        <v>15</v>
      </c>
      <c r="H608">
        <v>25</v>
      </c>
      <c r="I608" s="82" t="b">
        <v>0</v>
      </c>
      <c r="J608" t="s">
        <v>681</v>
      </c>
      <c r="K608" s="86" t="s">
        <v>32</v>
      </c>
      <c r="N608" t="s">
        <v>697</v>
      </c>
      <c r="O608" t="s">
        <v>697</v>
      </c>
    </row>
    <row r="609" spans="1:15" x14ac:dyDescent="0.25">
      <c r="A609" t="s">
        <v>631</v>
      </c>
      <c r="B609" t="s">
        <v>697</v>
      </c>
      <c r="C609">
        <v>3</v>
      </c>
      <c r="D609" t="s">
        <v>11</v>
      </c>
      <c r="E609" s="85" t="s">
        <v>621</v>
      </c>
      <c r="F609" t="s">
        <v>25</v>
      </c>
      <c r="G609">
        <v>11</v>
      </c>
      <c r="H609">
        <v>16</v>
      </c>
      <c r="I609" s="83" t="b">
        <v>1</v>
      </c>
      <c r="J609" t="s">
        <v>633</v>
      </c>
      <c r="K609" s="86" t="s">
        <v>32</v>
      </c>
      <c r="N609" t="s">
        <v>697</v>
      </c>
      <c r="O609" t="s">
        <v>697</v>
      </c>
    </row>
    <row r="610" spans="1:15" x14ac:dyDescent="0.25">
      <c r="A610" t="s">
        <v>631</v>
      </c>
      <c r="B610" t="s">
        <v>697</v>
      </c>
      <c r="C610">
        <v>3</v>
      </c>
      <c r="D610" t="s">
        <v>421</v>
      </c>
      <c r="E610" s="85" t="s">
        <v>622</v>
      </c>
      <c r="F610" t="s">
        <v>25</v>
      </c>
      <c r="G610">
        <v>7</v>
      </c>
      <c r="H610">
        <v>13</v>
      </c>
      <c r="I610" s="83" t="b">
        <v>1</v>
      </c>
      <c r="J610" t="s">
        <v>635</v>
      </c>
      <c r="K610" s="86" t="s">
        <v>32</v>
      </c>
      <c r="N610" t="s">
        <v>697</v>
      </c>
      <c r="O610" t="s">
        <v>697</v>
      </c>
    </row>
    <row r="611" spans="1:15" x14ac:dyDescent="0.25">
      <c r="A611" t="s">
        <v>631</v>
      </c>
      <c r="B611" t="s">
        <v>697</v>
      </c>
      <c r="C611">
        <v>3</v>
      </c>
      <c r="D611" t="s">
        <v>392</v>
      </c>
      <c r="E611" s="85" t="s">
        <v>643</v>
      </c>
      <c r="F611" t="s">
        <v>25</v>
      </c>
      <c r="G611">
        <v>3</v>
      </c>
      <c r="H611">
        <v>7</v>
      </c>
      <c r="I611" s="83" t="b">
        <v>1</v>
      </c>
      <c r="J611" t="s">
        <v>637</v>
      </c>
      <c r="K611" s="86" t="s">
        <v>32</v>
      </c>
      <c r="N611" t="s">
        <v>697</v>
      </c>
      <c r="O611" t="s">
        <v>697</v>
      </c>
    </row>
    <row r="612" spans="1:15" x14ac:dyDescent="0.25">
      <c r="A612" t="s">
        <v>631</v>
      </c>
      <c r="B612" t="s">
        <v>697</v>
      </c>
      <c r="C612">
        <v>3</v>
      </c>
      <c r="D612" t="s">
        <v>714</v>
      </c>
      <c r="E612" s="85" t="s">
        <v>649</v>
      </c>
      <c r="F612" t="s">
        <v>27</v>
      </c>
      <c r="G612">
        <v>15</v>
      </c>
      <c r="H612">
        <v>25</v>
      </c>
      <c r="I612" s="82" t="b">
        <v>0</v>
      </c>
      <c r="J612" t="s">
        <v>682</v>
      </c>
      <c r="K612" s="86" t="s">
        <v>32</v>
      </c>
      <c r="N612" t="s">
        <v>697</v>
      </c>
      <c r="O612" t="s">
        <v>697</v>
      </c>
    </row>
    <row r="613" spans="1:15" x14ac:dyDescent="0.25">
      <c r="A613" t="s">
        <v>631</v>
      </c>
      <c r="B613" t="s">
        <v>697</v>
      </c>
      <c r="C613">
        <v>3</v>
      </c>
      <c r="D613" t="s">
        <v>713</v>
      </c>
      <c r="E613" s="85" t="s">
        <v>587</v>
      </c>
      <c r="F613" t="s">
        <v>27</v>
      </c>
      <c r="G613">
        <v>35</v>
      </c>
      <c r="H613">
        <v>45</v>
      </c>
      <c r="I613" s="82" t="b">
        <v>0</v>
      </c>
      <c r="J613" t="s">
        <v>681</v>
      </c>
      <c r="K613" s="86" t="s">
        <v>32</v>
      </c>
      <c r="N613" t="s">
        <v>697</v>
      </c>
      <c r="O613" t="s">
        <v>697</v>
      </c>
    </row>
    <row r="614" spans="1:15" x14ac:dyDescent="0.25">
      <c r="A614" t="s">
        <v>631</v>
      </c>
      <c r="B614" t="s">
        <v>697</v>
      </c>
      <c r="C614">
        <v>4</v>
      </c>
      <c r="D614" t="s">
        <v>11</v>
      </c>
      <c r="E614" s="85" t="s">
        <v>623</v>
      </c>
      <c r="F614" t="s">
        <v>25</v>
      </c>
      <c r="G614">
        <v>6</v>
      </c>
      <c r="H614">
        <v>10</v>
      </c>
      <c r="I614" s="83" t="b">
        <v>1</v>
      </c>
      <c r="J614" t="s">
        <v>633</v>
      </c>
      <c r="K614" s="86" t="s">
        <v>32</v>
      </c>
      <c r="N614" t="s">
        <v>697</v>
      </c>
      <c r="O614" t="s">
        <v>697</v>
      </c>
    </row>
    <row r="615" spans="1:15" x14ac:dyDescent="0.25">
      <c r="A615" t="s">
        <v>631</v>
      </c>
      <c r="B615" t="s">
        <v>697</v>
      </c>
      <c r="C615">
        <v>4</v>
      </c>
      <c r="D615" t="s">
        <v>421</v>
      </c>
      <c r="E615" s="85" t="s">
        <v>644</v>
      </c>
      <c r="F615" t="s">
        <v>25</v>
      </c>
      <c r="G615">
        <v>0</v>
      </c>
      <c r="H615">
        <v>1</v>
      </c>
      <c r="I615" s="83" t="b">
        <v>1</v>
      </c>
      <c r="J615" t="s">
        <v>635</v>
      </c>
      <c r="K615" s="86" t="s">
        <v>32</v>
      </c>
      <c r="N615" t="s">
        <v>697</v>
      </c>
      <c r="O615" t="s">
        <v>697</v>
      </c>
    </row>
    <row r="616" spans="1:15" x14ac:dyDescent="0.25">
      <c r="A616" t="s">
        <v>631</v>
      </c>
      <c r="B616" t="s">
        <v>697</v>
      </c>
      <c r="C616">
        <v>4</v>
      </c>
      <c r="D616" t="s">
        <v>392</v>
      </c>
      <c r="E616" s="85" t="s">
        <v>644</v>
      </c>
      <c r="F616" t="s">
        <v>25</v>
      </c>
      <c r="G616">
        <v>0</v>
      </c>
      <c r="H616">
        <v>1</v>
      </c>
      <c r="I616" s="83" t="b">
        <v>1</v>
      </c>
      <c r="J616" t="s">
        <v>637</v>
      </c>
      <c r="K616" s="86" t="s">
        <v>32</v>
      </c>
      <c r="N616" t="s">
        <v>697</v>
      </c>
      <c r="O616" t="s">
        <v>697</v>
      </c>
    </row>
    <row r="617" spans="1:15" x14ac:dyDescent="0.25">
      <c r="A617" t="s">
        <v>631</v>
      </c>
      <c r="B617" t="s">
        <v>697</v>
      </c>
      <c r="C617">
        <v>4</v>
      </c>
      <c r="D617" t="s">
        <v>714</v>
      </c>
      <c r="E617" s="85" t="s">
        <v>586</v>
      </c>
      <c r="F617" t="s">
        <v>27</v>
      </c>
      <c r="G617">
        <v>45</v>
      </c>
      <c r="H617">
        <v>55</v>
      </c>
      <c r="I617" s="82" t="b">
        <v>0</v>
      </c>
      <c r="J617" t="s">
        <v>682</v>
      </c>
      <c r="K617" s="86" t="s">
        <v>32</v>
      </c>
      <c r="N617" t="s">
        <v>697</v>
      </c>
      <c r="O617" t="s">
        <v>697</v>
      </c>
    </row>
    <row r="618" spans="1:15" x14ac:dyDescent="0.25">
      <c r="A618" t="s">
        <v>631</v>
      </c>
      <c r="B618" t="s">
        <v>697</v>
      </c>
      <c r="C618">
        <v>4</v>
      </c>
      <c r="D618" t="s">
        <v>712</v>
      </c>
      <c r="E618" s="85" t="s">
        <v>646</v>
      </c>
      <c r="F618" t="s">
        <v>27</v>
      </c>
      <c r="G618">
        <v>65</v>
      </c>
      <c r="H618">
        <v>75</v>
      </c>
      <c r="I618" s="82" t="b">
        <v>0</v>
      </c>
      <c r="J618" t="s">
        <v>680</v>
      </c>
      <c r="K618" s="86" t="s">
        <v>32</v>
      </c>
      <c r="N618" t="s">
        <v>697</v>
      </c>
      <c r="O618" t="s">
        <v>697</v>
      </c>
    </row>
    <row r="619" spans="1:15" x14ac:dyDescent="0.25">
      <c r="A619" t="s">
        <v>631</v>
      </c>
      <c r="B619" t="s">
        <v>697</v>
      </c>
      <c r="C619">
        <v>4</v>
      </c>
      <c r="D619" t="s">
        <v>713</v>
      </c>
      <c r="E619" s="85" t="s">
        <v>657</v>
      </c>
      <c r="F619" t="s">
        <v>27</v>
      </c>
      <c r="G619">
        <v>55</v>
      </c>
      <c r="H619">
        <v>65</v>
      </c>
      <c r="I619" s="82" t="b">
        <v>0</v>
      </c>
      <c r="J619" t="s">
        <v>681</v>
      </c>
      <c r="K619" s="86" t="s">
        <v>32</v>
      </c>
      <c r="N619" t="s">
        <v>697</v>
      </c>
      <c r="O619" t="s">
        <v>697</v>
      </c>
    </row>
    <row r="620" spans="1:15" x14ac:dyDescent="0.25">
      <c r="A620" t="s">
        <v>631</v>
      </c>
      <c r="B620" t="s">
        <v>697</v>
      </c>
      <c r="C620">
        <v>5</v>
      </c>
      <c r="D620" t="s">
        <v>11</v>
      </c>
      <c r="E620" s="85" t="s">
        <v>643</v>
      </c>
      <c r="F620" t="s">
        <v>25</v>
      </c>
      <c r="G620">
        <v>3</v>
      </c>
      <c r="H620">
        <v>7</v>
      </c>
      <c r="I620" s="83" t="b">
        <v>1</v>
      </c>
      <c r="J620" t="s">
        <v>633</v>
      </c>
      <c r="K620" s="86" t="s">
        <v>32</v>
      </c>
      <c r="N620" t="s">
        <v>697</v>
      </c>
      <c r="O620" t="s">
        <v>697</v>
      </c>
    </row>
    <row r="621" spans="1:15" x14ac:dyDescent="0.25">
      <c r="A621" t="s">
        <v>631</v>
      </c>
      <c r="B621" t="s">
        <v>697</v>
      </c>
      <c r="C621">
        <v>5</v>
      </c>
      <c r="D621" t="s">
        <v>674</v>
      </c>
      <c r="E621" s="85" t="s">
        <v>622</v>
      </c>
      <c r="F621" t="s">
        <v>25</v>
      </c>
      <c r="G621">
        <v>7</v>
      </c>
      <c r="H621">
        <v>13</v>
      </c>
      <c r="I621" s="83" t="b">
        <v>1</v>
      </c>
      <c r="J621" t="s">
        <v>675</v>
      </c>
      <c r="K621" s="86" t="s">
        <v>32</v>
      </c>
      <c r="N621" t="s">
        <v>697</v>
      </c>
      <c r="O621" t="s">
        <v>697</v>
      </c>
    </row>
    <row r="622" spans="1:15" x14ac:dyDescent="0.25">
      <c r="A622" t="s">
        <v>631</v>
      </c>
      <c r="B622" t="s">
        <v>697</v>
      </c>
      <c r="C622">
        <v>5</v>
      </c>
      <c r="D622" t="s">
        <v>714</v>
      </c>
      <c r="E622" s="85" t="s">
        <v>586</v>
      </c>
      <c r="F622" t="s">
        <v>27</v>
      </c>
      <c r="G622">
        <v>45</v>
      </c>
      <c r="H622">
        <v>55</v>
      </c>
      <c r="I622" s="82" t="b">
        <v>0</v>
      </c>
      <c r="J622" t="s">
        <v>682</v>
      </c>
      <c r="K622" s="86" t="s">
        <v>32</v>
      </c>
      <c r="N622" t="s">
        <v>697</v>
      </c>
      <c r="O622" t="s">
        <v>697</v>
      </c>
    </row>
    <row r="623" spans="1:15" x14ac:dyDescent="0.25">
      <c r="A623" t="s">
        <v>631</v>
      </c>
      <c r="B623" t="s">
        <v>697</v>
      </c>
      <c r="C623">
        <v>5</v>
      </c>
      <c r="D623" t="s">
        <v>713</v>
      </c>
      <c r="E623" s="85" t="s">
        <v>646</v>
      </c>
      <c r="F623" t="s">
        <v>27</v>
      </c>
      <c r="G623">
        <v>65</v>
      </c>
      <c r="H623">
        <v>75</v>
      </c>
      <c r="I623" s="82" t="b">
        <v>0</v>
      </c>
      <c r="J623" t="s">
        <v>681</v>
      </c>
      <c r="K623" s="86" t="s">
        <v>32</v>
      </c>
      <c r="N623" t="s">
        <v>697</v>
      </c>
      <c r="O623" t="s">
        <v>697</v>
      </c>
    </row>
    <row r="624" spans="1:15" x14ac:dyDescent="0.25">
      <c r="A624" t="s">
        <v>631</v>
      </c>
      <c r="B624" t="s">
        <v>698</v>
      </c>
      <c r="C624">
        <v>1</v>
      </c>
      <c r="D624" t="s">
        <v>11</v>
      </c>
      <c r="E624" s="85" t="s">
        <v>648</v>
      </c>
      <c r="F624" t="s">
        <v>25</v>
      </c>
      <c r="G624">
        <v>25</v>
      </c>
      <c r="H624">
        <v>35</v>
      </c>
      <c r="I624" s="83" t="b">
        <v>1</v>
      </c>
      <c r="J624" t="s">
        <v>633</v>
      </c>
      <c r="K624" s="86" t="s">
        <v>32</v>
      </c>
      <c r="N624" t="s">
        <v>698</v>
      </c>
      <c r="O624" t="s">
        <v>698</v>
      </c>
    </row>
    <row r="625" spans="1:15" x14ac:dyDescent="0.25">
      <c r="A625" t="s">
        <v>631</v>
      </c>
      <c r="B625" t="s">
        <v>698</v>
      </c>
      <c r="C625">
        <v>1</v>
      </c>
      <c r="D625" t="s">
        <v>711</v>
      </c>
      <c r="E625" s="85" t="s">
        <v>644</v>
      </c>
      <c r="F625" t="s">
        <v>25</v>
      </c>
      <c r="G625">
        <v>0</v>
      </c>
      <c r="H625">
        <v>1</v>
      </c>
      <c r="I625" s="83" t="b">
        <v>1</v>
      </c>
      <c r="J625" t="s">
        <v>679</v>
      </c>
      <c r="K625" s="86" t="s">
        <v>32</v>
      </c>
      <c r="N625" t="s">
        <v>698</v>
      </c>
      <c r="O625" t="s">
        <v>698</v>
      </c>
    </row>
    <row r="626" spans="1:15" x14ac:dyDescent="0.25">
      <c r="A626" t="s">
        <v>631</v>
      </c>
      <c r="B626" t="s">
        <v>698</v>
      </c>
      <c r="C626">
        <v>1</v>
      </c>
      <c r="D626" t="s">
        <v>355</v>
      </c>
      <c r="E626" s="85" t="s">
        <v>626</v>
      </c>
      <c r="F626" t="s">
        <v>25</v>
      </c>
      <c r="G626">
        <v>2</v>
      </c>
      <c r="H626">
        <v>5</v>
      </c>
      <c r="I626" s="83" t="b">
        <v>1</v>
      </c>
      <c r="J626" t="s">
        <v>634</v>
      </c>
      <c r="K626" s="86" t="s">
        <v>32</v>
      </c>
      <c r="N626" t="s">
        <v>698</v>
      </c>
      <c r="O626" t="s">
        <v>698</v>
      </c>
    </row>
    <row r="627" spans="1:15" x14ac:dyDescent="0.25">
      <c r="A627" t="s">
        <v>631</v>
      </c>
      <c r="B627" t="s">
        <v>698</v>
      </c>
      <c r="C627">
        <v>1</v>
      </c>
      <c r="D627" t="s">
        <v>421</v>
      </c>
      <c r="E627" s="85" t="s">
        <v>652</v>
      </c>
      <c r="F627" t="s">
        <v>25</v>
      </c>
      <c r="G627">
        <v>45</v>
      </c>
      <c r="H627">
        <v>55</v>
      </c>
      <c r="I627" s="83" t="b">
        <v>1</v>
      </c>
      <c r="J627" t="s">
        <v>635</v>
      </c>
      <c r="K627" s="86" t="s">
        <v>32</v>
      </c>
      <c r="N627" t="s">
        <v>698</v>
      </c>
      <c r="O627" t="s">
        <v>698</v>
      </c>
    </row>
    <row r="628" spans="1:15" x14ac:dyDescent="0.25">
      <c r="A628" t="s">
        <v>631</v>
      </c>
      <c r="B628" t="s">
        <v>698</v>
      </c>
      <c r="C628">
        <v>1</v>
      </c>
      <c r="D628" t="s">
        <v>392</v>
      </c>
      <c r="E628" s="85" t="s">
        <v>648</v>
      </c>
      <c r="F628" t="s">
        <v>25</v>
      </c>
      <c r="G628">
        <v>25</v>
      </c>
      <c r="H628">
        <v>35</v>
      </c>
      <c r="I628" s="83" t="b">
        <v>1</v>
      </c>
      <c r="J628" t="s">
        <v>637</v>
      </c>
      <c r="K628" s="86" t="s">
        <v>32</v>
      </c>
      <c r="N628" t="s">
        <v>698</v>
      </c>
      <c r="O628" t="s">
        <v>698</v>
      </c>
    </row>
    <row r="629" spans="1:15" x14ac:dyDescent="0.25">
      <c r="A629" t="s">
        <v>631</v>
      </c>
      <c r="B629" t="s">
        <v>698</v>
      </c>
      <c r="C629">
        <v>1</v>
      </c>
      <c r="D629" t="s">
        <v>712</v>
      </c>
      <c r="E629" s="85" t="s">
        <v>574</v>
      </c>
      <c r="F629" t="s">
        <v>27</v>
      </c>
      <c r="G629">
        <v>3</v>
      </c>
      <c r="H629">
        <v>7</v>
      </c>
      <c r="I629" s="82" t="b">
        <v>0</v>
      </c>
      <c r="J629" t="s">
        <v>680</v>
      </c>
      <c r="K629" s="86" t="s">
        <v>32</v>
      </c>
      <c r="N629" t="s">
        <v>698</v>
      </c>
      <c r="O629" t="s">
        <v>698</v>
      </c>
    </row>
    <row r="630" spans="1:15" x14ac:dyDescent="0.25">
      <c r="A630" t="s">
        <v>631</v>
      </c>
      <c r="B630" t="s">
        <v>698</v>
      </c>
      <c r="C630">
        <v>2</v>
      </c>
      <c r="D630" t="s">
        <v>11</v>
      </c>
      <c r="E630" s="85" t="s">
        <v>623</v>
      </c>
      <c r="F630" t="s">
        <v>25</v>
      </c>
      <c r="G630">
        <v>6</v>
      </c>
      <c r="H630">
        <v>10</v>
      </c>
      <c r="I630" s="83" t="b">
        <v>1</v>
      </c>
      <c r="J630" t="s">
        <v>633</v>
      </c>
      <c r="K630" s="86" t="s">
        <v>32</v>
      </c>
      <c r="N630" t="s">
        <v>698</v>
      </c>
      <c r="O630" t="s">
        <v>698</v>
      </c>
    </row>
    <row r="631" spans="1:15" x14ac:dyDescent="0.25">
      <c r="A631" t="s">
        <v>631</v>
      </c>
      <c r="B631" t="s">
        <v>698</v>
      </c>
      <c r="C631">
        <v>2</v>
      </c>
      <c r="D631" t="s">
        <v>358</v>
      </c>
      <c r="E631" s="85" t="s">
        <v>662</v>
      </c>
      <c r="F631" t="s">
        <v>25</v>
      </c>
      <c r="G631">
        <v>0</v>
      </c>
      <c r="H631">
        <v>4</v>
      </c>
      <c r="I631" s="83" t="b">
        <v>1</v>
      </c>
      <c r="J631" t="s">
        <v>683</v>
      </c>
      <c r="K631" s="86" t="s">
        <v>32</v>
      </c>
      <c r="N631" t="s">
        <v>698</v>
      </c>
      <c r="O631" t="s">
        <v>698</v>
      </c>
    </row>
    <row r="632" spans="1:15" x14ac:dyDescent="0.25">
      <c r="A632" t="s">
        <v>631</v>
      </c>
      <c r="B632" t="s">
        <v>698</v>
      </c>
      <c r="C632">
        <v>2</v>
      </c>
      <c r="D632" t="s">
        <v>421</v>
      </c>
      <c r="E632" s="85" t="s">
        <v>619</v>
      </c>
      <c r="F632" t="s">
        <v>25</v>
      </c>
      <c r="G632">
        <v>15</v>
      </c>
      <c r="H632">
        <v>25</v>
      </c>
      <c r="I632" s="83" t="b">
        <v>1</v>
      </c>
      <c r="J632" t="s">
        <v>635</v>
      </c>
      <c r="K632" s="86" t="s">
        <v>32</v>
      </c>
      <c r="N632" t="s">
        <v>698</v>
      </c>
      <c r="O632" t="s">
        <v>698</v>
      </c>
    </row>
    <row r="633" spans="1:15" x14ac:dyDescent="0.25">
      <c r="A633" t="s">
        <v>631</v>
      </c>
      <c r="B633" t="s">
        <v>698</v>
      </c>
      <c r="C633">
        <v>2</v>
      </c>
      <c r="D633" t="s">
        <v>392</v>
      </c>
      <c r="E633" s="85" t="s">
        <v>619</v>
      </c>
      <c r="F633" t="s">
        <v>25</v>
      </c>
      <c r="G633">
        <v>15</v>
      </c>
      <c r="H633">
        <v>25</v>
      </c>
      <c r="I633" s="83" t="b">
        <v>1</v>
      </c>
      <c r="J633" t="s">
        <v>637</v>
      </c>
      <c r="K633" s="86" t="s">
        <v>32</v>
      </c>
      <c r="N633" t="s">
        <v>698</v>
      </c>
      <c r="O633" t="s">
        <v>698</v>
      </c>
    </row>
    <row r="634" spans="1:15" x14ac:dyDescent="0.25">
      <c r="A634" t="s">
        <v>631</v>
      </c>
      <c r="B634" t="s">
        <v>698</v>
      </c>
      <c r="C634">
        <v>2</v>
      </c>
      <c r="D634" t="s">
        <v>715</v>
      </c>
      <c r="E634" s="85" t="s">
        <v>574</v>
      </c>
      <c r="F634" t="s">
        <v>27</v>
      </c>
      <c r="G634">
        <v>3</v>
      </c>
      <c r="H634">
        <v>7</v>
      </c>
      <c r="I634" s="82" t="b">
        <v>0</v>
      </c>
      <c r="J634" t="s">
        <v>684</v>
      </c>
      <c r="K634" s="86" t="s">
        <v>32</v>
      </c>
      <c r="N634" t="s">
        <v>698</v>
      </c>
      <c r="O634" t="s">
        <v>698</v>
      </c>
    </row>
    <row r="635" spans="1:15" x14ac:dyDescent="0.25">
      <c r="A635" t="s">
        <v>631</v>
      </c>
      <c r="B635" t="s">
        <v>698</v>
      </c>
      <c r="C635">
        <v>2</v>
      </c>
      <c r="D635" t="s">
        <v>713</v>
      </c>
      <c r="E635" s="85" t="s">
        <v>585</v>
      </c>
      <c r="F635" t="s">
        <v>27</v>
      </c>
      <c r="G635">
        <v>7</v>
      </c>
      <c r="H635">
        <v>13</v>
      </c>
      <c r="I635" s="82" t="b">
        <v>0</v>
      </c>
      <c r="J635" t="s">
        <v>681</v>
      </c>
      <c r="K635" s="86" t="s">
        <v>32</v>
      </c>
      <c r="N635" t="s">
        <v>698</v>
      </c>
      <c r="O635" t="s">
        <v>698</v>
      </c>
    </row>
    <row r="636" spans="1:15" x14ac:dyDescent="0.25">
      <c r="A636" t="s">
        <v>631</v>
      </c>
      <c r="B636" t="s">
        <v>698</v>
      </c>
      <c r="C636">
        <v>3</v>
      </c>
      <c r="D636" t="s">
        <v>11</v>
      </c>
      <c r="E636" s="85" t="s">
        <v>723</v>
      </c>
      <c r="F636" t="s">
        <v>25</v>
      </c>
      <c r="G636">
        <v>5</v>
      </c>
      <c r="H636">
        <v>9</v>
      </c>
      <c r="I636" s="83" t="b">
        <v>1</v>
      </c>
      <c r="J636" t="s">
        <v>633</v>
      </c>
      <c r="K636" s="86" t="s">
        <v>32</v>
      </c>
      <c r="N636" t="s">
        <v>698</v>
      </c>
      <c r="O636" t="s">
        <v>698</v>
      </c>
    </row>
    <row r="637" spans="1:15" x14ac:dyDescent="0.25">
      <c r="A637" t="s">
        <v>631</v>
      </c>
      <c r="B637" t="s">
        <v>698</v>
      </c>
      <c r="C637">
        <v>3</v>
      </c>
      <c r="D637" t="s">
        <v>421</v>
      </c>
      <c r="E637" s="85" t="s">
        <v>644</v>
      </c>
      <c r="F637" t="s">
        <v>25</v>
      </c>
      <c r="G637">
        <v>0</v>
      </c>
      <c r="H637">
        <v>1</v>
      </c>
      <c r="I637" s="83" t="b">
        <v>1</v>
      </c>
      <c r="J637" t="s">
        <v>635</v>
      </c>
      <c r="K637" s="86" t="s">
        <v>32</v>
      </c>
      <c r="N637" t="s">
        <v>698</v>
      </c>
      <c r="O637" t="s">
        <v>698</v>
      </c>
    </row>
    <row r="638" spans="1:15" x14ac:dyDescent="0.25">
      <c r="A638" t="s">
        <v>631</v>
      </c>
      <c r="B638" t="s">
        <v>698</v>
      </c>
      <c r="C638">
        <v>3</v>
      </c>
      <c r="D638" t="s">
        <v>674</v>
      </c>
      <c r="E638" s="85" t="s">
        <v>619</v>
      </c>
      <c r="F638" t="s">
        <v>25</v>
      </c>
      <c r="G638">
        <v>15</v>
      </c>
      <c r="H638">
        <v>25</v>
      </c>
      <c r="I638" s="83" t="b">
        <v>1</v>
      </c>
      <c r="J638" t="s">
        <v>675</v>
      </c>
      <c r="K638" s="86" t="s">
        <v>32</v>
      </c>
      <c r="N638" t="s">
        <v>698</v>
      </c>
      <c r="O638" t="s">
        <v>698</v>
      </c>
    </row>
    <row r="639" spans="1:15" x14ac:dyDescent="0.25">
      <c r="A639" t="s">
        <v>631</v>
      </c>
      <c r="B639" t="s">
        <v>698</v>
      </c>
      <c r="C639">
        <v>3</v>
      </c>
      <c r="D639" t="s">
        <v>714</v>
      </c>
      <c r="E639" s="85" t="s">
        <v>574</v>
      </c>
      <c r="F639" t="s">
        <v>27</v>
      </c>
      <c r="G639">
        <v>3</v>
      </c>
      <c r="H639">
        <v>7</v>
      </c>
      <c r="I639" s="82" t="b">
        <v>0</v>
      </c>
      <c r="J639" t="s">
        <v>682</v>
      </c>
      <c r="K639" s="86" t="s">
        <v>32</v>
      </c>
      <c r="N639" t="s">
        <v>698</v>
      </c>
      <c r="O639" t="s">
        <v>698</v>
      </c>
    </row>
    <row r="640" spans="1:15" x14ac:dyDescent="0.25">
      <c r="A640" t="s">
        <v>631</v>
      </c>
      <c r="B640" t="s">
        <v>698</v>
      </c>
      <c r="C640">
        <v>3</v>
      </c>
      <c r="D640" t="s">
        <v>713</v>
      </c>
      <c r="E640" s="85" t="s">
        <v>585</v>
      </c>
      <c r="F640" t="s">
        <v>27</v>
      </c>
      <c r="G640">
        <v>7</v>
      </c>
      <c r="H640">
        <v>13</v>
      </c>
      <c r="I640" s="82" t="b">
        <v>0</v>
      </c>
      <c r="J640" t="s">
        <v>681</v>
      </c>
      <c r="K640" s="86" t="s">
        <v>32</v>
      </c>
      <c r="N640" t="s">
        <v>698</v>
      </c>
      <c r="O640" t="s">
        <v>698</v>
      </c>
    </row>
    <row r="641" spans="1:15" x14ac:dyDescent="0.25">
      <c r="A641" t="s">
        <v>631</v>
      </c>
      <c r="B641" t="s">
        <v>698</v>
      </c>
      <c r="C641">
        <v>4</v>
      </c>
      <c r="D641" t="s">
        <v>11</v>
      </c>
      <c r="E641" s="85" t="s">
        <v>616</v>
      </c>
      <c r="F641" t="s">
        <v>25</v>
      </c>
      <c r="G641">
        <v>4</v>
      </c>
      <c r="H641">
        <v>8</v>
      </c>
      <c r="I641" s="83" t="b">
        <v>1</v>
      </c>
      <c r="J641" t="s">
        <v>633</v>
      </c>
      <c r="K641" s="86" t="s">
        <v>32</v>
      </c>
      <c r="N641" t="s">
        <v>698</v>
      </c>
      <c r="O641" t="s">
        <v>698</v>
      </c>
    </row>
    <row r="642" spans="1:15" x14ac:dyDescent="0.25">
      <c r="A642" t="s">
        <v>631</v>
      </c>
      <c r="B642" t="s">
        <v>698</v>
      </c>
      <c r="C642">
        <v>4</v>
      </c>
      <c r="D642" t="s">
        <v>674</v>
      </c>
      <c r="E642" s="85" t="s">
        <v>622</v>
      </c>
      <c r="F642" t="s">
        <v>25</v>
      </c>
      <c r="G642">
        <v>7</v>
      </c>
      <c r="H642">
        <v>13</v>
      </c>
      <c r="I642" s="83" t="b">
        <v>1</v>
      </c>
      <c r="J642" t="s">
        <v>675</v>
      </c>
      <c r="K642" s="86" t="s">
        <v>32</v>
      </c>
      <c r="N642" t="s">
        <v>698</v>
      </c>
      <c r="O642" t="s">
        <v>698</v>
      </c>
    </row>
    <row r="643" spans="1:15" x14ac:dyDescent="0.25">
      <c r="A643" t="s">
        <v>631</v>
      </c>
      <c r="B643" t="s">
        <v>698</v>
      </c>
      <c r="C643">
        <v>4</v>
      </c>
      <c r="D643" t="s">
        <v>714</v>
      </c>
      <c r="E643" s="85" t="s">
        <v>586</v>
      </c>
      <c r="F643" t="s">
        <v>27</v>
      </c>
      <c r="G643">
        <v>45</v>
      </c>
      <c r="H643">
        <v>55</v>
      </c>
      <c r="I643" s="82" t="b">
        <v>0</v>
      </c>
      <c r="J643" t="s">
        <v>682</v>
      </c>
      <c r="K643" s="86" t="s">
        <v>32</v>
      </c>
      <c r="N643" t="s">
        <v>698</v>
      </c>
      <c r="O643" t="s">
        <v>698</v>
      </c>
    </row>
    <row r="644" spans="1:15" x14ac:dyDescent="0.25">
      <c r="A644" t="s">
        <v>631</v>
      </c>
      <c r="B644" t="s">
        <v>698</v>
      </c>
      <c r="C644">
        <v>5</v>
      </c>
      <c r="D644" t="s">
        <v>11</v>
      </c>
      <c r="E644" s="85" t="s">
        <v>624</v>
      </c>
      <c r="F644" t="s">
        <v>25</v>
      </c>
      <c r="G644">
        <v>1</v>
      </c>
      <c r="H644">
        <v>5</v>
      </c>
      <c r="I644" s="83" t="b">
        <v>1</v>
      </c>
      <c r="J644" t="s">
        <v>633</v>
      </c>
      <c r="K644" s="86" t="s">
        <v>32</v>
      </c>
      <c r="N644" t="s">
        <v>698</v>
      </c>
      <c r="O644" t="s">
        <v>698</v>
      </c>
    </row>
    <row r="645" spans="1:15" x14ac:dyDescent="0.25">
      <c r="A645" t="s">
        <v>631</v>
      </c>
      <c r="B645" t="s">
        <v>698</v>
      </c>
      <c r="C645">
        <v>5</v>
      </c>
      <c r="D645" t="s">
        <v>714</v>
      </c>
      <c r="E645" s="85" t="s">
        <v>646</v>
      </c>
      <c r="F645" t="s">
        <v>27</v>
      </c>
      <c r="G645">
        <v>65</v>
      </c>
      <c r="H645">
        <v>75</v>
      </c>
      <c r="I645" s="82" t="b">
        <v>0</v>
      </c>
      <c r="J645" t="s">
        <v>682</v>
      </c>
      <c r="K645" s="86" t="s">
        <v>32</v>
      </c>
      <c r="N645" t="s">
        <v>698</v>
      </c>
      <c r="O645" t="s">
        <v>698</v>
      </c>
    </row>
    <row r="646" spans="1:15" x14ac:dyDescent="0.25">
      <c r="A646" t="s">
        <v>631</v>
      </c>
      <c r="B646" t="s">
        <v>699</v>
      </c>
      <c r="C646">
        <v>1</v>
      </c>
      <c r="D646" t="s">
        <v>11</v>
      </c>
      <c r="E646" s="85" t="s">
        <v>642</v>
      </c>
      <c r="F646" t="s">
        <v>25</v>
      </c>
      <c r="G646">
        <v>16</v>
      </c>
      <c r="H646">
        <v>24</v>
      </c>
      <c r="I646" s="83" t="b">
        <v>1</v>
      </c>
      <c r="J646" t="s">
        <v>633</v>
      </c>
      <c r="K646" s="86" t="s">
        <v>32</v>
      </c>
      <c r="N646" t="s">
        <v>699</v>
      </c>
      <c r="O646" t="s">
        <v>699</v>
      </c>
    </row>
    <row r="647" spans="1:15" x14ac:dyDescent="0.25">
      <c r="A647" t="s">
        <v>631</v>
      </c>
      <c r="B647" t="s">
        <v>699</v>
      </c>
      <c r="C647">
        <v>1</v>
      </c>
      <c r="D647" t="s">
        <v>711</v>
      </c>
      <c r="E647" s="85" t="s">
        <v>644</v>
      </c>
      <c r="F647" t="s">
        <v>25</v>
      </c>
      <c r="G647">
        <v>0</v>
      </c>
      <c r="H647">
        <v>1</v>
      </c>
      <c r="I647" s="83" t="b">
        <v>1</v>
      </c>
      <c r="J647" t="s">
        <v>679</v>
      </c>
      <c r="K647" s="86" t="s">
        <v>32</v>
      </c>
      <c r="N647" t="s">
        <v>699</v>
      </c>
      <c r="O647" t="s">
        <v>699</v>
      </c>
    </row>
    <row r="648" spans="1:15" x14ac:dyDescent="0.25">
      <c r="A648" t="s">
        <v>631</v>
      </c>
      <c r="B648" t="s">
        <v>699</v>
      </c>
      <c r="C648">
        <v>1</v>
      </c>
      <c r="D648" t="s">
        <v>355</v>
      </c>
      <c r="E648" s="85" t="s">
        <v>614</v>
      </c>
      <c r="F648" t="s">
        <v>25</v>
      </c>
      <c r="G648">
        <v>1</v>
      </c>
      <c r="H648">
        <v>2</v>
      </c>
      <c r="I648" s="83" t="b">
        <v>1</v>
      </c>
      <c r="J648" t="s">
        <v>634</v>
      </c>
      <c r="K648" s="86" t="s">
        <v>32</v>
      </c>
      <c r="N648" t="s">
        <v>699</v>
      </c>
      <c r="O648" t="s">
        <v>699</v>
      </c>
    </row>
    <row r="649" spans="1:15" x14ac:dyDescent="0.25">
      <c r="A649" t="s">
        <v>631</v>
      </c>
      <c r="B649" t="s">
        <v>699</v>
      </c>
      <c r="C649">
        <v>1</v>
      </c>
      <c r="D649" t="s">
        <v>421</v>
      </c>
      <c r="E649" s="85" t="s">
        <v>625</v>
      </c>
      <c r="F649" t="s">
        <v>25</v>
      </c>
      <c r="G649">
        <v>35</v>
      </c>
      <c r="H649">
        <v>45</v>
      </c>
      <c r="I649" s="83" t="b">
        <v>1</v>
      </c>
      <c r="J649" t="s">
        <v>635</v>
      </c>
      <c r="K649" s="86" t="s">
        <v>32</v>
      </c>
      <c r="N649" t="s">
        <v>699</v>
      </c>
      <c r="O649" t="s">
        <v>699</v>
      </c>
    </row>
    <row r="650" spans="1:15" x14ac:dyDescent="0.25">
      <c r="A650" t="s">
        <v>631</v>
      </c>
      <c r="B650" t="s">
        <v>699</v>
      </c>
      <c r="C650">
        <v>1</v>
      </c>
      <c r="D650" t="s">
        <v>392</v>
      </c>
      <c r="E650" s="85" t="s">
        <v>652</v>
      </c>
      <c r="F650" t="s">
        <v>25</v>
      </c>
      <c r="G650">
        <v>45</v>
      </c>
      <c r="H650">
        <v>55</v>
      </c>
      <c r="I650" s="83" t="b">
        <v>1</v>
      </c>
      <c r="J650" t="s">
        <v>637</v>
      </c>
      <c r="K650" s="86" t="s">
        <v>32</v>
      </c>
      <c r="N650" t="s">
        <v>699</v>
      </c>
      <c r="O650" t="s">
        <v>699</v>
      </c>
    </row>
    <row r="651" spans="1:15" x14ac:dyDescent="0.25">
      <c r="A651" t="s">
        <v>631</v>
      </c>
      <c r="B651" t="s">
        <v>699</v>
      </c>
      <c r="C651">
        <v>1</v>
      </c>
      <c r="D651" t="s">
        <v>715</v>
      </c>
      <c r="E651" s="85" t="s">
        <v>585</v>
      </c>
      <c r="F651" t="s">
        <v>27</v>
      </c>
      <c r="G651">
        <v>7</v>
      </c>
      <c r="H651">
        <v>13</v>
      </c>
      <c r="I651" s="82" t="b">
        <v>0</v>
      </c>
      <c r="J651" t="s">
        <v>684</v>
      </c>
      <c r="K651" s="86" t="s">
        <v>32</v>
      </c>
      <c r="N651" t="s">
        <v>699</v>
      </c>
      <c r="O651" t="s">
        <v>699</v>
      </c>
    </row>
    <row r="652" spans="1:15" x14ac:dyDescent="0.25">
      <c r="A652" t="s">
        <v>631</v>
      </c>
      <c r="B652" t="s">
        <v>699</v>
      </c>
      <c r="C652">
        <v>1</v>
      </c>
      <c r="D652" t="s">
        <v>713</v>
      </c>
      <c r="E652" s="85" t="s">
        <v>585</v>
      </c>
      <c r="F652" t="s">
        <v>27</v>
      </c>
      <c r="G652">
        <v>7</v>
      </c>
      <c r="H652">
        <v>13</v>
      </c>
      <c r="I652" s="82" t="b">
        <v>0</v>
      </c>
      <c r="J652" t="s">
        <v>681</v>
      </c>
      <c r="K652" s="86" t="s">
        <v>32</v>
      </c>
      <c r="N652" t="s">
        <v>699</v>
      </c>
      <c r="O652" t="s">
        <v>699</v>
      </c>
    </row>
    <row r="653" spans="1:15" x14ac:dyDescent="0.25">
      <c r="A653" t="s">
        <v>631</v>
      </c>
      <c r="B653" t="s">
        <v>699</v>
      </c>
      <c r="C653">
        <v>2</v>
      </c>
      <c r="D653" t="s">
        <v>11</v>
      </c>
      <c r="E653" s="85" t="s">
        <v>623</v>
      </c>
      <c r="F653" t="s">
        <v>25</v>
      </c>
      <c r="G653">
        <v>6</v>
      </c>
      <c r="H653">
        <v>10</v>
      </c>
      <c r="I653" s="83" t="b">
        <v>1</v>
      </c>
      <c r="J653" t="s">
        <v>633</v>
      </c>
      <c r="K653" s="86" t="s">
        <v>32</v>
      </c>
      <c r="N653" t="s">
        <v>699</v>
      </c>
      <c r="O653" t="s">
        <v>699</v>
      </c>
    </row>
    <row r="654" spans="1:15" x14ac:dyDescent="0.25">
      <c r="A654" t="s">
        <v>631</v>
      </c>
      <c r="B654" t="s">
        <v>699</v>
      </c>
      <c r="C654">
        <v>2</v>
      </c>
      <c r="D654" t="s">
        <v>421</v>
      </c>
      <c r="E654" s="85" t="s">
        <v>648</v>
      </c>
      <c r="F654" t="s">
        <v>25</v>
      </c>
      <c r="G654">
        <v>25</v>
      </c>
      <c r="H654">
        <v>35</v>
      </c>
      <c r="I654" s="83" t="b">
        <v>1</v>
      </c>
      <c r="J654" t="s">
        <v>635</v>
      </c>
      <c r="K654" s="86" t="s">
        <v>32</v>
      </c>
      <c r="N654" t="s">
        <v>699</v>
      </c>
      <c r="O654" t="s">
        <v>699</v>
      </c>
    </row>
    <row r="655" spans="1:15" x14ac:dyDescent="0.25">
      <c r="A655" t="s">
        <v>631</v>
      </c>
      <c r="B655" t="s">
        <v>699</v>
      </c>
      <c r="C655">
        <v>2</v>
      </c>
      <c r="D655" t="s">
        <v>392</v>
      </c>
      <c r="E655" s="85" t="s">
        <v>648</v>
      </c>
      <c r="F655" t="s">
        <v>25</v>
      </c>
      <c r="G655">
        <v>25</v>
      </c>
      <c r="H655">
        <v>35</v>
      </c>
      <c r="I655" s="83" t="b">
        <v>1</v>
      </c>
      <c r="J655" t="s">
        <v>637</v>
      </c>
      <c r="K655" s="86" t="s">
        <v>32</v>
      </c>
      <c r="N655" t="s">
        <v>699</v>
      </c>
      <c r="O655" t="s">
        <v>699</v>
      </c>
    </row>
    <row r="656" spans="1:15" x14ac:dyDescent="0.25">
      <c r="A656" t="s">
        <v>631</v>
      </c>
      <c r="B656" t="s">
        <v>699</v>
      </c>
      <c r="C656">
        <v>2</v>
      </c>
      <c r="D656" t="s">
        <v>715</v>
      </c>
      <c r="E656" s="85" t="s">
        <v>585</v>
      </c>
      <c r="F656" t="s">
        <v>27</v>
      </c>
      <c r="G656">
        <v>7</v>
      </c>
      <c r="H656">
        <v>13</v>
      </c>
      <c r="I656" s="82" t="b">
        <v>0</v>
      </c>
      <c r="J656" t="s">
        <v>684</v>
      </c>
      <c r="K656" s="86" t="s">
        <v>32</v>
      </c>
      <c r="N656" t="s">
        <v>699</v>
      </c>
      <c r="O656" t="s">
        <v>699</v>
      </c>
    </row>
    <row r="657" spans="1:15" x14ac:dyDescent="0.25">
      <c r="A657" t="s">
        <v>631</v>
      </c>
      <c r="B657" t="s">
        <v>699</v>
      </c>
      <c r="C657">
        <v>2</v>
      </c>
      <c r="D657" t="s">
        <v>713</v>
      </c>
      <c r="E657" s="85" t="s">
        <v>585</v>
      </c>
      <c r="F657" t="s">
        <v>27</v>
      </c>
      <c r="G657">
        <v>7</v>
      </c>
      <c r="H657">
        <v>13</v>
      </c>
      <c r="I657" s="82" t="b">
        <v>0</v>
      </c>
      <c r="J657" t="s">
        <v>681</v>
      </c>
      <c r="K657" s="86" t="s">
        <v>32</v>
      </c>
      <c r="N657" t="s">
        <v>699</v>
      </c>
      <c r="O657" t="s">
        <v>699</v>
      </c>
    </row>
    <row r="658" spans="1:15" x14ac:dyDescent="0.25">
      <c r="A658" t="s">
        <v>631</v>
      </c>
      <c r="B658" t="s">
        <v>699</v>
      </c>
      <c r="C658">
        <v>3</v>
      </c>
      <c r="D658" t="s">
        <v>11</v>
      </c>
      <c r="E658" s="85" t="s">
        <v>623</v>
      </c>
      <c r="F658" t="s">
        <v>25</v>
      </c>
      <c r="G658">
        <v>6</v>
      </c>
      <c r="H658">
        <v>10</v>
      </c>
      <c r="I658" s="83" t="b">
        <v>1</v>
      </c>
      <c r="J658" t="s">
        <v>633</v>
      </c>
      <c r="K658" s="86" t="s">
        <v>32</v>
      </c>
      <c r="N658" t="s">
        <v>699</v>
      </c>
      <c r="O658" t="s">
        <v>699</v>
      </c>
    </row>
    <row r="659" spans="1:15" x14ac:dyDescent="0.25">
      <c r="A659" t="s">
        <v>631</v>
      </c>
      <c r="B659" t="s">
        <v>699</v>
      </c>
      <c r="C659">
        <v>3</v>
      </c>
      <c r="D659" t="s">
        <v>421</v>
      </c>
      <c r="E659" s="85" t="s">
        <v>619</v>
      </c>
      <c r="F659" t="s">
        <v>25</v>
      </c>
      <c r="G659">
        <v>15</v>
      </c>
      <c r="H659">
        <v>25</v>
      </c>
      <c r="I659" s="83" t="b">
        <v>1</v>
      </c>
      <c r="J659" t="s">
        <v>635</v>
      </c>
      <c r="K659" s="86" t="s">
        <v>32</v>
      </c>
      <c r="N659" t="s">
        <v>699</v>
      </c>
      <c r="O659" t="s">
        <v>699</v>
      </c>
    </row>
    <row r="660" spans="1:15" x14ac:dyDescent="0.25">
      <c r="A660" t="s">
        <v>631</v>
      </c>
      <c r="B660" t="s">
        <v>699</v>
      </c>
      <c r="C660">
        <v>3</v>
      </c>
      <c r="D660" t="s">
        <v>392</v>
      </c>
      <c r="E660" s="85" t="s">
        <v>622</v>
      </c>
      <c r="F660" t="s">
        <v>25</v>
      </c>
      <c r="G660">
        <v>7</v>
      </c>
      <c r="H660">
        <v>13</v>
      </c>
      <c r="I660" s="83" t="b">
        <v>1</v>
      </c>
      <c r="J660" t="s">
        <v>637</v>
      </c>
      <c r="K660" s="86" t="s">
        <v>32</v>
      </c>
      <c r="N660" t="s">
        <v>699</v>
      </c>
      <c r="O660" t="s">
        <v>699</v>
      </c>
    </row>
    <row r="661" spans="1:15" x14ac:dyDescent="0.25">
      <c r="A661" t="s">
        <v>631</v>
      </c>
      <c r="B661" t="s">
        <v>699</v>
      </c>
      <c r="C661">
        <v>3</v>
      </c>
      <c r="D661" t="s">
        <v>712</v>
      </c>
      <c r="E661" s="85" t="s">
        <v>640</v>
      </c>
      <c r="F661" t="s">
        <v>27</v>
      </c>
      <c r="G661">
        <v>25</v>
      </c>
      <c r="H661">
        <v>35</v>
      </c>
      <c r="I661" s="82" t="b">
        <v>0</v>
      </c>
      <c r="J661" t="s">
        <v>680</v>
      </c>
      <c r="K661" s="86" t="s">
        <v>32</v>
      </c>
      <c r="N661" t="s">
        <v>699</v>
      </c>
      <c r="O661" t="s">
        <v>699</v>
      </c>
    </row>
    <row r="662" spans="1:15" x14ac:dyDescent="0.25">
      <c r="A662" t="s">
        <v>631</v>
      </c>
      <c r="B662" t="s">
        <v>699</v>
      </c>
      <c r="C662">
        <v>3</v>
      </c>
      <c r="D662" t="s">
        <v>714</v>
      </c>
      <c r="E662" s="85" t="s">
        <v>650</v>
      </c>
      <c r="F662" t="s">
        <v>27</v>
      </c>
      <c r="G662">
        <v>10</v>
      </c>
      <c r="H662">
        <v>20</v>
      </c>
      <c r="I662" s="82" t="b">
        <v>0</v>
      </c>
      <c r="J662" t="s">
        <v>682</v>
      </c>
      <c r="K662" s="86" t="s">
        <v>32</v>
      </c>
      <c r="N662" t="s">
        <v>699</v>
      </c>
      <c r="O662" t="s">
        <v>699</v>
      </c>
    </row>
    <row r="663" spans="1:15" x14ac:dyDescent="0.25">
      <c r="A663" t="s">
        <v>631</v>
      </c>
      <c r="B663" t="s">
        <v>699</v>
      </c>
      <c r="C663">
        <v>4</v>
      </c>
      <c r="D663" t="s">
        <v>11</v>
      </c>
      <c r="E663" s="85" t="s">
        <v>623</v>
      </c>
      <c r="F663" t="s">
        <v>25</v>
      </c>
      <c r="G663">
        <v>6</v>
      </c>
      <c r="H663">
        <v>10</v>
      </c>
      <c r="I663" s="83" t="b">
        <v>1</v>
      </c>
      <c r="J663" t="s">
        <v>633</v>
      </c>
      <c r="K663" s="86" t="s">
        <v>32</v>
      </c>
      <c r="N663" t="s">
        <v>699</v>
      </c>
      <c r="O663" t="s">
        <v>699</v>
      </c>
    </row>
    <row r="664" spans="1:15" x14ac:dyDescent="0.25">
      <c r="A664" t="s">
        <v>631</v>
      </c>
      <c r="B664" t="s">
        <v>699</v>
      </c>
      <c r="C664">
        <v>4</v>
      </c>
      <c r="D664" t="s">
        <v>421</v>
      </c>
      <c r="E664" s="85" t="s">
        <v>619</v>
      </c>
      <c r="F664" t="s">
        <v>25</v>
      </c>
      <c r="G664">
        <v>15</v>
      </c>
      <c r="H664">
        <v>25</v>
      </c>
      <c r="I664" s="83" t="b">
        <v>1</v>
      </c>
      <c r="J664" t="s">
        <v>635</v>
      </c>
      <c r="K664" s="86" t="s">
        <v>32</v>
      </c>
      <c r="N664" t="s">
        <v>699</v>
      </c>
      <c r="O664" t="s">
        <v>699</v>
      </c>
    </row>
    <row r="665" spans="1:15" x14ac:dyDescent="0.25">
      <c r="A665" t="s">
        <v>631</v>
      </c>
      <c r="B665" t="s">
        <v>699</v>
      </c>
      <c r="C665">
        <v>4</v>
      </c>
      <c r="D665" t="s">
        <v>392</v>
      </c>
      <c r="E665" s="85" t="s">
        <v>643</v>
      </c>
      <c r="F665" t="s">
        <v>25</v>
      </c>
      <c r="G665">
        <v>3</v>
      </c>
      <c r="H665">
        <v>7</v>
      </c>
      <c r="I665" s="83" t="b">
        <v>1</v>
      </c>
      <c r="J665" t="s">
        <v>637</v>
      </c>
      <c r="K665" s="86" t="s">
        <v>32</v>
      </c>
      <c r="N665" t="s">
        <v>699</v>
      </c>
      <c r="O665" t="s">
        <v>699</v>
      </c>
    </row>
    <row r="666" spans="1:15" x14ac:dyDescent="0.25">
      <c r="A666" t="s">
        <v>631</v>
      </c>
      <c r="B666" t="s">
        <v>699</v>
      </c>
      <c r="C666">
        <v>4</v>
      </c>
      <c r="D666" t="s">
        <v>714</v>
      </c>
      <c r="E666" s="85" t="s">
        <v>640</v>
      </c>
      <c r="F666" t="s">
        <v>27</v>
      </c>
      <c r="G666">
        <v>25</v>
      </c>
      <c r="H666">
        <v>35</v>
      </c>
      <c r="I666" s="82" t="b">
        <v>0</v>
      </c>
      <c r="J666" t="s">
        <v>682</v>
      </c>
      <c r="K666" s="86" t="s">
        <v>32</v>
      </c>
      <c r="N666" t="s">
        <v>699</v>
      </c>
      <c r="O666" t="s">
        <v>699</v>
      </c>
    </row>
    <row r="667" spans="1:15" x14ac:dyDescent="0.25">
      <c r="A667" t="s">
        <v>631</v>
      </c>
      <c r="B667" t="s">
        <v>699</v>
      </c>
      <c r="C667">
        <v>4</v>
      </c>
      <c r="D667" t="s">
        <v>713</v>
      </c>
      <c r="E667" s="85" t="s">
        <v>587</v>
      </c>
      <c r="F667" t="s">
        <v>27</v>
      </c>
      <c r="G667">
        <v>35</v>
      </c>
      <c r="H667">
        <v>45</v>
      </c>
      <c r="I667" s="82" t="b">
        <v>0</v>
      </c>
      <c r="J667" t="s">
        <v>681</v>
      </c>
      <c r="K667" s="86" t="s">
        <v>32</v>
      </c>
      <c r="N667" t="s">
        <v>699</v>
      </c>
      <c r="O667" t="s">
        <v>699</v>
      </c>
    </row>
    <row r="668" spans="1:15" x14ac:dyDescent="0.25">
      <c r="A668" t="s">
        <v>631</v>
      </c>
      <c r="B668" t="s">
        <v>699</v>
      </c>
      <c r="C668">
        <v>5</v>
      </c>
      <c r="D668" t="s">
        <v>11</v>
      </c>
      <c r="E668" s="85" t="s">
        <v>623</v>
      </c>
      <c r="F668" t="s">
        <v>25</v>
      </c>
      <c r="G668">
        <v>6</v>
      </c>
      <c r="H668">
        <v>10</v>
      </c>
      <c r="I668" s="83" t="b">
        <v>1</v>
      </c>
      <c r="J668" t="s">
        <v>633</v>
      </c>
      <c r="K668" s="86" t="s">
        <v>32</v>
      </c>
      <c r="N668" t="s">
        <v>699</v>
      </c>
      <c r="O668" t="s">
        <v>699</v>
      </c>
    </row>
    <row r="669" spans="1:15" x14ac:dyDescent="0.25">
      <c r="A669" t="s">
        <v>631</v>
      </c>
      <c r="B669" t="s">
        <v>699</v>
      </c>
      <c r="C669">
        <v>5</v>
      </c>
      <c r="D669" t="s">
        <v>714</v>
      </c>
      <c r="E669" s="85" t="s">
        <v>587</v>
      </c>
      <c r="F669" t="s">
        <v>27</v>
      </c>
      <c r="G669">
        <v>35</v>
      </c>
      <c r="H669">
        <v>45</v>
      </c>
      <c r="I669" s="82" t="b">
        <v>0</v>
      </c>
      <c r="J669" t="s">
        <v>682</v>
      </c>
      <c r="K669" s="86" t="s">
        <v>32</v>
      </c>
      <c r="N669" t="s">
        <v>699</v>
      </c>
      <c r="O669" t="s">
        <v>699</v>
      </c>
    </row>
    <row r="670" spans="1:15" x14ac:dyDescent="0.25">
      <c r="A670" t="s">
        <v>631</v>
      </c>
      <c r="B670" t="s">
        <v>699</v>
      </c>
      <c r="C670">
        <v>5</v>
      </c>
      <c r="D670" t="s">
        <v>713</v>
      </c>
      <c r="E670" s="85" t="s">
        <v>657</v>
      </c>
      <c r="F670" t="s">
        <v>27</v>
      </c>
      <c r="G670">
        <v>55</v>
      </c>
      <c r="H670">
        <v>65</v>
      </c>
      <c r="I670" s="82" t="b">
        <v>0</v>
      </c>
      <c r="J670" t="s">
        <v>681</v>
      </c>
      <c r="K670" s="86" t="s">
        <v>32</v>
      </c>
      <c r="N670" t="s">
        <v>699</v>
      </c>
      <c r="O670" t="s">
        <v>699</v>
      </c>
    </row>
    <row r="671" spans="1:15" x14ac:dyDescent="0.25">
      <c r="A671" t="s">
        <v>631</v>
      </c>
      <c r="B671" t="s">
        <v>700</v>
      </c>
      <c r="C671">
        <v>1</v>
      </c>
      <c r="D671" t="s">
        <v>11</v>
      </c>
      <c r="E671" s="85" t="s">
        <v>648</v>
      </c>
      <c r="F671" t="s">
        <v>25</v>
      </c>
      <c r="G671">
        <v>25</v>
      </c>
      <c r="H671">
        <v>35</v>
      </c>
      <c r="I671" s="83" t="b">
        <v>1</v>
      </c>
      <c r="J671" t="s">
        <v>633</v>
      </c>
      <c r="K671" s="86" t="s">
        <v>32</v>
      </c>
      <c r="N671" t="s">
        <v>700</v>
      </c>
      <c r="O671" t="s">
        <v>700</v>
      </c>
    </row>
    <row r="672" spans="1:15" x14ac:dyDescent="0.25">
      <c r="A672" t="s">
        <v>631</v>
      </c>
      <c r="B672" t="s">
        <v>700</v>
      </c>
      <c r="C672">
        <v>1</v>
      </c>
      <c r="D672" t="s">
        <v>711</v>
      </c>
      <c r="E672" s="85" t="s">
        <v>644</v>
      </c>
      <c r="F672" t="s">
        <v>25</v>
      </c>
      <c r="G672">
        <v>0</v>
      </c>
      <c r="H672">
        <v>1</v>
      </c>
      <c r="I672" s="83" t="b">
        <v>1</v>
      </c>
      <c r="J672" t="s">
        <v>679</v>
      </c>
      <c r="K672" s="86" t="s">
        <v>32</v>
      </c>
      <c r="N672" t="s">
        <v>700</v>
      </c>
      <c r="O672" t="s">
        <v>700</v>
      </c>
    </row>
    <row r="673" spans="1:15" x14ac:dyDescent="0.25">
      <c r="A673" t="s">
        <v>631</v>
      </c>
      <c r="B673" t="s">
        <v>700</v>
      </c>
      <c r="C673">
        <v>1</v>
      </c>
      <c r="D673" t="s">
        <v>355</v>
      </c>
      <c r="E673" s="85" t="s">
        <v>626</v>
      </c>
      <c r="F673" t="s">
        <v>25</v>
      </c>
      <c r="G673">
        <v>2</v>
      </c>
      <c r="H673">
        <v>5</v>
      </c>
      <c r="I673" s="83" t="b">
        <v>1</v>
      </c>
      <c r="J673" t="s">
        <v>634</v>
      </c>
      <c r="K673" s="86" t="s">
        <v>32</v>
      </c>
      <c r="N673" t="s">
        <v>700</v>
      </c>
      <c r="O673" t="s">
        <v>700</v>
      </c>
    </row>
    <row r="674" spans="1:15" x14ac:dyDescent="0.25">
      <c r="A674" t="s">
        <v>631</v>
      </c>
      <c r="B674" t="s">
        <v>700</v>
      </c>
      <c r="C674">
        <v>1</v>
      </c>
      <c r="D674" t="s">
        <v>421</v>
      </c>
      <c r="E674" s="85" t="s">
        <v>652</v>
      </c>
      <c r="F674" t="s">
        <v>25</v>
      </c>
      <c r="G674">
        <v>45</v>
      </c>
      <c r="H674">
        <v>55</v>
      </c>
      <c r="I674" s="83" t="b">
        <v>1</v>
      </c>
      <c r="J674" t="s">
        <v>635</v>
      </c>
      <c r="K674" s="86" t="s">
        <v>32</v>
      </c>
      <c r="N674" t="s">
        <v>700</v>
      </c>
      <c r="O674" t="s">
        <v>700</v>
      </c>
    </row>
    <row r="675" spans="1:15" x14ac:dyDescent="0.25">
      <c r="A675" t="s">
        <v>631</v>
      </c>
      <c r="B675" t="s">
        <v>700</v>
      </c>
      <c r="C675">
        <v>1</v>
      </c>
      <c r="D675" t="s">
        <v>392</v>
      </c>
      <c r="E675" s="85" t="s">
        <v>648</v>
      </c>
      <c r="F675" t="s">
        <v>25</v>
      </c>
      <c r="G675">
        <v>25</v>
      </c>
      <c r="H675">
        <v>35</v>
      </c>
      <c r="I675" s="83" t="b">
        <v>1</v>
      </c>
      <c r="J675" t="s">
        <v>637</v>
      </c>
      <c r="K675" s="86" t="s">
        <v>32</v>
      </c>
      <c r="N675" t="s">
        <v>700</v>
      </c>
      <c r="O675" t="s">
        <v>700</v>
      </c>
    </row>
    <row r="676" spans="1:15" x14ac:dyDescent="0.25">
      <c r="A676" t="s">
        <v>631</v>
      </c>
      <c r="B676" t="s">
        <v>700</v>
      </c>
      <c r="C676">
        <v>1</v>
      </c>
      <c r="D676" t="s">
        <v>712</v>
      </c>
      <c r="E676" s="85" t="s">
        <v>574</v>
      </c>
      <c r="F676" t="s">
        <v>27</v>
      </c>
      <c r="G676">
        <v>3</v>
      </c>
      <c r="H676">
        <v>7</v>
      </c>
      <c r="I676" s="82" t="b">
        <v>0</v>
      </c>
      <c r="J676" t="s">
        <v>680</v>
      </c>
      <c r="K676" s="86" t="s">
        <v>32</v>
      </c>
      <c r="N676" t="s">
        <v>700</v>
      </c>
      <c r="O676" t="s">
        <v>700</v>
      </c>
    </row>
    <row r="677" spans="1:15" x14ac:dyDescent="0.25">
      <c r="A677" t="s">
        <v>631</v>
      </c>
      <c r="B677" t="s">
        <v>700</v>
      </c>
      <c r="C677">
        <v>2</v>
      </c>
      <c r="D677" t="s">
        <v>11</v>
      </c>
      <c r="E677" s="85" t="s">
        <v>621</v>
      </c>
      <c r="F677" t="s">
        <v>25</v>
      </c>
      <c r="G677">
        <v>11</v>
      </c>
      <c r="H677">
        <v>16</v>
      </c>
      <c r="I677" s="83" t="b">
        <v>1</v>
      </c>
      <c r="J677" t="s">
        <v>633</v>
      </c>
      <c r="K677" s="86" t="s">
        <v>32</v>
      </c>
      <c r="N677" t="s">
        <v>700</v>
      </c>
      <c r="O677" t="s">
        <v>700</v>
      </c>
    </row>
    <row r="678" spans="1:15" x14ac:dyDescent="0.25">
      <c r="A678" t="s">
        <v>631</v>
      </c>
      <c r="B678" t="s">
        <v>700</v>
      </c>
      <c r="C678">
        <v>2</v>
      </c>
      <c r="D678" t="s">
        <v>421</v>
      </c>
      <c r="E678" s="85" t="s">
        <v>648</v>
      </c>
      <c r="F678" t="s">
        <v>25</v>
      </c>
      <c r="G678">
        <v>25</v>
      </c>
      <c r="H678">
        <v>35</v>
      </c>
      <c r="I678" s="83" t="b">
        <v>1</v>
      </c>
      <c r="J678" t="s">
        <v>635</v>
      </c>
      <c r="K678" s="86" t="s">
        <v>32</v>
      </c>
      <c r="N678" t="s">
        <v>700</v>
      </c>
      <c r="O678" t="s">
        <v>700</v>
      </c>
    </row>
    <row r="679" spans="1:15" x14ac:dyDescent="0.25">
      <c r="A679" t="s">
        <v>631</v>
      </c>
      <c r="B679" t="s">
        <v>700</v>
      </c>
      <c r="C679">
        <v>2</v>
      </c>
      <c r="D679" t="s">
        <v>392</v>
      </c>
      <c r="E679" s="85" t="s">
        <v>622</v>
      </c>
      <c r="F679" t="s">
        <v>25</v>
      </c>
      <c r="G679">
        <v>7</v>
      </c>
      <c r="H679">
        <v>13</v>
      </c>
      <c r="I679" s="83" t="b">
        <v>1</v>
      </c>
      <c r="J679" t="s">
        <v>637</v>
      </c>
      <c r="K679" s="86" t="s">
        <v>32</v>
      </c>
      <c r="N679" t="s">
        <v>700</v>
      </c>
      <c r="O679" t="s">
        <v>700</v>
      </c>
    </row>
    <row r="680" spans="1:15" x14ac:dyDescent="0.25">
      <c r="A680" t="s">
        <v>631</v>
      </c>
      <c r="B680" t="s">
        <v>700</v>
      </c>
      <c r="C680">
        <v>2</v>
      </c>
      <c r="D680" t="s">
        <v>715</v>
      </c>
      <c r="E680" s="85" t="s">
        <v>585</v>
      </c>
      <c r="F680" t="s">
        <v>27</v>
      </c>
      <c r="G680">
        <v>7</v>
      </c>
      <c r="H680">
        <v>13</v>
      </c>
      <c r="I680" s="82" t="b">
        <v>0</v>
      </c>
      <c r="J680" t="s">
        <v>684</v>
      </c>
      <c r="K680" s="86" t="s">
        <v>32</v>
      </c>
      <c r="N680" t="s">
        <v>700</v>
      </c>
      <c r="O680" t="s">
        <v>700</v>
      </c>
    </row>
    <row r="681" spans="1:15" x14ac:dyDescent="0.25">
      <c r="A681" t="s">
        <v>631</v>
      </c>
      <c r="B681" t="s">
        <v>700</v>
      </c>
      <c r="C681">
        <v>2</v>
      </c>
      <c r="D681" t="s">
        <v>712</v>
      </c>
      <c r="E681" s="85" t="s">
        <v>656</v>
      </c>
      <c r="F681" t="s">
        <v>27</v>
      </c>
      <c r="G681">
        <v>30</v>
      </c>
      <c r="H681">
        <v>40</v>
      </c>
      <c r="I681" s="82" t="b">
        <v>0</v>
      </c>
      <c r="J681" t="s">
        <v>680</v>
      </c>
      <c r="K681" s="86" t="s">
        <v>32</v>
      </c>
      <c r="N681" t="s">
        <v>700</v>
      </c>
      <c r="O681" t="s">
        <v>700</v>
      </c>
    </row>
    <row r="682" spans="1:15" x14ac:dyDescent="0.25">
      <c r="A682" t="s">
        <v>631</v>
      </c>
      <c r="B682" t="s">
        <v>700</v>
      </c>
      <c r="C682">
        <v>3</v>
      </c>
      <c r="D682" t="s">
        <v>11</v>
      </c>
      <c r="E682" s="85" t="s">
        <v>621</v>
      </c>
      <c r="F682" t="s">
        <v>25</v>
      </c>
      <c r="G682">
        <v>11</v>
      </c>
      <c r="H682">
        <v>16</v>
      </c>
      <c r="I682" s="83" t="b">
        <v>1</v>
      </c>
      <c r="J682" t="s">
        <v>633</v>
      </c>
      <c r="K682" s="86" t="s">
        <v>32</v>
      </c>
      <c r="N682" t="s">
        <v>700</v>
      </c>
      <c r="O682" t="s">
        <v>700</v>
      </c>
    </row>
    <row r="683" spans="1:15" x14ac:dyDescent="0.25">
      <c r="A683" t="s">
        <v>631</v>
      </c>
      <c r="B683" t="s">
        <v>700</v>
      </c>
      <c r="C683">
        <v>3</v>
      </c>
      <c r="D683" t="s">
        <v>421</v>
      </c>
      <c r="E683" s="85" t="s">
        <v>615</v>
      </c>
      <c r="F683" t="s">
        <v>25</v>
      </c>
      <c r="G683">
        <v>20</v>
      </c>
      <c r="H683">
        <v>30</v>
      </c>
      <c r="I683" s="83" t="b">
        <v>1</v>
      </c>
      <c r="J683" t="s">
        <v>635</v>
      </c>
      <c r="K683" s="86" t="s">
        <v>32</v>
      </c>
      <c r="N683" t="s">
        <v>700</v>
      </c>
      <c r="O683" t="s">
        <v>700</v>
      </c>
    </row>
    <row r="684" spans="1:15" x14ac:dyDescent="0.25">
      <c r="A684" t="s">
        <v>631</v>
      </c>
      <c r="B684" t="s">
        <v>700</v>
      </c>
      <c r="C684">
        <v>3</v>
      </c>
      <c r="D684" t="s">
        <v>392</v>
      </c>
      <c r="E684" s="85" t="s">
        <v>643</v>
      </c>
      <c r="F684" t="s">
        <v>25</v>
      </c>
      <c r="G684">
        <v>3</v>
      </c>
      <c r="H684">
        <v>7</v>
      </c>
      <c r="I684" s="83" t="b">
        <v>1</v>
      </c>
      <c r="J684" t="s">
        <v>637</v>
      </c>
      <c r="K684" s="86" t="s">
        <v>32</v>
      </c>
      <c r="N684" t="s">
        <v>700</v>
      </c>
      <c r="O684" t="s">
        <v>700</v>
      </c>
    </row>
    <row r="685" spans="1:15" x14ac:dyDescent="0.25">
      <c r="A685" t="s">
        <v>631</v>
      </c>
      <c r="B685" t="s">
        <v>700</v>
      </c>
      <c r="C685">
        <v>3</v>
      </c>
      <c r="D685" t="s">
        <v>714</v>
      </c>
      <c r="E685" s="85" t="s">
        <v>585</v>
      </c>
      <c r="F685" t="s">
        <v>27</v>
      </c>
      <c r="G685">
        <v>7</v>
      </c>
      <c r="H685">
        <v>13</v>
      </c>
      <c r="I685" s="82" t="b">
        <v>0</v>
      </c>
      <c r="J685" t="s">
        <v>682</v>
      </c>
      <c r="K685" s="86" t="s">
        <v>32</v>
      </c>
      <c r="N685" t="s">
        <v>700</v>
      </c>
      <c r="O685" t="s">
        <v>700</v>
      </c>
    </row>
    <row r="686" spans="1:15" x14ac:dyDescent="0.25">
      <c r="A686" t="s">
        <v>631</v>
      </c>
      <c r="B686" t="s">
        <v>700</v>
      </c>
      <c r="C686">
        <v>3</v>
      </c>
      <c r="D686" t="s">
        <v>713</v>
      </c>
      <c r="E686" s="85" t="s">
        <v>649</v>
      </c>
      <c r="F686" t="s">
        <v>27</v>
      </c>
      <c r="G686">
        <v>15</v>
      </c>
      <c r="H686">
        <v>25</v>
      </c>
      <c r="I686" s="82" t="b">
        <v>0</v>
      </c>
      <c r="J686" t="s">
        <v>681</v>
      </c>
      <c r="K686" s="86" t="s">
        <v>32</v>
      </c>
      <c r="N686" t="s">
        <v>700</v>
      </c>
      <c r="O686" t="s">
        <v>700</v>
      </c>
    </row>
    <row r="687" spans="1:15" x14ac:dyDescent="0.25">
      <c r="A687" t="s">
        <v>631</v>
      </c>
      <c r="B687" t="s">
        <v>700</v>
      </c>
      <c r="C687">
        <v>4</v>
      </c>
      <c r="D687" t="s">
        <v>11</v>
      </c>
      <c r="E687" s="85" t="s">
        <v>623</v>
      </c>
      <c r="F687" t="s">
        <v>25</v>
      </c>
      <c r="G687">
        <v>6</v>
      </c>
      <c r="H687">
        <v>10</v>
      </c>
      <c r="I687" s="83" t="b">
        <v>1</v>
      </c>
      <c r="J687" t="s">
        <v>633</v>
      </c>
      <c r="K687" s="86" t="s">
        <v>32</v>
      </c>
      <c r="N687" t="s">
        <v>700</v>
      </c>
      <c r="O687" t="s">
        <v>700</v>
      </c>
    </row>
    <row r="688" spans="1:15" x14ac:dyDescent="0.25">
      <c r="A688" t="s">
        <v>631</v>
      </c>
      <c r="B688" t="s">
        <v>700</v>
      </c>
      <c r="C688">
        <v>4</v>
      </c>
      <c r="D688" t="s">
        <v>421</v>
      </c>
      <c r="E688" s="85" t="s">
        <v>643</v>
      </c>
      <c r="F688" t="s">
        <v>25</v>
      </c>
      <c r="G688">
        <v>3</v>
      </c>
      <c r="H688">
        <v>7</v>
      </c>
      <c r="I688" s="83" t="b">
        <v>1</v>
      </c>
      <c r="J688" t="s">
        <v>635</v>
      </c>
      <c r="K688" s="86" t="s">
        <v>32</v>
      </c>
      <c r="N688" t="s">
        <v>700</v>
      </c>
      <c r="O688" t="s">
        <v>700</v>
      </c>
    </row>
    <row r="689" spans="1:15" x14ac:dyDescent="0.25">
      <c r="A689" t="s">
        <v>631</v>
      </c>
      <c r="B689" t="s">
        <v>700</v>
      </c>
      <c r="C689">
        <v>4</v>
      </c>
      <c r="D689" t="s">
        <v>392</v>
      </c>
      <c r="E689" s="85" t="s">
        <v>644</v>
      </c>
      <c r="F689" t="s">
        <v>25</v>
      </c>
      <c r="G689">
        <v>0</v>
      </c>
      <c r="H689">
        <v>1</v>
      </c>
      <c r="I689" s="83" t="b">
        <v>1</v>
      </c>
      <c r="J689" t="s">
        <v>637</v>
      </c>
      <c r="K689" s="86" t="s">
        <v>32</v>
      </c>
      <c r="N689" t="s">
        <v>700</v>
      </c>
      <c r="O689" t="s">
        <v>700</v>
      </c>
    </row>
    <row r="690" spans="1:15" x14ac:dyDescent="0.25">
      <c r="A690" t="s">
        <v>631</v>
      </c>
      <c r="B690" t="s">
        <v>700</v>
      </c>
      <c r="C690">
        <v>4</v>
      </c>
      <c r="D690" t="s">
        <v>714</v>
      </c>
      <c r="E690" s="85" t="s">
        <v>640</v>
      </c>
      <c r="F690" t="s">
        <v>27</v>
      </c>
      <c r="G690">
        <v>25</v>
      </c>
      <c r="H690">
        <v>35</v>
      </c>
      <c r="I690" s="82" t="b">
        <v>0</v>
      </c>
      <c r="J690" t="s">
        <v>682</v>
      </c>
      <c r="K690" s="86" t="s">
        <v>32</v>
      </c>
      <c r="N690" t="s">
        <v>700</v>
      </c>
      <c r="O690" t="s">
        <v>700</v>
      </c>
    </row>
    <row r="691" spans="1:15" x14ac:dyDescent="0.25">
      <c r="A691" t="s">
        <v>631</v>
      </c>
      <c r="B691" t="s">
        <v>700</v>
      </c>
      <c r="C691">
        <v>4</v>
      </c>
      <c r="D691" t="s">
        <v>713</v>
      </c>
      <c r="E691" s="85" t="s">
        <v>657</v>
      </c>
      <c r="F691" t="s">
        <v>27</v>
      </c>
      <c r="G691">
        <v>55</v>
      </c>
      <c r="H691">
        <v>65</v>
      </c>
      <c r="I691" s="82" t="b">
        <v>0</v>
      </c>
      <c r="J691" t="s">
        <v>681</v>
      </c>
      <c r="K691" s="86" t="s">
        <v>32</v>
      </c>
      <c r="N691" t="s">
        <v>700</v>
      </c>
      <c r="O691" t="s">
        <v>700</v>
      </c>
    </row>
    <row r="692" spans="1:15" x14ac:dyDescent="0.25">
      <c r="A692" t="s">
        <v>631</v>
      </c>
      <c r="B692" t="s">
        <v>700</v>
      </c>
      <c r="C692">
        <v>5</v>
      </c>
      <c r="D692" t="s">
        <v>11</v>
      </c>
      <c r="E692" s="85" t="s">
        <v>624</v>
      </c>
      <c r="F692" t="s">
        <v>25</v>
      </c>
      <c r="G692">
        <v>1</v>
      </c>
      <c r="H692">
        <v>5</v>
      </c>
      <c r="I692" s="83" t="b">
        <v>1</v>
      </c>
      <c r="J692" t="s">
        <v>633</v>
      </c>
      <c r="K692" s="86" t="s">
        <v>32</v>
      </c>
      <c r="N692" t="s">
        <v>700</v>
      </c>
      <c r="O692" t="s">
        <v>700</v>
      </c>
    </row>
    <row r="693" spans="1:15" x14ac:dyDescent="0.25">
      <c r="A693" t="s">
        <v>631</v>
      </c>
      <c r="B693" t="s">
        <v>700</v>
      </c>
      <c r="C693">
        <v>5</v>
      </c>
      <c r="D693" t="s">
        <v>674</v>
      </c>
      <c r="E693" s="85" t="s">
        <v>636</v>
      </c>
      <c r="F693" t="s">
        <v>25</v>
      </c>
      <c r="G693">
        <v>10</v>
      </c>
      <c r="H693">
        <v>20</v>
      </c>
      <c r="I693" s="83" t="b">
        <v>1</v>
      </c>
      <c r="J693" t="s">
        <v>675</v>
      </c>
      <c r="K693" s="86" t="s">
        <v>32</v>
      </c>
      <c r="N693" t="s">
        <v>700</v>
      </c>
      <c r="O693" t="s">
        <v>700</v>
      </c>
    </row>
    <row r="694" spans="1:15" x14ac:dyDescent="0.25">
      <c r="A694" t="s">
        <v>631</v>
      </c>
      <c r="B694" t="s">
        <v>700</v>
      </c>
      <c r="C694">
        <v>5</v>
      </c>
      <c r="D694" t="s">
        <v>714</v>
      </c>
      <c r="E694" s="85" t="s">
        <v>646</v>
      </c>
      <c r="F694" t="s">
        <v>27</v>
      </c>
      <c r="G694">
        <v>65</v>
      </c>
      <c r="H694">
        <v>75</v>
      </c>
      <c r="I694" s="82" t="b">
        <v>0</v>
      </c>
      <c r="J694" t="s">
        <v>682</v>
      </c>
      <c r="K694" s="86" t="s">
        <v>32</v>
      </c>
      <c r="N694" t="s">
        <v>700</v>
      </c>
      <c r="O694" t="s">
        <v>700</v>
      </c>
    </row>
    <row r="695" spans="1:15" x14ac:dyDescent="0.25">
      <c r="A695" t="s">
        <v>631</v>
      </c>
      <c r="B695" t="s">
        <v>701</v>
      </c>
      <c r="C695">
        <v>1</v>
      </c>
      <c r="D695" t="s">
        <v>11</v>
      </c>
      <c r="E695" s="85" t="s">
        <v>648</v>
      </c>
      <c r="F695" t="s">
        <v>25</v>
      </c>
      <c r="G695">
        <v>25</v>
      </c>
      <c r="H695">
        <v>35</v>
      </c>
      <c r="I695" s="83" t="b">
        <v>1</v>
      </c>
      <c r="J695" t="s">
        <v>633</v>
      </c>
      <c r="K695" s="86" t="s">
        <v>32</v>
      </c>
      <c r="N695" t="s">
        <v>701</v>
      </c>
      <c r="O695" t="s">
        <v>701</v>
      </c>
    </row>
    <row r="696" spans="1:15" x14ac:dyDescent="0.25">
      <c r="A696" t="s">
        <v>631</v>
      </c>
      <c r="B696" t="s">
        <v>701</v>
      </c>
      <c r="C696">
        <v>1</v>
      </c>
      <c r="D696" t="s">
        <v>711</v>
      </c>
      <c r="E696" s="85" t="s">
        <v>644</v>
      </c>
      <c r="F696" t="s">
        <v>25</v>
      </c>
      <c r="G696">
        <v>0</v>
      </c>
      <c r="H696">
        <v>1</v>
      </c>
      <c r="I696" s="83" t="b">
        <v>1</v>
      </c>
      <c r="J696" t="s">
        <v>679</v>
      </c>
      <c r="K696" s="86" t="s">
        <v>32</v>
      </c>
      <c r="N696" t="s">
        <v>701</v>
      </c>
      <c r="O696" t="s">
        <v>701</v>
      </c>
    </row>
    <row r="697" spans="1:15" x14ac:dyDescent="0.25">
      <c r="A697" t="s">
        <v>631</v>
      </c>
      <c r="B697" t="s">
        <v>701</v>
      </c>
      <c r="C697">
        <v>1</v>
      </c>
      <c r="D697" t="s">
        <v>355</v>
      </c>
      <c r="E697" s="85" t="s">
        <v>626</v>
      </c>
      <c r="F697" t="s">
        <v>25</v>
      </c>
      <c r="G697">
        <v>2</v>
      </c>
      <c r="H697">
        <v>5</v>
      </c>
      <c r="I697" s="83" t="b">
        <v>1</v>
      </c>
      <c r="J697" t="s">
        <v>634</v>
      </c>
      <c r="K697" s="86" t="s">
        <v>32</v>
      </c>
      <c r="N697" t="s">
        <v>701</v>
      </c>
      <c r="O697" t="s">
        <v>701</v>
      </c>
    </row>
    <row r="698" spans="1:15" x14ac:dyDescent="0.25">
      <c r="A698" t="s">
        <v>631</v>
      </c>
      <c r="B698" t="s">
        <v>701</v>
      </c>
      <c r="C698">
        <v>1</v>
      </c>
      <c r="D698" t="s">
        <v>421</v>
      </c>
      <c r="E698" s="85" t="s">
        <v>652</v>
      </c>
      <c r="F698" t="s">
        <v>25</v>
      </c>
      <c r="G698">
        <v>45</v>
      </c>
      <c r="H698">
        <v>55</v>
      </c>
      <c r="I698" s="83" t="b">
        <v>1</v>
      </c>
      <c r="J698" t="s">
        <v>635</v>
      </c>
      <c r="K698" s="86" t="s">
        <v>32</v>
      </c>
      <c r="N698" t="s">
        <v>701</v>
      </c>
      <c r="O698" t="s">
        <v>701</v>
      </c>
    </row>
    <row r="699" spans="1:15" x14ac:dyDescent="0.25">
      <c r="A699" t="s">
        <v>631</v>
      </c>
      <c r="B699" t="s">
        <v>701</v>
      </c>
      <c r="C699">
        <v>1</v>
      </c>
      <c r="D699" t="s">
        <v>392</v>
      </c>
      <c r="E699" s="85" t="s">
        <v>648</v>
      </c>
      <c r="F699" t="s">
        <v>25</v>
      </c>
      <c r="G699">
        <v>25</v>
      </c>
      <c r="H699">
        <v>35</v>
      </c>
      <c r="I699" s="83" t="b">
        <v>1</v>
      </c>
      <c r="J699" t="s">
        <v>637</v>
      </c>
      <c r="K699" s="86" t="s">
        <v>32</v>
      </c>
      <c r="N699" t="s">
        <v>701</v>
      </c>
      <c r="O699" t="s">
        <v>701</v>
      </c>
    </row>
    <row r="700" spans="1:15" x14ac:dyDescent="0.25">
      <c r="A700" t="s">
        <v>631</v>
      </c>
      <c r="B700" t="s">
        <v>701</v>
      </c>
      <c r="C700">
        <v>1</v>
      </c>
      <c r="D700" t="s">
        <v>712</v>
      </c>
      <c r="E700" s="85" t="s">
        <v>574</v>
      </c>
      <c r="F700" t="s">
        <v>27</v>
      </c>
      <c r="G700">
        <v>3</v>
      </c>
      <c r="H700">
        <v>7</v>
      </c>
      <c r="I700" s="82" t="b">
        <v>0</v>
      </c>
      <c r="J700" t="s">
        <v>680</v>
      </c>
      <c r="K700" s="86" t="s">
        <v>32</v>
      </c>
      <c r="N700" t="s">
        <v>701</v>
      </c>
      <c r="O700" t="s">
        <v>701</v>
      </c>
    </row>
    <row r="701" spans="1:15" x14ac:dyDescent="0.25">
      <c r="A701" t="s">
        <v>631</v>
      </c>
      <c r="B701" t="s">
        <v>701</v>
      </c>
      <c r="C701">
        <v>2</v>
      </c>
      <c r="D701" t="s">
        <v>11</v>
      </c>
      <c r="E701" s="85" t="s">
        <v>623</v>
      </c>
      <c r="F701" t="s">
        <v>25</v>
      </c>
      <c r="G701">
        <v>6</v>
      </c>
      <c r="H701">
        <v>10</v>
      </c>
      <c r="I701" s="83" t="b">
        <v>1</v>
      </c>
      <c r="J701" t="s">
        <v>633</v>
      </c>
      <c r="K701" s="86" t="s">
        <v>32</v>
      </c>
      <c r="N701" t="s">
        <v>701</v>
      </c>
      <c r="O701" t="s">
        <v>701</v>
      </c>
    </row>
    <row r="702" spans="1:15" x14ac:dyDescent="0.25">
      <c r="A702" t="s">
        <v>631</v>
      </c>
      <c r="B702" t="s">
        <v>701</v>
      </c>
      <c r="C702">
        <v>2</v>
      </c>
      <c r="D702" t="s">
        <v>358</v>
      </c>
      <c r="E702" s="85" t="s">
        <v>620</v>
      </c>
      <c r="F702" t="s">
        <v>25</v>
      </c>
      <c r="G702">
        <v>1</v>
      </c>
      <c r="H702">
        <v>4</v>
      </c>
      <c r="I702" s="83" t="b">
        <v>1</v>
      </c>
      <c r="J702" t="s">
        <v>683</v>
      </c>
      <c r="K702" s="86" t="s">
        <v>32</v>
      </c>
      <c r="N702" t="s">
        <v>701</v>
      </c>
      <c r="O702" t="s">
        <v>701</v>
      </c>
    </row>
    <row r="703" spans="1:15" x14ac:dyDescent="0.25">
      <c r="A703" t="s">
        <v>631</v>
      </c>
      <c r="B703" t="s">
        <v>701</v>
      </c>
      <c r="C703">
        <v>2</v>
      </c>
      <c r="D703" t="s">
        <v>421</v>
      </c>
      <c r="E703" s="85" t="s">
        <v>619</v>
      </c>
      <c r="F703" t="s">
        <v>25</v>
      </c>
      <c r="G703">
        <v>15</v>
      </c>
      <c r="H703">
        <v>25</v>
      </c>
      <c r="I703" s="83" t="b">
        <v>1</v>
      </c>
      <c r="J703" t="s">
        <v>635</v>
      </c>
      <c r="K703" s="86" t="s">
        <v>32</v>
      </c>
      <c r="N703" t="s">
        <v>701</v>
      </c>
      <c r="O703" t="s">
        <v>701</v>
      </c>
    </row>
    <row r="704" spans="1:15" x14ac:dyDescent="0.25">
      <c r="A704" t="s">
        <v>631</v>
      </c>
      <c r="B704" t="s">
        <v>701</v>
      </c>
      <c r="C704">
        <v>2</v>
      </c>
      <c r="D704" t="s">
        <v>392</v>
      </c>
      <c r="E704" s="85" t="s">
        <v>619</v>
      </c>
      <c r="F704" t="s">
        <v>25</v>
      </c>
      <c r="G704">
        <v>15</v>
      </c>
      <c r="H704">
        <v>25</v>
      </c>
      <c r="I704" s="83" t="b">
        <v>1</v>
      </c>
      <c r="J704" t="s">
        <v>637</v>
      </c>
      <c r="K704" s="86" t="s">
        <v>32</v>
      </c>
      <c r="N704" t="s">
        <v>701</v>
      </c>
      <c r="O704" t="s">
        <v>701</v>
      </c>
    </row>
    <row r="705" spans="1:15" x14ac:dyDescent="0.25">
      <c r="A705" t="s">
        <v>631</v>
      </c>
      <c r="B705" t="s">
        <v>701</v>
      </c>
      <c r="C705">
        <v>2</v>
      </c>
      <c r="D705" t="s">
        <v>715</v>
      </c>
      <c r="E705" s="85" t="s">
        <v>574</v>
      </c>
      <c r="F705" t="s">
        <v>27</v>
      </c>
      <c r="G705">
        <v>3</v>
      </c>
      <c r="H705">
        <v>7</v>
      </c>
      <c r="I705" s="82" t="b">
        <v>0</v>
      </c>
      <c r="J705" t="s">
        <v>684</v>
      </c>
      <c r="K705" s="86" t="s">
        <v>32</v>
      </c>
      <c r="N705" t="s">
        <v>701</v>
      </c>
      <c r="O705" t="s">
        <v>701</v>
      </c>
    </row>
    <row r="706" spans="1:15" x14ac:dyDescent="0.25">
      <c r="A706" t="s">
        <v>631</v>
      </c>
      <c r="B706" t="s">
        <v>701</v>
      </c>
      <c r="C706">
        <v>2</v>
      </c>
      <c r="D706" t="s">
        <v>713</v>
      </c>
      <c r="E706" s="85" t="s">
        <v>585</v>
      </c>
      <c r="F706" t="s">
        <v>27</v>
      </c>
      <c r="G706">
        <v>7</v>
      </c>
      <c r="H706">
        <v>13</v>
      </c>
      <c r="I706" s="82" t="b">
        <v>0</v>
      </c>
      <c r="J706" t="s">
        <v>681</v>
      </c>
      <c r="K706" s="86" t="s">
        <v>32</v>
      </c>
      <c r="N706" t="s">
        <v>701</v>
      </c>
      <c r="O706" t="s">
        <v>701</v>
      </c>
    </row>
    <row r="707" spans="1:15" x14ac:dyDescent="0.25">
      <c r="A707" t="s">
        <v>631</v>
      </c>
      <c r="B707" t="s">
        <v>701</v>
      </c>
      <c r="C707">
        <v>3</v>
      </c>
      <c r="D707" t="s">
        <v>11</v>
      </c>
      <c r="E707" s="85" t="s">
        <v>643</v>
      </c>
      <c r="F707" t="s">
        <v>25</v>
      </c>
      <c r="G707">
        <v>3</v>
      </c>
      <c r="H707">
        <v>7</v>
      </c>
      <c r="I707" s="83" t="b">
        <v>1</v>
      </c>
      <c r="J707" t="s">
        <v>633</v>
      </c>
      <c r="K707" s="86" t="s">
        <v>32</v>
      </c>
      <c r="N707" t="s">
        <v>701</v>
      </c>
      <c r="O707" t="s">
        <v>701</v>
      </c>
    </row>
    <row r="708" spans="1:15" x14ac:dyDescent="0.25">
      <c r="A708" t="s">
        <v>631</v>
      </c>
      <c r="B708" t="s">
        <v>701</v>
      </c>
      <c r="C708">
        <v>3</v>
      </c>
      <c r="D708" t="s">
        <v>421</v>
      </c>
      <c r="E708" s="85" t="s">
        <v>636</v>
      </c>
      <c r="F708" t="s">
        <v>25</v>
      </c>
      <c r="G708">
        <v>10</v>
      </c>
      <c r="H708">
        <v>20</v>
      </c>
      <c r="I708" s="83" t="b">
        <v>1</v>
      </c>
      <c r="J708" t="s">
        <v>635</v>
      </c>
      <c r="K708" s="86" t="s">
        <v>32</v>
      </c>
      <c r="N708" t="s">
        <v>701</v>
      </c>
      <c r="O708" t="s">
        <v>701</v>
      </c>
    </row>
    <row r="709" spans="1:15" x14ac:dyDescent="0.25">
      <c r="A709" t="s">
        <v>631</v>
      </c>
      <c r="B709" t="s">
        <v>701</v>
      </c>
      <c r="C709">
        <v>3</v>
      </c>
      <c r="D709" t="s">
        <v>392</v>
      </c>
      <c r="E709" s="85" t="s">
        <v>622</v>
      </c>
      <c r="F709" t="s">
        <v>25</v>
      </c>
      <c r="G709">
        <v>7</v>
      </c>
      <c r="H709">
        <v>13</v>
      </c>
      <c r="I709" s="83" t="b">
        <v>1</v>
      </c>
      <c r="J709" t="s">
        <v>637</v>
      </c>
      <c r="K709" s="86" t="s">
        <v>32</v>
      </c>
      <c r="N709" t="s">
        <v>701</v>
      </c>
      <c r="O709" t="s">
        <v>701</v>
      </c>
    </row>
    <row r="710" spans="1:15" x14ac:dyDescent="0.25">
      <c r="A710" t="s">
        <v>631</v>
      </c>
      <c r="B710" t="s">
        <v>701</v>
      </c>
      <c r="C710">
        <v>3</v>
      </c>
      <c r="D710" t="s">
        <v>714</v>
      </c>
      <c r="E710" s="85" t="s">
        <v>640</v>
      </c>
      <c r="F710" t="s">
        <v>27</v>
      </c>
      <c r="G710">
        <v>25</v>
      </c>
      <c r="H710">
        <v>35</v>
      </c>
      <c r="I710" s="82" t="b">
        <v>0</v>
      </c>
      <c r="J710" t="s">
        <v>682</v>
      </c>
      <c r="K710" s="86" t="s">
        <v>32</v>
      </c>
      <c r="N710" t="s">
        <v>701</v>
      </c>
      <c r="O710" t="s">
        <v>701</v>
      </c>
    </row>
    <row r="711" spans="1:15" x14ac:dyDescent="0.25">
      <c r="A711" t="s">
        <v>631</v>
      </c>
      <c r="B711" t="s">
        <v>701</v>
      </c>
      <c r="C711">
        <v>3</v>
      </c>
      <c r="D711" t="s">
        <v>713</v>
      </c>
      <c r="E711" s="85" t="s">
        <v>640</v>
      </c>
      <c r="F711" t="s">
        <v>27</v>
      </c>
      <c r="G711">
        <v>25</v>
      </c>
      <c r="H711">
        <v>35</v>
      </c>
      <c r="I711" s="82" t="b">
        <v>0</v>
      </c>
      <c r="J711" t="s">
        <v>681</v>
      </c>
      <c r="K711" s="86" t="s">
        <v>32</v>
      </c>
      <c r="N711" t="s">
        <v>701</v>
      </c>
      <c r="O711" t="s">
        <v>701</v>
      </c>
    </row>
    <row r="712" spans="1:15" x14ac:dyDescent="0.25">
      <c r="A712" t="s">
        <v>631</v>
      </c>
      <c r="B712" t="s">
        <v>701</v>
      </c>
      <c r="C712">
        <v>4</v>
      </c>
      <c r="D712" t="s">
        <v>11</v>
      </c>
      <c r="E712" s="85" t="s">
        <v>623</v>
      </c>
      <c r="F712" t="s">
        <v>25</v>
      </c>
      <c r="G712">
        <v>6</v>
      </c>
      <c r="H712">
        <v>10</v>
      </c>
      <c r="I712" s="83" t="b">
        <v>1</v>
      </c>
      <c r="J712" t="s">
        <v>633</v>
      </c>
      <c r="K712" s="86" t="s">
        <v>32</v>
      </c>
      <c r="N712" t="s">
        <v>701</v>
      </c>
      <c r="O712" t="s">
        <v>701</v>
      </c>
    </row>
    <row r="713" spans="1:15" x14ac:dyDescent="0.25">
      <c r="A713" t="s">
        <v>631</v>
      </c>
      <c r="B713" t="s">
        <v>701</v>
      </c>
      <c r="C713">
        <v>4</v>
      </c>
      <c r="D713" t="s">
        <v>421</v>
      </c>
      <c r="E713" s="85" t="s">
        <v>622</v>
      </c>
      <c r="F713" t="s">
        <v>25</v>
      </c>
      <c r="G713">
        <v>7</v>
      </c>
      <c r="H713">
        <v>13</v>
      </c>
      <c r="I713" s="83" t="b">
        <v>1</v>
      </c>
      <c r="J713" t="s">
        <v>635</v>
      </c>
      <c r="K713" s="86" t="s">
        <v>32</v>
      </c>
      <c r="N713" t="s">
        <v>701</v>
      </c>
      <c r="O713" t="s">
        <v>701</v>
      </c>
    </row>
    <row r="714" spans="1:15" x14ac:dyDescent="0.25">
      <c r="A714" t="s">
        <v>631</v>
      </c>
      <c r="B714" t="s">
        <v>701</v>
      </c>
      <c r="C714">
        <v>4</v>
      </c>
      <c r="D714" t="s">
        <v>392</v>
      </c>
      <c r="E714" s="85" t="s">
        <v>643</v>
      </c>
      <c r="F714" t="s">
        <v>25</v>
      </c>
      <c r="G714">
        <v>3</v>
      </c>
      <c r="H714">
        <v>7</v>
      </c>
      <c r="I714" s="83" t="b">
        <v>1</v>
      </c>
      <c r="J714" t="s">
        <v>637</v>
      </c>
      <c r="K714" s="86" t="s">
        <v>32</v>
      </c>
      <c r="N714" t="s">
        <v>701</v>
      </c>
      <c r="O714" t="s">
        <v>701</v>
      </c>
    </row>
    <row r="715" spans="1:15" x14ac:dyDescent="0.25">
      <c r="A715" t="s">
        <v>631</v>
      </c>
      <c r="B715" t="s">
        <v>701</v>
      </c>
      <c r="C715">
        <v>4</v>
      </c>
      <c r="D715" t="s">
        <v>714</v>
      </c>
      <c r="E715" s="85" t="s">
        <v>587</v>
      </c>
      <c r="F715" t="s">
        <v>27</v>
      </c>
      <c r="G715">
        <v>35</v>
      </c>
      <c r="H715">
        <v>45</v>
      </c>
      <c r="I715" s="82" t="b">
        <v>0</v>
      </c>
      <c r="J715" t="s">
        <v>682</v>
      </c>
      <c r="K715" s="86" t="s">
        <v>32</v>
      </c>
      <c r="N715" t="s">
        <v>701</v>
      </c>
      <c r="O715" t="s">
        <v>701</v>
      </c>
    </row>
    <row r="716" spans="1:15" x14ac:dyDescent="0.25">
      <c r="A716" t="s">
        <v>631</v>
      </c>
      <c r="B716" t="s">
        <v>701</v>
      </c>
      <c r="C716">
        <v>5</v>
      </c>
      <c r="D716" t="s">
        <v>11</v>
      </c>
      <c r="E716" s="85" t="s">
        <v>662</v>
      </c>
      <c r="F716" t="s">
        <v>25</v>
      </c>
      <c r="G716">
        <v>0</v>
      </c>
      <c r="H716">
        <v>4</v>
      </c>
      <c r="I716" s="83" t="b">
        <v>1</v>
      </c>
      <c r="J716" t="s">
        <v>633</v>
      </c>
      <c r="K716" s="86" t="s">
        <v>32</v>
      </c>
      <c r="N716" t="s">
        <v>701</v>
      </c>
      <c r="O716" t="s">
        <v>701</v>
      </c>
    </row>
    <row r="717" spans="1:15" x14ac:dyDescent="0.25">
      <c r="A717" t="s">
        <v>631</v>
      </c>
      <c r="B717" t="s">
        <v>701</v>
      </c>
      <c r="C717">
        <v>5</v>
      </c>
      <c r="D717" t="s">
        <v>674</v>
      </c>
      <c r="E717" s="85" t="s">
        <v>622</v>
      </c>
      <c r="F717" t="s">
        <v>25</v>
      </c>
      <c r="G717">
        <v>7</v>
      </c>
      <c r="H717">
        <v>13</v>
      </c>
      <c r="I717" s="83" t="b">
        <v>1</v>
      </c>
      <c r="J717" t="s">
        <v>675</v>
      </c>
      <c r="K717" s="86" t="s">
        <v>32</v>
      </c>
      <c r="N717" t="s">
        <v>701</v>
      </c>
      <c r="O717" t="s">
        <v>701</v>
      </c>
    </row>
    <row r="718" spans="1:15" x14ac:dyDescent="0.25">
      <c r="A718" t="s">
        <v>631</v>
      </c>
      <c r="B718" t="s">
        <v>702</v>
      </c>
      <c r="C718">
        <v>1</v>
      </c>
      <c r="D718" t="s">
        <v>11</v>
      </c>
      <c r="E718" s="85" t="s">
        <v>648</v>
      </c>
      <c r="F718" t="s">
        <v>25</v>
      </c>
      <c r="G718">
        <v>25</v>
      </c>
      <c r="H718">
        <v>35</v>
      </c>
      <c r="I718" s="83" t="b">
        <v>1</v>
      </c>
      <c r="J718" t="s">
        <v>633</v>
      </c>
      <c r="K718" s="86" t="s">
        <v>32</v>
      </c>
      <c r="N718" t="s">
        <v>702</v>
      </c>
      <c r="O718" t="s">
        <v>702</v>
      </c>
    </row>
    <row r="719" spans="1:15" x14ac:dyDescent="0.25">
      <c r="A719" t="s">
        <v>631</v>
      </c>
      <c r="B719" t="s">
        <v>702</v>
      </c>
      <c r="C719">
        <v>1</v>
      </c>
      <c r="D719" t="s">
        <v>711</v>
      </c>
      <c r="E719" s="85" t="s">
        <v>644</v>
      </c>
      <c r="F719" t="s">
        <v>25</v>
      </c>
      <c r="G719">
        <v>0</v>
      </c>
      <c r="H719">
        <v>1</v>
      </c>
      <c r="I719" s="83" t="b">
        <v>1</v>
      </c>
      <c r="J719" t="s">
        <v>679</v>
      </c>
      <c r="K719" s="86" t="s">
        <v>32</v>
      </c>
      <c r="N719" t="s">
        <v>702</v>
      </c>
      <c r="O719" t="s">
        <v>702</v>
      </c>
    </row>
    <row r="720" spans="1:15" x14ac:dyDescent="0.25">
      <c r="A720" t="s">
        <v>631</v>
      </c>
      <c r="B720" t="s">
        <v>702</v>
      </c>
      <c r="C720">
        <v>1</v>
      </c>
      <c r="D720" t="s">
        <v>355</v>
      </c>
      <c r="E720" s="85" t="s">
        <v>626</v>
      </c>
      <c r="F720" t="s">
        <v>25</v>
      </c>
      <c r="G720">
        <v>2</v>
      </c>
      <c r="H720">
        <v>5</v>
      </c>
      <c r="I720" s="83" t="b">
        <v>1</v>
      </c>
      <c r="J720" t="s">
        <v>634</v>
      </c>
      <c r="K720" s="86" t="s">
        <v>32</v>
      </c>
      <c r="N720" t="s">
        <v>702</v>
      </c>
      <c r="O720" t="s">
        <v>702</v>
      </c>
    </row>
    <row r="721" spans="1:15" x14ac:dyDescent="0.25">
      <c r="A721" t="s">
        <v>631</v>
      </c>
      <c r="B721" t="s">
        <v>702</v>
      </c>
      <c r="C721">
        <v>1</v>
      </c>
      <c r="D721" t="s">
        <v>421</v>
      </c>
      <c r="E721" s="85" t="s">
        <v>652</v>
      </c>
      <c r="F721" t="s">
        <v>25</v>
      </c>
      <c r="G721">
        <v>45</v>
      </c>
      <c r="H721">
        <v>55</v>
      </c>
      <c r="I721" s="83" t="b">
        <v>1</v>
      </c>
      <c r="J721" t="s">
        <v>635</v>
      </c>
      <c r="K721" s="86" t="s">
        <v>32</v>
      </c>
      <c r="N721" t="s">
        <v>702</v>
      </c>
      <c r="O721" t="s">
        <v>702</v>
      </c>
    </row>
    <row r="722" spans="1:15" x14ac:dyDescent="0.25">
      <c r="A722" t="s">
        <v>631</v>
      </c>
      <c r="B722" t="s">
        <v>702</v>
      </c>
      <c r="C722">
        <v>1</v>
      </c>
      <c r="D722" t="s">
        <v>392</v>
      </c>
      <c r="E722" s="85" t="s">
        <v>648</v>
      </c>
      <c r="F722" t="s">
        <v>25</v>
      </c>
      <c r="G722">
        <v>25</v>
      </c>
      <c r="H722">
        <v>35</v>
      </c>
      <c r="I722" s="83" t="b">
        <v>1</v>
      </c>
      <c r="J722" t="s">
        <v>637</v>
      </c>
      <c r="K722" s="86" t="s">
        <v>32</v>
      </c>
      <c r="N722" t="s">
        <v>702</v>
      </c>
      <c r="O722" t="s">
        <v>702</v>
      </c>
    </row>
    <row r="723" spans="1:15" x14ac:dyDescent="0.25">
      <c r="A723" t="s">
        <v>631</v>
      </c>
      <c r="B723" t="s">
        <v>702</v>
      </c>
      <c r="C723">
        <v>2</v>
      </c>
      <c r="D723" t="s">
        <v>11</v>
      </c>
      <c r="E723" s="85" t="s">
        <v>623</v>
      </c>
      <c r="F723" t="s">
        <v>25</v>
      </c>
      <c r="G723">
        <v>6</v>
      </c>
      <c r="H723">
        <v>10</v>
      </c>
      <c r="I723" s="83" t="b">
        <v>1</v>
      </c>
      <c r="J723" t="s">
        <v>633</v>
      </c>
      <c r="K723" s="86" t="s">
        <v>32</v>
      </c>
      <c r="N723" t="s">
        <v>702</v>
      </c>
      <c r="O723" t="s">
        <v>702</v>
      </c>
    </row>
    <row r="724" spans="1:15" x14ac:dyDescent="0.25">
      <c r="A724" t="s">
        <v>631</v>
      </c>
      <c r="B724" t="s">
        <v>702</v>
      </c>
      <c r="C724">
        <v>2</v>
      </c>
      <c r="D724" t="s">
        <v>355</v>
      </c>
      <c r="E724" s="85" t="s">
        <v>644</v>
      </c>
      <c r="F724" t="s">
        <v>25</v>
      </c>
      <c r="G724">
        <v>0</v>
      </c>
      <c r="H724">
        <v>1</v>
      </c>
      <c r="I724" s="83" t="b">
        <v>1</v>
      </c>
      <c r="J724" t="s">
        <v>634</v>
      </c>
      <c r="K724" s="86" t="s">
        <v>32</v>
      </c>
      <c r="N724" t="s">
        <v>702</v>
      </c>
      <c r="O724" t="s">
        <v>702</v>
      </c>
    </row>
    <row r="725" spans="1:15" x14ac:dyDescent="0.25">
      <c r="A725" t="s">
        <v>631</v>
      </c>
      <c r="B725" t="s">
        <v>702</v>
      </c>
      <c r="C725">
        <v>2</v>
      </c>
      <c r="D725" t="s">
        <v>421</v>
      </c>
      <c r="E725" s="85" t="s">
        <v>648</v>
      </c>
      <c r="F725" t="s">
        <v>25</v>
      </c>
      <c r="G725">
        <v>25</v>
      </c>
      <c r="H725">
        <v>35</v>
      </c>
      <c r="I725" s="83" t="b">
        <v>1</v>
      </c>
      <c r="J725" t="s">
        <v>635</v>
      </c>
      <c r="K725" s="86" t="s">
        <v>32</v>
      </c>
      <c r="N725" t="s">
        <v>702</v>
      </c>
      <c r="O725" t="s">
        <v>702</v>
      </c>
    </row>
    <row r="726" spans="1:15" x14ac:dyDescent="0.25">
      <c r="A726" t="s">
        <v>631</v>
      </c>
      <c r="B726" t="s">
        <v>702</v>
      </c>
      <c r="C726">
        <v>2</v>
      </c>
      <c r="D726" t="s">
        <v>392</v>
      </c>
      <c r="E726" s="85" t="s">
        <v>724</v>
      </c>
      <c r="F726" t="s">
        <v>25</v>
      </c>
      <c r="G726">
        <v>30</v>
      </c>
      <c r="H726">
        <v>40</v>
      </c>
      <c r="I726" s="83" t="b">
        <v>1</v>
      </c>
      <c r="J726" t="s">
        <v>637</v>
      </c>
      <c r="K726" s="86" t="s">
        <v>32</v>
      </c>
      <c r="N726" t="s">
        <v>702</v>
      </c>
      <c r="O726" t="s">
        <v>702</v>
      </c>
    </row>
    <row r="727" spans="1:15" x14ac:dyDescent="0.25">
      <c r="A727" t="s">
        <v>631</v>
      </c>
      <c r="B727" t="s">
        <v>702</v>
      </c>
      <c r="C727">
        <v>2</v>
      </c>
      <c r="D727" t="s">
        <v>713</v>
      </c>
      <c r="E727" s="85" t="s">
        <v>585</v>
      </c>
      <c r="F727" t="s">
        <v>27</v>
      </c>
      <c r="G727">
        <v>7</v>
      </c>
      <c r="H727">
        <v>13</v>
      </c>
      <c r="I727" s="82" t="b">
        <v>0</v>
      </c>
      <c r="J727" t="s">
        <v>681</v>
      </c>
      <c r="K727" s="86" t="s">
        <v>32</v>
      </c>
      <c r="N727" t="s">
        <v>702</v>
      </c>
      <c r="O727" t="s">
        <v>702</v>
      </c>
    </row>
    <row r="728" spans="1:15" x14ac:dyDescent="0.25">
      <c r="A728" t="s">
        <v>631</v>
      </c>
      <c r="B728" t="s">
        <v>702</v>
      </c>
      <c r="C728">
        <v>3</v>
      </c>
      <c r="D728" t="s">
        <v>11</v>
      </c>
      <c r="E728" s="85" t="s">
        <v>624</v>
      </c>
      <c r="F728" t="s">
        <v>25</v>
      </c>
      <c r="G728">
        <v>1</v>
      </c>
      <c r="H728">
        <v>5</v>
      </c>
      <c r="I728" s="83" t="b">
        <v>1</v>
      </c>
      <c r="J728" t="s">
        <v>633</v>
      </c>
      <c r="K728" s="86" t="s">
        <v>32</v>
      </c>
      <c r="N728" t="s">
        <v>702</v>
      </c>
      <c r="O728" t="s">
        <v>702</v>
      </c>
    </row>
    <row r="729" spans="1:15" x14ac:dyDescent="0.25">
      <c r="A729" t="s">
        <v>631</v>
      </c>
      <c r="B729" t="s">
        <v>702</v>
      </c>
      <c r="C729">
        <v>3</v>
      </c>
      <c r="D729" t="s">
        <v>421</v>
      </c>
      <c r="E729" s="85" t="s">
        <v>636</v>
      </c>
      <c r="F729" t="s">
        <v>25</v>
      </c>
      <c r="G729">
        <v>10</v>
      </c>
      <c r="H729">
        <v>20</v>
      </c>
      <c r="I729" s="83" t="b">
        <v>1</v>
      </c>
      <c r="J729" t="s">
        <v>635</v>
      </c>
      <c r="K729" s="86" t="s">
        <v>32</v>
      </c>
      <c r="N729" t="s">
        <v>702</v>
      </c>
      <c r="O729" t="s">
        <v>702</v>
      </c>
    </row>
    <row r="730" spans="1:15" x14ac:dyDescent="0.25">
      <c r="A730" t="s">
        <v>631</v>
      </c>
      <c r="B730" t="s">
        <v>702</v>
      </c>
      <c r="C730">
        <v>3</v>
      </c>
      <c r="D730" t="s">
        <v>392</v>
      </c>
      <c r="E730" s="85" t="s">
        <v>636</v>
      </c>
      <c r="F730" t="s">
        <v>25</v>
      </c>
      <c r="G730">
        <v>10</v>
      </c>
      <c r="H730">
        <v>20</v>
      </c>
      <c r="I730" s="83" t="b">
        <v>1</v>
      </c>
      <c r="J730" t="s">
        <v>637</v>
      </c>
      <c r="K730" s="86" t="s">
        <v>32</v>
      </c>
      <c r="N730" t="s">
        <v>702</v>
      </c>
      <c r="O730" t="s">
        <v>702</v>
      </c>
    </row>
    <row r="731" spans="1:15" x14ac:dyDescent="0.25">
      <c r="A731" t="s">
        <v>631</v>
      </c>
      <c r="B731" t="s">
        <v>702</v>
      </c>
      <c r="C731">
        <v>3</v>
      </c>
      <c r="D731" t="s">
        <v>713</v>
      </c>
      <c r="E731" s="85" t="s">
        <v>585</v>
      </c>
      <c r="F731" t="s">
        <v>27</v>
      </c>
      <c r="G731">
        <v>7</v>
      </c>
      <c r="H731">
        <v>13</v>
      </c>
      <c r="I731" s="82" t="b">
        <v>0</v>
      </c>
      <c r="J731" t="s">
        <v>681</v>
      </c>
      <c r="K731" s="86" t="s">
        <v>32</v>
      </c>
      <c r="N731" t="s">
        <v>702</v>
      </c>
      <c r="O731" t="s">
        <v>702</v>
      </c>
    </row>
    <row r="732" spans="1:15" x14ac:dyDescent="0.25">
      <c r="A732" t="s">
        <v>631</v>
      </c>
      <c r="B732" t="s">
        <v>702</v>
      </c>
      <c r="C732">
        <v>4</v>
      </c>
      <c r="D732" t="s">
        <v>11</v>
      </c>
      <c r="E732" s="85" t="s">
        <v>624</v>
      </c>
      <c r="F732" t="s">
        <v>25</v>
      </c>
      <c r="G732">
        <v>1</v>
      </c>
      <c r="H732">
        <v>5</v>
      </c>
      <c r="I732" s="83" t="b">
        <v>1</v>
      </c>
      <c r="J732" t="s">
        <v>633</v>
      </c>
      <c r="K732" s="86" t="s">
        <v>32</v>
      </c>
      <c r="N732" t="s">
        <v>702</v>
      </c>
      <c r="O732" t="s">
        <v>702</v>
      </c>
    </row>
    <row r="733" spans="1:15" x14ac:dyDescent="0.25">
      <c r="A733" t="s">
        <v>631</v>
      </c>
      <c r="B733" t="s">
        <v>702</v>
      </c>
      <c r="C733">
        <v>4</v>
      </c>
      <c r="D733" t="s">
        <v>421</v>
      </c>
      <c r="E733" s="85" t="s">
        <v>644</v>
      </c>
      <c r="F733" t="s">
        <v>25</v>
      </c>
      <c r="G733">
        <v>0</v>
      </c>
      <c r="H733">
        <v>1</v>
      </c>
      <c r="I733" s="83" t="b">
        <v>1</v>
      </c>
      <c r="J733" t="s">
        <v>635</v>
      </c>
      <c r="K733" s="86" t="s">
        <v>32</v>
      </c>
      <c r="N733" t="s">
        <v>702</v>
      </c>
      <c r="O733" t="s">
        <v>702</v>
      </c>
    </row>
    <row r="734" spans="1:15" x14ac:dyDescent="0.25">
      <c r="A734" t="s">
        <v>631</v>
      </c>
      <c r="B734" t="s">
        <v>702</v>
      </c>
      <c r="C734">
        <v>4</v>
      </c>
      <c r="D734" t="s">
        <v>716</v>
      </c>
      <c r="E734" s="85" t="s">
        <v>652</v>
      </c>
      <c r="F734" t="s">
        <v>25</v>
      </c>
      <c r="G734">
        <v>45</v>
      </c>
      <c r="H734">
        <v>55</v>
      </c>
      <c r="I734" s="83" t="b">
        <v>1</v>
      </c>
      <c r="J734" t="s">
        <v>685</v>
      </c>
      <c r="K734" s="86" t="s">
        <v>32</v>
      </c>
      <c r="N734" t="s">
        <v>702</v>
      </c>
      <c r="O734" t="s">
        <v>702</v>
      </c>
    </row>
    <row r="735" spans="1:15" x14ac:dyDescent="0.25">
      <c r="A735" t="s">
        <v>631</v>
      </c>
      <c r="B735" t="s">
        <v>702</v>
      </c>
      <c r="C735">
        <v>4</v>
      </c>
      <c r="D735" t="s">
        <v>714</v>
      </c>
      <c r="E735" s="85" t="s">
        <v>587</v>
      </c>
      <c r="F735" t="s">
        <v>27</v>
      </c>
      <c r="G735">
        <v>35</v>
      </c>
      <c r="H735">
        <v>45</v>
      </c>
      <c r="I735" s="82" t="b">
        <v>0</v>
      </c>
      <c r="J735" t="s">
        <v>682</v>
      </c>
      <c r="K735" s="86" t="s">
        <v>32</v>
      </c>
      <c r="N735" t="s">
        <v>702</v>
      </c>
      <c r="O735" t="s">
        <v>702</v>
      </c>
    </row>
    <row r="736" spans="1:15" x14ac:dyDescent="0.25">
      <c r="A736" t="s">
        <v>631</v>
      </c>
      <c r="B736" t="s">
        <v>702</v>
      </c>
      <c r="C736">
        <v>5</v>
      </c>
      <c r="D736" t="s">
        <v>11</v>
      </c>
      <c r="E736" s="85" t="s">
        <v>662</v>
      </c>
      <c r="F736" t="s">
        <v>25</v>
      </c>
      <c r="G736">
        <v>0</v>
      </c>
      <c r="H736">
        <v>4</v>
      </c>
      <c r="I736" s="83" t="b">
        <v>1</v>
      </c>
      <c r="J736" t="s">
        <v>633</v>
      </c>
      <c r="K736" s="86" t="s">
        <v>32</v>
      </c>
      <c r="N736" t="s">
        <v>702</v>
      </c>
      <c r="O736" t="s">
        <v>702</v>
      </c>
    </row>
    <row r="737" spans="1:15" x14ac:dyDescent="0.25">
      <c r="A737" t="s">
        <v>631</v>
      </c>
      <c r="B737" t="s">
        <v>702</v>
      </c>
      <c r="C737">
        <v>5</v>
      </c>
      <c r="D737" t="s">
        <v>674</v>
      </c>
      <c r="E737" s="85" t="s">
        <v>644</v>
      </c>
      <c r="F737" t="s">
        <v>25</v>
      </c>
      <c r="G737">
        <v>0</v>
      </c>
      <c r="H737">
        <v>1</v>
      </c>
      <c r="I737" s="83" t="b">
        <v>1</v>
      </c>
      <c r="J737" t="s">
        <v>675</v>
      </c>
      <c r="K737" s="86" t="s">
        <v>32</v>
      </c>
      <c r="N737" t="s">
        <v>702</v>
      </c>
      <c r="O737" t="s">
        <v>702</v>
      </c>
    </row>
    <row r="738" spans="1:15" x14ac:dyDescent="0.25">
      <c r="A738" t="s">
        <v>631</v>
      </c>
      <c r="B738" t="s">
        <v>702</v>
      </c>
      <c r="C738">
        <v>5</v>
      </c>
      <c r="D738" t="s">
        <v>714</v>
      </c>
      <c r="E738" s="85" t="s">
        <v>657</v>
      </c>
      <c r="F738" t="s">
        <v>27</v>
      </c>
      <c r="G738">
        <v>55</v>
      </c>
      <c r="H738">
        <v>65</v>
      </c>
      <c r="I738" s="82" t="b">
        <v>0</v>
      </c>
      <c r="J738" t="s">
        <v>682</v>
      </c>
      <c r="K738" s="86" t="s">
        <v>32</v>
      </c>
      <c r="N738" t="s">
        <v>702</v>
      </c>
      <c r="O738" t="s">
        <v>702</v>
      </c>
    </row>
    <row r="739" spans="1:15" x14ac:dyDescent="0.25">
      <c r="A739" t="s">
        <v>631</v>
      </c>
      <c r="B739" t="s">
        <v>703</v>
      </c>
      <c r="C739">
        <v>1</v>
      </c>
      <c r="D739" t="s">
        <v>11</v>
      </c>
      <c r="E739" s="85" t="s">
        <v>725</v>
      </c>
      <c r="F739" t="s">
        <v>27</v>
      </c>
      <c r="G739">
        <v>2</v>
      </c>
      <c r="H739">
        <v>5</v>
      </c>
      <c r="I739" s="82" t="b">
        <v>0</v>
      </c>
      <c r="J739" t="s">
        <v>633</v>
      </c>
      <c r="K739" s="86" t="s">
        <v>32</v>
      </c>
      <c r="N739" t="s">
        <v>703</v>
      </c>
      <c r="O739" t="s">
        <v>703</v>
      </c>
    </row>
    <row r="740" spans="1:15" x14ac:dyDescent="0.25">
      <c r="A740" t="s">
        <v>631</v>
      </c>
      <c r="B740" t="s">
        <v>703</v>
      </c>
      <c r="C740">
        <v>1</v>
      </c>
      <c r="D740" t="s">
        <v>735</v>
      </c>
      <c r="E740" s="85" t="s">
        <v>644</v>
      </c>
      <c r="F740" t="s">
        <v>25</v>
      </c>
      <c r="G740">
        <v>0</v>
      </c>
      <c r="H740">
        <v>1</v>
      </c>
      <c r="I740" s="83" t="b">
        <v>1</v>
      </c>
      <c r="J740" t="s">
        <v>686</v>
      </c>
      <c r="K740" s="86" t="s">
        <v>32</v>
      </c>
      <c r="N740" t="s">
        <v>703</v>
      </c>
      <c r="O740" t="s">
        <v>703</v>
      </c>
    </row>
    <row r="741" spans="1:15" x14ac:dyDescent="0.25">
      <c r="A741" t="s">
        <v>631</v>
      </c>
      <c r="B741" t="s">
        <v>703</v>
      </c>
      <c r="C741">
        <v>1</v>
      </c>
      <c r="D741" t="s">
        <v>355</v>
      </c>
      <c r="E741" s="85" t="s">
        <v>726</v>
      </c>
      <c r="F741" s="87"/>
      <c r="G741">
        <v>0</v>
      </c>
      <c r="H741">
        <v>1</v>
      </c>
      <c r="I741" s="87"/>
      <c r="J741" t="s">
        <v>634</v>
      </c>
      <c r="K741" s="86" t="s">
        <v>32</v>
      </c>
      <c r="N741" t="s">
        <v>703</v>
      </c>
      <c r="O741" t="s">
        <v>703</v>
      </c>
    </row>
    <row r="742" spans="1:15" x14ac:dyDescent="0.25">
      <c r="A742" t="s">
        <v>631</v>
      </c>
      <c r="B742" t="s">
        <v>703</v>
      </c>
      <c r="C742">
        <v>1</v>
      </c>
      <c r="D742" t="s">
        <v>421</v>
      </c>
      <c r="E742" s="85" t="s">
        <v>652</v>
      </c>
      <c r="F742" t="s">
        <v>25</v>
      </c>
      <c r="G742">
        <v>45</v>
      </c>
      <c r="H742">
        <v>55</v>
      </c>
      <c r="I742" s="83" t="b">
        <v>1</v>
      </c>
      <c r="J742" t="s">
        <v>635</v>
      </c>
      <c r="K742" s="86" t="s">
        <v>32</v>
      </c>
      <c r="N742" t="s">
        <v>703</v>
      </c>
      <c r="O742" t="s">
        <v>703</v>
      </c>
    </row>
    <row r="743" spans="1:15" x14ac:dyDescent="0.25">
      <c r="A743" t="s">
        <v>631</v>
      </c>
      <c r="B743" t="s">
        <v>703</v>
      </c>
      <c r="C743">
        <v>1</v>
      </c>
      <c r="D743" t="s">
        <v>392</v>
      </c>
      <c r="E743" s="85" t="s">
        <v>607</v>
      </c>
      <c r="F743" t="s">
        <v>25</v>
      </c>
      <c r="G743">
        <v>55</v>
      </c>
      <c r="H743">
        <v>65</v>
      </c>
      <c r="I743" s="83" t="b">
        <v>1</v>
      </c>
      <c r="J743" t="s">
        <v>637</v>
      </c>
      <c r="K743" s="86" t="s">
        <v>32</v>
      </c>
      <c r="N743" t="s">
        <v>703</v>
      </c>
      <c r="O743" t="s">
        <v>703</v>
      </c>
    </row>
    <row r="744" spans="1:15" x14ac:dyDescent="0.25">
      <c r="A744" t="s">
        <v>631</v>
      </c>
      <c r="B744" t="s">
        <v>703</v>
      </c>
      <c r="C744">
        <v>1</v>
      </c>
      <c r="D744" t="s">
        <v>410</v>
      </c>
      <c r="E744" s="85" t="s">
        <v>727</v>
      </c>
      <c r="F744" t="s">
        <v>27</v>
      </c>
      <c r="G744">
        <v>0</v>
      </c>
      <c r="H744">
        <v>1</v>
      </c>
      <c r="I744" s="82" t="b">
        <v>0</v>
      </c>
      <c r="J744" t="s">
        <v>687</v>
      </c>
      <c r="K744" s="86" t="s">
        <v>32</v>
      </c>
      <c r="N744" t="s">
        <v>703</v>
      </c>
      <c r="O744" t="s">
        <v>703</v>
      </c>
    </row>
    <row r="745" spans="1:15" x14ac:dyDescent="0.25">
      <c r="A745" t="s">
        <v>631</v>
      </c>
      <c r="B745" t="s">
        <v>703</v>
      </c>
      <c r="C745">
        <v>1</v>
      </c>
      <c r="D745" t="s">
        <v>712</v>
      </c>
      <c r="E745" s="85" t="s">
        <v>574</v>
      </c>
      <c r="F745" t="s">
        <v>27</v>
      </c>
      <c r="G745">
        <v>3</v>
      </c>
      <c r="H745">
        <v>7</v>
      </c>
      <c r="I745" s="82" t="b">
        <v>0</v>
      </c>
      <c r="J745" t="s">
        <v>680</v>
      </c>
      <c r="K745" s="86" t="s">
        <v>32</v>
      </c>
      <c r="N745" t="s">
        <v>703</v>
      </c>
      <c r="O745" t="s">
        <v>703</v>
      </c>
    </row>
    <row r="746" spans="1:15" x14ac:dyDescent="0.25">
      <c r="A746" t="s">
        <v>631</v>
      </c>
      <c r="B746" t="s">
        <v>703</v>
      </c>
      <c r="C746">
        <v>2</v>
      </c>
      <c r="D746" t="s">
        <v>11</v>
      </c>
      <c r="E746" s="85" t="s">
        <v>580</v>
      </c>
      <c r="F746" t="s">
        <v>27</v>
      </c>
      <c r="G746">
        <v>6</v>
      </c>
      <c r="H746">
        <v>10</v>
      </c>
      <c r="I746" s="82" t="b">
        <v>0</v>
      </c>
      <c r="J746" t="s">
        <v>633</v>
      </c>
      <c r="K746" s="86" t="s">
        <v>32</v>
      </c>
      <c r="N746" t="s">
        <v>703</v>
      </c>
      <c r="O746" t="s">
        <v>703</v>
      </c>
    </row>
    <row r="747" spans="1:15" x14ac:dyDescent="0.25">
      <c r="A747" t="s">
        <v>631</v>
      </c>
      <c r="B747" t="s">
        <v>703</v>
      </c>
      <c r="C747">
        <v>2</v>
      </c>
      <c r="D747" t="s">
        <v>11</v>
      </c>
      <c r="E747" s="85" t="s">
        <v>728</v>
      </c>
      <c r="F747" t="s">
        <v>25</v>
      </c>
      <c r="G747">
        <v>2</v>
      </c>
      <c r="H747">
        <v>11</v>
      </c>
      <c r="I747" s="83" t="b">
        <v>1</v>
      </c>
      <c r="J747" t="s">
        <v>633</v>
      </c>
      <c r="K747" s="86" t="s">
        <v>32</v>
      </c>
      <c r="N747" t="s">
        <v>703</v>
      </c>
      <c r="O747" t="s">
        <v>703</v>
      </c>
    </row>
    <row r="748" spans="1:15" x14ac:dyDescent="0.25">
      <c r="A748" t="s">
        <v>631</v>
      </c>
      <c r="B748" t="s">
        <v>703</v>
      </c>
      <c r="C748">
        <v>2</v>
      </c>
      <c r="D748" t="s">
        <v>735</v>
      </c>
      <c r="E748" s="85" t="s">
        <v>644</v>
      </c>
      <c r="F748" t="s">
        <v>25</v>
      </c>
      <c r="G748">
        <v>0</v>
      </c>
      <c r="H748">
        <v>1</v>
      </c>
      <c r="I748" s="83" t="b">
        <v>1</v>
      </c>
      <c r="J748" t="s">
        <v>686</v>
      </c>
      <c r="K748" s="86" t="s">
        <v>32</v>
      </c>
      <c r="N748" t="s">
        <v>703</v>
      </c>
      <c r="O748" t="s">
        <v>703</v>
      </c>
    </row>
    <row r="749" spans="1:15" x14ac:dyDescent="0.25">
      <c r="A749" t="s">
        <v>631</v>
      </c>
      <c r="B749" t="s">
        <v>703</v>
      </c>
      <c r="C749">
        <v>2</v>
      </c>
      <c r="D749" t="s">
        <v>421</v>
      </c>
      <c r="E749" s="85" t="s">
        <v>625</v>
      </c>
      <c r="F749" t="s">
        <v>25</v>
      </c>
      <c r="G749">
        <v>35</v>
      </c>
      <c r="H749">
        <v>45</v>
      </c>
      <c r="I749" s="83" t="b">
        <v>1</v>
      </c>
      <c r="J749" t="s">
        <v>635</v>
      </c>
      <c r="K749" s="86" t="s">
        <v>32</v>
      </c>
      <c r="N749" t="s">
        <v>703</v>
      </c>
      <c r="O749" t="s">
        <v>703</v>
      </c>
    </row>
    <row r="750" spans="1:15" x14ac:dyDescent="0.25">
      <c r="A750" t="s">
        <v>631</v>
      </c>
      <c r="B750" t="s">
        <v>703</v>
      </c>
      <c r="C750">
        <v>2</v>
      </c>
      <c r="D750" t="s">
        <v>737</v>
      </c>
      <c r="E750" s="85" t="s">
        <v>625</v>
      </c>
      <c r="F750" t="s">
        <v>25</v>
      </c>
      <c r="G750">
        <v>35</v>
      </c>
      <c r="H750">
        <v>45</v>
      </c>
      <c r="I750" s="83" t="b">
        <v>1</v>
      </c>
      <c r="J750" t="s">
        <v>688</v>
      </c>
      <c r="K750" s="86" t="s">
        <v>32</v>
      </c>
      <c r="N750" t="s">
        <v>703</v>
      </c>
      <c r="O750" t="s">
        <v>703</v>
      </c>
    </row>
    <row r="751" spans="1:15" x14ac:dyDescent="0.25">
      <c r="A751" t="s">
        <v>631</v>
      </c>
      <c r="B751" t="s">
        <v>703</v>
      </c>
      <c r="C751">
        <v>2</v>
      </c>
      <c r="D751" t="s">
        <v>712</v>
      </c>
      <c r="E751" s="85" t="s">
        <v>585</v>
      </c>
      <c r="F751" t="s">
        <v>27</v>
      </c>
      <c r="G751">
        <v>7</v>
      </c>
      <c r="H751">
        <v>13</v>
      </c>
      <c r="I751" s="82" t="b">
        <v>0</v>
      </c>
      <c r="J751" t="s">
        <v>680</v>
      </c>
      <c r="K751" s="86" t="s">
        <v>32</v>
      </c>
      <c r="N751" t="s">
        <v>703</v>
      </c>
      <c r="O751" t="s">
        <v>703</v>
      </c>
    </row>
    <row r="752" spans="1:15" x14ac:dyDescent="0.25">
      <c r="A752" t="s">
        <v>631</v>
      </c>
      <c r="B752" t="s">
        <v>703</v>
      </c>
      <c r="C752">
        <v>3</v>
      </c>
      <c r="D752" t="s">
        <v>717</v>
      </c>
      <c r="E752" s="85" t="s">
        <v>615</v>
      </c>
      <c r="F752" t="s">
        <v>25</v>
      </c>
      <c r="G752">
        <v>20</v>
      </c>
      <c r="H752">
        <v>30</v>
      </c>
      <c r="I752" s="83" t="b">
        <v>1</v>
      </c>
      <c r="J752" t="s">
        <v>689</v>
      </c>
      <c r="K752" s="86" t="s">
        <v>32</v>
      </c>
      <c r="N752" t="s">
        <v>703</v>
      </c>
      <c r="O752" t="s">
        <v>703</v>
      </c>
    </row>
    <row r="753" spans="1:15" x14ac:dyDescent="0.25">
      <c r="A753" t="s">
        <v>631</v>
      </c>
      <c r="B753" t="s">
        <v>703</v>
      </c>
      <c r="C753">
        <v>3</v>
      </c>
      <c r="D753" t="s">
        <v>718</v>
      </c>
      <c r="E753" s="85" t="s">
        <v>619</v>
      </c>
      <c r="F753" t="s">
        <v>25</v>
      </c>
      <c r="G753">
        <v>15</v>
      </c>
      <c r="H753">
        <v>25</v>
      </c>
      <c r="I753" s="83" t="b">
        <v>1</v>
      </c>
      <c r="J753" t="s">
        <v>690</v>
      </c>
      <c r="K753" s="86" t="s">
        <v>32</v>
      </c>
      <c r="N753" t="s">
        <v>703</v>
      </c>
      <c r="O753" t="s">
        <v>703</v>
      </c>
    </row>
    <row r="754" spans="1:15" x14ac:dyDescent="0.25">
      <c r="A754" t="s">
        <v>631</v>
      </c>
      <c r="B754" t="s">
        <v>703</v>
      </c>
      <c r="C754">
        <v>3</v>
      </c>
      <c r="D754" s="85" t="s">
        <v>738</v>
      </c>
      <c r="E754" s="85" t="s">
        <v>644</v>
      </c>
      <c r="F754" t="s">
        <v>25</v>
      </c>
      <c r="G754">
        <v>0</v>
      </c>
      <c r="H754">
        <v>1</v>
      </c>
      <c r="I754" s="83" t="b">
        <v>1</v>
      </c>
      <c r="J754" t="s">
        <v>691</v>
      </c>
      <c r="K754" s="86" t="s">
        <v>32</v>
      </c>
      <c r="N754" t="s">
        <v>703</v>
      </c>
      <c r="O754" t="s">
        <v>703</v>
      </c>
    </row>
    <row r="755" spans="1:15" x14ac:dyDescent="0.25">
      <c r="A755" t="s">
        <v>631</v>
      </c>
      <c r="B755" t="s">
        <v>703</v>
      </c>
      <c r="C755">
        <v>3</v>
      </c>
      <c r="D755" t="s">
        <v>719</v>
      </c>
      <c r="E755" s="85" t="s">
        <v>586</v>
      </c>
      <c r="F755" t="s">
        <v>27</v>
      </c>
      <c r="G755">
        <v>45</v>
      </c>
      <c r="H755">
        <v>55</v>
      </c>
      <c r="I755" s="82" t="b">
        <v>0</v>
      </c>
      <c r="J755" t="s">
        <v>692</v>
      </c>
      <c r="K755" s="86" t="s">
        <v>32</v>
      </c>
      <c r="N755" t="s">
        <v>703</v>
      </c>
      <c r="O755" t="s">
        <v>703</v>
      </c>
    </row>
    <row r="756" spans="1:15" x14ac:dyDescent="0.25">
      <c r="A756" t="s">
        <v>631</v>
      </c>
      <c r="B756" t="s">
        <v>703</v>
      </c>
      <c r="C756">
        <v>3</v>
      </c>
      <c r="D756" t="s">
        <v>712</v>
      </c>
      <c r="E756" s="85" t="s">
        <v>585</v>
      </c>
      <c r="F756" t="s">
        <v>27</v>
      </c>
      <c r="G756">
        <v>7</v>
      </c>
      <c r="H756">
        <v>13</v>
      </c>
      <c r="I756" s="82" t="b">
        <v>0</v>
      </c>
      <c r="J756" t="s">
        <v>680</v>
      </c>
      <c r="K756" s="86" t="s">
        <v>32</v>
      </c>
      <c r="N756" t="s">
        <v>703</v>
      </c>
      <c r="O756" t="s">
        <v>703</v>
      </c>
    </row>
    <row r="757" spans="1:15" x14ac:dyDescent="0.25">
      <c r="A757" t="s">
        <v>631</v>
      </c>
      <c r="B757" t="s">
        <v>703</v>
      </c>
      <c r="C757">
        <v>4</v>
      </c>
      <c r="D757" t="s">
        <v>717</v>
      </c>
      <c r="E757" s="85" t="s">
        <v>643</v>
      </c>
      <c r="F757" t="s">
        <v>25</v>
      </c>
      <c r="G757">
        <v>3</v>
      </c>
      <c r="H757">
        <v>7</v>
      </c>
      <c r="I757" s="83" t="b">
        <v>1</v>
      </c>
      <c r="J757" t="s">
        <v>689</v>
      </c>
      <c r="K757" s="86" t="s">
        <v>32</v>
      </c>
      <c r="N757" t="s">
        <v>703</v>
      </c>
      <c r="O757" t="s">
        <v>703</v>
      </c>
    </row>
    <row r="758" spans="1:15" x14ac:dyDescent="0.25">
      <c r="A758" t="s">
        <v>631</v>
      </c>
      <c r="B758" t="s">
        <v>703</v>
      </c>
      <c r="C758">
        <v>4</v>
      </c>
      <c r="D758" t="s">
        <v>718</v>
      </c>
      <c r="E758" s="85" t="s">
        <v>643</v>
      </c>
      <c r="F758" t="s">
        <v>25</v>
      </c>
      <c r="G758">
        <v>3</v>
      </c>
      <c r="H758">
        <v>7</v>
      </c>
      <c r="I758" s="83" t="b">
        <v>1</v>
      </c>
      <c r="J758" t="s">
        <v>690</v>
      </c>
      <c r="K758" s="86" t="s">
        <v>32</v>
      </c>
      <c r="N758" t="s">
        <v>703</v>
      </c>
      <c r="O758" t="s">
        <v>703</v>
      </c>
    </row>
    <row r="759" spans="1:15" x14ac:dyDescent="0.25">
      <c r="A759" t="s">
        <v>631</v>
      </c>
      <c r="B759" t="s">
        <v>703</v>
      </c>
      <c r="C759">
        <v>4</v>
      </c>
      <c r="D759" t="s">
        <v>720</v>
      </c>
      <c r="E759" s="85" t="s">
        <v>729</v>
      </c>
      <c r="F759" t="s">
        <v>27</v>
      </c>
      <c r="G759">
        <v>40</v>
      </c>
      <c r="H759">
        <v>50</v>
      </c>
      <c r="I759" s="82" t="b">
        <v>0</v>
      </c>
      <c r="J759" t="s">
        <v>693</v>
      </c>
      <c r="K759" s="86" t="s">
        <v>32</v>
      </c>
      <c r="N759" t="s">
        <v>703</v>
      </c>
      <c r="O759" t="s">
        <v>703</v>
      </c>
    </row>
    <row r="760" spans="1:15" x14ac:dyDescent="0.25">
      <c r="A760" t="s">
        <v>631</v>
      </c>
      <c r="B760" t="s">
        <v>703</v>
      </c>
      <c r="C760">
        <v>4</v>
      </c>
      <c r="D760" t="s">
        <v>713</v>
      </c>
      <c r="E760" s="85" t="s">
        <v>585</v>
      </c>
      <c r="F760" t="s">
        <v>27</v>
      </c>
      <c r="G760">
        <v>7</v>
      </c>
      <c r="H760">
        <v>13</v>
      </c>
      <c r="I760" s="82" t="b">
        <v>0</v>
      </c>
      <c r="J760" t="s">
        <v>681</v>
      </c>
      <c r="K760" s="86" t="s">
        <v>32</v>
      </c>
      <c r="N760" t="s">
        <v>703</v>
      </c>
      <c r="O760" t="s">
        <v>703</v>
      </c>
    </row>
    <row r="761" spans="1:15" x14ac:dyDescent="0.25">
      <c r="A761" t="s">
        <v>631</v>
      </c>
      <c r="B761" t="s">
        <v>703</v>
      </c>
      <c r="C761">
        <v>5</v>
      </c>
      <c r="D761" t="s">
        <v>11</v>
      </c>
      <c r="E761" s="85" t="s">
        <v>620</v>
      </c>
      <c r="F761" t="s">
        <v>25</v>
      </c>
      <c r="G761">
        <v>1</v>
      </c>
      <c r="H761">
        <v>4</v>
      </c>
      <c r="I761" s="83" t="b">
        <v>1</v>
      </c>
      <c r="J761" t="s">
        <v>633</v>
      </c>
      <c r="K761" s="86" t="s">
        <v>32</v>
      </c>
      <c r="N761" t="s">
        <v>703</v>
      </c>
      <c r="O761" t="s">
        <v>703</v>
      </c>
    </row>
    <row r="762" spans="1:15" x14ac:dyDescent="0.25">
      <c r="A762" t="s">
        <v>631</v>
      </c>
      <c r="B762" t="s">
        <v>703</v>
      </c>
      <c r="C762">
        <v>5</v>
      </c>
      <c r="D762" t="s">
        <v>674</v>
      </c>
      <c r="E762" s="85" t="s">
        <v>622</v>
      </c>
      <c r="F762" t="s">
        <v>25</v>
      </c>
      <c r="G762">
        <v>7</v>
      </c>
      <c r="H762">
        <v>13</v>
      </c>
      <c r="I762" s="83" t="b">
        <v>1</v>
      </c>
      <c r="J762" t="s">
        <v>675</v>
      </c>
      <c r="K762" s="86" t="s">
        <v>32</v>
      </c>
      <c r="N762" t="s">
        <v>703</v>
      </c>
      <c r="O762" t="s">
        <v>703</v>
      </c>
    </row>
    <row r="763" spans="1:15" x14ac:dyDescent="0.25">
      <c r="A763" t="s">
        <v>631</v>
      </c>
      <c r="B763" t="s">
        <v>704</v>
      </c>
      <c r="C763">
        <v>1</v>
      </c>
      <c r="D763" t="s">
        <v>11</v>
      </c>
      <c r="E763" s="85" t="s">
        <v>725</v>
      </c>
      <c r="F763" t="s">
        <v>27</v>
      </c>
      <c r="G763">
        <v>2</v>
      </c>
      <c r="H763">
        <v>5</v>
      </c>
      <c r="I763" s="82" t="b">
        <v>0</v>
      </c>
      <c r="J763" t="s">
        <v>633</v>
      </c>
      <c r="K763" s="86" t="s">
        <v>32</v>
      </c>
      <c r="N763" t="s">
        <v>704</v>
      </c>
      <c r="O763" t="s">
        <v>704</v>
      </c>
    </row>
    <row r="764" spans="1:15" x14ac:dyDescent="0.25">
      <c r="A764" t="s">
        <v>631</v>
      </c>
      <c r="B764" t="s">
        <v>704</v>
      </c>
      <c r="C764">
        <v>1</v>
      </c>
      <c r="D764" t="s">
        <v>735</v>
      </c>
      <c r="E764" s="85" t="s">
        <v>727</v>
      </c>
      <c r="F764" t="s">
        <v>27</v>
      </c>
      <c r="G764">
        <v>0</v>
      </c>
      <c r="H764">
        <v>1</v>
      </c>
      <c r="I764" s="82" t="b">
        <v>0</v>
      </c>
      <c r="J764" t="s">
        <v>686</v>
      </c>
      <c r="K764" s="86" t="s">
        <v>32</v>
      </c>
      <c r="N764" t="s">
        <v>704</v>
      </c>
      <c r="O764" t="s">
        <v>704</v>
      </c>
    </row>
    <row r="765" spans="1:15" x14ac:dyDescent="0.25">
      <c r="A765" t="s">
        <v>631</v>
      </c>
      <c r="B765" t="s">
        <v>704</v>
      </c>
      <c r="C765">
        <v>1</v>
      </c>
      <c r="D765" t="s">
        <v>355</v>
      </c>
      <c r="E765" s="85" t="s">
        <v>726</v>
      </c>
      <c r="F765" s="87"/>
      <c r="G765">
        <v>0</v>
      </c>
      <c r="H765">
        <v>1</v>
      </c>
      <c r="I765" s="87"/>
      <c r="J765" t="s">
        <v>634</v>
      </c>
      <c r="K765" s="86" t="s">
        <v>32</v>
      </c>
      <c r="N765" t="s">
        <v>704</v>
      </c>
      <c r="O765" t="s">
        <v>704</v>
      </c>
    </row>
    <row r="766" spans="1:15" x14ac:dyDescent="0.25">
      <c r="A766" t="s">
        <v>631</v>
      </c>
      <c r="B766" t="s">
        <v>704</v>
      </c>
      <c r="C766">
        <v>1</v>
      </c>
      <c r="D766" t="s">
        <v>421</v>
      </c>
      <c r="E766" s="85" t="s">
        <v>652</v>
      </c>
      <c r="F766" t="s">
        <v>25</v>
      </c>
      <c r="G766">
        <v>45</v>
      </c>
      <c r="H766">
        <v>55</v>
      </c>
      <c r="I766" s="83" t="b">
        <v>1</v>
      </c>
      <c r="J766" t="s">
        <v>635</v>
      </c>
      <c r="K766" s="86" t="s">
        <v>32</v>
      </c>
      <c r="N766" t="s">
        <v>704</v>
      </c>
      <c r="O766" t="s">
        <v>704</v>
      </c>
    </row>
    <row r="767" spans="1:15" x14ac:dyDescent="0.25">
      <c r="A767" t="s">
        <v>631</v>
      </c>
      <c r="B767" t="s">
        <v>704</v>
      </c>
      <c r="C767">
        <v>1</v>
      </c>
      <c r="D767" t="s">
        <v>392</v>
      </c>
      <c r="E767" s="85" t="s">
        <v>607</v>
      </c>
      <c r="F767" t="s">
        <v>25</v>
      </c>
      <c r="G767">
        <v>55</v>
      </c>
      <c r="H767">
        <v>65</v>
      </c>
      <c r="I767" s="83" t="b">
        <v>1</v>
      </c>
      <c r="J767" t="s">
        <v>637</v>
      </c>
      <c r="K767" s="86" t="s">
        <v>32</v>
      </c>
      <c r="N767" t="s">
        <v>704</v>
      </c>
      <c r="O767" t="s">
        <v>704</v>
      </c>
    </row>
    <row r="768" spans="1:15" x14ac:dyDescent="0.25">
      <c r="A768" t="s">
        <v>631</v>
      </c>
      <c r="B768" t="s">
        <v>704</v>
      </c>
      <c r="C768">
        <v>1</v>
      </c>
      <c r="D768" t="s">
        <v>410</v>
      </c>
      <c r="E768" s="85" t="s">
        <v>727</v>
      </c>
      <c r="F768" t="s">
        <v>27</v>
      </c>
      <c r="G768">
        <v>0</v>
      </c>
      <c r="H768">
        <v>1</v>
      </c>
      <c r="I768" s="82" t="b">
        <v>0</v>
      </c>
      <c r="J768" t="s">
        <v>687</v>
      </c>
      <c r="K768" s="86" t="s">
        <v>32</v>
      </c>
      <c r="N768" t="s">
        <v>704</v>
      </c>
      <c r="O768" t="s">
        <v>704</v>
      </c>
    </row>
    <row r="769" spans="1:15" x14ac:dyDescent="0.25">
      <c r="A769" t="s">
        <v>631</v>
      </c>
      <c r="B769" t="s">
        <v>704</v>
      </c>
      <c r="C769">
        <v>1</v>
      </c>
      <c r="D769" t="s">
        <v>712</v>
      </c>
      <c r="E769" s="85" t="s">
        <v>574</v>
      </c>
      <c r="F769" t="s">
        <v>27</v>
      </c>
      <c r="G769">
        <v>3</v>
      </c>
      <c r="H769">
        <v>7</v>
      </c>
      <c r="I769" s="82" t="b">
        <v>0</v>
      </c>
      <c r="J769" t="s">
        <v>680</v>
      </c>
      <c r="K769" s="86" t="s">
        <v>32</v>
      </c>
      <c r="N769" t="s">
        <v>704</v>
      </c>
      <c r="O769" t="s">
        <v>704</v>
      </c>
    </row>
    <row r="770" spans="1:15" x14ac:dyDescent="0.25">
      <c r="A770" t="s">
        <v>631</v>
      </c>
      <c r="B770" t="s">
        <v>704</v>
      </c>
      <c r="C770">
        <v>2</v>
      </c>
      <c r="D770" t="s">
        <v>11</v>
      </c>
      <c r="E770" s="85" t="s">
        <v>580</v>
      </c>
      <c r="F770" t="s">
        <v>27</v>
      </c>
      <c r="G770">
        <v>6</v>
      </c>
      <c r="H770">
        <v>10</v>
      </c>
      <c r="I770" s="82" t="b">
        <v>0</v>
      </c>
      <c r="J770" t="s">
        <v>633</v>
      </c>
      <c r="K770" s="86" t="s">
        <v>32</v>
      </c>
      <c r="N770" t="s">
        <v>704</v>
      </c>
      <c r="O770" t="s">
        <v>704</v>
      </c>
    </row>
    <row r="771" spans="1:15" x14ac:dyDescent="0.25">
      <c r="A771" t="s">
        <v>631</v>
      </c>
      <c r="B771" t="s">
        <v>704</v>
      </c>
      <c r="C771">
        <v>2</v>
      </c>
      <c r="D771" t="s">
        <v>11</v>
      </c>
      <c r="E771" s="85" t="s">
        <v>728</v>
      </c>
      <c r="F771" t="s">
        <v>25</v>
      </c>
      <c r="G771">
        <v>2</v>
      </c>
      <c r="H771">
        <v>11</v>
      </c>
      <c r="I771" s="83" t="b">
        <v>1</v>
      </c>
      <c r="J771" t="s">
        <v>633</v>
      </c>
      <c r="K771" s="86" t="s">
        <v>32</v>
      </c>
      <c r="N771" t="s">
        <v>704</v>
      </c>
      <c r="O771" t="s">
        <v>704</v>
      </c>
    </row>
    <row r="772" spans="1:15" x14ac:dyDescent="0.25">
      <c r="A772" t="s">
        <v>631</v>
      </c>
      <c r="B772" t="s">
        <v>704</v>
      </c>
      <c r="C772">
        <v>2</v>
      </c>
      <c r="D772" t="s">
        <v>718</v>
      </c>
      <c r="E772" s="85" t="s">
        <v>730</v>
      </c>
      <c r="F772" t="s">
        <v>25</v>
      </c>
      <c r="G772">
        <v>65</v>
      </c>
      <c r="H772">
        <v>75</v>
      </c>
      <c r="I772" s="83" t="b">
        <v>1</v>
      </c>
      <c r="J772" t="s">
        <v>690</v>
      </c>
      <c r="K772" s="86" t="s">
        <v>32</v>
      </c>
      <c r="N772" t="s">
        <v>704</v>
      </c>
      <c r="O772" t="s">
        <v>704</v>
      </c>
    </row>
    <row r="773" spans="1:15" x14ac:dyDescent="0.25">
      <c r="A773" t="s">
        <v>631</v>
      </c>
      <c r="B773" t="s">
        <v>704</v>
      </c>
      <c r="C773">
        <v>3</v>
      </c>
      <c r="D773" t="s">
        <v>717</v>
      </c>
      <c r="E773" s="85" t="s">
        <v>615</v>
      </c>
      <c r="F773" t="s">
        <v>25</v>
      </c>
      <c r="G773">
        <v>20</v>
      </c>
      <c r="H773">
        <v>30</v>
      </c>
      <c r="I773" s="83" t="b">
        <v>1</v>
      </c>
      <c r="J773" t="s">
        <v>689</v>
      </c>
      <c r="K773" s="86" t="s">
        <v>32</v>
      </c>
      <c r="N773" t="s">
        <v>704</v>
      </c>
      <c r="O773" t="s">
        <v>704</v>
      </c>
    </row>
    <row r="774" spans="1:15" x14ac:dyDescent="0.25">
      <c r="A774" t="s">
        <v>631</v>
      </c>
      <c r="B774" t="s">
        <v>704</v>
      </c>
      <c r="C774">
        <v>3</v>
      </c>
      <c r="D774" t="s">
        <v>718</v>
      </c>
      <c r="E774" s="85" t="s">
        <v>619</v>
      </c>
      <c r="F774" t="s">
        <v>25</v>
      </c>
      <c r="G774">
        <v>15</v>
      </c>
      <c r="H774">
        <v>25</v>
      </c>
      <c r="I774" s="83" t="b">
        <v>1</v>
      </c>
      <c r="J774" t="s">
        <v>690</v>
      </c>
      <c r="K774" s="86" t="s">
        <v>32</v>
      </c>
      <c r="N774" t="s">
        <v>704</v>
      </c>
      <c r="O774" t="s">
        <v>704</v>
      </c>
    </row>
    <row r="775" spans="1:15" x14ac:dyDescent="0.25">
      <c r="A775" t="s">
        <v>631</v>
      </c>
      <c r="B775" t="s">
        <v>704</v>
      </c>
      <c r="C775">
        <v>3</v>
      </c>
      <c r="D775" s="85" t="s">
        <v>738</v>
      </c>
      <c r="E775" s="85" t="s">
        <v>644</v>
      </c>
      <c r="F775" t="s">
        <v>25</v>
      </c>
      <c r="G775">
        <v>0</v>
      </c>
      <c r="H775">
        <v>1</v>
      </c>
      <c r="I775" s="83" t="b">
        <v>1</v>
      </c>
      <c r="J775" t="s">
        <v>691</v>
      </c>
      <c r="K775" s="86" t="s">
        <v>32</v>
      </c>
      <c r="N775" t="s">
        <v>704</v>
      </c>
      <c r="O775" t="s">
        <v>704</v>
      </c>
    </row>
    <row r="776" spans="1:15" x14ac:dyDescent="0.25">
      <c r="A776" t="s">
        <v>631</v>
      </c>
      <c r="B776" t="s">
        <v>704</v>
      </c>
      <c r="C776">
        <v>3</v>
      </c>
      <c r="D776" t="s">
        <v>719</v>
      </c>
      <c r="E776" s="85" t="s">
        <v>586</v>
      </c>
      <c r="F776" t="s">
        <v>27</v>
      </c>
      <c r="G776">
        <v>45</v>
      </c>
      <c r="H776">
        <v>55</v>
      </c>
      <c r="I776" s="82" t="b">
        <v>0</v>
      </c>
      <c r="J776" t="s">
        <v>692</v>
      </c>
      <c r="K776" s="86" t="s">
        <v>32</v>
      </c>
      <c r="N776" t="s">
        <v>704</v>
      </c>
      <c r="O776" t="s">
        <v>704</v>
      </c>
    </row>
    <row r="777" spans="1:15" x14ac:dyDescent="0.25">
      <c r="A777" t="s">
        <v>631</v>
      </c>
      <c r="B777" t="s">
        <v>704</v>
      </c>
      <c r="C777">
        <v>3</v>
      </c>
      <c r="D777" t="s">
        <v>712</v>
      </c>
      <c r="E777" s="85" t="s">
        <v>585</v>
      </c>
      <c r="F777" t="s">
        <v>27</v>
      </c>
      <c r="G777">
        <v>7</v>
      </c>
      <c r="H777">
        <v>13</v>
      </c>
      <c r="I777" s="82" t="b">
        <v>0</v>
      </c>
      <c r="J777" t="s">
        <v>680</v>
      </c>
      <c r="K777" s="86" t="s">
        <v>32</v>
      </c>
      <c r="N777" t="s">
        <v>704</v>
      </c>
      <c r="O777" t="s">
        <v>704</v>
      </c>
    </row>
    <row r="778" spans="1:15" x14ac:dyDescent="0.25">
      <c r="A778" t="s">
        <v>631</v>
      </c>
      <c r="B778" t="s">
        <v>704</v>
      </c>
      <c r="C778">
        <v>4</v>
      </c>
      <c r="D778" t="s">
        <v>717</v>
      </c>
      <c r="E778" s="85" t="s">
        <v>643</v>
      </c>
      <c r="F778" t="s">
        <v>25</v>
      </c>
      <c r="G778">
        <v>3</v>
      </c>
      <c r="H778">
        <v>7</v>
      </c>
      <c r="I778" s="83" t="b">
        <v>1</v>
      </c>
      <c r="J778" t="s">
        <v>689</v>
      </c>
      <c r="K778" s="86" t="s">
        <v>32</v>
      </c>
      <c r="N778" t="s">
        <v>704</v>
      </c>
      <c r="O778" t="s">
        <v>704</v>
      </c>
    </row>
    <row r="779" spans="1:15" x14ac:dyDescent="0.25">
      <c r="A779" t="s">
        <v>631</v>
      </c>
      <c r="B779" t="s">
        <v>704</v>
      </c>
      <c r="C779">
        <v>4</v>
      </c>
      <c r="D779" t="s">
        <v>718</v>
      </c>
      <c r="E779" s="85" t="s">
        <v>643</v>
      </c>
      <c r="F779" t="s">
        <v>25</v>
      </c>
      <c r="G779">
        <v>3</v>
      </c>
      <c r="H779">
        <v>7</v>
      </c>
      <c r="I779" s="83" t="b">
        <v>1</v>
      </c>
      <c r="J779" t="s">
        <v>690</v>
      </c>
      <c r="K779" s="86" t="s">
        <v>32</v>
      </c>
      <c r="N779" t="s">
        <v>704</v>
      </c>
      <c r="O779" t="s">
        <v>704</v>
      </c>
    </row>
    <row r="780" spans="1:15" x14ac:dyDescent="0.25">
      <c r="A780" t="s">
        <v>631</v>
      </c>
      <c r="B780" t="s">
        <v>704</v>
      </c>
      <c r="C780">
        <v>4</v>
      </c>
      <c r="D780" t="s">
        <v>720</v>
      </c>
      <c r="E780" s="85" t="s">
        <v>729</v>
      </c>
      <c r="F780" t="s">
        <v>27</v>
      </c>
      <c r="G780">
        <v>40</v>
      </c>
      <c r="H780">
        <v>50</v>
      </c>
      <c r="I780" s="82" t="b">
        <v>0</v>
      </c>
      <c r="J780" t="s">
        <v>693</v>
      </c>
      <c r="K780" s="86" t="s">
        <v>32</v>
      </c>
      <c r="N780" t="s">
        <v>704</v>
      </c>
      <c r="O780" t="s">
        <v>704</v>
      </c>
    </row>
    <row r="781" spans="1:15" x14ac:dyDescent="0.25">
      <c r="A781" t="s">
        <v>631</v>
      </c>
      <c r="B781" t="s">
        <v>704</v>
      </c>
      <c r="C781">
        <v>4</v>
      </c>
      <c r="D781" t="s">
        <v>713</v>
      </c>
      <c r="E781" s="85" t="s">
        <v>585</v>
      </c>
      <c r="F781" t="s">
        <v>27</v>
      </c>
      <c r="G781">
        <v>7</v>
      </c>
      <c r="H781">
        <v>13</v>
      </c>
      <c r="I781" s="82" t="b">
        <v>0</v>
      </c>
      <c r="J781" t="s">
        <v>681</v>
      </c>
      <c r="K781" s="86" t="s">
        <v>32</v>
      </c>
      <c r="N781" t="s">
        <v>704</v>
      </c>
      <c r="O781" t="s">
        <v>704</v>
      </c>
    </row>
    <row r="782" spans="1:15" x14ac:dyDescent="0.25">
      <c r="A782" t="s">
        <v>631</v>
      </c>
      <c r="B782" t="s">
        <v>704</v>
      </c>
      <c r="C782">
        <v>5</v>
      </c>
      <c r="D782" t="s">
        <v>11</v>
      </c>
      <c r="E782" s="85" t="s">
        <v>620</v>
      </c>
      <c r="F782" t="s">
        <v>25</v>
      </c>
      <c r="G782">
        <v>1</v>
      </c>
      <c r="H782">
        <v>4</v>
      </c>
      <c r="I782" s="83" t="b">
        <v>1</v>
      </c>
      <c r="J782" t="s">
        <v>633</v>
      </c>
      <c r="K782" s="86" t="s">
        <v>32</v>
      </c>
      <c r="N782" t="s">
        <v>704</v>
      </c>
      <c r="O782" t="s">
        <v>704</v>
      </c>
    </row>
    <row r="783" spans="1:15" x14ac:dyDescent="0.25">
      <c r="A783" t="s">
        <v>631</v>
      </c>
      <c r="B783" t="s">
        <v>704</v>
      </c>
      <c r="C783">
        <v>5</v>
      </c>
      <c r="D783" t="s">
        <v>674</v>
      </c>
      <c r="E783" s="85" t="s">
        <v>622</v>
      </c>
      <c r="F783" t="s">
        <v>25</v>
      </c>
      <c r="G783">
        <v>7</v>
      </c>
      <c r="H783">
        <v>13</v>
      </c>
      <c r="I783" s="83" t="b">
        <v>1</v>
      </c>
      <c r="J783" t="s">
        <v>675</v>
      </c>
      <c r="K783" s="86" t="s">
        <v>32</v>
      </c>
      <c r="N783" t="s">
        <v>704</v>
      </c>
      <c r="O783" t="s">
        <v>704</v>
      </c>
    </row>
    <row r="784" spans="1:15" x14ac:dyDescent="0.25">
      <c r="A784" t="s">
        <v>631</v>
      </c>
      <c r="B784" t="s">
        <v>705</v>
      </c>
      <c r="C784">
        <v>1</v>
      </c>
      <c r="D784" t="s">
        <v>11</v>
      </c>
      <c r="E784" s="85" t="s">
        <v>728</v>
      </c>
      <c r="F784" t="s">
        <v>25</v>
      </c>
      <c r="G784">
        <v>2</v>
      </c>
      <c r="H784">
        <v>11</v>
      </c>
      <c r="I784" s="83" t="b">
        <v>1</v>
      </c>
      <c r="J784" t="s">
        <v>633</v>
      </c>
      <c r="K784" s="86" t="s">
        <v>32</v>
      </c>
      <c r="N784" t="s">
        <v>705</v>
      </c>
      <c r="O784" t="s">
        <v>705</v>
      </c>
    </row>
    <row r="785" spans="1:15" x14ac:dyDescent="0.25">
      <c r="A785" t="s">
        <v>631</v>
      </c>
      <c r="B785" t="s">
        <v>705</v>
      </c>
      <c r="C785">
        <v>1</v>
      </c>
      <c r="D785" t="s">
        <v>735</v>
      </c>
      <c r="E785" s="85" t="s">
        <v>644</v>
      </c>
      <c r="F785" t="s">
        <v>25</v>
      </c>
      <c r="G785">
        <v>0</v>
      </c>
      <c r="H785">
        <v>1</v>
      </c>
      <c r="I785" s="83" t="b">
        <v>1</v>
      </c>
      <c r="J785" t="s">
        <v>686</v>
      </c>
      <c r="K785" s="86" t="s">
        <v>32</v>
      </c>
      <c r="N785" t="s">
        <v>705</v>
      </c>
      <c r="O785" t="s">
        <v>705</v>
      </c>
    </row>
    <row r="786" spans="1:15" x14ac:dyDescent="0.25">
      <c r="A786" t="s">
        <v>631</v>
      </c>
      <c r="B786" t="s">
        <v>705</v>
      </c>
      <c r="C786">
        <v>1</v>
      </c>
      <c r="D786" t="s">
        <v>355</v>
      </c>
      <c r="E786" s="85" t="s">
        <v>644</v>
      </c>
      <c r="F786" t="s">
        <v>25</v>
      </c>
      <c r="G786">
        <v>0</v>
      </c>
      <c r="H786">
        <v>1</v>
      </c>
      <c r="I786" s="83" t="b">
        <v>1</v>
      </c>
      <c r="J786" t="s">
        <v>634</v>
      </c>
      <c r="K786" s="86" t="s">
        <v>32</v>
      </c>
      <c r="N786" t="s">
        <v>705</v>
      </c>
      <c r="O786" t="s">
        <v>705</v>
      </c>
    </row>
    <row r="787" spans="1:15" x14ac:dyDescent="0.25">
      <c r="A787" t="s">
        <v>631</v>
      </c>
      <c r="B787" t="s">
        <v>705</v>
      </c>
      <c r="C787">
        <v>1</v>
      </c>
      <c r="D787" t="s">
        <v>421</v>
      </c>
      <c r="E787" s="85" t="s">
        <v>625</v>
      </c>
      <c r="F787" t="s">
        <v>25</v>
      </c>
      <c r="G787">
        <v>35</v>
      </c>
      <c r="H787">
        <v>45</v>
      </c>
      <c r="I787" s="83" t="b">
        <v>1</v>
      </c>
      <c r="J787" t="s">
        <v>635</v>
      </c>
      <c r="K787" s="86" t="s">
        <v>32</v>
      </c>
      <c r="N787" t="s">
        <v>705</v>
      </c>
      <c r="O787" t="s">
        <v>705</v>
      </c>
    </row>
    <row r="788" spans="1:15" x14ac:dyDescent="0.25">
      <c r="A788" t="s">
        <v>631</v>
      </c>
      <c r="B788" t="s">
        <v>705</v>
      </c>
      <c r="C788">
        <v>1</v>
      </c>
      <c r="D788" t="s">
        <v>392</v>
      </c>
      <c r="E788" s="85" t="s">
        <v>625</v>
      </c>
      <c r="F788" t="s">
        <v>25</v>
      </c>
      <c r="G788">
        <v>35</v>
      </c>
      <c r="H788">
        <v>45</v>
      </c>
      <c r="I788" s="83" t="b">
        <v>1</v>
      </c>
      <c r="J788" t="s">
        <v>637</v>
      </c>
      <c r="K788" s="86" t="s">
        <v>32</v>
      </c>
      <c r="N788" t="s">
        <v>705</v>
      </c>
      <c r="O788" t="s">
        <v>705</v>
      </c>
    </row>
    <row r="789" spans="1:15" x14ac:dyDescent="0.25">
      <c r="A789" t="s">
        <v>631</v>
      </c>
      <c r="B789" t="s">
        <v>705</v>
      </c>
      <c r="C789">
        <v>1</v>
      </c>
      <c r="D789" t="s">
        <v>410</v>
      </c>
      <c r="E789" s="85" t="s">
        <v>727</v>
      </c>
      <c r="F789" t="s">
        <v>27</v>
      </c>
      <c r="G789">
        <v>0</v>
      </c>
      <c r="H789">
        <v>1</v>
      </c>
      <c r="I789" s="82" t="b">
        <v>0</v>
      </c>
      <c r="J789" t="s">
        <v>687</v>
      </c>
      <c r="K789" s="86" t="s">
        <v>32</v>
      </c>
      <c r="N789" t="s">
        <v>705</v>
      </c>
      <c r="O789" t="s">
        <v>705</v>
      </c>
    </row>
    <row r="790" spans="1:15" x14ac:dyDescent="0.25">
      <c r="A790" t="s">
        <v>631</v>
      </c>
      <c r="B790" t="s">
        <v>705</v>
      </c>
      <c r="C790">
        <v>1</v>
      </c>
      <c r="D790" t="s">
        <v>712</v>
      </c>
      <c r="E790" s="85" t="s">
        <v>574</v>
      </c>
      <c r="F790" t="s">
        <v>27</v>
      </c>
      <c r="G790">
        <v>3</v>
      </c>
      <c r="H790">
        <v>7</v>
      </c>
      <c r="I790" s="82" t="b">
        <v>0</v>
      </c>
      <c r="J790" t="s">
        <v>680</v>
      </c>
      <c r="K790" s="86" t="s">
        <v>32</v>
      </c>
      <c r="N790" t="s">
        <v>705</v>
      </c>
      <c r="O790" t="s">
        <v>705</v>
      </c>
    </row>
    <row r="791" spans="1:15" x14ac:dyDescent="0.25">
      <c r="A791" t="s">
        <v>631</v>
      </c>
      <c r="B791" t="s">
        <v>705</v>
      </c>
      <c r="C791">
        <v>2</v>
      </c>
      <c r="D791" t="s">
        <v>11</v>
      </c>
      <c r="E791" s="85" t="s">
        <v>731</v>
      </c>
      <c r="F791" t="s">
        <v>27</v>
      </c>
      <c r="G791">
        <v>16</v>
      </c>
      <c r="H791">
        <v>24</v>
      </c>
      <c r="I791" s="82" t="b">
        <v>0</v>
      </c>
      <c r="J791" t="s">
        <v>633</v>
      </c>
      <c r="K791" s="86" t="s">
        <v>32</v>
      </c>
      <c r="N791" t="s">
        <v>705</v>
      </c>
      <c r="O791" t="s">
        <v>705</v>
      </c>
    </row>
    <row r="792" spans="1:15" x14ac:dyDescent="0.25">
      <c r="A792" t="s">
        <v>631</v>
      </c>
      <c r="B792" t="s">
        <v>705</v>
      </c>
      <c r="C792">
        <v>2</v>
      </c>
      <c r="D792" t="s">
        <v>735</v>
      </c>
      <c r="E792" s="85" t="s">
        <v>644</v>
      </c>
      <c r="F792" t="s">
        <v>25</v>
      </c>
      <c r="G792">
        <v>0</v>
      </c>
      <c r="H792">
        <v>1</v>
      </c>
      <c r="I792" s="83" t="b">
        <v>1</v>
      </c>
      <c r="J792" t="s">
        <v>686</v>
      </c>
      <c r="K792" s="86" t="s">
        <v>32</v>
      </c>
      <c r="N792" t="s">
        <v>705</v>
      </c>
      <c r="O792" t="s">
        <v>705</v>
      </c>
    </row>
    <row r="793" spans="1:15" x14ac:dyDescent="0.25">
      <c r="A793" t="s">
        <v>631</v>
      </c>
      <c r="B793" t="s">
        <v>705</v>
      </c>
      <c r="C793">
        <v>2</v>
      </c>
      <c r="D793" t="s">
        <v>355</v>
      </c>
      <c r="E793" s="85" t="s">
        <v>644</v>
      </c>
      <c r="F793" t="s">
        <v>25</v>
      </c>
      <c r="G793">
        <v>0</v>
      </c>
      <c r="H793">
        <v>1</v>
      </c>
      <c r="I793" s="83" t="b">
        <v>1</v>
      </c>
      <c r="J793" t="s">
        <v>634</v>
      </c>
      <c r="K793" s="86" t="s">
        <v>32</v>
      </c>
      <c r="N793" t="s">
        <v>705</v>
      </c>
      <c r="O793" t="s">
        <v>705</v>
      </c>
    </row>
    <row r="794" spans="1:15" x14ac:dyDescent="0.25">
      <c r="A794" t="s">
        <v>631</v>
      </c>
      <c r="B794" t="s">
        <v>705</v>
      </c>
      <c r="C794">
        <v>2</v>
      </c>
      <c r="D794" t="s">
        <v>421</v>
      </c>
      <c r="E794" s="85" t="s">
        <v>648</v>
      </c>
      <c r="F794" t="s">
        <v>25</v>
      </c>
      <c r="G794">
        <v>25</v>
      </c>
      <c r="H794">
        <v>35</v>
      </c>
      <c r="I794" s="83" t="b">
        <v>1</v>
      </c>
      <c r="J794" t="s">
        <v>635</v>
      </c>
      <c r="K794" s="86" t="s">
        <v>32</v>
      </c>
      <c r="N794" t="s">
        <v>705</v>
      </c>
      <c r="O794" t="s">
        <v>705</v>
      </c>
    </row>
    <row r="795" spans="1:15" x14ac:dyDescent="0.25">
      <c r="A795" t="s">
        <v>631</v>
      </c>
      <c r="B795" t="s">
        <v>705</v>
      </c>
      <c r="C795">
        <v>2</v>
      </c>
      <c r="D795" t="s">
        <v>392</v>
      </c>
      <c r="E795" s="85" t="s">
        <v>732</v>
      </c>
      <c r="F795" t="s">
        <v>25</v>
      </c>
      <c r="G795">
        <v>17</v>
      </c>
      <c r="H795">
        <v>27</v>
      </c>
      <c r="I795" s="83" t="b">
        <v>1</v>
      </c>
      <c r="J795" t="s">
        <v>637</v>
      </c>
      <c r="K795" s="86" t="s">
        <v>32</v>
      </c>
      <c r="N795" t="s">
        <v>705</v>
      </c>
      <c r="O795" t="s">
        <v>705</v>
      </c>
    </row>
    <row r="796" spans="1:15" x14ac:dyDescent="0.25">
      <c r="A796" t="s">
        <v>631</v>
      </c>
      <c r="B796" t="s">
        <v>705</v>
      </c>
      <c r="C796">
        <v>2</v>
      </c>
      <c r="D796" s="85" t="s">
        <v>737</v>
      </c>
      <c r="E796" s="85" t="s">
        <v>625</v>
      </c>
      <c r="F796" t="s">
        <v>25</v>
      </c>
      <c r="G796">
        <v>35</v>
      </c>
      <c r="H796">
        <v>45</v>
      </c>
      <c r="I796" s="83" t="b">
        <v>1</v>
      </c>
      <c r="J796" t="s">
        <v>688</v>
      </c>
      <c r="K796" s="86" t="s">
        <v>32</v>
      </c>
      <c r="N796" t="s">
        <v>705</v>
      </c>
      <c r="O796" t="s">
        <v>705</v>
      </c>
    </row>
    <row r="797" spans="1:15" x14ac:dyDescent="0.25">
      <c r="A797" t="s">
        <v>631</v>
      </c>
      <c r="B797" t="s">
        <v>705</v>
      </c>
      <c r="C797">
        <v>2</v>
      </c>
      <c r="D797" t="s">
        <v>712</v>
      </c>
      <c r="E797" s="85" t="s">
        <v>649</v>
      </c>
      <c r="F797" t="s">
        <v>27</v>
      </c>
      <c r="G797">
        <v>15</v>
      </c>
      <c r="H797">
        <v>25</v>
      </c>
      <c r="I797" s="82" t="b">
        <v>0</v>
      </c>
      <c r="J797" t="s">
        <v>680</v>
      </c>
      <c r="K797" s="86" t="s">
        <v>32</v>
      </c>
      <c r="N797" t="s">
        <v>705</v>
      </c>
      <c r="O797" t="s">
        <v>705</v>
      </c>
    </row>
    <row r="798" spans="1:15" x14ac:dyDescent="0.25">
      <c r="A798" t="s">
        <v>631</v>
      </c>
      <c r="B798" t="s">
        <v>705</v>
      </c>
      <c r="C798">
        <v>3</v>
      </c>
      <c r="D798" t="s">
        <v>11</v>
      </c>
      <c r="E798" s="85" t="s">
        <v>731</v>
      </c>
      <c r="F798" t="s">
        <v>27</v>
      </c>
      <c r="G798">
        <v>16</v>
      </c>
      <c r="H798">
        <v>24</v>
      </c>
      <c r="I798" s="82" t="b">
        <v>0</v>
      </c>
      <c r="J798" t="s">
        <v>633</v>
      </c>
      <c r="K798" s="86" t="s">
        <v>32</v>
      </c>
      <c r="N798" t="s">
        <v>705</v>
      </c>
      <c r="O798" t="s">
        <v>705</v>
      </c>
    </row>
    <row r="799" spans="1:15" x14ac:dyDescent="0.25">
      <c r="A799" t="s">
        <v>631</v>
      </c>
      <c r="B799" t="s">
        <v>705</v>
      </c>
      <c r="C799">
        <v>3</v>
      </c>
      <c r="D799" t="s">
        <v>721</v>
      </c>
      <c r="E799" s="85" t="s">
        <v>652</v>
      </c>
      <c r="F799" t="s">
        <v>25</v>
      </c>
      <c r="G799">
        <v>45</v>
      </c>
      <c r="H799">
        <v>55</v>
      </c>
      <c r="I799" s="83" t="b">
        <v>1</v>
      </c>
      <c r="J799" t="s">
        <v>694</v>
      </c>
      <c r="K799" s="86" t="s">
        <v>32</v>
      </c>
      <c r="N799" t="s">
        <v>705</v>
      </c>
      <c r="O799" t="s">
        <v>705</v>
      </c>
    </row>
    <row r="800" spans="1:15" x14ac:dyDescent="0.25">
      <c r="A800" t="s">
        <v>631</v>
      </c>
      <c r="B800" t="s">
        <v>705</v>
      </c>
      <c r="C800">
        <v>3</v>
      </c>
      <c r="D800" t="s">
        <v>719</v>
      </c>
      <c r="E800" s="85" t="s">
        <v>733</v>
      </c>
      <c r="F800" t="s">
        <v>27</v>
      </c>
      <c r="G800">
        <v>60</v>
      </c>
      <c r="H800">
        <v>70</v>
      </c>
      <c r="I800" s="82" t="b">
        <v>0</v>
      </c>
      <c r="J800" t="s">
        <v>692</v>
      </c>
      <c r="K800" s="86" t="s">
        <v>32</v>
      </c>
      <c r="N800" t="s">
        <v>705</v>
      </c>
      <c r="O800" t="s">
        <v>705</v>
      </c>
    </row>
    <row r="801" spans="1:15" x14ac:dyDescent="0.25">
      <c r="A801" t="s">
        <v>631</v>
      </c>
      <c r="B801" t="s">
        <v>705</v>
      </c>
      <c r="C801">
        <v>3</v>
      </c>
      <c r="D801" t="s">
        <v>713</v>
      </c>
      <c r="E801" s="85" t="s">
        <v>574</v>
      </c>
      <c r="F801" t="s">
        <v>27</v>
      </c>
      <c r="G801">
        <v>3</v>
      </c>
      <c r="H801">
        <v>7</v>
      </c>
      <c r="I801" s="82" t="b">
        <v>0</v>
      </c>
      <c r="J801" t="s">
        <v>681</v>
      </c>
      <c r="K801" s="86" t="s">
        <v>32</v>
      </c>
      <c r="N801" t="s">
        <v>705</v>
      </c>
      <c r="O801" t="s">
        <v>705</v>
      </c>
    </row>
    <row r="802" spans="1:15" x14ac:dyDescent="0.25">
      <c r="A802" t="s">
        <v>631</v>
      </c>
      <c r="B802" t="s">
        <v>705</v>
      </c>
      <c r="C802">
        <v>4</v>
      </c>
      <c r="D802" t="s">
        <v>717</v>
      </c>
      <c r="E802" s="85" t="s">
        <v>643</v>
      </c>
      <c r="F802" t="s">
        <v>25</v>
      </c>
      <c r="G802">
        <v>3</v>
      </c>
      <c r="H802">
        <v>7</v>
      </c>
      <c r="I802" s="83" t="b">
        <v>1</v>
      </c>
      <c r="J802" t="s">
        <v>689</v>
      </c>
      <c r="K802" s="86" t="s">
        <v>32</v>
      </c>
      <c r="N802" t="s">
        <v>705</v>
      </c>
      <c r="O802" t="s">
        <v>705</v>
      </c>
    </row>
    <row r="803" spans="1:15" x14ac:dyDescent="0.25">
      <c r="A803" t="s">
        <v>631</v>
      </c>
      <c r="B803" t="s">
        <v>705</v>
      </c>
      <c r="C803">
        <v>4</v>
      </c>
      <c r="D803" t="s">
        <v>718</v>
      </c>
      <c r="E803" s="85" t="s">
        <v>643</v>
      </c>
      <c r="F803" t="s">
        <v>25</v>
      </c>
      <c r="G803">
        <v>3</v>
      </c>
      <c r="H803">
        <v>7</v>
      </c>
      <c r="I803" s="83" t="b">
        <v>1</v>
      </c>
      <c r="J803" t="s">
        <v>690</v>
      </c>
      <c r="K803" s="86" t="s">
        <v>32</v>
      </c>
      <c r="N803" t="s">
        <v>705</v>
      </c>
      <c r="O803" t="s">
        <v>705</v>
      </c>
    </row>
    <row r="804" spans="1:15" x14ac:dyDescent="0.25">
      <c r="A804" t="s">
        <v>631</v>
      </c>
      <c r="B804" t="s">
        <v>705</v>
      </c>
      <c r="C804">
        <v>4</v>
      </c>
      <c r="D804" t="s">
        <v>713</v>
      </c>
      <c r="E804" s="85" t="s">
        <v>649</v>
      </c>
      <c r="F804" t="s">
        <v>27</v>
      </c>
      <c r="G804">
        <v>15</v>
      </c>
      <c r="H804">
        <v>25</v>
      </c>
      <c r="I804" s="82" t="b">
        <v>0</v>
      </c>
      <c r="J804" t="s">
        <v>681</v>
      </c>
      <c r="K804" s="86" t="s">
        <v>32</v>
      </c>
      <c r="N804" t="s">
        <v>705</v>
      </c>
      <c r="O804" t="s">
        <v>705</v>
      </c>
    </row>
    <row r="805" spans="1:15" x14ac:dyDescent="0.25">
      <c r="A805" t="s">
        <v>631</v>
      </c>
      <c r="B805" t="s">
        <v>705</v>
      </c>
      <c r="C805">
        <v>5</v>
      </c>
      <c r="D805" t="s">
        <v>11</v>
      </c>
      <c r="E805" s="85" t="s">
        <v>620</v>
      </c>
      <c r="F805" t="s">
        <v>25</v>
      </c>
      <c r="G805">
        <v>1</v>
      </c>
      <c r="H805">
        <v>4</v>
      </c>
      <c r="I805" s="83" t="b">
        <v>1</v>
      </c>
      <c r="J805" t="s">
        <v>633</v>
      </c>
      <c r="K805" s="86" t="s">
        <v>32</v>
      </c>
      <c r="N805" t="s">
        <v>705</v>
      </c>
      <c r="O805" t="s">
        <v>705</v>
      </c>
    </row>
    <row r="806" spans="1:15" x14ac:dyDescent="0.25">
      <c r="A806" t="s">
        <v>631</v>
      </c>
      <c r="B806" t="s">
        <v>705</v>
      </c>
      <c r="C806">
        <v>5</v>
      </c>
      <c r="D806" t="s">
        <v>674</v>
      </c>
      <c r="E806" s="85" t="s">
        <v>622</v>
      </c>
      <c r="F806" t="s">
        <v>25</v>
      </c>
      <c r="G806">
        <v>7</v>
      </c>
      <c r="H806">
        <v>13</v>
      </c>
      <c r="I806" s="83" t="b">
        <v>1</v>
      </c>
      <c r="J806" t="s">
        <v>675</v>
      </c>
      <c r="K806" s="86" t="s">
        <v>32</v>
      </c>
      <c r="N806" t="s">
        <v>705</v>
      </c>
      <c r="O806" t="s">
        <v>705</v>
      </c>
    </row>
    <row r="807" spans="1:15" x14ac:dyDescent="0.25">
      <c r="A807" t="s">
        <v>631</v>
      </c>
      <c r="B807" t="s">
        <v>706</v>
      </c>
      <c r="C807">
        <v>1</v>
      </c>
      <c r="D807" t="s">
        <v>11</v>
      </c>
      <c r="E807" s="85" t="s">
        <v>728</v>
      </c>
      <c r="F807" t="s">
        <v>25</v>
      </c>
      <c r="G807">
        <v>2</v>
      </c>
      <c r="H807">
        <v>11</v>
      </c>
      <c r="I807" s="83" t="b">
        <v>1</v>
      </c>
      <c r="J807" t="s">
        <v>633</v>
      </c>
      <c r="K807" s="86" t="s">
        <v>32</v>
      </c>
      <c r="N807" t="s">
        <v>706</v>
      </c>
      <c r="O807" t="s">
        <v>706</v>
      </c>
    </row>
    <row r="808" spans="1:15" x14ac:dyDescent="0.25">
      <c r="A808" t="s">
        <v>631</v>
      </c>
      <c r="B808" t="s">
        <v>706</v>
      </c>
      <c r="C808">
        <v>1</v>
      </c>
      <c r="D808" t="s">
        <v>735</v>
      </c>
      <c r="E808" s="85" t="s">
        <v>727</v>
      </c>
      <c r="F808" t="s">
        <v>27</v>
      </c>
      <c r="G808">
        <v>0</v>
      </c>
      <c r="H808">
        <v>1</v>
      </c>
      <c r="I808" s="82" t="b">
        <v>0</v>
      </c>
      <c r="J808" t="s">
        <v>686</v>
      </c>
      <c r="K808" s="86" t="s">
        <v>32</v>
      </c>
      <c r="N808" t="s">
        <v>706</v>
      </c>
      <c r="O808" t="s">
        <v>706</v>
      </c>
    </row>
    <row r="809" spans="1:15" x14ac:dyDescent="0.25">
      <c r="A809" t="s">
        <v>631</v>
      </c>
      <c r="B809" t="s">
        <v>706</v>
      </c>
      <c r="C809">
        <v>1</v>
      </c>
      <c r="D809" t="s">
        <v>355</v>
      </c>
      <c r="E809" s="85" t="s">
        <v>644</v>
      </c>
      <c r="F809" t="s">
        <v>25</v>
      </c>
      <c r="G809">
        <v>0</v>
      </c>
      <c r="H809">
        <v>1</v>
      </c>
      <c r="I809" s="83" t="b">
        <v>1</v>
      </c>
      <c r="J809" t="s">
        <v>634</v>
      </c>
      <c r="K809" s="86" t="s">
        <v>32</v>
      </c>
      <c r="N809" t="s">
        <v>706</v>
      </c>
      <c r="O809" t="s">
        <v>706</v>
      </c>
    </row>
    <row r="810" spans="1:15" x14ac:dyDescent="0.25">
      <c r="A810" t="s">
        <v>631</v>
      </c>
      <c r="B810" t="s">
        <v>706</v>
      </c>
      <c r="C810">
        <v>1</v>
      </c>
      <c r="D810" t="s">
        <v>421</v>
      </c>
      <c r="E810" s="85" t="s">
        <v>625</v>
      </c>
      <c r="F810" t="s">
        <v>25</v>
      </c>
      <c r="G810">
        <v>35</v>
      </c>
      <c r="H810">
        <v>45</v>
      </c>
      <c r="I810" s="83" t="b">
        <v>1</v>
      </c>
      <c r="J810" t="s">
        <v>635</v>
      </c>
      <c r="K810" s="86" t="s">
        <v>32</v>
      </c>
      <c r="N810" t="s">
        <v>706</v>
      </c>
      <c r="O810" t="s">
        <v>706</v>
      </c>
    </row>
    <row r="811" spans="1:15" x14ac:dyDescent="0.25">
      <c r="A811" t="s">
        <v>631</v>
      </c>
      <c r="B811" t="s">
        <v>706</v>
      </c>
      <c r="C811">
        <v>1</v>
      </c>
      <c r="D811" t="s">
        <v>392</v>
      </c>
      <c r="E811" s="85" t="s">
        <v>625</v>
      </c>
      <c r="F811" t="s">
        <v>25</v>
      </c>
      <c r="G811">
        <v>35</v>
      </c>
      <c r="H811">
        <v>45</v>
      </c>
      <c r="I811" s="83" t="b">
        <v>1</v>
      </c>
      <c r="J811" t="s">
        <v>637</v>
      </c>
      <c r="K811" s="86" t="s">
        <v>32</v>
      </c>
      <c r="N811" t="s">
        <v>706</v>
      </c>
      <c r="O811" t="s">
        <v>706</v>
      </c>
    </row>
    <row r="812" spans="1:15" x14ac:dyDescent="0.25">
      <c r="A812" t="s">
        <v>631</v>
      </c>
      <c r="B812" t="s">
        <v>706</v>
      </c>
      <c r="C812">
        <v>1</v>
      </c>
      <c r="D812" t="s">
        <v>410</v>
      </c>
      <c r="E812" s="85" t="s">
        <v>727</v>
      </c>
      <c r="F812" t="s">
        <v>27</v>
      </c>
      <c r="G812">
        <v>0</v>
      </c>
      <c r="H812">
        <v>1</v>
      </c>
      <c r="I812" s="82" t="b">
        <v>0</v>
      </c>
      <c r="J812" t="s">
        <v>687</v>
      </c>
      <c r="K812" s="86" t="s">
        <v>32</v>
      </c>
      <c r="N812" t="s">
        <v>706</v>
      </c>
      <c r="O812" t="s">
        <v>706</v>
      </c>
    </row>
    <row r="813" spans="1:15" x14ac:dyDescent="0.25">
      <c r="A813" t="s">
        <v>631</v>
      </c>
      <c r="B813" t="s">
        <v>706</v>
      </c>
      <c r="C813">
        <v>1</v>
      </c>
      <c r="D813" t="s">
        <v>712</v>
      </c>
      <c r="E813" s="85" t="s">
        <v>574</v>
      </c>
      <c r="F813" t="s">
        <v>27</v>
      </c>
      <c r="G813">
        <v>3</v>
      </c>
      <c r="H813">
        <v>7</v>
      </c>
      <c r="I813" s="82" t="b">
        <v>0</v>
      </c>
      <c r="J813" t="s">
        <v>680</v>
      </c>
      <c r="K813" s="86" t="s">
        <v>32</v>
      </c>
      <c r="N813" t="s">
        <v>706</v>
      </c>
      <c r="O813" t="s">
        <v>706</v>
      </c>
    </row>
    <row r="814" spans="1:15" x14ac:dyDescent="0.25">
      <c r="A814" t="s">
        <v>631</v>
      </c>
      <c r="B814" t="s">
        <v>706</v>
      </c>
      <c r="C814">
        <v>2</v>
      </c>
      <c r="D814" t="s">
        <v>11</v>
      </c>
      <c r="E814" s="85" t="s">
        <v>731</v>
      </c>
      <c r="F814" t="s">
        <v>27</v>
      </c>
      <c r="G814">
        <v>16</v>
      </c>
      <c r="H814">
        <v>24</v>
      </c>
      <c r="I814" s="82" t="b">
        <v>0</v>
      </c>
      <c r="J814" t="s">
        <v>633</v>
      </c>
      <c r="K814" s="86" t="s">
        <v>32</v>
      </c>
      <c r="N814" t="s">
        <v>706</v>
      </c>
      <c r="O814" t="s">
        <v>706</v>
      </c>
    </row>
    <row r="815" spans="1:15" x14ac:dyDescent="0.25">
      <c r="A815" t="s">
        <v>631</v>
      </c>
      <c r="B815" t="s">
        <v>706</v>
      </c>
      <c r="C815">
        <v>2</v>
      </c>
      <c r="D815" t="s">
        <v>421</v>
      </c>
      <c r="E815" s="85" t="s">
        <v>648</v>
      </c>
      <c r="F815" t="s">
        <v>25</v>
      </c>
      <c r="G815">
        <v>25</v>
      </c>
      <c r="H815">
        <v>35</v>
      </c>
      <c r="I815" s="83" t="b">
        <v>1</v>
      </c>
      <c r="J815" t="s">
        <v>635</v>
      </c>
      <c r="K815" s="86" t="s">
        <v>32</v>
      </c>
      <c r="N815" t="s">
        <v>706</v>
      </c>
      <c r="O815" t="s">
        <v>706</v>
      </c>
    </row>
    <row r="816" spans="1:15" x14ac:dyDescent="0.25">
      <c r="A816" t="s">
        <v>631</v>
      </c>
      <c r="B816" t="s">
        <v>706</v>
      </c>
      <c r="C816">
        <v>2</v>
      </c>
      <c r="D816" t="s">
        <v>392</v>
      </c>
      <c r="E816" s="85" t="s">
        <v>732</v>
      </c>
      <c r="F816" t="s">
        <v>25</v>
      </c>
      <c r="G816">
        <v>17</v>
      </c>
      <c r="H816">
        <v>27</v>
      </c>
      <c r="I816" s="83" t="b">
        <v>1</v>
      </c>
      <c r="J816" t="s">
        <v>637</v>
      </c>
      <c r="K816" s="86" t="s">
        <v>32</v>
      </c>
      <c r="N816" t="s">
        <v>706</v>
      </c>
      <c r="O816" t="s">
        <v>706</v>
      </c>
    </row>
    <row r="817" spans="1:15" x14ac:dyDescent="0.25">
      <c r="A817" t="s">
        <v>631</v>
      </c>
      <c r="B817" t="s">
        <v>706</v>
      </c>
      <c r="C817">
        <v>2</v>
      </c>
      <c r="D817" t="s">
        <v>712</v>
      </c>
      <c r="E817" s="85" t="s">
        <v>649</v>
      </c>
      <c r="F817" t="s">
        <v>27</v>
      </c>
      <c r="G817">
        <v>15</v>
      </c>
      <c r="H817">
        <v>25</v>
      </c>
      <c r="I817" s="82" t="b">
        <v>0</v>
      </c>
      <c r="J817" t="s">
        <v>680</v>
      </c>
      <c r="K817" s="86" t="s">
        <v>32</v>
      </c>
      <c r="N817" t="s">
        <v>706</v>
      </c>
      <c r="O817" t="s">
        <v>706</v>
      </c>
    </row>
    <row r="818" spans="1:15" x14ac:dyDescent="0.25">
      <c r="A818" t="s">
        <v>631</v>
      </c>
      <c r="B818" t="s">
        <v>706</v>
      </c>
      <c r="C818">
        <v>3</v>
      </c>
      <c r="D818" t="s">
        <v>11</v>
      </c>
      <c r="E818" s="85" t="s">
        <v>731</v>
      </c>
      <c r="F818" t="s">
        <v>27</v>
      </c>
      <c r="G818">
        <v>16</v>
      </c>
      <c r="H818">
        <v>24</v>
      </c>
      <c r="I818" s="82" t="b">
        <v>0</v>
      </c>
      <c r="J818" t="s">
        <v>633</v>
      </c>
      <c r="K818" s="86" t="s">
        <v>32</v>
      </c>
      <c r="N818" t="s">
        <v>706</v>
      </c>
      <c r="O818" t="s">
        <v>706</v>
      </c>
    </row>
    <row r="819" spans="1:15" x14ac:dyDescent="0.25">
      <c r="A819" t="s">
        <v>631</v>
      </c>
      <c r="B819" t="s">
        <v>706</v>
      </c>
      <c r="C819">
        <v>3</v>
      </c>
      <c r="D819" t="s">
        <v>721</v>
      </c>
      <c r="E819" s="85" t="s">
        <v>652</v>
      </c>
      <c r="F819" t="s">
        <v>25</v>
      </c>
      <c r="G819">
        <v>45</v>
      </c>
      <c r="H819">
        <v>55</v>
      </c>
      <c r="I819" s="83" t="b">
        <v>1</v>
      </c>
      <c r="J819" t="s">
        <v>694</v>
      </c>
      <c r="K819" s="86" t="s">
        <v>32</v>
      </c>
      <c r="N819" t="s">
        <v>706</v>
      </c>
      <c r="O819" t="s">
        <v>706</v>
      </c>
    </row>
    <row r="820" spans="1:15" x14ac:dyDescent="0.25">
      <c r="A820" t="s">
        <v>631</v>
      </c>
      <c r="B820" t="s">
        <v>706</v>
      </c>
      <c r="C820">
        <v>3</v>
      </c>
      <c r="D820" t="s">
        <v>719</v>
      </c>
      <c r="E820" s="85" t="s">
        <v>733</v>
      </c>
      <c r="F820" t="s">
        <v>27</v>
      </c>
      <c r="G820">
        <v>60</v>
      </c>
      <c r="H820">
        <v>70</v>
      </c>
      <c r="I820" s="82" t="b">
        <v>0</v>
      </c>
      <c r="J820" t="s">
        <v>692</v>
      </c>
      <c r="K820" s="86" t="s">
        <v>32</v>
      </c>
      <c r="N820" t="s">
        <v>706</v>
      </c>
      <c r="O820" t="s">
        <v>706</v>
      </c>
    </row>
    <row r="821" spans="1:15" x14ac:dyDescent="0.25">
      <c r="A821" t="s">
        <v>631</v>
      </c>
      <c r="B821" t="s">
        <v>706</v>
      </c>
      <c r="C821">
        <v>3</v>
      </c>
      <c r="D821" t="s">
        <v>713</v>
      </c>
      <c r="E821" s="85" t="s">
        <v>574</v>
      </c>
      <c r="F821" t="s">
        <v>27</v>
      </c>
      <c r="G821">
        <v>3</v>
      </c>
      <c r="H821">
        <v>7</v>
      </c>
      <c r="I821" s="82" t="b">
        <v>0</v>
      </c>
      <c r="J821" t="s">
        <v>681</v>
      </c>
      <c r="K821" s="86" t="s">
        <v>32</v>
      </c>
      <c r="N821" t="s">
        <v>706</v>
      </c>
      <c r="O821" t="s">
        <v>706</v>
      </c>
    </row>
    <row r="822" spans="1:15" x14ac:dyDescent="0.25">
      <c r="A822" t="s">
        <v>631</v>
      </c>
      <c r="B822" t="s">
        <v>706</v>
      </c>
      <c r="C822">
        <v>4</v>
      </c>
      <c r="D822" t="s">
        <v>717</v>
      </c>
      <c r="E822" s="85" t="s">
        <v>643</v>
      </c>
      <c r="F822" t="s">
        <v>25</v>
      </c>
      <c r="G822">
        <v>3</v>
      </c>
      <c r="H822">
        <v>7</v>
      </c>
      <c r="I822" s="83" t="b">
        <v>1</v>
      </c>
      <c r="J822" t="s">
        <v>689</v>
      </c>
      <c r="K822" s="86" t="s">
        <v>32</v>
      </c>
      <c r="N822" t="s">
        <v>706</v>
      </c>
      <c r="O822" t="s">
        <v>706</v>
      </c>
    </row>
    <row r="823" spans="1:15" x14ac:dyDescent="0.25">
      <c r="A823" t="s">
        <v>631</v>
      </c>
      <c r="B823" t="s">
        <v>706</v>
      </c>
      <c r="C823">
        <v>4</v>
      </c>
      <c r="D823" t="s">
        <v>718</v>
      </c>
      <c r="E823" s="85" t="s">
        <v>643</v>
      </c>
      <c r="F823" t="s">
        <v>25</v>
      </c>
      <c r="G823">
        <v>3</v>
      </c>
      <c r="H823">
        <v>7</v>
      </c>
      <c r="I823" s="83" t="b">
        <v>1</v>
      </c>
      <c r="J823" t="s">
        <v>690</v>
      </c>
      <c r="K823" s="86" t="s">
        <v>32</v>
      </c>
      <c r="N823" t="s">
        <v>706</v>
      </c>
      <c r="O823" t="s">
        <v>706</v>
      </c>
    </row>
    <row r="824" spans="1:15" x14ac:dyDescent="0.25">
      <c r="A824" t="s">
        <v>631</v>
      </c>
      <c r="B824" t="s">
        <v>706</v>
      </c>
      <c r="C824">
        <v>4</v>
      </c>
      <c r="D824" t="s">
        <v>713</v>
      </c>
      <c r="E824" s="85" t="s">
        <v>649</v>
      </c>
      <c r="F824" t="s">
        <v>27</v>
      </c>
      <c r="G824">
        <v>15</v>
      </c>
      <c r="H824">
        <v>25</v>
      </c>
      <c r="I824" s="82" t="b">
        <v>0</v>
      </c>
      <c r="J824" t="s">
        <v>681</v>
      </c>
      <c r="K824" s="86" t="s">
        <v>32</v>
      </c>
      <c r="N824" t="s">
        <v>706</v>
      </c>
      <c r="O824" t="s">
        <v>706</v>
      </c>
    </row>
    <row r="825" spans="1:15" x14ac:dyDescent="0.25">
      <c r="A825" t="s">
        <v>631</v>
      </c>
      <c r="B825" t="s">
        <v>706</v>
      </c>
      <c r="C825">
        <v>5</v>
      </c>
      <c r="D825" t="s">
        <v>11</v>
      </c>
      <c r="E825" s="85" t="s">
        <v>620</v>
      </c>
      <c r="F825" t="s">
        <v>25</v>
      </c>
      <c r="G825">
        <v>1</v>
      </c>
      <c r="H825">
        <v>4</v>
      </c>
      <c r="I825" s="83" t="b">
        <v>1</v>
      </c>
      <c r="J825" t="s">
        <v>633</v>
      </c>
      <c r="K825" s="86" t="s">
        <v>32</v>
      </c>
      <c r="N825" t="s">
        <v>706</v>
      </c>
      <c r="O825" t="s">
        <v>706</v>
      </c>
    </row>
    <row r="826" spans="1:15" x14ac:dyDescent="0.25">
      <c r="A826" t="s">
        <v>631</v>
      </c>
      <c r="B826" t="s">
        <v>706</v>
      </c>
      <c r="C826">
        <v>5</v>
      </c>
      <c r="D826" t="s">
        <v>674</v>
      </c>
      <c r="E826" s="85" t="s">
        <v>622</v>
      </c>
      <c r="F826" t="s">
        <v>25</v>
      </c>
      <c r="G826">
        <v>7</v>
      </c>
      <c r="H826">
        <v>13</v>
      </c>
      <c r="I826" s="83" t="b">
        <v>1</v>
      </c>
      <c r="J826" t="s">
        <v>675</v>
      </c>
      <c r="K826" s="86" t="s">
        <v>32</v>
      </c>
      <c r="N826" t="s">
        <v>706</v>
      </c>
      <c r="O826" t="s">
        <v>706</v>
      </c>
    </row>
    <row r="827" spans="1:15" x14ac:dyDescent="0.25">
      <c r="A827" t="s">
        <v>631</v>
      </c>
      <c r="B827" t="s">
        <v>697</v>
      </c>
      <c r="C827">
        <v>5</v>
      </c>
      <c r="D827" t="s">
        <v>11</v>
      </c>
      <c r="E827" s="85" t="s">
        <v>642</v>
      </c>
      <c r="F827" t="s">
        <v>25</v>
      </c>
      <c r="G827">
        <v>16</v>
      </c>
      <c r="H827">
        <v>24</v>
      </c>
      <c r="I827" s="83" t="b">
        <v>1</v>
      </c>
      <c r="J827" t="s">
        <v>633</v>
      </c>
      <c r="K827" s="3" t="s">
        <v>678</v>
      </c>
      <c r="N827" t="s">
        <v>697</v>
      </c>
      <c r="O827" t="s">
        <v>697</v>
      </c>
    </row>
    <row r="828" spans="1:15" x14ac:dyDescent="0.25">
      <c r="A828" t="s">
        <v>631</v>
      </c>
      <c r="B828" t="s">
        <v>697</v>
      </c>
      <c r="C828">
        <v>5</v>
      </c>
      <c r="D828" t="s">
        <v>674</v>
      </c>
      <c r="E828" s="85" t="s">
        <v>619</v>
      </c>
      <c r="F828" t="s">
        <v>25</v>
      </c>
      <c r="G828">
        <v>15</v>
      </c>
      <c r="H828">
        <v>25</v>
      </c>
      <c r="I828" s="83" t="b">
        <v>1</v>
      </c>
      <c r="J828" t="s">
        <v>675</v>
      </c>
      <c r="K828" s="3" t="s">
        <v>678</v>
      </c>
      <c r="N828" t="s">
        <v>697</v>
      </c>
      <c r="O828" t="s">
        <v>697</v>
      </c>
    </row>
    <row r="829" spans="1:15" x14ac:dyDescent="0.25">
      <c r="A829" t="s">
        <v>631</v>
      </c>
      <c r="B829" t="s">
        <v>701</v>
      </c>
      <c r="C829">
        <v>4</v>
      </c>
      <c r="D829" t="s">
        <v>11</v>
      </c>
      <c r="E829" s="85" t="s">
        <v>644</v>
      </c>
      <c r="F829" t="s">
        <v>25</v>
      </c>
      <c r="G829">
        <v>0</v>
      </c>
      <c r="H829">
        <v>1</v>
      </c>
      <c r="I829" s="83" t="b">
        <v>1</v>
      </c>
      <c r="J829" t="s">
        <v>633</v>
      </c>
      <c r="K829" s="3" t="s">
        <v>678</v>
      </c>
      <c r="N829" t="s">
        <v>701</v>
      </c>
      <c r="O829" t="s">
        <v>701</v>
      </c>
    </row>
    <row r="830" spans="1:15" x14ac:dyDescent="0.25">
      <c r="A830" t="s">
        <v>631</v>
      </c>
      <c r="B830" t="s">
        <v>701</v>
      </c>
      <c r="C830">
        <v>4</v>
      </c>
      <c r="D830" t="s">
        <v>421</v>
      </c>
      <c r="E830" s="85" t="s">
        <v>622</v>
      </c>
      <c r="F830" t="s">
        <v>25</v>
      </c>
      <c r="G830">
        <v>7</v>
      </c>
      <c r="H830">
        <v>13</v>
      </c>
      <c r="I830" s="83" t="b">
        <v>1</v>
      </c>
      <c r="J830" t="s">
        <v>635</v>
      </c>
      <c r="K830" s="3" t="s">
        <v>678</v>
      </c>
      <c r="N830" t="s">
        <v>701</v>
      </c>
      <c r="O830" t="s">
        <v>701</v>
      </c>
    </row>
    <row r="831" spans="1:15" x14ac:dyDescent="0.25">
      <c r="A831" t="s">
        <v>631</v>
      </c>
      <c r="B831" t="s">
        <v>701</v>
      </c>
      <c r="C831">
        <v>4</v>
      </c>
      <c r="D831" t="s">
        <v>392</v>
      </c>
      <c r="E831" s="85" t="s">
        <v>643</v>
      </c>
      <c r="F831" t="s">
        <v>25</v>
      </c>
      <c r="G831">
        <v>3</v>
      </c>
      <c r="H831">
        <v>7</v>
      </c>
      <c r="I831" s="83" t="b">
        <v>1</v>
      </c>
      <c r="J831" t="s">
        <v>637</v>
      </c>
      <c r="K831" s="3" t="s">
        <v>678</v>
      </c>
      <c r="N831" t="s">
        <v>701</v>
      </c>
      <c r="O831" t="s">
        <v>701</v>
      </c>
    </row>
    <row r="832" spans="1:15" x14ac:dyDescent="0.25">
      <c r="A832" t="s">
        <v>631</v>
      </c>
      <c r="B832" t="s">
        <v>701</v>
      </c>
      <c r="C832">
        <v>4</v>
      </c>
      <c r="D832" t="s">
        <v>714</v>
      </c>
      <c r="E832" s="85" t="s">
        <v>727</v>
      </c>
      <c r="F832" t="s">
        <v>27</v>
      </c>
      <c r="G832">
        <v>0</v>
      </c>
      <c r="H832">
        <v>1</v>
      </c>
      <c r="I832" s="82" t="b">
        <v>0</v>
      </c>
      <c r="J832" t="s">
        <v>682</v>
      </c>
      <c r="K832" s="3" t="s">
        <v>678</v>
      </c>
      <c r="N832" t="s">
        <v>701</v>
      </c>
      <c r="O832" t="s">
        <v>701</v>
      </c>
    </row>
    <row r="833" spans="1:15" x14ac:dyDescent="0.25">
      <c r="A833" t="s">
        <v>631</v>
      </c>
      <c r="B833" t="s">
        <v>697</v>
      </c>
      <c r="C833">
        <v>4</v>
      </c>
      <c r="D833" t="s">
        <v>11</v>
      </c>
      <c r="E833" s="85" t="s">
        <v>642</v>
      </c>
      <c r="F833" t="s">
        <v>25</v>
      </c>
      <c r="G833">
        <v>16</v>
      </c>
      <c r="H833">
        <v>24</v>
      </c>
      <c r="I833" s="83" t="b">
        <v>1</v>
      </c>
      <c r="J833" t="s">
        <v>633</v>
      </c>
      <c r="K833" s="87" t="s">
        <v>447</v>
      </c>
      <c r="N833" t="s">
        <v>697</v>
      </c>
      <c r="O833" t="s">
        <v>697</v>
      </c>
    </row>
    <row r="834" spans="1:15" x14ac:dyDescent="0.25">
      <c r="A834" t="s">
        <v>631</v>
      </c>
      <c r="B834" t="s">
        <v>697</v>
      </c>
      <c r="C834">
        <v>4</v>
      </c>
      <c r="D834" t="s">
        <v>714</v>
      </c>
      <c r="E834" s="85" t="s">
        <v>586</v>
      </c>
      <c r="F834" t="s">
        <v>27</v>
      </c>
      <c r="G834">
        <v>45</v>
      </c>
      <c r="H834">
        <v>55</v>
      </c>
      <c r="I834" s="82" t="b">
        <v>0</v>
      </c>
      <c r="J834" t="s">
        <v>682</v>
      </c>
      <c r="K834" s="87" t="s">
        <v>447</v>
      </c>
      <c r="N834" t="s">
        <v>697</v>
      </c>
      <c r="O834" t="s">
        <v>697</v>
      </c>
    </row>
    <row r="835" spans="1:15" x14ac:dyDescent="0.25">
      <c r="A835" t="s">
        <v>631</v>
      </c>
      <c r="B835" t="s">
        <v>697</v>
      </c>
      <c r="C835">
        <v>4</v>
      </c>
      <c r="D835" t="s">
        <v>712</v>
      </c>
      <c r="E835" s="85" t="s">
        <v>646</v>
      </c>
      <c r="F835" t="s">
        <v>27</v>
      </c>
      <c r="G835">
        <v>65</v>
      </c>
      <c r="H835">
        <v>75</v>
      </c>
      <c r="I835" s="82" t="b">
        <v>0</v>
      </c>
      <c r="J835" t="s">
        <v>680</v>
      </c>
      <c r="K835" s="87" t="s">
        <v>447</v>
      </c>
      <c r="N835" t="s">
        <v>697</v>
      </c>
      <c r="O835" t="s">
        <v>697</v>
      </c>
    </row>
    <row r="836" spans="1:15" x14ac:dyDescent="0.25">
      <c r="A836" t="s">
        <v>631</v>
      </c>
      <c r="B836" t="s">
        <v>697</v>
      </c>
      <c r="C836">
        <v>4</v>
      </c>
      <c r="D836" t="s">
        <v>713</v>
      </c>
      <c r="E836" s="85" t="s">
        <v>657</v>
      </c>
      <c r="F836" t="s">
        <v>27</v>
      </c>
      <c r="G836">
        <v>55</v>
      </c>
      <c r="H836">
        <v>65</v>
      </c>
      <c r="I836" s="82" t="b">
        <v>0</v>
      </c>
      <c r="J836" t="s">
        <v>681</v>
      </c>
      <c r="K836" s="87" t="s">
        <v>447</v>
      </c>
      <c r="N836" t="s">
        <v>697</v>
      </c>
      <c r="O836" t="s">
        <v>697</v>
      </c>
    </row>
    <row r="837" spans="1:15" x14ac:dyDescent="0.25">
      <c r="A837" t="s">
        <v>631</v>
      </c>
      <c r="B837" t="s">
        <v>697</v>
      </c>
      <c r="C837">
        <v>5</v>
      </c>
      <c r="D837" t="s">
        <v>11</v>
      </c>
      <c r="E837" s="85" t="s">
        <v>621</v>
      </c>
      <c r="F837" t="s">
        <v>25</v>
      </c>
      <c r="G837">
        <v>11</v>
      </c>
      <c r="H837">
        <v>16</v>
      </c>
      <c r="I837" s="83" t="b">
        <v>1</v>
      </c>
      <c r="J837" t="s">
        <v>633</v>
      </c>
      <c r="K837" s="87" t="s">
        <v>447</v>
      </c>
      <c r="N837" t="s">
        <v>697</v>
      </c>
      <c r="O837" t="s">
        <v>697</v>
      </c>
    </row>
    <row r="838" spans="1:15" x14ac:dyDescent="0.25">
      <c r="A838" t="s">
        <v>631</v>
      </c>
      <c r="B838" t="s">
        <v>697</v>
      </c>
      <c r="C838">
        <v>5</v>
      </c>
      <c r="D838" t="s">
        <v>421</v>
      </c>
      <c r="E838" s="85" t="s">
        <v>644</v>
      </c>
      <c r="F838" t="s">
        <v>25</v>
      </c>
      <c r="G838">
        <v>0</v>
      </c>
      <c r="H838">
        <v>1</v>
      </c>
      <c r="I838" s="83" t="b">
        <v>1</v>
      </c>
      <c r="J838" t="s">
        <v>635</v>
      </c>
      <c r="K838" s="87" t="s">
        <v>447</v>
      </c>
      <c r="N838" t="s">
        <v>697</v>
      </c>
      <c r="O838" t="s">
        <v>697</v>
      </c>
    </row>
    <row r="839" spans="1:15" x14ac:dyDescent="0.25">
      <c r="A839" t="s">
        <v>631</v>
      </c>
      <c r="B839" t="s">
        <v>698</v>
      </c>
      <c r="C839">
        <v>4</v>
      </c>
      <c r="D839" t="s">
        <v>11</v>
      </c>
      <c r="E839" s="85" t="s">
        <v>616</v>
      </c>
      <c r="F839" t="s">
        <v>25</v>
      </c>
      <c r="G839">
        <v>4</v>
      </c>
      <c r="H839">
        <v>8</v>
      </c>
      <c r="I839" s="83" t="b">
        <v>1</v>
      </c>
      <c r="J839" t="s">
        <v>633</v>
      </c>
      <c r="K839" s="87" t="s">
        <v>447</v>
      </c>
      <c r="N839" t="s">
        <v>698</v>
      </c>
      <c r="O839" t="s">
        <v>698</v>
      </c>
    </row>
    <row r="840" spans="1:15" x14ac:dyDescent="0.25">
      <c r="A840" t="s">
        <v>631</v>
      </c>
      <c r="B840" t="s">
        <v>698</v>
      </c>
      <c r="C840">
        <v>4</v>
      </c>
      <c r="D840" t="s">
        <v>421</v>
      </c>
      <c r="E840" s="85" t="s">
        <v>644</v>
      </c>
      <c r="F840" t="s">
        <v>25</v>
      </c>
      <c r="G840">
        <v>0</v>
      </c>
      <c r="H840">
        <v>1</v>
      </c>
      <c r="I840" s="83" t="b">
        <v>1</v>
      </c>
      <c r="J840" t="s">
        <v>635</v>
      </c>
      <c r="K840" s="87" t="s">
        <v>447</v>
      </c>
      <c r="N840" t="s">
        <v>698</v>
      </c>
      <c r="O840" t="s">
        <v>698</v>
      </c>
    </row>
    <row r="841" spans="1:15" x14ac:dyDescent="0.25">
      <c r="A841" t="s">
        <v>631</v>
      </c>
      <c r="B841" t="s">
        <v>698</v>
      </c>
      <c r="C841">
        <v>4</v>
      </c>
      <c r="D841" t="s">
        <v>674</v>
      </c>
      <c r="E841" s="85" t="s">
        <v>622</v>
      </c>
      <c r="F841" t="s">
        <v>25</v>
      </c>
      <c r="G841">
        <v>7</v>
      </c>
      <c r="H841">
        <v>13</v>
      </c>
      <c r="I841" s="83" t="b">
        <v>1</v>
      </c>
      <c r="J841" t="s">
        <v>675</v>
      </c>
      <c r="K841" s="87" t="s">
        <v>447</v>
      </c>
      <c r="N841" t="s">
        <v>698</v>
      </c>
      <c r="O841" t="s">
        <v>698</v>
      </c>
    </row>
    <row r="842" spans="1:15" x14ac:dyDescent="0.25">
      <c r="A842" t="s">
        <v>631</v>
      </c>
      <c r="B842" t="s">
        <v>699</v>
      </c>
      <c r="C842">
        <v>4</v>
      </c>
      <c r="D842" t="s">
        <v>11</v>
      </c>
      <c r="E842" s="85" t="s">
        <v>623</v>
      </c>
      <c r="F842" t="s">
        <v>25</v>
      </c>
      <c r="G842">
        <v>6</v>
      </c>
      <c r="H842">
        <v>10</v>
      </c>
      <c r="I842" s="83" t="b">
        <v>1</v>
      </c>
      <c r="J842" t="s">
        <v>633</v>
      </c>
      <c r="K842" s="87" t="s">
        <v>447</v>
      </c>
      <c r="N842" t="s">
        <v>699</v>
      </c>
      <c r="O842" t="s">
        <v>699</v>
      </c>
    </row>
    <row r="843" spans="1:15" x14ac:dyDescent="0.25">
      <c r="A843" t="s">
        <v>631</v>
      </c>
      <c r="B843" t="s">
        <v>699</v>
      </c>
      <c r="C843">
        <v>4</v>
      </c>
      <c r="D843" t="s">
        <v>421</v>
      </c>
      <c r="E843" s="85" t="s">
        <v>622</v>
      </c>
      <c r="F843" t="s">
        <v>25</v>
      </c>
      <c r="G843">
        <v>7</v>
      </c>
      <c r="H843">
        <v>13</v>
      </c>
      <c r="I843" s="83" t="b">
        <v>1</v>
      </c>
      <c r="J843" t="s">
        <v>635</v>
      </c>
      <c r="K843" s="87" t="s">
        <v>447</v>
      </c>
      <c r="N843" t="s">
        <v>699</v>
      </c>
      <c r="O843" t="s">
        <v>699</v>
      </c>
    </row>
    <row r="844" spans="1:15" x14ac:dyDescent="0.25">
      <c r="A844" t="s">
        <v>631</v>
      </c>
      <c r="B844" t="s">
        <v>699</v>
      </c>
      <c r="C844">
        <v>4</v>
      </c>
      <c r="D844" t="s">
        <v>392</v>
      </c>
      <c r="E844" s="85" t="s">
        <v>644</v>
      </c>
      <c r="F844" t="s">
        <v>25</v>
      </c>
      <c r="G844">
        <v>0</v>
      </c>
      <c r="H844">
        <v>1</v>
      </c>
      <c r="I844" s="83" t="b">
        <v>1</v>
      </c>
      <c r="J844" t="s">
        <v>637</v>
      </c>
      <c r="K844" s="87" t="s">
        <v>447</v>
      </c>
      <c r="N844" t="s">
        <v>699</v>
      </c>
      <c r="O844" t="s">
        <v>699</v>
      </c>
    </row>
    <row r="845" spans="1:15" x14ac:dyDescent="0.25">
      <c r="A845" t="s">
        <v>631</v>
      </c>
      <c r="B845" t="s">
        <v>699</v>
      </c>
      <c r="C845">
        <v>4</v>
      </c>
      <c r="D845" t="s">
        <v>714</v>
      </c>
      <c r="E845" s="85" t="s">
        <v>640</v>
      </c>
      <c r="F845" t="s">
        <v>27</v>
      </c>
      <c r="G845">
        <v>25</v>
      </c>
      <c r="H845">
        <v>35</v>
      </c>
      <c r="I845" s="82" t="b">
        <v>0</v>
      </c>
      <c r="J845" t="s">
        <v>682</v>
      </c>
      <c r="K845" s="87" t="s">
        <v>447</v>
      </c>
      <c r="N845" t="s">
        <v>699</v>
      </c>
      <c r="O845" t="s">
        <v>699</v>
      </c>
    </row>
    <row r="846" spans="1:15" x14ac:dyDescent="0.25">
      <c r="A846" t="s">
        <v>631</v>
      </c>
      <c r="B846" t="s">
        <v>699</v>
      </c>
      <c r="C846">
        <v>4</v>
      </c>
      <c r="D846" t="s">
        <v>712</v>
      </c>
      <c r="E846" s="85" t="s">
        <v>656</v>
      </c>
      <c r="F846" t="s">
        <v>27</v>
      </c>
      <c r="G846">
        <v>30</v>
      </c>
      <c r="H846">
        <v>40</v>
      </c>
      <c r="I846" s="82" t="b">
        <v>0</v>
      </c>
      <c r="J846" t="s">
        <v>680</v>
      </c>
      <c r="K846" s="87" t="s">
        <v>447</v>
      </c>
      <c r="N846" t="s">
        <v>699</v>
      </c>
      <c r="O846" t="s">
        <v>699</v>
      </c>
    </row>
    <row r="847" spans="1:15" x14ac:dyDescent="0.25">
      <c r="A847" t="s">
        <v>631</v>
      </c>
      <c r="B847" t="s">
        <v>699</v>
      </c>
      <c r="C847">
        <v>4</v>
      </c>
      <c r="D847" t="s">
        <v>713</v>
      </c>
      <c r="E847" s="85" t="s">
        <v>587</v>
      </c>
      <c r="F847" t="s">
        <v>27</v>
      </c>
      <c r="G847">
        <v>35</v>
      </c>
      <c r="H847">
        <v>45</v>
      </c>
      <c r="I847" s="82" t="b">
        <v>0</v>
      </c>
      <c r="J847" t="s">
        <v>681</v>
      </c>
      <c r="K847" s="87" t="s">
        <v>447</v>
      </c>
      <c r="N847" t="s">
        <v>699</v>
      </c>
      <c r="O847" t="s">
        <v>699</v>
      </c>
    </row>
    <row r="848" spans="1:15" x14ac:dyDescent="0.25">
      <c r="A848" t="s">
        <v>631</v>
      </c>
      <c r="B848" t="s">
        <v>700</v>
      </c>
      <c r="C848">
        <v>4</v>
      </c>
      <c r="D848" t="s">
        <v>11</v>
      </c>
      <c r="E848" s="85" t="s">
        <v>623</v>
      </c>
      <c r="F848" t="s">
        <v>25</v>
      </c>
      <c r="G848">
        <v>6</v>
      </c>
      <c r="H848">
        <v>10</v>
      </c>
      <c r="I848" s="83" t="b">
        <v>1</v>
      </c>
      <c r="J848" t="s">
        <v>633</v>
      </c>
      <c r="K848" s="87" t="s">
        <v>447</v>
      </c>
      <c r="N848" t="s">
        <v>700</v>
      </c>
      <c r="O848" t="s">
        <v>700</v>
      </c>
    </row>
    <row r="849" spans="1:15" x14ac:dyDescent="0.25">
      <c r="A849" t="s">
        <v>631</v>
      </c>
      <c r="B849" t="s">
        <v>700</v>
      </c>
      <c r="C849">
        <v>4</v>
      </c>
      <c r="D849" t="s">
        <v>716</v>
      </c>
      <c r="E849" s="85" t="s">
        <v>730</v>
      </c>
      <c r="F849" t="s">
        <v>25</v>
      </c>
      <c r="G849">
        <v>65</v>
      </c>
      <c r="H849">
        <v>75</v>
      </c>
      <c r="I849" s="83" t="b">
        <v>1</v>
      </c>
      <c r="J849" t="s">
        <v>685</v>
      </c>
      <c r="K849" s="87" t="s">
        <v>447</v>
      </c>
      <c r="N849" t="s">
        <v>700</v>
      </c>
      <c r="O849" t="s">
        <v>700</v>
      </c>
    </row>
    <row r="850" spans="1:15" x14ac:dyDescent="0.25">
      <c r="A850" t="s">
        <v>631</v>
      </c>
      <c r="B850" t="s">
        <v>700</v>
      </c>
      <c r="C850">
        <v>4</v>
      </c>
      <c r="D850" t="s">
        <v>674</v>
      </c>
      <c r="E850" s="85" t="s">
        <v>652</v>
      </c>
      <c r="F850" t="s">
        <v>25</v>
      </c>
      <c r="G850">
        <v>45</v>
      </c>
      <c r="H850">
        <v>55</v>
      </c>
      <c r="I850" s="83" t="b">
        <v>1</v>
      </c>
      <c r="J850" t="s">
        <v>675</v>
      </c>
      <c r="K850" s="87" t="s">
        <v>447</v>
      </c>
      <c r="N850" t="s">
        <v>700</v>
      </c>
      <c r="O850" t="s">
        <v>700</v>
      </c>
    </row>
    <row r="851" spans="1:15" x14ac:dyDescent="0.25">
      <c r="A851" t="s">
        <v>631</v>
      </c>
      <c r="B851" t="s">
        <v>700</v>
      </c>
      <c r="C851">
        <v>4</v>
      </c>
      <c r="D851" t="s">
        <v>714</v>
      </c>
      <c r="E851" s="85" t="s">
        <v>649</v>
      </c>
      <c r="F851" t="s">
        <v>27</v>
      </c>
      <c r="G851">
        <v>15</v>
      </c>
      <c r="H851">
        <v>25</v>
      </c>
      <c r="I851" s="82" t="b">
        <v>0</v>
      </c>
      <c r="J851" t="s">
        <v>682</v>
      </c>
      <c r="K851" s="87" t="s">
        <v>447</v>
      </c>
      <c r="N851" t="s">
        <v>700</v>
      </c>
      <c r="O851" t="s">
        <v>700</v>
      </c>
    </row>
    <row r="852" spans="1:15" x14ac:dyDescent="0.25">
      <c r="A852" t="s">
        <v>631</v>
      </c>
      <c r="B852" t="s">
        <v>701</v>
      </c>
      <c r="C852">
        <v>4</v>
      </c>
      <c r="D852" t="s">
        <v>11</v>
      </c>
      <c r="E852" s="85" t="s">
        <v>626</v>
      </c>
      <c r="F852" t="s">
        <v>25</v>
      </c>
      <c r="G852">
        <v>2</v>
      </c>
      <c r="H852">
        <v>5</v>
      </c>
      <c r="I852" s="83" t="b">
        <v>1</v>
      </c>
      <c r="J852" t="s">
        <v>633</v>
      </c>
      <c r="K852" s="87" t="s">
        <v>447</v>
      </c>
      <c r="N852" t="s">
        <v>701</v>
      </c>
      <c r="O852" t="s">
        <v>701</v>
      </c>
    </row>
    <row r="853" spans="1:15" x14ac:dyDescent="0.25">
      <c r="A853" t="s">
        <v>631</v>
      </c>
      <c r="B853" t="s">
        <v>701</v>
      </c>
      <c r="C853">
        <v>4</v>
      </c>
      <c r="D853" t="s">
        <v>421</v>
      </c>
      <c r="E853" s="85" t="s">
        <v>622</v>
      </c>
      <c r="F853" t="s">
        <v>25</v>
      </c>
      <c r="G853">
        <v>7</v>
      </c>
      <c r="H853">
        <v>13</v>
      </c>
      <c r="I853" s="83" t="b">
        <v>1</v>
      </c>
      <c r="J853" t="s">
        <v>635</v>
      </c>
      <c r="K853" s="87" t="s">
        <v>447</v>
      </c>
      <c r="N853" t="s">
        <v>701</v>
      </c>
      <c r="O853" t="s">
        <v>701</v>
      </c>
    </row>
    <row r="854" spans="1:15" x14ac:dyDescent="0.25">
      <c r="A854" t="s">
        <v>631</v>
      </c>
      <c r="B854" t="s">
        <v>701</v>
      </c>
      <c r="C854">
        <v>4</v>
      </c>
      <c r="D854" t="s">
        <v>392</v>
      </c>
      <c r="E854" s="85" t="s">
        <v>643</v>
      </c>
      <c r="F854" t="s">
        <v>25</v>
      </c>
      <c r="G854">
        <v>3</v>
      </c>
      <c r="H854">
        <v>7</v>
      </c>
      <c r="I854" s="83" t="b">
        <v>1</v>
      </c>
      <c r="J854" t="s">
        <v>637</v>
      </c>
      <c r="K854" s="87" t="s">
        <v>447</v>
      </c>
      <c r="N854" t="s">
        <v>701</v>
      </c>
      <c r="O854" t="s">
        <v>701</v>
      </c>
    </row>
    <row r="855" spans="1:15" x14ac:dyDescent="0.25">
      <c r="A855" t="s">
        <v>631</v>
      </c>
      <c r="B855" t="s">
        <v>701</v>
      </c>
      <c r="C855">
        <v>4</v>
      </c>
      <c r="D855" t="s">
        <v>714</v>
      </c>
      <c r="E855" s="85" t="s">
        <v>640</v>
      </c>
      <c r="F855" t="s">
        <v>27</v>
      </c>
      <c r="G855">
        <v>25</v>
      </c>
      <c r="H855">
        <v>35</v>
      </c>
      <c r="I855" s="82" t="b">
        <v>0</v>
      </c>
      <c r="J855" t="s">
        <v>682</v>
      </c>
      <c r="K855" s="87" t="s">
        <v>447</v>
      </c>
      <c r="N855" t="s">
        <v>701</v>
      </c>
      <c r="O855" t="s">
        <v>701</v>
      </c>
    </row>
    <row r="856" spans="1:15" x14ac:dyDescent="0.25">
      <c r="A856" t="s">
        <v>631</v>
      </c>
      <c r="B856" t="s">
        <v>702</v>
      </c>
      <c r="C856">
        <v>2</v>
      </c>
      <c r="D856" t="s">
        <v>11</v>
      </c>
      <c r="E856" s="85" t="s">
        <v>621</v>
      </c>
      <c r="F856" t="s">
        <v>25</v>
      </c>
      <c r="G856">
        <v>11</v>
      </c>
      <c r="H856">
        <v>16</v>
      </c>
      <c r="I856" s="83" t="b">
        <v>1</v>
      </c>
      <c r="J856" t="s">
        <v>633</v>
      </c>
      <c r="K856" s="87" t="s">
        <v>447</v>
      </c>
      <c r="N856" t="s">
        <v>702</v>
      </c>
      <c r="O856" t="s">
        <v>702</v>
      </c>
    </row>
    <row r="857" spans="1:15" x14ac:dyDescent="0.25">
      <c r="A857" t="s">
        <v>631</v>
      </c>
      <c r="B857" t="s">
        <v>702</v>
      </c>
      <c r="C857">
        <v>2</v>
      </c>
      <c r="D857" t="s">
        <v>421</v>
      </c>
      <c r="E857" s="85" t="s">
        <v>648</v>
      </c>
      <c r="F857" t="s">
        <v>25</v>
      </c>
      <c r="G857">
        <v>25</v>
      </c>
      <c r="H857">
        <v>35</v>
      </c>
      <c r="I857" s="83" t="b">
        <v>1</v>
      </c>
      <c r="J857" t="s">
        <v>635</v>
      </c>
      <c r="K857" s="87" t="s">
        <v>447</v>
      </c>
      <c r="N857" t="s">
        <v>702</v>
      </c>
      <c r="O857" t="s">
        <v>702</v>
      </c>
    </row>
    <row r="858" spans="1:15" x14ac:dyDescent="0.25">
      <c r="A858" t="s">
        <v>631</v>
      </c>
      <c r="B858" t="s">
        <v>702</v>
      </c>
      <c r="C858">
        <v>2</v>
      </c>
      <c r="D858" t="s">
        <v>392</v>
      </c>
      <c r="E858" s="85" t="s">
        <v>724</v>
      </c>
      <c r="F858" t="s">
        <v>25</v>
      </c>
      <c r="G858">
        <v>30</v>
      </c>
      <c r="H858">
        <v>40</v>
      </c>
      <c r="I858" s="83" t="b">
        <v>1</v>
      </c>
      <c r="J858" t="s">
        <v>637</v>
      </c>
      <c r="K858" s="87" t="s">
        <v>447</v>
      </c>
      <c r="N858" t="s">
        <v>702</v>
      </c>
      <c r="O858" t="s">
        <v>702</v>
      </c>
    </row>
    <row r="859" spans="1:15" x14ac:dyDescent="0.25">
      <c r="A859" t="s">
        <v>631</v>
      </c>
      <c r="B859" t="s">
        <v>702</v>
      </c>
      <c r="C859">
        <v>2</v>
      </c>
      <c r="D859" t="s">
        <v>713</v>
      </c>
      <c r="E859" s="85" t="s">
        <v>585</v>
      </c>
      <c r="F859" t="s">
        <v>27</v>
      </c>
      <c r="G859">
        <v>7</v>
      </c>
      <c r="H859">
        <v>13</v>
      </c>
      <c r="I859" s="82" t="b">
        <v>0</v>
      </c>
      <c r="J859" t="s">
        <v>681</v>
      </c>
      <c r="K859" s="87" t="s">
        <v>447</v>
      </c>
      <c r="N859" t="s">
        <v>702</v>
      </c>
      <c r="O859" t="s">
        <v>702</v>
      </c>
    </row>
    <row r="860" spans="1:15" x14ac:dyDescent="0.25">
      <c r="A860" t="s">
        <v>631</v>
      </c>
      <c r="B860" t="s">
        <v>702</v>
      </c>
      <c r="C860">
        <v>3</v>
      </c>
      <c r="D860" t="s">
        <v>11</v>
      </c>
      <c r="E860" s="85" t="s">
        <v>623</v>
      </c>
      <c r="F860" t="s">
        <v>25</v>
      </c>
      <c r="G860">
        <v>6</v>
      </c>
      <c r="H860">
        <v>10</v>
      </c>
      <c r="I860" s="83" t="b">
        <v>1</v>
      </c>
      <c r="J860" t="s">
        <v>633</v>
      </c>
      <c r="K860" s="87" t="s">
        <v>447</v>
      </c>
      <c r="N860" t="s">
        <v>702</v>
      </c>
      <c r="O860" t="s">
        <v>702</v>
      </c>
    </row>
    <row r="861" spans="1:15" x14ac:dyDescent="0.25">
      <c r="A861" t="s">
        <v>631</v>
      </c>
      <c r="B861" t="s">
        <v>702</v>
      </c>
      <c r="C861">
        <v>3</v>
      </c>
      <c r="D861" t="s">
        <v>421</v>
      </c>
      <c r="E861" s="85" t="s">
        <v>615</v>
      </c>
      <c r="F861" t="s">
        <v>25</v>
      </c>
      <c r="G861">
        <v>20</v>
      </c>
      <c r="H861">
        <v>30</v>
      </c>
      <c r="I861" s="83" t="b">
        <v>1</v>
      </c>
      <c r="J861" t="s">
        <v>635</v>
      </c>
      <c r="K861" s="87" t="s">
        <v>447</v>
      </c>
      <c r="N861" t="s">
        <v>702</v>
      </c>
      <c r="O861" t="s">
        <v>702</v>
      </c>
    </row>
    <row r="862" spans="1:15" x14ac:dyDescent="0.25">
      <c r="A862" t="s">
        <v>631</v>
      </c>
      <c r="B862" t="s">
        <v>702</v>
      </c>
      <c r="C862">
        <v>3</v>
      </c>
      <c r="D862" t="s">
        <v>392</v>
      </c>
      <c r="E862" s="85" t="s">
        <v>615</v>
      </c>
      <c r="F862" t="s">
        <v>25</v>
      </c>
      <c r="G862">
        <v>20</v>
      </c>
      <c r="H862">
        <v>30</v>
      </c>
      <c r="I862" s="83" t="b">
        <v>1</v>
      </c>
      <c r="J862" t="s">
        <v>637</v>
      </c>
      <c r="K862" s="87" t="s">
        <v>447</v>
      </c>
      <c r="N862" t="s">
        <v>702</v>
      </c>
      <c r="O862" t="s">
        <v>702</v>
      </c>
    </row>
    <row r="863" spans="1:15" x14ac:dyDescent="0.25">
      <c r="A863" t="s">
        <v>631</v>
      </c>
      <c r="B863" t="s">
        <v>702</v>
      </c>
      <c r="C863">
        <v>3</v>
      </c>
      <c r="D863" t="s">
        <v>713</v>
      </c>
      <c r="E863" s="85" t="s">
        <v>587</v>
      </c>
      <c r="F863" t="s">
        <v>27</v>
      </c>
      <c r="G863">
        <v>35</v>
      </c>
      <c r="H863">
        <v>45</v>
      </c>
      <c r="I863" s="82" t="b">
        <v>0</v>
      </c>
      <c r="J863" t="s">
        <v>681</v>
      </c>
      <c r="K863" s="87" t="s">
        <v>447</v>
      </c>
      <c r="N863" t="s">
        <v>702</v>
      </c>
      <c r="O863" t="s">
        <v>702</v>
      </c>
    </row>
    <row r="864" spans="1:15" x14ac:dyDescent="0.25">
      <c r="A864" t="s">
        <v>631</v>
      </c>
      <c r="B864" t="s">
        <v>702</v>
      </c>
      <c r="C864">
        <v>4</v>
      </c>
      <c r="D864" t="s">
        <v>11</v>
      </c>
      <c r="E864" s="85" t="s">
        <v>623</v>
      </c>
      <c r="F864" t="s">
        <v>25</v>
      </c>
      <c r="G864">
        <v>6</v>
      </c>
      <c r="H864">
        <v>10</v>
      </c>
      <c r="I864" s="83" t="b">
        <v>1</v>
      </c>
      <c r="J864" t="s">
        <v>633</v>
      </c>
      <c r="K864" s="87" t="s">
        <v>447</v>
      </c>
      <c r="N864" t="s">
        <v>702</v>
      </c>
      <c r="O864" t="s">
        <v>702</v>
      </c>
    </row>
    <row r="865" spans="1:15" x14ac:dyDescent="0.25">
      <c r="A865" t="s">
        <v>631</v>
      </c>
      <c r="B865" t="s">
        <v>702</v>
      </c>
      <c r="C865">
        <v>4</v>
      </c>
      <c r="D865" t="s">
        <v>421</v>
      </c>
      <c r="E865" s="85" t="s">
        <v>622</v>
      </c>
      <c r="F865" t="s">
        <v>25</v>
      </c>
      <c r="G865">
        <v>7</v>
      </c>
      <c r="H865">
        <v>13</v>
      </c>
      <c r="I865" s="83" t="b">
        <v>1</v>
      </c>
      <c r="J865" t="s">
        <v>635</v>
      </c>
      <c r="K865" s="87" t="s">
        <v>447</v>
      </c>
      <c r="N865" t="s">
        <v>702</v>
      </c>
      <c r="O865" t="s">
        <v>702</v>
      </c>
    </row>
    <row r="866" spans="1:15" x14ac:dyDescent="0.25">
      <c r="A866" t="s">
        <v>631</v>
      </c>
      <c r="B866" t="s">
        <v>702</v>
      </c>
      <c r="C866">
        <v>4</v>
      </c>
      <c r="D866" t="s">
        <v>392</v>
      </c>
      <c r="E866" s="85" t="s">
        <v>622</v>
      </c>
      <c r="F866" t="s">
        <v>25</v>
      </c>
      <c r="G866">
        <v>7</v>
      </c>
      <c r="H866">
        <v>13</v>
      </c>
      <c r="I866" s="83" t="b">
        <v>1</v>
      </c>
      <c r="J866" t="s">
        <v>637</v>
      </c>
      <c r="K866" s="87" t="s">
        <v>447</v>
      </c>
      <c r="N866" t="s">
        <v>702</v>
      </c>
      <c r="O866" t="s">
        <v>702</v>
      </c>
    </row>
    <row r="867" spans="1:15" x14ac:dyDescent="0.25">
      <c r="A867" t="s">
        <v>631</v>
      </c>
      <c r="B867" t="s">
        <v>702</v>
      </c>
      <c r="C867">
        <v>4</v>
      </c>
      <c r="D867" t="s">
        <v>716</v>
      </c>
      <c r="E867" s="85" t="e">
        <v>#DIV/0!</v>
      </c>
      <c r="F867" t="s">
        <v>25</v>
      </c>
      <c r="G867" s="3"/>
      <c r="H867" s="3"/>
      <c r="I867" s="83" t="b">
        <v>1</v>
      </c>
      <c r="J867" t="s">
        <v>685</v>
      </c>
      <c r="K867" s="87" t="s">
        <v>447</v>
      </c>
      <c r="N867" t="s">
        <v>702</v>
      </c>
      <c r="O867" t="s">
        <v>702</v>
      </c>
    </row>
    <row r="868" spans="1:15" x14ac:dyDescent="0.25">
      <c r="A868" t="s">
        <v>631</v>
      </c>
      <c r="B868" t="s">
        <v>702</v>
      </c>
      <c r="C868">
        <v>4</v>
      </c>
      <c r="D868" t="s">
        <v>714</v>
      </c>
      <c r="E868" s="85" t="s">
        <v>586</v>
      </c>
      <c r="F868" t="s">
        <v>27</v>
      </c>
      <c r="G868" s="85">
        <v>45</v>
      </c>
      <c r="H868" s="85">
        <v>55</v>
      </c>
      <c r="I868" s="82" t="b">
        <v>0</v>
      </c>
      <c r="J868" t="s">
        <v>682</v>
      </c>
      <c r="K868" s="87" t="s">
        <v>447</v>
      </c>
      <c r="N868" t="s">
        <v>702</v>
      </c>
      <c r="O868" t="s">
        <v>702</v>
      </c>
    </row>
    <row r="869" spans="1:15" x14ac:dyDescent="0.25">
      <c r="A869" t="s">
        <v>631</v>
      </c>
      <c r="B869" t="s">
        <v>703</v>
      </c>
      <c r="C869">
        <v>2</v>
      </c>
      <c r="D869" t="s">
        <v>11</v>
      </c>
      <c r="E869" s="85" t="s">
        <v>580</v>
      </c>
      <c r="F869" t="s">
        <v>27</v>
      </c>
      <c r="G869" s="85">
        <v>6</v>
      </c>
      <c r="H869" s="85">
        <v>10</v>
      </c>
      <c r="I869" s="82" t="b">
        <v>0</v>
      </c>
      <c r="J869" t="s">
        <v>633</v>
      </c>
      <c r="K869" s="87" t="s">
        <v>447</v>
      </c>
      <c r="N869" t="s">
        <v>703</v>
      </c>
      <c r="O869" t="s">
        <v>703</v>
      </c>
    </row>
    <row r="870" spans="1:15" x14ac:dyDescent="0.25">
      <c r="A870" t="s">
        <v>631</v>
      </c>
      <c r="B870" t="s">
        <v>703</v>
      </c>
      <c r="C870">
        <v>2</v>
      </c>
      <c r="D870" t="s">
        <v>11</v>
      </c>
      <c r="E870" s="85" t="s">
        <v>728</v>
      </c>
      <c r="F870" t="s">
        <v>25</v>
      </c>
      <c r="G870" s="85">
        <v>2</v>
      </c>
      <c r="H870" s="85">
        <v>11</v>
      </c>
      <c r="I870" s="83" t="b">
        <v>1</v>
      </c>
      <c r="J870" t="s">
        <v>633</v>
      </c>
      <c r="K870" s="87" t="s">
        <v>447</v>
      </c>
      <c r="N870" t="s">
        <v>703</v>
      </c>
      <c r="O870" t="s">
        <v>703</v>
      </c>
    </row>
    <row r="871" spans="1:15" x14ac:dyDescent="0.25">
      <c r="A871" t="s">
        <v>631</v>
      </c>
      <c r="B871" t="s">
        <v>703</v>
      </c>
      <c r="C871">
        <v>2</v>
      </c>
      <c r="D871" t="s">
        <v>735</v>
      </c>
      <c r="E871" s="85" t="s">
        <v>644</v>
      </c>
      <c r="F871" t="s">
        <v>25</v>
      </c>
      <c r="G871" s="85">
        <v>0</v>
      </c>
      <c r="H871" s="85">
        <v>1</v>
      </c>
      <c r="I871" s="83" t="b">
        <v>1</v>
      </c>
      <c r="J871" t="s">
        <v>686</v>
      </c>
      <c r="K871" s="87" t="s">
        <v>447</v>
      </c>
      <c r="N871" t="s">
        <v>703</v>
      </c>
      <c r="O871" t="s">
        <v>703</v>
      </c>
    </row>
    <row r="872" spans="1:15" x14ac:dyDescent="0.25">
      <c r="A872" t="s">
        <v>631</v>
      </c>
      <c r="B872" t="s">
        <v>703</v>
      </c>
      <c r="C872">
        <v>2</v>
      </c>
      <c r="D872" t="s">
        <v>421</v>
      </c>
      <c r="E872" s="85" t="s">
        <v>619</v>
      </c>
      <c r="F872" t="s">
        <v>25</v>
      </c>
      <c r="G872" s="85">
        <v>15</v>
      </c>
      <c r="H872" s="85">
        <v>25</v>
      </c>
      <c r="I872" s="83" t="b">
        <v>1</v>
      </c>
      <c r="J872" t="s">
        <v>635</v>
      </c>
      <c r="K872" s="87" t="s">
        <v>447</v>
      </c>
      <c r="N872" t="s">
        <v>703</v>
      </c>
      <c r="O872" t="s">
        <v>703</v>
      </c>
    </row>
    <row r="873" spans="1:15" x14ac:dyDescent="0.25">
      <c r="A873" t="s">
        <v>631</v>
      </c>
      <c r="B873" t="s">
        <v>703</v>
      </c>
      <c r="C873">
        <v>2</v>
      </c>
      <c r="D873" s="85" t="s">
        <v>737</v>
      </c>
      <c r="E873" s="85" t="s">
        <v>625</v>
      </c>
      <c r="F873" t="s">
        <v>25</v>
      </c>
      <c r="G873" s="85">
        <v>35</v>
      </c>
      <c r="H873" s="85">
        <v>45</v>
      </c>
      <c r="I873" s="83" t="b">
        <v>1</v>
      </c>
      <c r="J873" t="s">
        <v>688</v>
      </c>
      <c r="K873" s="87" t="s">
        <v>447</v>
      </c>
      <c r="N873" t="s">
        <v>703</v>
      </c>
      <c r="O873" t="s">
        <v>703</v>
      </c>
    </row>
    <row r="874" spans="1:15" x14ac:dyDescent="0.25">
      <c r="A874" t="s">
        <v>631</v>
      </c>
      <c r="B874" t="s">
        <v>703</v>
      </c>
      <c r="C874">
        <v>2</v>
      </c>
      <c r="D874" t="s">
        <v>712</v>
      </c>
      <c r="E874" s="85" t="s">
        <v>727</v>
      </c>
      <c r="F874" t="s">
        <v>27</v>
      </c>
      <c r="G874" s="85">
        <v>0</v>
      </c>
      <c r="H874" s="85">
        <v>1</v>
      </c>
      <c r="I874" s="82" t="b">
        <v>0</v>
      </c>
      <c r="J874" t="s">
        <v>680</v>
      </c>
      <c r="K874" s="87" t="s">
        <v>447</v>
      </c>
      <c r="N874" t="s">
        <v>703</v>
      </c>
      <c r="O874" t="s">
        <v>703</v>
      </c>
    </row>
    <row r="875" spans="1:15" x14ac:dyDescent="0.25">
      <c r="A875" t="s">
        <v>631</v>
      </c>
      <c r="B875" t="s">
        <v>703</v>
      </c>
      <c r="C875">
        <v>3</v>
      </c>
      <c r="D875" t="s">
        <v>355</v>
      </c>
      <c r="E875" s="85" t="s">
        <v>644</v>
      </c>
      <c r="F875" t="s">
        <v>25</v>
      </c>
      <c r="G875" s="85">
        <v>0</v>
      </c>
      <c r="H875" s="85">
        <v>1</v>
      </c>
      <c r="I875" s="83" t="b">
        <v>1</v>
      </c>
      <c r="J875" t="s">
        <v>634</v>
      </c>
      <c r="K875" s="87" t="s">
        <v>447</v>
      </c>
      <c r="N875" t="s">
        <v>703</v>
      </c>
      <c r="O875" t="s">
        <v>703</v>
      </c>
    </row>
    <row r="876" spans="1:15" x14ac:dyDescent="0.25">
      <c r="A876" t="s">
        <v>631</v>
      </c>
      <c r="B876" t="s">
        <v>703</v>
      </c>
      <c r="C876">
        <v>3</v>
      </c>
      <c r="D876" t="s">
        <v>717</v>
      </c>
      <c r="E876" s="85" t="s">
        <v>615</v>
      </c>
      <c r="F876" t="s">
        <v>25</v>
      </c>
      <c r="G876" s="85">
        <v>20</v>
      </c>
      <c r="H876" s="85">
        <v>30</v>
      </c>
      <c r="I876" s="83" t="b">
        <v>1</v>
      </c>
      <c r="J876" t="s">
        <v>689</v>
      </c>
      <c r="K876" s="87" t="s">
        <v>447</v>
      </c>
      <c r="N876" t="s">
        <v>703</v>
      </c>
      <c r="O876" t="s">
        <v>703</v>
      </c>
    </row>
    <row r="877" spans="1:15" x14ac:dyDescent="0.25">
      <c r="A877" t="s">
        <v>631</v>
      </c>
      <c r="B877" t="s">
        <v>703</v>
      </c>
      <c r="C877">
        <v>3</v>
      </c>
      <c r="D877" t="s">
        <v>718</v>
      </c>
      <c r="E877" s="85" t="s">
        <v>619</v>
      </c>
      <c r="F877" t="s">
        <v>25</v>
      </c>
      <c r="G877" s="85">
        <v>15</v>
      </c>
      <c r="H877" s="85">
        <v>25</v>
      </c>
      <c r="I877" s="83" t="b">
        <v>1</v>
      </c>
      <c r="J877" t="s">
        <v>690</v>
      </c>
      <c r="K877" s="87" t="s">
        <v>447</v>
      </c>
      <c r="N877" t="s">
        <v>703</v>
      </c>
      <c r="O877" t="s">
        <v>703</v>
      </c>
    </row>
    <row r="878" spans="1:15" x14ac:dyDescent="0.25">
      <c r="A878" t="s">
        <v>631</v>
      </c>
      <c r="B878" t="s">
        <v>703</v>
      </c>
      <c r="C878">
        <v>3</v>
      </c>
      <c r="D878" s="85" t="s">
        <v>738</v>
      </c>
      <c r="E878" s="85" t="s">
        <v>644</v>
      </c>
      <c r="F878" t="s">
        <v>25</v>
      </c>
      <c r="G878" s="85">
        <v>0</v>
      </c>
      <c r="H878" s="85">
        <v>1</v>
      </c>
      <c r="I878" s="83" t="b">
        <v>1</v>
      </c>
      <c r="J878" t="s">
        <v>691</v>
      </c>
      <c r="K878" s="87" t="s">
        <v>447</v>
      </c>
      <c r="N878" t="s">
        <v>703</v>
      </c>
      <c r="O878" t="s">
        <v>703</v>
      </c>
    </row>
    <row r="879" spans="1:15" x14ac:dyDescent="0.25">
      <c r="A879" t="s">
        <v>631</v>
      </c>
      <c r="B879" t="s">
        <v>703</v>
      </c>
      <c r="C879">
        <v>3</v>
      </c>
      <c r="D879" t="s">
        <v>719</v>
      </c>
      <c r="E879" s="85" t="s">
        <v>586</v>
      </c>
      <c r="F879" t="s">
        <v>27</v>
      </c>
      <c r="G879" s="85">
        <v>45</v>
      </c>
      <c r="H879" s="85">
        <v>55</v>
      </c>
      <c r="I879" s="82" t="b">
        <v>0</v>
      </c>
      <c r="J879" t="s">
        <v>692</v>
      </c>
      <c r="K879" s="87" t="s">
        <v>447</v>
      </c>
      <c r="N879" t="s">
        <v>703</v>
      </c>
      <c r="O879" t="s">
        <v>703</v>
      </c>
    </row>
    <row r="880" spans="1:15" x14ac:dyDescent="0.25">
      <c r="A880" t="s">
        <v>631</v>
      </c>
      <c r="B880" t="s">
        <v>703</v>
      </c>
      <c r="C880">
        <v>3</v>
      </c>
      <c r="D880" t="s">
        <v>712</v>
      </c>
      <c r="E880" s="85" t="s">
        <v>587</v>
      </c>
      <c r="F880" t="s">
        <v>27</v>
      </c>
      <c r="G880" s="85">
        <v>35</v>
      </c>
      <c r="H880" s="85">
        <v>45</v>
      </c>
      <c r="I880" s="82" t="b">
        <v>0</v>
      </c>
      <c r="J880" t="s">
        <v>680</v>
      </c>
      <c r="K880" s="87" t="s">
        <v>447</v>
      </c>
      <c r="N880" t="s">
        <v>703</v>
      </c>
      <c r="O880" t="s">
        <v>703</v>
      </c>
    </row>
    <row r="881" spans="1:15" x14ac:dyDescent="0.25">
      <c r="A881" t="s">
        <v>631</v>
      </c>
      <c r="B881" t="s">
        <v>704</v>
      </c>
      <c r="C881">
        <v>2</v>
      </c>
      <c r="D881" t="s">
        <v>421</v>
      </c>
      <c r="E881" s="85" t="s">
        <v>734</v>
      </c>
      <c r="F881" s="87"/>
      <c r="G881" s="85">
        <v>15</v>
      </c>
      <c r="H881" s="85">
        <v>25</v>
      </c>
      <c r="I881" s="87"/>
      <c r="J881" t="s">
        <v>635</v>
      </c>
      <c r="K881" s="87" t="s">
        <v>447</v>
      </c>
      <c r="N881" t="s">
        <v>704</v>
      </c>
      <c r="O881" t="s">
        <v>704</v>
      </c>
    </row>
    <row r="882" spans="1:15" x14ac:dyDescent="0.25">
      <c r="A882" t="s">
        <v>631</v>
      </c>
      <c r="B882" t="s">
        <v>704</v>
      </c>
      <c r="C882">
        <v>2</v>
      </c>
      <c r="D882" t="s">
        <v>712</v>
      </c>
      <c r="E882" s="85" t="s">
        <v>585</v>
      </c>
      <c r="F882" t="s">
        <v>27</v>
      </c>
      <c r="G882" s="85">
        <v>7</v>
      </c>
      <c r="H882" s="85">
        <v>13</v>
      </c>
      <c r="I882" s="82" t="b">
        <v>0</v>
      </c>
      <c r="J882" t="s">
        <v>680</v>
      </c>
      <c r="K882" s="87" t="s">
        <v>447</v>
      </c>
      <c r="N882" t="s">
        <v>704</v>
      </c>
      <c r="O882" t="s">
        <v>704</v>
      </c>
    </row>
    <row r="883" spans="1:15" x14ac:dyDescent="0.25">
      <c r="A883" t="s">
        <v>631</v>
      </c>
      <c r="B883" t="s">
        <v>704</v>
      </c>
      <c r="C883">
        <v>3</v>
      </c>
      <c r="D883" t="s">
        <v>355</v>
      </c>
      <c r="E883" s="85" t="s">
        <v>644</v>
      </c>
      <c r="F883" t="s">
        <v>25</v>
      </c>
      <c r="G883" s="85">
        <v>0</v>
      </c>
      <c r="H883" s="85">
        <v>1</v>
      </c>
      <c r="I883" s="83" t="b">
        <v>1</v>
      </c>
      <c r="J883" t="s">
        <v>634</v>
      </c>
      <c r="K883" s="87" t="s">
        <v>447</v>
      </c>
      <c r="N883" t="s">
        <v>704</v>
      </c>
      <c r="O883" t="s">
        <v>704</v>
      </c>
    </row>
    <row r="884" spans="1:15" x14ac:dyDescent="0.25">
      <c r="A884" t="s">
        <v>631</v>
      </c>
      <c r="B884" t="s">
        <v>704</v>
      </c>
      <c r="C884">
        <v>3</v>
      </c>
      <c r="D884" t="s">
        <v>717</v>
      </c>
      <c r="E884" s="85" t="s">
        <v>615</v>
      </c>
      <c r="F884" t="s">
        <v>25</v>
      </c>
      <c r="G884" s="85">
        <v>20</v>
      </c>
      <c r="H884" s="85">
        <v>30</v>
      </c>
      <c r="I884" s="83" t="b">
        <v>1</v>
      </c>
      <c r="J884" t="s">
        <v>689</v>
      </c>
      <c r="K884" s="87" t="s">
        <v>447</v>
      </c>
      <c r="N884" t="s">
        <v>704</v>
      </c>
      <c r="O884" t="s">
        <v>704</v>
      </c>
    </row>
    <row r="885" spans="1:15" x14ac:dyDescent="0.25">
      <c r="A885" t="s">
        <v>631</v>
      </c>
      <c r="B885" t="s">
        <v>704</v>
      </c>
      <c r="C885">
        <v>3</v>
      </c>
      <c r="D885" t="s">
        <v>718</v>
      </c>
      <c r="E885" s="85" t="s">
        <v>619</v>
      </c>
      <c r="F885" t="s">
        <v>25</v>
      </c>
      <c r="G885" s="85">
        <v>15</v>
      </c>
      <c r="H885" s="85">
        <v>25</v>
      </c>
      <c r="I885" s="83" t="b">
        <v>1</v>
      </c>
      <c r="J885" t="s">
        <v>690</v>
      </c>
      <c r="K885" s="87" t="s">
        <v>447</v>
      </c>
      <c r="N885" t="s">
        <v>704</v>
      </c>
      <c r="O885" t="s">
        <v>704</v>
      </c>
    </row>
    <row r="886" spans="1:15" x14ac:dyDescent="0.25">
      <c r="A886" t="s">
        <v>631</v>
      </c>
      <c r="B886" t="s">
        <v>704</v>
      </c>
      <c r="C886">
        <v>3</v>
      </c>
      <c r="D886" s="85" t="s">
        <v>738</v>
      </c>
      <c r="E886" s="85" t="s">
        <v>644</v>
      </c>
      <c r="F886" t="s">
        <v>25</v>
      </c>
      <c r="G886" s="85">
        <v>0</v>
      </c>
      <c r="H886" s="85">
        <v>1</v>
      </c>
      <c r="I886" s="83" t="b">
        <v>1</v>
      </c>
      <c r="J886" t="s">
        <v>691</v>
      </c>
      <c r="K886" s="87" t="s">
        <v>447</v>
      </c>
      <c r="N886" t="s">
        <v>704</v>
      </c>
      <c r="O886" t="s">
        <v>704</v>
      </c>
    </row>
    <row r="887" spans="1:15" x14ac:dyDescent="0.25">
      <c r="A887" t="s">
        <v>631</v>
      </c>
      <c r="B887" t="s">
        <v>704</v>
      </c>
      <c r="C887">
        <v>3</v>
      </c>
      <c r="D887" t="s">
        <v>719</v>
      </c>
      <c r="E887" s="85" t="s">
        <v>586</v>
      </c>
      <c r="F887" t="s">
        <v>27</v>
      </c>
      <c r="G887" s="85">
        <v>45</v>
      </c>
      <c r="H887" s="85">
        <v>55</v>
      </c>
      <c r="I887" s="82" t="b">
        <v>0</v>
      </c>
      <c r="J887" t="s">
        <v>692</v>
      </c>
      <c r="K887" s="87" t="s">
        <v>447</v>
      </c>
      <c r="N887" t="s">
        <v>704</v>
      </c>
      <c r="O887" t="s">
        <v>704</v>
      </c>
    </row>
    <row r="888" spans="1:15" x14ac:dyDescent="0.25">
      <c r="A888" t="s">
        <v>631</v>
      </c>
      <c r="B888" t="s">
        <v>704</v>
      </c>
      <c r="C888">
        <v>3</v>
      </c>
      <c r="D888" t="s">
        <v>712</v>
      </c>
      <c r="E888" s="85" t="s">
        <v>587</v>
      </c>
      <c r="F888" t="s">
        <v>27</v>
      </c>
      <c r="G888" s="85">
        <v>35</v>
      </c>
      <c r="H888" s="85">
        <v>45</v>
      </c>
      <c r="I888" s="82" t="b">
        <v>0</v>
      </c>
      <c r="J888" t="s">
        <v>680</v>
      </c>
      <c r="K888" s="87" t="s">
        <v>447</v>
      </c>
      <c r="N888" t="s">
        <v>704</v>
      </c>
      <c r="O888" t="s">
        <v>704</v>
      </c>
    </row>
    <row r="889" spans="1:15" x14ac:dyDescent="0.25">
      <c r="A889" t="s">
        <v>631</v>
      </c>
      <c r="B889" t="s">
        <v>705</v>
      </c>
      <c r="C889">
        <v>3</v>
      </c>
      <c r="D889" t="s">
        <v>11</v>
      </c>
      <c r="E889" s="85" t="s">
        <v>731</v>
      </c>
      <c r="F889" t="s">
        <v>27</v>
      </c>
      <c r="G889" s="85">
        <v>16</v>
      </c>
      <c r="H889" s="85">
        <v>24</v>
      </c>
      <c r="I889" s="82" t="b">
        <v>0</v>
      </c>
      <c r="J889" t="s">
        <v>633</v>
      </c>
      <c r="K889" s="87" t="s">
        <v>447</v>
      </c>
      <c r="N889" t="s">
        <v>705</v>
      </c>
      <c r="O889" t="s">
        <v>705</v>
      </c>
    </row>
    <row r="890" spans="1:15" x14ac:dyDescent="0.25">
      <c r="A890" t="s">
        <v>631</v>
      </c>
      <c r="B890" t="s">
        <v>705</v>
      </c>
      <c r="C890">
        <v>3</v>
      </c>
      <c r="D890" t="s">
        <v>722</v>
      </c>
      <c r="E890" s="85" t="s">
        <v>607</v>
      </c>
      <c r="F890" t="s">
        <v>25</v>
      </c>
      <c r="G890" s="85">
        <v>55</v>
      </c>
      <c r="H890" s="85">
        <v>65</v>
      </c>
      <c r="I890" s="83" t="b">
        <v>1</v>
      </c>
      <c r="J890" t="s">
        <v>695</v>
      </c>
      <c r="K890" s="87" t="s">
        <v>447</v>
      </c>
      <c r="N890" t="s">
        <v>705</v>
      </c>
      <c r="O890" t="s">
        <v>705</v>
      </c>
    </row>
    <row r="891" spans="1:15" x14ac:dyDescent="0.25">
      <c r="A891" t="s">
        <v>631</v>
      </c>
      <c r="B891" t="s">
        <v>705</v>
      </c>
      <c r="C891">
        <v>3</v>
      </c>
      <c r="D891" t="s">
        <v>719</v>
      </c>
      <c r="E891" s="85" t="s">
        <v>733</v>
      </c>
      <c r="F891" t="s">
        <v>27</v>
      </c>
      <c r="G891" s="85">
        <v>60</v>
      </c>
      <c r="H891" s="85">
        <v>70</v>
      </c>
      <c r="I891" s="82" t="b">
        <v>0</v>
      </c>
      <c r="J891" t="s">
        <v>692</v>
      </c>
      <c r="K891" s="87" t="s">
        <v>447</v>
      </c>
      <c r="N891" t="s">
        <v>705</v>
      </c>
      <c r="O891" t="s">
        <v>705</v>
      </c>
    </row>
    <row r="892" spans="1:15" x14ac:dyDescent="0.25">
      <c r="A892" t="s">
        <v>631</v>
      </c>
      <c r="B892" t="s">
        <v>705</v>
      </c>
      <c r="C892">
        <v>3</v>
      </c>
      <c r="D892" t="s">
        <v>713</v>
      </c>
      <c r="E892" s="85" t="s">
        <v>574</v>
      </c>
      <c r="F892" t="s">
        <v>27</v>
      </c>
      <c r="G892" s="85">
        <v>3</v>
      </c>
      <c r="H892" s="85">
        <v>7</v>
      </c>
      <c r="I892" s="82" t="b">
        <v>0</v>
      </c>
      <c r="J892" t="s">
        <v>681</v>
      </c>
      <c r="K892" s="87" t="s">
        <v>447</v>
      </c>
      <c r="N892" t="s">
        <v>705</v>
      </c>
      <c r="O892" t="s">
        <v>705</v>
      </c>
    </row>
    <row r="893" spans="1:15" x14ac:dyDescent="0.25">
      <c r="A893" t="s">
        <v>631</v>
      </c>
      <c r="B893" t="s">
        <v>706</v>
      </c>
      <c r="C893">
        <v>3</v>
      </c>
      <c r="D893" t="s">
        <v>11</v>
      </c>
      <c r="E893" s="85" t="s">
        <v>731</v>
      </c>
      <c r="F893" t="s">
        <v>27</v>
      </c>
      <c r="G893" s="85">
        <v>16</v>
      </c>
      <c r="H893" s="85">
        <v>24</v>
      </c>
      <c r="I893" s="82" t="b">
        <v>0</v>
      </c>
      <c r="J893" t="s">
        <v>633</v>
      </c>
      <c r="K893" s="87" t="s">
        <v>447</v>
      </c>
      <c r="N893" t="s">
        <v>706</v>
      </c>
      <c r="O893" t="s">
        <v>706</v>
      </c>
    </row>
    <row r="894" spans="1:15" x14ac:dyDescent="0.25">
      <c r="A894" t="s">
        <v>631</v>
      </c>
      <c r="B894" t="s">
        <v>706</v>
      </c>
      <c r="C894">
        <v>3</v>
      </c>
      <c r="D894" t="s">
        <v>722</v>
      </c>
      <c r="E894" s="85" t="s">
        <v>607</v>
      </c>
      <c r="F894" t="s">
        <v>25</v>
      </c>
      <c r="G894" s="85">
        <v>55</v>
      </c>
      <c r="H894" s="85">
        <v>65</v>
      </c>
      <c r="I894" s="83" t="b">
        <v>1</v>
      </c>
      <c r="J894" t="s">
        <v>695</v>
      </c>
      <c r="K894" s="87" t="s">
        <v>447</v>
      </c>
      <c r="N894" t="s">
        <v>706</v>
      </c>
      <c r="O894" t="s">
        <v>706</v>
      </c>
    </row>
    <row r="895" spans="1:15" x14ac:dyDescent="0.25">
      <c r="A895" t="s">
        <v>631</v>
      </c>
      <c r="B895" t="s">
        <v>706</v>
      </c>
      <c r="C895">
        <v>3</v>
      </c>
      <c r="D895" t="s">
        <v>719</v>
      </c>
      <c r="E895" s="85" t="s">
        <v>733</v>
      </c>
      <c r="F895" t="s">
        <v>27</v>
      </c>
      <c r="G895" s="85">
        <v>60</v>
      </c>
      <c r="H895" s="85">
        <v>70</v>
      </c>
      <c r="I895" s="82" t="b">
        <v>0</v>
      </c>
      <c r="J895" t="s">
        <v>692</v>
      </c>
      <c r="K895" s="87" t="s">
        <v>447</v>
      </c>
      <c r="N895" t="s">
        <v>706</v>
      </c>
      <c r="O895" t="s">
        <v>706</v>
      </c>
    </row>
    <row r="896" spans="1:15" x14ac:dyDescent="0.25">
      <c r="A896" t="s">
        <v>631</v>
      </c>
      <c r="B896" t="s">
        <v>706</v>
      </c>
      <c r="C896">
        <v>3</v>
      </c>
      <c r="D896" t="s">
        <v>713</v>
      </c>
      <c r="E896" s="85" t="s">
        <v>574</v>
      </c>
      <c r="F896" t="s">
        <v>27</v>
      </c>
      <c r="G896" s="85">
        <v>3</v>
      </c>
      <c r="H896" s="85">
        <v>7</v>
      </c>
      <c r="I896" s="82" t="b">
        <v>0</v>
      </c>
      <c r="J896" t="s">
        <v>681</v>
      </c>
      <c r="K896" s="87" t="s">
        <v>447</v>
      </c>
      <c r="N896" t="s">
        <v>706</v>
      </c>
      <c r="O896" t="s">
        <v>706</v>
      </c>
    </row>
    <row r="897" spans="1:15" x14ac:dyDescent="0.25">
      <c r="A897" s="1" t="s">
        <v>834</v>
      </c>
      <c r="B897" s="6" t="s">
        <v>835</v>
      </c>
      <c r="C897" s="20">
        <v>2</v>
      </c>
      <c r="D897" s="85" t="s">
        <v>11</v>
      </c>
      <c r="E897" s="85" t="s">
        <v>744</v>
      </c>
      <c r="F897" s="85" t="s">
        <v>24</v>
      </c>
      <c r="G897" s="85">
        <v>25</v>
      </c>
      <c r="H897" s="85">
        <v>35</v>
      </c>
      <c r="I897" s="85" t="b">
        <v>1</v>
      </c>
      <c r="J897" s="85" t="s">
        <v>745</v>
      </c>
      <c r="K897" s="63" t="s">
        <v>32</v>
      </c>
      <c r="L897" s="85" t="s">
        <v>746</v>
      </c>
      <c r="M897" s="85"/>
      <c r="N897" s="85" t="s">
        <v>743</v>
      </c>
      <c r="O897" s="85" t="s">
        <v>743</v>
      </c>
    </row>
    <row r="898" spans="1:15" x14ac:dyDescent="0.25">
      <c r="A898" s="1" t="s">
        <v>834</v>
      </c>
      <c r="B898" s="6" t="s">
        <v>835</v>
      </c>
      <c r="C898" s="20">
        <v>2</v>
      </c>
      <c r="D898" s="85" t="s">
        <v>13</v>
      </c>
      <c r="E898" s="85" t="s">
        <v>747</v>
      </c>
      <c r="F898" s="85" t="s">
        <v>24</v>
      </c>
      <c r="G898" s="85">
        <v>10</v>
      </c>
      <c r="H898" s="85">
        <v>14</v>
      </c>
      <c r="I898" s="85" t="b">
        <v>1</v>
      </c>
      <c r="J898" s="85" t="s">
        <v>748</v>
      </c>
      <c r="K898" s="63" t="s">
        <v>32</v>
      </c>
      <c r="L898" s="85" t="s">
        <v>746</v>
      </c>
      <c r="M898" s="85"/>
      <c r="N898" s="85" t="s">
        <v>743</v>
      </c>
      <c r="O898" s="85" t="s">
        <v>743</v>
      </c>
    </row>
    <row r="899" spans="1:15" x14ac:dyDescent="0.25">
      <c r="A899" s="1" t="s">
        <v>834</v>
      </c>
      <c r="B899" s="6" t="s">
        <v>835</v>
      </c>
      <c r="C899" s="20">
        <v>2</v>
      </c>
      <c r="D899" s="85" t="s">
        <v>749</v>
      </c>
      <c r="E899" s="85" t="s">
        <v>750</v>
      </c>
      <c r="F899" s="85" t="s">
        <v>24</v>
      </c>
      <c r="G899" s="85">
        <v>3</v>
      </c>
      <c r="H899" s="85">
        <v>5</v>
      </c>
      <c r="I899" s="85" t="b">
        <v>1</v>
      </c>
      <c r="J899" s="85" t="s">
        <v>751</v>
      </c>
      <c r="K899" s="63" t="s">
        <v>32</v>
      </c>
      <c r="L899" s="85" t="s">
        <v>746</v>
      </c>
      <c r="M899" s="85"/>
      <c r="N899" s="85" t="s">
        <v>743</v>
      </c>
      <c r="O899" s="85" t="s">
        <v>743</v>
      </c>
    </row>
    <row r="900" spans="1:15" x14ac:dyDescent="0.25">
      <c r="A900" s="1" t="s">
        <v>834</v>
      </c>
      <c r="B900" s="6" t="s">
        <v>835</v>
      </c>
      <c r="C900" s="20">
        <v>2</v>
      </c>
      <c r="D900" s="85" t="s">
        <v>103</v>
      </c>
      <c r="E900" s="85" t="s">
        <v>752</v>
      </c>
      <c r="F900" s="85" t="s">
        <v>24</v>
      </c>
      <c r="G900" s="85">
        <v>35</v>
      </c>
      <c r="H900" s="85">
        <v>45</v>
      </c>
      <c r="I900" s="85" t="b">
        <v>1</v>
      </c>
      <c r="J900" s="85" t="s">
        <v>753</v>
      </c>
      <c r="K900" s="63" t="s">
        <v>32</v>
      </c>
      <c r="L900" s="85" t="s">
        <v>746</v>
      </c>
      <c r="M900" s="85"/>
      <c r="N900" s="85" t="s">
        <v>743</v>
      </c>
      <c r="O900" s="85" t="s">
        <v>743</v>
      </c>
    </row>
    <row r="901" spans="1:15" x14ac:dyDescent="0.25">
      <c r="A901" s="1" t="s">
        <v>834</v>
      </c>
      <c r="B901" s="6" t="s">
        <v>835</v>
      </c>
      <c r="C901" s="20">
        <v>2</v>
      </c>
      <c r="D901" s="85" t="s">
        <v>754</v>
      </c>
      <c r="E901" s="85" t="s">
        <v>755</v>
      </c>
      <c r="F901" s="85" t="s">
        <v>25</v>
      </c>
      <c r="G901" s="85">
        <v>0</v>
      </c>
      <c r="H901" s="85">
        <v>1</v>
      </c>
      <c r="I901" s="85" t="b">
        <v>1</v>
      </c>
      <c r="J901" s="85" t="s">
        <v>756</v>
      </c>
      <c r="K901" s="63" t="s">
        <v>32</v>
      </c>
      <c r="L901" s="85" t="s">
        <v>746</v>
      </c>
      <c r="M901" s="85"/>
      <c r="N901" s="85" t="s">
        <v>743</v>
      </c>
      <c r="O901" s="85" t="s">
        <v>743</v>
      </c>
    </row>
    <row r="902" spans="1:15" x14ac:dyDescent="0.25">
      <c r="A902" s="1" t="s">
        <v>834</v>
      </c>
      <c r="B902" s="6" t="s">
        <v>835</v>
      </c>
      <c r="C902" s="20">
        <v>2</v>
      </c>
      <c r="D902" s="85" t="s">
        <v>109</v>
      </c>
      <c r="E902" s="85" t="s">
        <v>757</v>
      </c>
      <c r="F902" s="85" t="s">
        <v>26</v>
      </c>
      <c r="G902" s="85">
        <v>15</v>
      </c>
      <c r="H902" s="85">
        <v>25</v>
      </c>
      <c r="I902" s="85" t="b">
        <v>0</v>
      </c>
      <c r="J902" s="85" t="s">
        <v>758</v>
      </c>
      <c r="K902" s="63" t="s">
        <v>32</v>
      </c>
      <c r="L902" s="85" t="s">
        <v>746</v>
      </c>
      <c r="M902" s="85"/>
      <c r="N902" s="85" t="s">
        <v>743</v>
      </c>
      <c r="O902" s="85" t="s">
        <v>743</v>
      </c>
    </row>
    <row r="903" spans="1:15" x14ac:dyDescent="0.25">
      <c r="A903" s="1" t="s">
        <v>834</v>
      </c>
      <c r="B903" s="6" t="s">
        <v>835</v>
      </c>
      <c r="C903" s="20">
        <v>2</v>
      </c>
      <c r="D903" s="85" t="s">
        <v>759</v>
      </c>
      <c r="E903" s="85" t="s">
        <v>760</v>
      </c>
      <c r="F903" s="85" t="s">
        <v>24</v>
      </c>
      <c r="G903" s="85">
        <v>10</v>
      </c>
      <c r="H903" s="85">
        <v>12</v>
      </c>
      <c r="I903" s="85" t="b">
        <v>1</v>
      </c>
      <c r="J903" s="85" t="s">
        <v>761</v>
      </c>
      <c r="K903" s="63" t="s">
        <v>32</v>
      </c>
      <c r="L903" s="85" t="s">
        <v>746</v>
      </c>
      <c r="M903" s="85"/>
      <c r="N903" s="85" t="s">
        <v>743</v>
      </c>
      <c r="O903" s="85" t="s">
        <v>743</v>
      </c>
    </row>
    <row r="904" spans="1:15" x14ac:dyDescent="0.25">
      <c r="A904" s="1" t="s">
        <v>834</v>
      </c>
      <c r="B904" s="6" t="s">
        <v>835</v>
      </c>
      <c r="C904" s="20">
        <v>2</v>
      </c>
      <c r="D904" s="85" t="s">
        <v>241</v>
      </c>
      <c r="E904" s="85" t="s">
        <v>762</v>
      </c>
      <c r="F904" s="85" t="s">
        <v>26</v>
      </c>
      <c r="G904" s="85">
        <v>40</v>
      </c>
      <c r="H904" s="85">
        <v>60</v>
      </c>
      <c r="I904" s="85" t="b">
        <v>0</v>
      </c>
      <c r="J904" s="85" t="s">
        <v>763</v>
      </c>
      <c r="K904" s="63" t="s">
        <v>32</v>
      </c>
      <c r="L904" s="85" t="s">
        <v>746</v>
      </c>
      <c r="M904" s="85"/>
      <c r="N904" s="85" t="s">
        <v>743</v>
      </c>
      <c r="O904" s="85" t="s">
        <v>743</v>
      </c>
    </row>
    <row r="905" spans="1:15" x14ac:dyDescent="0.25">
      <c r="A905" s="1" t="s">
        <v>834</v>
      </c>
      <c r="B905" s="6" t="s">
        <v>835</v>
      </c>
      <c r="C905" s="20">
        <v>2</v>
      </c>
      <c r="D905" s="85" t="s">
        <v>764</v>
      </c>
      <c r="E905" s="85" t="s">
        <v>765</v>
      </c>
      <c r="F905" s="85" t="s">
        <v>24</v>
      </c>
      <c r="G905" s="85">
        <v>40</v>
      </c>
      <c r="H905" s="85">
        <v>60</v>
      </c>
      <c r="I905" s="85" t="b">
        <v>1</v>
      </c>
      <c r="J905" s="85" t="s">
        <v>766</v>
      </c>
      <c r="K905" s="63" t="s">
        <v>32</v>
      </c>
      <c r="L905" s="85" t="s">
        <v>746</v>
      </c>
      <c r="M905" s="85"/>
      <c r="N905" s="85" t="s">
        <v>743</v>
      </c>
      <c r="O905" s="85" t="s">
        <v>743</v>
      </c>
    </row>
    <row r="906" spans="1:15" x14ac:dyDescent="0.25">
      <c r="A906" s="1" t="s">
        <v>834</v>
      </c>
      <c r="B906" s="6" t="s">
        <v>835</v>
      </c>
      <c r="C906" s="20">
        <v>2</v>
      </c>
      <c r="D906" s="85" t="s">
        <v>239</v>
      </c>
      <c r="E906" s="85" t="s">
        <v>767</v>
      </c>
      <c r="F906" s="85" t="s">
        <v>24</v>
      </c>
      <c r="G906" s="85">
        <v>5</v>
      </c>
      <c r="H906" s="85">
        <v>7</v>
      </c>
      <c r="I906" s="85" t="b">
        <v>1</v>
      </c>
      <c r="J906" s="85" t="s">
        <v>768</v>
      </c>
      <c r="K906" s="63" t="s">
        <v>32</v>
      </c>
      <c r="L906" s="85" t="s">
        <v>746</v>
      </c>
      <c r="M906" s="85"/>
      <c r="N906" s="85" t="s">
        <v>743</v>
      </c>
      <c r="O906" s="85" t="s">
        <v>743</v>
      </c>
    </row>
    <row r="907" spans="1:15" x14ac:dyDescent="0.25">
      <c r="A907" s="1" t="s">
        <v>834</v>
      </c>
      <c r="B907" s="6" t="s">
        <v>835</v>
      </c>
      <c r="C907" s="20">
        <v>3</v>
      </c>
      <c r="D907" s="85" t="s">
        <v>11</v>
      </c>
      <c r="E907" s="85" t="s">
        <v>769</v>
      </c>
      <c r="F907" s="85" t="s">
        <v>24</v>
      </c>
      <c r="G907" s="85">
        <v>15</v>
      </c>
      <c r="H907" s="85">
        <v>25</v>
      </c>
      <c r="I907" s="85" t="b">
        <v>1</v>
      </c>
      <c r="J907" s="85" t="s">
        <v>745</v>
      </c>
      <c r="K907" s="63" t="s">
        <v>32</v>
      </c>
      <c r="L907" s="85" t="s">
        <v>770</v>
      </c>
      <c r="M907" s="85"/>
      <c r="N907" s="85" t="s">
        <v>743</v>
      </c>
      <c r="O907" s="85" t="s">
        <v>743</v>
      </c>
    </row>
    <row r="908" spans="1:15" x14ac:dyDescent="0.25">
      <c r="A908" s="1" t="s">
        <v>834</v>
      </c>
      <c r="B908" s="6" t="s">
        <v>835</v>
      </c>
      <c r="C908" s="20">
        <v>3</v>
      </c>
      <c r="D908" s="85" t="s">
        <v>13</v>
      </c>
      <c r="E908" s="85" t="s">
        <v>771</v>
      </c>
      <c r="F908" s="85" t="s">
        <v>24</v>
      </c>
      <c r="G908" s="85">
        <v>5</v>
      </c>
      <c r="H908" s="85">
        <v>10</v>
      </c>
      <c r="I908" s="85" t="b">
        <v>1</v>
      </c>
      <c r="J908" s="85" t="s">
        <v>748</v>
      </c>
      <c r="K908" s="63" t="s">
        <v>32</v>
      </c>
      <c r="L908" s="85" t="s">
        <v>770</v>
      </c>
      <c r="M908" s="85"/>
      <c r="N908" s="85" t="s">
        <v>743</v>
      </c>
      <c r="O908" s="85" t="s">
        <v>743</v>
      </c>
    </row>
    <row r="909" spans="1:15" x14ac:dyDescent="0.25">
      <c r="A909" s="1" t="s">
        <v>834</v>
      </c>
      <c r="B909" s="6" t="s">
        <v>835</v>
      </c>
      <c r="C909" s="20">
        <v>3</v>
      </c>
      <c r="D909" s="85" t="s">
        <v>749</v>
      </c>
      <c r="E909" s="85" t="s">
        <v>772</v>
      </c>
      <c r="F909" s="85" t="s">
        <v>24</v>
      </c>
      <c r="G909" s="85">
        <v>0</v>
      </c>
      <c r="H909" s="85">
        <v>2</v>
      </c>
      <c r="I909" s="85" t="b">
        <v>1</v>
      </c>
      <c r="J909" s="85" t="s">
        <v>751</v>
      </c>
      <c r="K909" s="63" t="s">
        <v>32</v>
      </c>
      <c r="L909" s="85" t="s">
        <v>770</v>
      </c>
      <c r="M909" s="85"/>
      <c r="N909" s="85" t="s">
        <v>743</v>
      </c>
      <c r="O909" s="85" t="s">
        <v>743</v>
      </c>
    </row>
    <row r="910" spans="1:15" x14ac:dyDescent="0.25">
      <c r="A910" s="1" t="s">
        <v>834</v>
      </c>
      <c r="B910" s="6" t="s">
        <v>835</v>
      </c>
      <c r="C910" s="20">
        <v>3</v>
      </c>
      <c r="D910" s="85" t="s">
        <v>103</v>
      </c>
      <c r="E910" s="85" t="s">
        <v>773</v>
      </c>
      <c r="F910" s="85" t="s">
        <v>24</v>
      </c>
      <c r="G910" s="85">
        <v>20</v>
      </c>
      <c r="H910" s="85">
        <v>30</v>
      </c>
      <c r="I910" s="85" t="b">
        <v>1</v>
      </c>
      <c r="J910" s="85" t="s">
        <v>753</v>
      </c>
      <c r="K910" s="63" t="s">
        <v>32</v>
      </c>
      <c r="L910" s="85" t="s">
        <v>770</v>
      </c>
      <c r="M910" s="85"/>
      <c r="N910" s="85" t="s">
        <v>743</v>
      </c>
      <c r="O910" s="85" t="s">
        <v>743</v>
      </c>
    </row>
    <row r="911" spans="1:15" x14ac:dyDescent="0.25">
      <c r="A911" s="1" t="s">
        <v>834</v>
      </c>
      <c r="B911" s="6" t="s">
        <v>835</v>
      </c>
      <c r="C911" s="20">
        <v>3</v>
      </c>
      <c r="D911" s="85" t="s">
        <v>109</v>
      </c>
      <c r="E911" s="85" t="s">
        <v>774</v>
      </c>
      <c r="F911" s="85" t="s">
        <v>27</v>
      </c>
      <c r="G911" s="85">
        <v>15</v>
      </c>
      <c r="H911" s="85">
        <v>25</v>
      </c>
      <c r="I911" s="85" t="b">
        <v>0</v>
      </c>
      <c r="J911" s="85" t="s">
        <v>758</v>
      </c>
      <c r="K911" s="63" t="s">
        <v>32</v>
      </c>
      <c r="L911" s="85" t="s">
        <v>770</v>
      </c>
      <c r="M911" s="85"/>
      <c r="N911" s="85" t="s">
        <v>743</v>
      </c>
      <c r="O911" s="85" t="s">
        <v>743</v>
      </c>
    </row>
    <row r="912" spans="1:15" x14ac:dyDescent="0.25">
      <c r="A912" s="1" t="s">
        <v>834</v>
      </c>
      <c r="B912" s="6" t="s">
        <v>835</v>
      </c>
      <c r="C912" s="20">
        <v>3</v>
      </c>
      <c r="D912" s="85" t="s">
        <v>358</v>
      </c>
      <c r="E912" s="85" t="s">
        <v>775</v>
      </c>
      <c r="F912" s="85" t="s">
        <v>24</v>
      </c>
      <c r="G912" s="85">
        <v>1</v>
      </c>
      <c r="H912" s="85">
        <v>3</v>
      </c>
      <c r="I912" s="85" t="b">
        <v>1</v>
      </c>
      <c r="J912" s="85" t="s">
        <v>776</v>
      </c>
      <c r="K912" s="63" t="s">
        <v>32</v>
      </c>
      <c r="L912" s="85" t="s">
        <v>770</v>
      </c>
      <c r="M912" s="85"/>
      <c r="N912" s="85" t="s">
        <v>743</v>
      </c>
      <c r="O912" s="85" t="s">
        <v>743</v>
      </c>
    </row>
    <row r="913" spans="1:15" x14ac:dyDescent="0.25">
      <c r="A913" s="1" t="s">
        <v>834</v>
      </c>
      <c r="B913" s="6" t="s">
        <v>835</v>
      </c>
      <c r="C913" s="20">
        <v>3</v>
      </c>
      <c r="D913" s="85" t="s">
        <v>407</v>
      </c>
      <c r="E913" s="85" t="s">
        <v>777</v>
      </c>
      <c r="F913" s="85" t="s">
        <v>26</v>
      </c>
      <c r="G913" s="85">
        <v>5</v>
      </c>
      <c r="H913" s="85">
        <v>10</v>
      </c>
      <c r="I913" s="85" t="b">
        <v>0</v>
      </c>
      <c r="J913" s="85" t="s">
        <v>778</v>
      </c>
      <c r="K913" s="63" t="s">
        <v>32</v>
      </c>
      <c r="L913" s="85" t="s">
        <v>770</v>
      </c>
      <c r="M913" s="85"/>
      <c r="N913" s="85" t="s">
        <v>743</v>
      </c>
      <c r="O913" s="85" t="s">
        <v>743</v>
      </c>
    </row>
    <row r="914" spans="1:15" x14ac:dyDescent="0.25">
      <c r="A914" s="1" t="s">
        <v>834</v>
      </c>
      <c r="B914" s="6" t="s">
        <v>835</v>
      </c>
      <c r="C914" s="20">
        <v>3</v>
      </c>
      <c r="D914" s="88" t="s">
        <v>759</v>
      </c>
      <c r="E914" s="85" t="s">
        <v>779</v>
      </c>
      <c r="F914" s="85" t="s">
        <v>24</v>
      </c>
      <c r="G914" s="85">
        <v>3</v>
      </c>
      <c r="H914" s="85">
        <v>7</v>
      </c>
      <c r="I914" s="85" t="b">
        <v>1</v>
      </c>
      <c r="J914" s="85" t="s">
        <v>761</v>
      </c>
      <c r="K914" s="63" t="s">
        <v>32</v>
      </c>
      <c r="L914" s="85" t="s">
        <v>770</v>
      </c>
      <c r="M914" s="85"/>
      <c r="N914" s="85" t="s">
        <v>743</v>
      </c>
      <c r="O914" s="85" t="s">
        <v>743</v>
      </c>
    </row>
    <row r="915" spans="1:15" x14ac:dyDescent="0.25">
      <c r="A915" s="1" t="s">
        <v>834</v>
      </c>
      <c r="B915" s="6" t="s">
        <v>835</v>
      </c>
      <c r="C915" s="20">
        <v>3</v>
      </c>
      <c r="D915" s="85" t="s">
        <v>764</v>
      </c>
      <c r="E915" s="85" t="s">
        <v>765</v>
      </c>
      <c r="F915" s="85" t="s">
        <v>24</v>
      </c>
      <c r="G915" s="85">
        <v>40</v>
      </c>
      <c r="H915" s="85">
        <v>60</v>
      </c>
      <c r="I915" s="85" t="b">
        <v>1</v>
      </c>
      <c r="J915" s="85" t="s">
        <v>766</v>
      </c>
      <c r="K915" s="63" t="s">
        <v>32</v>
      </c>
      <c r="L915" s="85" t="s">
        <v>770</v>
      </c>
      <c r="M915" s="85"/>
      <c r="N915" s="85" t="s">
        <v>743</v>
      </c>
      <c r="O915" s="85" t="s">
        <v>743</v>
      </c>
    </row>
    <row r="916" spans="1:15" x14ac:dyDescent="0.25">
      <c r="A916" s="1" t="s">
        <v>834</v>
      </c>
      <c r="B916" s="6" t="s">
        <v>835</v>
      </c>
      <c r="C916" s="20">
        <v>3</v>
      </c>
      <c r="D916" s="85" t="s">
        <v>237</v>
      </c>
      <c r="E916" s="85" t="s">
        <v>775</v>
      </c>
      <c r="F916" s="85" t="s">
        <v>24</v>
      </c>
      <c r="G916" s="85">
        <v>1</v>
      </c>
      <c r="H916" s="85">
        <v>3</v>
      </c>
      <c r="I916" s="85" t="b">
        <v>1</v>
      </c>
      <c r="J916" s="85" t="s">
        <v>780</v>
      </c>
      <c r="K916" s="63" t="s">
        <v>32</v>
      </c>
      <c r="L916" s="85" t="s">
        <v>770</v>
      </c>
      <c r="M916" s="85"/>
      <c r="N916" s="85" t="s">
        <v>743</v>
      </c>
      <c r="O916" s="85" t="s">
        <v>743</v>
      </c>
    </row>
    <row r="917" spans="1:15" x14ac:dyDescent="0.25">
      <c r="A917" s="1" t="s">
        <v>834</v>
      </c>
      <c r="B917" s="6" t="s">
        <v>835</v>
      </c>
      <c r="C917" s="20">
        <v>3</v>
      </c>
      <c r="D917" s="85" t="s">
        <v>239</v>
      </c>
      <c r="E917" s="85" t="s">
        <v>781</v>
      </c>
      <c r="F917" s="85" t="s">
        <v>24</v>
      </c>
      <c r="G917" s="85">
        <v>2</v>
      </c>
      <c r="H917" s="85">
        <v>4</v>
      </c>
      <c r="I917" s="85" t="b">
        <v>1</v>
      </c>
      <c r="J917" s="85" t="s">
        <v>768</v>
      </c>
      <c r="K917" s="63" t="s">
        <v>32</v>
      </c>
      <c r="L917" s="85" t="s">
        <v>770</v>
      </c>
      <c r="M917" s="85"/>
      <c r="N917" s="85" t="s">
        <v>743</v>
      </c>
      <c r="O917" s="85" t="s">
        <v>743</v>
      </c>
    </row>
    <row r="918" spans="1:15" x14ac:dyDescent="0.25">
      <c r="A918" s="1" t="s">
        <v>834</v>
      </c>
      <c r="B918" s="6" t="s">
        <v>835</v>
      </c>
      <c r="C918" s="20">
        <v>3</v>
      </c>
      <c r="D918" s="85" t="s">
        <v>154</v>
      </c>
      <c r="E918" s="85" t="s">
        <v>782</v>
      </c>
      <c r="F918" s="85" t="s">
        <v>26</v>
      </c>
      <c r="G918" s="85">
        <v>35</v>
      </c>
      <c r="H918" s="85">
        <v>45</v>
      </c>
      <c r="I918" s="85" t="b">
        <v>0</v>
      </c>
      <c r="J918" s="85" t="s">
        <v>783</v>
      </c>
      <c r="K918" s="63" t="s">
        <v>447</v>
      </c>
      <c r="L918" s="85" t="s">
        <v>770</v>
      </c>
      <c r="M918" s="85" t="s">
        <v>784</v>
      </c>
      <c r="N918" s="85" t="s">
        <v>743</v>
      </c>
      <c r="O918" s="85" t="s">
        <v>743</v>
      </c>
    </row>
    <row r="919" spans="1:15" x14ac:dyDescent="0.25">
      <c r="A919" s="1" t="s">
        <v>834</v>
      </c>
      <c r="B919" s="6" t="s">
        <v>835</v>
      </c>
      <c r="C919" s="20">
        <v>3</v>
      </c>
      <c r="D919" s="85" t="s">
        <v>152</v>
      </c>
      <c r="E919" s="85" t="s">
        <v>785</v>
      </c>
      <c r="F919" s="85" t="s">
        <v>24</v>
      </c>
      <c r="G919" s="85">
        <v>5</v>
      </c>
      <c r="H919" s="85">
        <v>15</v>
      </c>
      <c r="I919" s="85" t="b">
        <v>1</v>
      </c>
      <c r="J919" s="85" t="s">
        <v>786</v>
      </c>
      <c r="K919" s="63" t="s">
        <v>447</v>
      </c>
      <c r="L919" s="85" t="s">
        <v>770</v>
      </c>
      <c r="M919" s="85" t="s">
        <v>784</v>
      </c>
      <c r="N919" s="85" t="s">
        <v>743</v>
      </c>
      <c r="O919" s="85" t="s">
        <v>743</v>
      </c>
    </row>
    <row r="920" spans="1:15" x14ac:dyDescent="0.25">
      <c r="A920" s="1" t="s">
        <v>834</v>
      </c>
      <c r="B920" s="6" t="s">
        <v>835</v>
      </c>
      <c r="C920" s="20">
        <v>4</v>
      </c>
      <c r="D920" s="85" t="s">
        <v>11</v>
      </c>
      <c r="E920" s="85" t="s">
        <v>787</v>
      </c>
      <c r="F920" s="85" t="s">
        <v>24</v>
      </c>
      <c r="G920" s="85">
        <v>10</v>
      </c>
      <c r="H920" s="85">
        <v>20</v>
      </c>
      <c r="I920" s="85" t="b">
        <v>1</v>
      </c>
      <c r="J920" s="85" t="s">
        <v>745</v>
      </c>
      <c r="K920" s="63" t="s">
        <v>32</v>
      </c>
      <c r="L920" s="85" t="s">
        <v>746</v>
      </c>
      <c r="M920" s="85"/>
      <c r="N920" s="85" t="s">
        <v>743</v>
      </c>
      <c r="O920" s="85" t="s">
        <v>743</v>
      </c>
    </row>
    <row r="921" spans="1:15" x14ac:dyDescent="0.25">
      <c r="A921" s="1" t="s">
        <v>834</v>
      </c>
      <c r="B921" s="6" t="s">
        <v>835</v>
      </c>
      <c r="C921" s="20">
        <v>4</v>
      </c>
      <c r="D921" s="85" t="s">
        <v>103</v>
      </c>
      <c r="E921" s="85" t="s">
        <v>788</v>
      </c>
      <c r="F921" s="85" t="s">
        <v>24</v>
      </c>
      <c r="G921" s="85">
        <v>10</v>
      </c>
      <c r="H921" s="85">
        <v>20</v>
      </c>
      <c r="I921" s="85" t="b">
        <v>1</v>
      </c>
      <c r="J921" s="85" t="s">
        <v>753</v>
      </c>
      <c r="K921" s="63" t="s">
        <v>32</v>
      </c>
      <c r="L921" s="85" t="s">
        <v>746</v>
      </c>
      <c r="M921" s="85"/>
      <c r="N921" s="85" t="s">
        <v>743</v>
      </c>
      <c r="O921" s="85" t="s">
        <v>743</v>
      </c>
    </row>
    <row r="922" spans="1:15" x14ac:dyDescent="0.25">
      <c r="A922" s="1" t="s">
        <v>834</v>
      </c>
      <c r="B922" s="6" t="s">
        <v>835</v>
      </c>
      <c r="C922" s="20">
        <v>4</v>
      </c>
      <c r="D922" s="85" t="s">
        <v>109</v>
      </c>
      <c r="E922" s="85" t="s">
        <v>774</v>
      </c>
      <c r="F922" s="85" t="s">
        <v>27</v>
      </c>
      <c r="G922" s="85">
        <v>15</v>
      </c>
      <c r="H922" s="85">
        <v>25</v>
      </c>
      <c r="I922" s="85" t="b">
        <v>0</v>
      </c>
      <c r="J922" s="85" t="s">
        <v>758</v>
      </c>
      <c r="K922" s="63" t="s">
        <v>32</v>
      </c>
      <c r="L922" s="85" t="s">
        <v>746</v>
      </c>
      <c r="M922" s="85"/>
      <c r="N922" s="85" t="s">
        <v>743</v>
      </c>
      <c r="O922" s="85" t="s">
        <v>743</v>
      </c>
    </row>
    <row r="923" spans="1:15" x14ac:dyDescent="0.25">
      <c r="A923" s="1" t="s">
        <v>834</v>
      </c>
      <c r="B923" s="6" t="s">
        <v>835</v>
      </c>
      <c r="C923" s="20">
        <v>4</v>
      </c>
      <c r="D923" s="85" t="s">
        <v>764</v>
      </c>
      <c r="E923" s="85" t="s">
        <v>765</v>
      </c>
      <c r="F923" s="85" t="s">
        <v>24</v>
      </c>
      <c r="G923" s="85">
        <v>40</v>
      </c>
      <c r="H923" s="85">
        <v>60</v>
      </c>
      <c r="I923" s="85" t="b">
        <v>1</v>
      </c>
      <c r="J923" s="85" t="s">
        <v>766</v>
      </c>
      <c r="K923" s="63" t="s">
        <v>32</v>
      </c>
      <c r="L923" s="85" t="s">
        <v>746</v>
      </c>
      <c r="M923" s="85"/>
      <c r="N923" s="85" t="s">
        <v>743</v>
      </c>
      <c r="O923" s="85" t="s">
        <v>743</v>
      </c>
    </row>
    <row r="924" spans="1:15" x14ac:dyDescent="0.25">
      <c r="A924" s="1" t="s">
        <v>834</v>
      </c>
      <c r="B924" s="6" t="s">
        <v>835</v>
      </c>
      <c r="C924" s="20">
        <v>4</v>
      </c>
      <c r="D924" s="85" t="s">
        <v>237</v>
      </c>
      <c r="E924" s="85" t="s">
        <v>789</v>
      </c>
      <c r="F924" s="85" t="s">
        <v>25</v>
      </c>
      <c r="G924" s="85">
        <v>0</v>
      </c>
      <c r="H924" s="85">
        <v>1</v>
      </c>
      <c r="I924" s="85" t="b">
        <v>1</v>
      </c>
      <c r="J924" s="85" t="s">
        <v>780</v>
      </c>
      <c r="K924" s="63" t="s">
        <v>32</v>
      </c>
      <c r="L924" s="85" t="s">
        <v>746</v>
      </c>
      <c r="M924" s="85"/>
      <c r="N924" s="85" t="s">
        <v>743</v>
      </c>
      <c r="O924" s="85" t="s">
        <v>743</v>
      </c>
    </row>
    <row r="925" spans="1:15" x14ac:dyDescent="0.25">
      <c r="A925" s="1" t="s">
        <v>834</v>
      </c>
      <c r="B925" s="6" t="s">
        <v>835</v>
      </c>
      <c r="C925" s="20">
        <v>4</v>
      </c>
      <c r="D925" s="85" t="s">
        <v>759</v>
      </c>
      <c r="E925" s="85" t="s">
        <v>775</v>
      </c>
      <c r="F925" s="85" t="s">
        <v>24</v>
      </c>
      <c r="G925" s="85">
        <v>1</v>
      </c>
      <c r="H925" s="85">
        <v>3</v>
      </c>
      <c r="I925" s="85" t="b">
        <v>1</v>
      </c>
      <c r="J925" s="85" t="s">
        <v>761</v>
      </c>
      <c r="K925" s="63" t="s">
        <v>32</v>
      </c>
      <c r="L925" s="85" t="s">
        <v>746</v>
      </c>
      <c r="M925" s="85"/>
      <c r="N925" s="85" t="s">
        <v>743</v>
      </c>
      <c r="O925" s="85" t="s">
        <v>743</v>
      </c>
    </row>
    <row r="926" spans="1:15" x14ac:dyDescent="0.25">
      <c r="A926" s="1" t="s">
        <v>834</v>
      </c>
      <c r="B926" s="6" t="s">
        <v>835</v>
      </c>
      <c r="C926" s="20">
        <v>5</v>
      </c>
      <c r="D926" s="85" t="s">
        <v>11</v>
      </c>
      <c r="E926" s="85" t="s">
        <v>785</v>
      </c>
      <c r="F926" s="85" t="s">
        <v>24</v>
      </c>
      <c r="G926" s="85">
        <v>5</v>
      </c>
      <c r="H926" s="85">
        <v>15</v>
      </c>
      <c r="I926" s="85" t="b">
        <v>1</v>
      </c>
      <c r="J926" s="85" t="s">
        <v>745</v>
      </c>
      <c r="K926" s="63" t="s">
        <v>32</v>
      </c>
      <c r="L926" s="85"/>
      <c r="M926" s="85"/>
      <c r="N926" s="85" t="s">
        <v>743</v>
      </c>
      <c r="O926" s="85" t="s">
        <v>743</v>
      </c>
    </row>
    <row r="927" spans="1:15" x14ac:dyDescent="0.25">
      <c r="A927" s="1" t="s">
        <v>834</v>
      </c>
      <c r="B927" s="6" t="s">
        <v>835</v>
      </c>
      <c r="C927" s="20">
        <v>5</v>
      </c>
      <c r="D927" s="85" t="s">
        <v>103</v>
      </c>
      <c r="E927" s="85" t="s">
        <v>790</v>
      </c>
      <c r="F927" s="85" t="s">
        <v>25</v>
      </c>
      <c r="G927" s="85">
        <v>0</v>
      </c>
      <c r="H927" s="85">
        <v>1</v>
      </c>
      <c r="I927" s="85" t="b">
        <v>1</v>
      </c>
      <c r="J927" s="85" t="s">
        <v>753</v>
      </c>
      <c r="K927" s="63" t="s">
        <v>32</v>
      </c>
      <c r="L927" s="85"/>
      <c r="M927" s="85"/>
      <c r="N927" s="85" t="s">
        <v>743</v>
      </c>
      <c r="O927" s="85" t="s">
        <v>743</v>
      </c>
    </row>
    <row r="928" spans="1:15" x14ac:dyDescent="0.25">
      <c r="A928" s="1" t="s">
        <v>836</v>
      </c>
      <c r="B928" s="6" t="s">
        <v>835</v>
      </c>
      <c r="C928" s="20">
        <v>2</v>
      </c>
      <c r="D928" s="85" t="s">
        <v>421</v>
      </c>
      <c r="E928" s="85" t="s">
        <v>792</v>
      </c>
      <c r="F928" s="85" t="s">
        <v>24</v>
      </c>
      <c r="G928" s="85">
        <v>40</v>
      </c>
      <c r="H928" s="85">
        <v>50</v>
      </c>
      <c r="I928" s="85" t="b">
        <v>1</v>
      </c>
      <c r="J928" s="85" t="s">
        <v>793</v>
      </c>
      <c r="K928" s="85" t="s">
        <v>32</v>
      </c>
      <c r="L928" s="85"/>
      <c r="M928" s="85"/>
      <c r="N928" s="85" t="s">
        <v>791</v>
      </c>
      <c r="O928" s="85" t="s">
        <v>791</v>
      </c>
    </row>
    <row r="929" spans="1:15" x14ac:dyDescent="0.25">
      <c r="A929" s="1" t="s">
        <v>836</v>
      </c>
      <c r="B929" s="6" t="s">
        <v>835</v>
      </c>
      <c r="C929" s="20">
        <v>2</v>
      </c>
      <c r="D929" s="85" t="s">
        <v>716</v>
      </c>
      <c r="E929" s="85" t="s">
        <v>794</v>
      </c>
      <c r="F929" s="85" t="s">
        <v>24</v>
      </c>
      <c r="G929" s="85">
        <v>50</v>
      </c>
      <c r="H929" s="85">
        <v>70</v>
      </c>
      <c r="I929" s="85" t="b">
        <v>1</v>
      </c>
      <c r="J929" s="85" t="s">
        <v>795</v>
      </c>
      <c r="K929" s="85" t="s">
        <v>32</v>
      </c>
      <c r="L929" s="85"/>
      <c r="M929" s="85"/>
      <c r="N929" s="85" t="s">
        <v>791</v>
      </c>
      <c r="O929" s="85" t="s">
        <v>791</v>
      </c>
    </row>
    <row r="930" spans="1:15" x14ac:dyDescent="0.25">
      <c r="A930" s="1" t="s">
        <v>836</v>
      </c>
      <c r="B930" s="6" t="s">
        <v>835</v>
      </c>
      <c r="C930" s="20">
        <v>2</v>
      </c>
      <c r="D930" s="85" t="s">
        <v>796</v>
      </c>
      <c r="E930" s="85" t="s">
        <v>797</v>
      </c>
      <c r="F930" s="85" t="s">
        <v>24</v>
      </c>
      <c r="G930" s="85">
        <v>3</v>
      </c>
      <c r="H930" s="85">
        <v>5</v>
      </c>
      <c r="I930" s="85" t="b">
        <v>1</v>
      </c>
      <c r="J930" s="85" t="s">
        <v>798</v>
      </c>
      <c r="K930" s="85" t="s">
        <v>32</v>
      </c>
      <c r="L930" s="85"/>
      <c r="M930" s="85"/>
      <c r="N930" s="85" t="s">
        <v>791</v>
      </c>
      <c r="O930" s="85" t="s">
        <v>791</v>
      </c>
    </row>
    <row r="931" spans="1:15" x14ac:dyDescent="0.25">
      <c r="A931" s="1" t="s">
        <v>836</v>
      </c>
      <c r="B931" s="6" t="s">
        <v>835</v>
      </c>
      <c r="C931" s="20">
        <v>2</v>
      </c>
      <c r="D931" s="85" t="s">
        <v>799</v>
      </c>
      <c r="E931" s="85" t="s">
        <v>800</v>
      </c>
      <c r="F931" s="85" t="s">
        <v>24</v>
      </c>
      <c r="G931" s="85">
        <v>5</v>
      </c>
      <c r="H931" s="85">
        <v>7</v>
      </c>
      <c r="I931" s="85" t="b">
        <v>1</v>
      </c>
      <c r="J931" s="85" t="s">
        <v>801</v>
      </c>
      <c r="K931" s="85" t="s">
        <v>32</v>
      </c>
      <c r="L931" s="85"/>
      <c r="M931" s="85"/>
      <c r="N931" s="85" t="s">
        <v>791</v>
      </c>
      <c r="O931" s="85" t="s">
        <v>791</v>
      </c>
    </row>
    <row r="932" spans="1:15" x14ac:dyDescent="0.25">
      <c r="A932" s="1" t="s">
        <v>836</v>
      </c>
      <c r="B932" s="6" t="s">
        <v>835</v>
      </c>
      <c r="C932" s="20">
        <v>2</v>
      </c>
      <c r="D932" s="85" t="s">
        <v>802</v>
      </c>
      <c r="E932" s="85" t="s">
        <v>803</v>
      </c>
      <c r="F932" s="85" t="s">
        <v>24</v>
      </c>
      <c r="G932" s="85">
        <v>0</v>
      </c>
      <c r="H932" s="85">
        <v>1</v>
      </c>
      <c r="I932" s="85" t="b">
        <v>1</v>
      </c>
      <c r="J932" s="85" t="s">
        <v>804</v>
      </c>
      <c r="K932" s="85" t="s">
        <v>32</v>
      </c>
      <c r="L932" s="85"/>
      <c r="M932" s="85"/>
      <c r="N932" s="85" t="s">
        <v>791</v>
      </c>
      <c r="O932" s="85" t="s">
        <v>791</v>
      </c>
    </row>
    <row r="933" spans="1:15" x14ac:dyDescent="0.25">
      <c r="A933" s="1" t="s">
        <v>836</v>
      </c>
      <c r="B933" s="6" t="s">
        <v>835</v>
      </c>
      <c r="C933" s="20">
        <v>2</v>
      </c>
      <c r="D933" s="85" t="s">
        <v>805</v>
      </c>
      <c r="E933" s="85" t="s">
        <v>806</v>
      </c>
      <c r="F933" s="85" t="s">
        <v>24</v>
      </c>
      <c r="G933" s="85">
        <v>1</v>
      </c>
      <c r="H933" s="85">
        <v>3</v>
      </c>
      <c r="I933" s="85" t="b">
        <v>1</v>
      </c>
      <c r="J933" s="85" t="s">
        <v>807</v>
      </c>
      <c r="K933" s="85" t="s">
        <v>32</v>
      </c>
      <c r="L933" s="85"/>
      <c r="M933" s="85"/>
      <c r="N933" s="85" t="s">
        <v>791</v>
      </c>
      <c r="O933" s="85" t="s">
        <v>791</v>
      </c>
    </row>
    <row r="934" spans="1:15" x14ac:dyDescent="0.25">
      <c r="A934" s="1" t="s">
        <v>836</v>
      </c>
      <c r="B934" s="6" t="s">
        <v>835</v>
      </c>
      <c r="C934" s="20">
        <v>2</v>
      </c>
      <c r="D934" s="85" t="s">
        <v>808</v>
      </c>
      <c r="E934" s="85" t="s">
        <v>809</v>
      </c>
      <c r="F934" s="85" t="s">
        <v>24</v>
      </c>
      <c r="G934" s="85">
        <v>3</v>
      </c>
      <c r="H934" s="85">
        <v>4</v>
      </c>
      <c r="I934" s="85" t="b">
        <v>1</v>
      </c>
      <c r="J934" s="85" t="s">
        <v>810</v>
      </c>
      <c r="K934" s="85" t="s">
        <v>32</v>
      </c>
      <c r="L934" s="85"/>
      <c r="M934" s="85"/>
      <c r="N934" s="85" t="s">
        <v>791</v>
      </c>
      <c r="O934" s="85" t="s">
        <v>791</v>
      </c>
    </row>
    <row r="935" spans="1:15" x14ac:dyDescent="0.25">
      <c r="A935" s="1" t="s">
        <v>836</v>
      </c>
      <c r="B935" s="6" t="s">
        <v>835</v>
      </c>
      <c r="C935" s="20">
        <v>2</v>
      </c>
      <c r="D935" s="85" t="s">
        <v>811</v>
      </c>
      <c r="E935" s="85" t="s">
        <v>812</v>
      </c>
      <c r="F935" s="85" t="s">
        <v>27</v>
      </c>
      <c r="G935" s="85">
        <v>0</v>
      </c>
      <c r="H935" s="85">
        <v>1</v>
      </c>
      <c r="I935" s="85" t="b">
        <v>0</v>
      </c>
      <c r="J935" s="85" t="s">
        <v>813</v>
      </c>
      <c r="K935" s="85" t="s">
        <v>32</v>
      </c>
      <c r="L935" s="85"/>
      <c r="M935" s="85"/>
      <c r="N935" s="85" t="s">
        <v>791</v>
      </c>
      <c r="O935" s="85" t="s">
        <v>791</v>
      </c>
    </row>
    <row r="936" spans="1:15" x14ac:dyDescent="0.25">
      <c r="A936" s="1" t="s">
        <v>836</v>
      </c>
      <c r="B936" s="6" t="s">
        <v>835</v>
      </c>
      <c r="C936" s="20">
        <v>2</v>
      </c>
      <c r="D936" s="85" t="s">
        <v>814</v>
      </c>
      <c r="E936" s="85" t="s">
        <v>815</v>
      </c>
      <c r="F936" s="85" t="s">
        <v>27</v>
      </c>
      <c r="G936" s="85">
        <v>0</v>
      </c>
      <c r="H936" s="85">
        <v>1</v>
      </c>
      <c r="I936" s="85" t="b">
        <v>0</v>
      </c>
      <c r="J936" s="85" t="s">
        <v>816</v>
      </c>
      <c r="K936" s="85" t="s">
        <v>32</v>
      </c>
      <c r="L936" s="85"/>
      <c r="M936" s="85"/>
      <c r="N936" s="85" t="s">
        <v>791</v>
      </c>
      <c r="O936" s="85" t="s">
        <v>791</v>
      </c>
    </row>
    <row r="937" spans="1:15" x14ac:dyDescent="0.25">
      <c r="A937" s="1" t="s">
        <v>836</v>
      </c>
      <c r="B937" s="6" t="s">
        <v>835</v>
      </c>
      <c r="C937" s="20">
        <v>3</v>
      </c>
      <c r="D937" s="85" t="s">
        <v>421</v>
      </c>
      <c r="E937" s="85" t="s">
        <v>817</v>
      </c>
      <c r="F937" s="85" t="s">
        <v>24</v>
      </c>
      <c r="G937" s="85">
        <v>30</v>
      </c>
      <c r="H937" s="85">
        <v>40</v>
      </c>
      <c r="I937" s="85" t="b">
        <v>1</v>
      </c>
      <c r="J937" s="85" t="s">
        <v>793</v>
      </c>
      <c r="K937" s="85" t="s">
        <v>32</v>
      </c>
      <c r="L937" s="85"/>
      <c r="M937" s="85"/>
      <c r="N937" s="85" t="s">
        <v>791</v>
      </c>
      <c r="O937" s="85" t="s">
        <v>791</v>
      </c>
    </row>
    <row r="938" spans="1:15" x14ac:dyDescent="0.25">
      <c r="A938" s="1" t="s">
        <v>836</v>
      </c>
      <c r="B938" s="6" t="s">
        <v>835</v>
      </c>
      <c r="C938" s="20">
        <v>3</v>
      </c>
      <c r="D938" s="85" t="s">
        <v>716</v>
      </c>
      <c r="E938" s="85" t="s">
        <v>818</v>
      </c>
      <c r="F938" s="85" t="s">
        <v>24</v>
      </c>
      <c r="G938" s="85">
        <v>40</v>
      </c>
      <c r="H938" s="85">
        <v>60</v>
      </c>
      <c r="I938" s="85" t="b">
        <v>1</v>
      </c>
      <c r="J938" s="85" t="s">
        <v>795</v>
      </c>
      <c r="K938" s="85" t="s">
        <v>32</v>
      </c>
      <c r="L938" s="85"/>
      <c r="M938" s="85"/>
      <c r="N938" s="85" t="s">
        <v>791</v>
      </c>
      <c r="O938" s="85" t="s">
        <v>791</v>
      </c>
    </row>
    <row r="939" spans="1:15" x14ac:dyDescent="0.25">
      <c r="A939" s="1" t="s">
        <v>836</v>
      </c>
      <c r="B939" s="6" t="s">
        <v>835</v>
      </c>
      <c r="C939" s="20">
        <v>3</v>
      </c>
      <c r="D939" s="85" t="s">
        <v>796</v>
      </c>
      <c r="E939" s="85" t="s">
        <v>819</v>
      </c>
      <c r="F939" s="85" t="s">
        <v>24</v>
      </c>
      <c r="G939" s="85">
        <v>0</v>
      </c>
      <c r="H939" s="85">
        <v>2</v>
      </c>
      <c r="I939" s="85" t="b">
        <v>1</v>
      </c>
      <c r="J939" s="85" t="s">
        <v>798</v>
      </c>
      <c r="K939" s="85" t="s">
        <v>32</v>
      </c>
      <c r="L939" s="85"/>
      <c r="M939" s="85"/>
      <c r="N939" s="85" t="s">
        <v>791</v>
      </c>
      <c r="O939" s="85" t="s">
        <v>791</v>
      </c>
    </row>
    <row r="940" spans="1:15" x14ac:dyDescent="0.25">
      <c r="A940" s="1" t="s">
        <v>836</v>
      </c>
      <c r="B940" s="6" t="s">
        <v>835</v>
      </c>
      <c r="C940" s="20">
        <v>3</v>
      </c>
      <c r="D940" s="85" t="s">
        <v>799</v>
      </c>
      <c r="E940" s="85" t="s">
        <v>820</v>
      </c>
      <c r="F940" s="85" t="s">
        <v>24</v>
      </c>
      <c r="G940" s="85">
        <v>3</v>
      </c>
      <c r="H940" s="85">
        <v>4</v>
      </c>
      <c r="I940" s="85" t="b">
        <v>1</v>
      </c>
      <c r="J940" s="85" t="s">
        <v>801</v>
      </c>
      <c r="K940" s="85" t="s">
        <v>32</v>
      </c>
      <c r="L940" s="85"/>
      <c r="M940" s="85"/>
      <c r="N940" s="85" t="s">
        <v>791</v>
      </c>
      <c r="O940" s="85" t="s">
        <v>791</v>
      </c>
    </row>
    <row r="941" spans="1:15" x14ac:dyDescent="0.25">
      <c r="A941" s="1" t="s">
        <v>836</v>
      </c>
      <c r="B941" s="6" t="s">
        <v>835</v>
      </c>
      <c r="C941" s="20">
        <v>3</v>
      </c>
      <c r="D941" s="85" t="s">
        <v>805</v>
      </c>
      <c r="E941" s="85" t="s">
        <v>819</v>
      </c>
      <c r="F941" s="85" t="s">
        <v>24</v>
      </c>
      <c r="G941" s="85">
        <v>0</v>
      </c>
      <c r="H941" s="85">
        <v>2</v>
      </c>
      <c r="I941" s="85" t="b">
        <v>1</v>
      </c>
      <c r="J941" s="85" t="s">
        <v>807</v>
      </c>
      <c r="K941" s="85" t="s">
        <v>32</v>
      </c>
      <c r="L941" s="85"/>
      <c r="M941" s="85"/>
      <c r="N941" s="85" t="s">
        <v>791</v>
      </c>
      <c r="O941" s="85" t="s">
        <v>791</v>
      </c>
    </row>
    <row r="942" spans="1:15" x14ac:dyDescent="0.25">
      <c r="A942" s="1" t="s">
        <v>836</v>
      </c>
      <c r="B942" s="6" t="s">
        <v>835</v>
      </c>
      <c r="C942" s="20">
        <v>3</v>
      </c>
      <c r="D942" s="85" t="s">
        <v>808</v>
      </c>
      <c r="E942" s="85" t="s">
        <v>821</v>
      </c>
      <c r="F942" s="85" t="s">
        <v>24</v>
      </c>
      <c r="G942" s="85">
        <v>2</v>
      </c>
      <c r="H942" s="85">
        <v>4</v>
      </c>
      <c r="I942" s="85" t="b">
        <v>1</v>
      </c>
      <c r="J942" s="85" t="s">
        <v>810</v>
      </c>
      <c r="K942" s="85" t="s">
        <v>32</v>
      </c>
      <c r="L942" s="85"/>
      <c r="M942" s="85"/>
      <c r="N942" s="85" t="s">
        <v>791</v>
      </c>
      <c r="O942" s="85" t="s">
        <v>791</v>
      </c>
    </row>
    <row r="943" spans="1:15" x14ac:dyDescent="0.25">
      <c r="A943" s="1" t="s">
        <v>836</v>
      </c>
      <c r="B943" s="6" t="s">
        <v>835</v>
      </c>
      <c r="C943" s="20">
        <v>3</v>
      </c>
      <c r="D943" s="85" t="s">
        <v>811</v>
      </c>
      <c r="E943" s="85" t="s">
        <v>822</v>
      </c>
      <c r="F943" s="85" t="s">
        <v>26</v>
      </c>
      <c r="G943" s="85">
        <v>10</v>
      </c>
      <c r="H943" s="85">
        <v>20</v>
      </c>
      <c r="I943" s="85" t="b">
        <v>0</v>
      </c>
      <c r="J943" s="85" t="s">
        <v>813</v>
      </c>
      <c r="K943" s="85" t="s">
        <v>32</v>
      </c>
      <c r="L943" s="85"/>
      <c r="M943" s="85"/>
      <c r="N943" s="85" t="s">
        <v>791</v>
      </c>
      <c r="O943" s="85" t="s">
        <v>791</v>
      </c>
    </row>
    <row r="944" spans="1:15" x14ac:dyDescent="0.25">
      <c r="A944" s="1" t="s">
        <v>836</v>
      </c>
      <c r="B944" s="6" t="s">
        <v>835</v>
      </c>
      <c r="C944" s="20">
        <v>3</v>
      </c>
      <c r="D944" s="85" t="s">
        <v>814</v>
      </c>
      <c r="E944" s="85" t="s">
        <v>815</v>
      </c>
      <c r="F944" s="85" t="s">
        <v>27</v>
      </c>
      <c r="G944" s="85">
        <v>0</v>
      </c>
      <c r="H944" s="85">
        <v>1</v>
      </c>
      <c r="I944" s="85" t="b">
        <v>0</v>
      </c>
      <c r="J944" s="85" t="s">
        <v>816</v>
      </c>
      <c r="K944" s="85" t="s">
        <v>32</v>
      </c>
      <c r="L944" s="85"/>
      <c r="M944" s="85"/>
      <c r="N944" s="85" t="s">
        <v>791</v>
      </c>
      <c r="O944" s="85" t="s">
        <v>791</v>
      </c>
    </row>
    <row r="945" spans="1:15" x14ac:dyDescent="0.25">
      <c r="A945" s="1" t="s">
        <v>836</v>
      </c>
      <c r="B945" s="6" t="s">
        <v>835</v>
      </c>
      <c r="C945" s="20">
        <v>3</v>
      </c>
      <c r="D945" s="85" t="s">
        <v>12</v>
      </c>
      <c r="E945" s="85" t="s">
        <v>823</v>
      </c>
      <c r="F945" s="85" t="s">
        <v>24</v>
      </c>
      <c r="G945" s="85">
        <v>80</v>
      </c>
      <c r="H945" s="85">
        <v>120</v>
      </c>
      <c r="I945" s="85" t="b">
        <v>1</v>
      </c>
      <c r="J945" s="85" t="s">
        <v>824</v>
      </c>
      <c r="K945" s="85" t="s">
        <v>32</v>
      </c>
      <c r="L945" s="85"/>
      <c r="M945" s="85"/>
      <c r="N945" s="85" t="s">
        <v>791</v>
      </c>
      <c r="O945" s="85" t="s">
        <v>791</v>
      </c>
    </row>
    <row r="946" spans="1:15" x14ac:dyDescent="0.25">
      <c r="A946" s="1" t="s">
        <v>836</v>
      </c>
      <c r="B946" s="6" t="s">
        <v>835</v>
      </c>
      <c r="C946" s="20">
        <v>4</v>
      </c>
      <c r="D946" s="85" t="s">
        <v>421</v>
      </c>
      <c r="E946" s="85" t="s">
        <v>825</v>
      </c>
      <c r="F946" s="85" t="s">
        <v>24</v>
      </c>
      <c r="G946" s="85">
        <v>10</v>
      </c>
      <c r="H946" s="85">
        <v>20</v>
      </c>
      <c r="I946" s="85" t="b">
        <v>1</v>
      </c>
      <c r="J946" s="85" t="s">
        <v>793</v>
      </c>
      <c r="K946" s="85" t="s">
        <v>32</v>
      </c>
      <c r="L946" s="85"/>
      <c r="M946" s="85"/>
      <c r="N946" s="85" t="s">
        <v>791</v>
      </c>
      <c r="O946" s="85" t="s">
        <v>791</v>
      </c>
    </row>
    <row r="947" spans="1:15" x14ac:dyDescent="0.25">
      <c r="A947" s="1" t="s">
        <v>836</v>
      </c>
      <c r="B947" s="6" t="s">
        <v>835</v>
      </c>
      <c r="C947" s="20">
        <v>4</v>
      </c>
      <c r="D947" s="85" t="s">
        <v>716</v>
      </c>
      <c r="E947" s="85" t="s">
        <v>826</v>
      </c>
      <c r="F947" s="85" t="s">
        <v>24</v>
      </c>
      <c r="G947" s="85">
        <v>20</v>
      </c>
      <c r="H947" s="85">
        <v>30</v>
      </c>
      <c r="I947" s="85" t="b">
        <v>1</v>
      </c>
      <c r="J947" s="85" t="s">
        <v>795</v>
      </c>
      <c r="K947" s="85" t="s">
        <v>32</v>
      </c>
      <c r="L947" s="85"/>
      <c r="M947" s="85"/>
      <c r="N947" s="85" t="s">
        <v>791</v>
      </c>
      <c r="O947" s="85" t="s">
        <v>791</v>
      </c>
    </row>
    <row r="948" spans="1:15" x14ac:dyDescent="0.25">
      <c r="A948" s="1" t="s">
        <v>836</v>
      </c>
      <c r="B948" s="6" t="s">
        <v>835</v>
      </c>
      <c r="C948" s="20">
        <v>4</v>
      </c>
      <c r="D948" s="85" t="s">
        <v>799</v>
      </c>
      <c r="E948" s="85" t="s">
        <v>806</v>
      </c>
      <c r="F948" s="85" t="s">
        <v>24</v>
      </c>
      <c r="G948" s="85">
        <v>1</v>
      </c>
      <c r="H948" s="85">
        <v>3</v>
      </c>
      <c r="I948" s="85" t="b">
        <v>1</v>
      </c>
      <c r="J948" s="85" t="s">
        <v>801</v>
      </c>
      <c r="K948" s="85" t="s">
        <v>32</v>
      </c>
      <c r="L948" s="85"/>
      <c r="M948" s="85"/>
      <c r="N948" s="85" t="s">
        <v>791</v>
      </c>
      <c r="O948" s="85" t="s">
        <v>791</v>
      </c>
    </row>
    <row r="949" spans="1:15" x14ac:dyDescent="0.25">
      <c r="A949" s="1" t="s">
        <v>836</v>
      </c>
      <c r="B949" s="6" t="s">
        <v>835</v>
      </c>
      <c r="C949" s="20">
        <v>4</v>
      </c>
      <c r="D949" s="85" t="s">
        <v>808</v>
      </c>
      <c r="E949" s="85" t="s">
        <v>827</v>
      </c>
      <c r="F949" s="85" t="s">
        <v>24</v>
      </c>
      <c r="G949" s="85">
        <v>1</v>
      </c>
      <c r="H949" s="85">
        <v>3</v>
      </c>
      <c r="I949" s="85" t="b">
        <v>1</v>
      </c>
      <c r="J949" s="85" t="s">
        <v>810</v>
      </c>
      <c r="K949" s="85" t="s">
        <v>32</v>
      </c>
      <c r="L949" s="85"/>
      <c r="M949" s="85"/>
      <c r="N949" s="85" t="s">
        <v>791</v>
      </c>
      <c r="O949" s="85" t="s">
        <v>791</v>
      </c>
    </row>
    <row r="950" spans="1:15" x14ac:dyDescent="0.25">
      <c r="A950" s="1" t="s">
        <v>836</v>
      </c>
      <c r="B950" s="6" t="s">
        <v>835</v>
      </c>
      <c r="C950" s="20">
        <v>4</v>
      </c>
      <c r="D950" s="85" t="s">
        <v>811</v>
      </c>
      <c r="E950" s="85" t="s">
        <v>828</v>
      </c>
      <c r="F950" s="85" t="s">
        <v>26</v>
      </c>
      <c r="G950" s="85">
        <v>20</v>
      </c>
      <c r="H950" s="85">
        <v>30</v>
      </c>
      <c r="I950" s="85" t="b">
        <v>0</v>
      </c>
      <c r="J950" s="85" t="s">
        <v>813</v>
      </c>
      <c r="K950" s="85" t="s">
        <v>32</v>
      </c>
      <c r="L950" s="85"/>
      <c r="M950" s="85"/>
      <c r="N950" s="85" t="s">
        <v>791</v>
      </c>
      <c r="O950" s="85" t="s">
        <v>791</v>
      </c>
    </row>
    <row r="951" spans="1:15" x14ac:dyDescent="0.25">
      <c r="A951" s="1" t="s">
        <v>836</v>
      </c>
      <c r="B951" s="6" t="s">
        <v>835</v>
      </c>
      <c r="C951" s="20">
        <v>4</v>
      </c>
      <c r="D951" s="85" t="s">
        <v>12</v>
      </c>
      <c r="E951" s="85" t="s">
        <v>829</v>
      </c>
      <c r="F951" s="85" t="s">
        <v>24</v>
      </c>
      <c r="G951" s="85">
        <v>40</v>
      </c>
      <c r="H951" s="85">
        <v>60</v>
      </c>
      <c r="I951" s="85" t="b">
        <v>1</v>
      </c>
      <c r="J951" s="85" t="s">
        <v>824</v>
      </c>
      <c r="K951" s="85" t="s">
        <v>32</v>
      </c>
      <c r="L951" s="85"/>
      <c r="M951" s="85"/>
      <c r="N951" s="85" t="s">
        <v>791</v>
      </c>
      <c r="O951" s="85" t="s">
        <v>791</v>
      </c>
    </row>
    <row r="952" spans="1:15" x14ac:dyDescent="0.25">
      <c r="A952" s="1" t="s">
        <v>836</v>
      </c>
      <c r="B952" s="6" t="s">
        <v>835</v>
      </c>
      <c r="C952" s="20">
        <v>5</v>
      </c>
      <c r="D952" s="85" t="s">
        <v>674</v>
      </c>
      <c r="E952" s="85" t="s">
        <v>830</v>
      </c>
      <c r="F952" s="85" t="s">
        <v>24</v>
      </c>
      <c r="G952" s="85">
        <v>5</v>
      </c>
      <c r="H952" s="85">
        <v>15</v>
      </c>
      <c r="I952" s="85" t="b">
        <v>1</v>
      </c>
      <c r="J952" s="85" t="s">
        <v>831</v>
      </c>
      <c r="K952" s="85" t="s">
        <v>32</v>
      </c>
      <c r="L952" s="85"/>
      <c r="M952" s="85"/>
      <c r="N952" s="85" t="s">
        <v>791</v>
      </c>
      <c r="O952" s="85" t="s">
        <v>791</v>
      </c>
    </row>
    <row r="953" spans="1:15" x14ac:dyDescent="0.25">
      <c r="A953" s="1" t="s">
        <v>836</v>
      </c>
      <c r="B953" s="6" t="s">
        <v>835</v>
      </c>
      <c r="C953" s="20">
        <v>5</v>
      </c>
      <c r="D953" s="85" t="s">
        <v>799</v>
      </c>
      <c r="E953" s="85" t="s">
        <v>832</v>
      </c>
      <c r="F953" s="85" t="s">
        <v>25</v>
      </c>
      <c r="G953" s="85">
        <v>0</v>
      </c>
      <c r="H953" s="85">
        <v>1</v>
      </c>
      <c r="I953" s="85" t="b">
        <v>1</v>
      </c>
      <c r="J953" s="85" t="s">
        <v>801</v>
      </c>
      <c r="K953" s="85" t="s">
        <v>32</v>
      </c>
      <c r="L953" s="85"/>
      <c r="M953" s="85"/>
      <c r="N953" s="85" t="s">
        <v>791</v>
      </c>
      <c r="O953" s="85" t="s">
        <v>791</v>
      </c>
    </row>
    <row r="954" spans="1:15" x14ac:dyDescent="0.25">
      <c r="A954" s="1" t="s">
        <v>836</v>
      </c>
      <c r="B954" s="6" t="s">
        <v>835</v>
      </c>
      <c r="C954" s="20">
        <v>5</v>
      </c>
      <c r="D954" s="85" t="s">
        <v>811</v>
      </c>
      <c r="E954" s="85" t="s">
        <v>833</v>
      </c>
      <c r="F954" s="85" t="s">
        <v>26</v>
      </c>
      <c r="G954" s="85">
        <v>65</v>
      </c>
      <c r="H954" s="85">
        <v>85</v>
      </c>
      <c r="I954" s="85" t="b">
        <v>0</v>
      </c>
      <c r="J954" s="85" t="s">
        <v>813</v>
      </c>
      <c r="K954" s="85" t="s">
        <v>32</v>
      </c>
      <c r="L954" s="85"/>
      <c r="M954" s="85"/>
      <c r="N954" s="85" t="s">
        <v>791</v>
      </c>
      <c r="O954" s="85" t="s">
        <v>791</v>
      </c>
    </row>
    <row r="955" spans="1:15" x14ac:dyDescent="0.25">
      <c r="A955" s="1" t="s">
        <v>836</v>
      </c>
      <c r="B955" s="6" t="s">
        <v>835</v>
      </c>
      <c r="C955" s="20">
        <v>5</v>
      </c>
      <c r="D955" s="85" t="s">
        <v>12</v>
      </c>
      <c r="E955" s="85" t="s">
        <v>830</v>
      </c>
      <c r="F955" s="85" t="s">
        <v>24</v>
      </c>
      <c r="G955" s="85">
        <v>5</v>
      </c>
      <c r="H955" s="85">
        <v>15</v>
      </c>
      <c r="I955" s="85" t="b">
        <v>1</v>
      </c>
      <c r="J955" s="85" t="s">
        <v>824</v>
      </c>
      <c r="K955" s="85" t="s">
        <v>32</v>
      </c>
      <c r="L955" s="85"/>
      <c r="M955" s="85"/>
      <c r="N955" s="85" t="s">
        <v>791</v>
      </c>
      <c r="O955" s="85" t="s">
        <v>791</v>
      </c>
    </row>
    <row r="956" spans="1:15" x14ac:dyDescent="0.25">
      <c r="A956" t="s">
        <v>841</v>
      </c>
      <c r="B956" t="s">
        <v>842</v>
      </c>
      <c r="C956">
        <v>3</v>
      </c>
      <c r="D956" t="s">
        <v>843</v>
      </c>
      <c r="E956" t="s">
        <v>860</v>
      </c>
      <c r="F956" s="85" t="s">
        <v>26</v>
      </c>
      <c r="G956">
        <v>2000</v>
      </c>
      <c r="H956">
        <v>4000</v>
      </c>
      <c r="I956" s="85" t="b">
        <v>0</v>
      </c>
      <c r="J956" t="s">
        <v>844</v>
      </c>
      <c r="K956" s="85" t="s">
        <v>32</v>
      </c>
      <c r="N956" t="s">
        <v>842</v>
      </c>
      <c r="O956" t="s">
        <v>842</v>
      </c>
    </row>
    <row r="957" spans="1:15" x14ac:dyDescent="0.25">
      <c r="A957" t="s">
        <v>841</v>
      </c>
      <c r="B957" t="s">
        <v>842</v>
      </c>
      <c r="C957">
        <v>3</v>
      </c>
      <c r="D957" t="s">
        <v>845</v>
      </c>
      <c r="E957" t="s">
        <v>861</v>
      </c>
      <c r="F957" s="85" t="s">
        <v>26</v>
      </c>
      <c r="G957">
        <v>1000</v>
      </c>
      <c r="H957">
        <v>4000</v>
      </c>
      <c r="I957" s="85" t="b">
        <v>0</v>
      </c>
      <c r="J957" t="s">
        <v>846</v>
      </c>
      <c r="K957" s="85" t="s">
        <v>32</v>
      </c>
      <c r="N957" t="s">
        <v>842</v>
      </c>
      <c r="O957" t="s">
        <v>842</v>
      </c>
    </row>
    <row r="958" spans="1:15" x14ac:dyDescent="0.25">
      <c r="A958" t="s">
        <v>841</v>
      </c>
      <c r="B958" t="s">
        <v>842</v>
      </c>
      <c r="C958">
        <v>3</v>
      </c>
      <c r="D958" t="s">
        <v>847</v>
      </c>
      <c r="E958" t="s">
        <v>860</v>
      </c>
      <c r="F958" s="85" t="s">
        <v>26</v>
      </c>
      <c r="G958">
        <v>2000</v>
      </c>
      <c r="H958">
        <v>4000</v>
      </c>
      <c r="I958" s="85" t="b">
        <v>0</v>
      </c>
      <c r="J958" t="s">
        <v>848</v>
      </c>
      <c r="K958" s="85" t="s">
        <v>32</v>
      </c>
      <c r="N958" t="s">
        <v>842</v>
      </c>
      <c r="O958" t="s">
        <v>842</v>
      </c>
    </row>
    <row r="959" spans="1:15" x14ac:dyDescent="0.25">
      <c r="A959" t="s">
        <v>841</v>
      </c>
      <c r="B959" t="s">
        <v>842</v>
      </c>
      <c r="C959">
        <v>3</v>
      </c>
      <c r="D959" t="s">
        <v>849</v>
      </c>
      <c r="E959" t="s">
        <v>862</v>
      </c>
      <c r="F959" s="85" t="s">
        <v>26</v>
      </c>
      <c r="G959">
        <v>0.05</v>
      </c>
      <c r="H959">
        <v>0.15</v>
      </c>
      <c r="I959" s="85" t="b">
        <v>0</v>
      </c>
      <c r="J959" t="s">
        <v>850</v>
      </c>
      <c r="K959" s="85" t="s">
        <v>32</v>
      </c>
      <c r="N959" t="s">
        <v>842</v>
      </c>
      <c r="O959" t="s">
        <v>842</v>
      </c>
    </row>
    <row r="960" spans="1:15" x14ac:dyDescent="0.25">
      <c r="A960" t="s">
        <v>841</v>
      </c>
      <c r="B960" t="s">
        <v>842</v>
      </c>
      <c r="C960">
        <v>3</v>
      </c>
      <c r="D960" t="s">
        <v>358</v>
      </c>
      <c r="E960" t="s">
        <v>863</v>
      </c>
      <c r="F960" s="85" t="s">
        <v>26</v>
      </c>
      <c r="G960">
        <v>2</v>
      </c>
      <c r="H960">
        <v>3</v>
      </c>
      <c r="I960" s="85" t="b">
        <v>0</v>
      </c>
      <c r="J960" t="s">
        <v>776</v>
      </c>
      <c r="K960" s="85" t="s">
        <v>32</v>
      </c>
      <c r="N960" t="s">
        <v>842</v>
      </c>
      <c r="O960" t="s">
        <v>842</v>
      </c>
    </row>
    <row r="961" spans="1:15" x14ac:dyDescent="0.25">
      <c r="A961" t="s">
        <v>841</v>
      </c>
      <c r="B961" t="s">
        <v>842</v>
      </c>
      <c r="C961">
        <v>3</v>
      </c>
      <c r="D961" t="s">
        <v>851</v>
      </c>
      <c r="E961" t="s">
        <v>857</v>
      </c>
      <c r="F961" s="85" t="s">
        <v>25</v>
      </c>
      <c r="G961">
        <v>65</v>
      </c>
      <c r="H961">
        <v>75</v>
      </c>
      <c r="I961" s="85" t="b">
        <v>1</v>
      </c>
      <c r="J961" t="s">
        <v>852</v>
      </c>
      <c r="K961" s="85" t="s">
        <v>32</v>
      </c>
      <c r="N961" t="s">
        <v>842</v>
      </c>
      <c r="O961" t="s">
        <v>842</v>
      </c>
    </row>
    <row r="962" spans="1:15" x14ac:dyDescent="0.25">
      <c r="A962" t="s">
        <v>841</v>
      </c>
      <c r="B962" t="s">
        <v>842</v>
      </c>
      <c r="C962">
        <v>4</v>
      </c>
      <c r="D962" t="s">
        <v>845</v>
      </c>
      <c r="E962" t="s">
        <v>864</v>
      </c>
      <c r="F962" s="85" t="s">
        <v>26</v>
      </c>
      <c r="G962">
        <v>1000</v>
      </c>
      <c r="H962">
        <v>3000</v>
      </c>
      <c r="I962" s="85" t="b">
        <v>0</v>
      </c>
      <c r="J962" t="s">
        <v>846</v>
      </c>
      <c r="K962" s="85" t="s">
        <v>32</v>
      </c>
      <c r="N962" t="s">
        <v>842</v>
      </c>
      <c r="O962" t="s">
        <v>842</v>
      </c>
    </row>
    <row r="963" spans="1:15" x14ac:dyDescent="0.25">
      <c r="A963" t="s">
        <v>841</v>
      </c>
      <c r="B963" t="s">
        <v>842</v>
      </c>
      <c r="C963">
        <v>4</v>
      </c>
      <c r="D963" t="s">
        <v>847</v>
      </c>
      <c r="E963" t="s">
        <v>864</v>
      </c>
      <c r="F963" s="85" t="s">
        <v>26</v>
      </c>
      <c r="G963">
        <v>1000</v>
      </c>
      <c r="H963">
        <v>3000</v>
      </c>
      <c r="I963" s="85" t="b">
        <v>0</v>
      </c>
      <c r="J963" t="s">
        <v>848</v>
      </c>
      <c r="K963" s="85" t="s">
        <v>32</v>
      </c>
      <c r="N963" t="s">
        <v>842</v>
      </c>
      <c r="O963" t="s">
        <v>842</v>
      </c>
    </row>
    <row r="964" spans="1:15" x14ac:dyDescent="0.25">
      <c r="A964" t="s">
        <v>841</v>
      </c>
      <c r="B964" t="s">
        <v>842</v>
      </c>
      <c r="C964">
        <v>4</v>
      </c>
      <c r="D964" t="s">
        <v>358</v>
      </c>
      <c r="E964" t="s">
        <v>865</v>
      </c>
      <c r="F964" s="85" t="s">
        <v>26</v>
      </c>
      <c r="G964">
        <v>1</v>
      </c>
      <c r="H964">
        <v>3</v>
      </c>
      <c r="I964" s="85" t="b">
        <v>0</v>
      </c>
      <c r="J964" t="s">
        <v>776</v>
      </c>
      <c r="K964" s="85" t="s">
        <v>32</v>
      </c>
      <c r="N964" t="s">
        <v>842</v>
      </c>
      <c r="O964" t="s">
        <v>842</v>
      </c>
    </row>
    <row r="965" spans="1:15" x14ac:dyDescent="0.25">
      <c r="A965" t="s">
        <v>841</v>
      </c>
      <c r="B965" t="s">
        <v>842</v>
      </c>
      <c r="C965">
        <v>4</v>
      </c>
      <c r="D965" t="s">
        <v>853</v>
      </c>
      <c r="E965" t="s">
        <v>866</v>
      </c>
      <c r="F965" s="85" t="s">
        <v>26</v>
      </c>
      <c r="G965">
        <v>4</v>
      </c>
      <c r="H965">
        <v>6</v>
      </c>
      <c r="I965" s="85" t="b">
        <v>0</v>
      </c>
      <c r="J965" t="s">
        <v>854</v>
      </c>
      <c r="K965" s="85" t="s">
        <v>32</v>
      </c>
      <c r="N965" t="s">
        <v>842</v>
      </c>
      <c r="O965" t="s">
        <v>842</v>
      </c>
    </row>
    <row r="966" spans="1:15" x14ac:dyDescent="0.25">
      <c r="A966" t="s">
        <v>841</v>
      </c>
      <c r="B966" t="s">
        <v>842</v>
      </c>
      <c r="C966">
        <v>4</v>
      </c>
      <c r="D966" t="s">
        <v>851</v>
      </c>
      <c r="E966" t="s">
        <v>858</v>
      </c>
      <c r="F966" s="85" t="s">
        <v>25</v>
      </c>
      <c r="G966">
        <v>85</v>
      </c>
      <c r="H966">
        <v>95</v>
      </c>
      <c r="I966" s="85" t="b">
        <v>1</v>
      </c>
      <c r="J966" t="s">
        <v>852</v>
      </c>
      <c r="K966" s="85" t="s">
        <v>32</v>
      </c>
      <c r="N966" t="s">
        <v>842</v>
      </c>
      <c r="O966" t="s">
        <v>842</v>
      </c>
    </row>
    <row r="967" spans="1:15" x14ac:dyDescent="0.25">
      <c r="A967" t="s">
        <v>841</v>
      </c>
      <c r="B967" t="s">
        <v>842</v>
      </c>
      <c r="C967">
        <v>4</v>
      </c>
      <c r="D967" t="s">
        <v>436</v>
      </c>
      <c r="E967" t="s">
        <v>859</v>
      </c>
      <c r="F967" s="85" t="s">
        <v>25</v>
      </c>
      <c r="G967">
        <v>30</v>
      </c>
      <c r="H967">
        <v>40</v>
      </c>
      <c r="I967" s="85" t="b">
        <v>1</v>
      </c>
      <c r="J967" t="s">
        <v>855</v>
      </c>
      <c r="K967" s="85" t="s">
        <v>32</v>
      </c>
      <c r="N967" t="s">
        <v>842</v>
      </c>
      <c r="O967" t="s">
        <v>842</v>
      </c>
    </row>
    <row r="968" spans="1:15" x14ac:dyDescent="0.25">
      <c r="A968" t="s">
        <v>841</v>
      </c>
      <c r="B968" t="s">
        <v>842</v>
      </c>
      <c r="C968">
        <v>5</v>
      </c>
      <c r="D968" t="s">
        <v>853</v>
      </c>
      <c r="E968" t="s">
        <v>867</v>
      </c>
      <c r="F968" s="85" t="s">
        <v>26</v>
      </c>
      <c r="G968">
        <v>1</v>
      </c>
      <c r="H968">
        <v>4</v>
      </c>
      <c r="I968" s="85" t="b">
        <v>0</v>
      </c>
      <c r="J968" t="s">
        <v>854</v>
      </c>
      <c r="K968" s="85" t="s">
        <v>32</v>
      </c>
      <c r="N968" t="s">
        <v>842</v>
      </c>
      <c r="O968" t="s">
        <v>842</v>
      </c>
    </row>
    <row r="969" spans="1:15" x14ac:dyDescent="0.25">
      <c r="A969" t="s">
        <v>841</v>
      </c>
      <c r="B969" t="s">
        <v>842</v>
      </c>
      <c r="C969">
        <v>5</v>
      </c>
      <c r="D969" t="s">
        <v>11</v>
      </c>
      <c r="E969" t="s">
        <v>868</v>
      </c>
      <c r="F969" s="85" t="s">
        <v>26</v>
      </c>
      <c r="G969">
        <v>3</v>
      </c>
      <c r="H969">
        <v>5</v>
      </c>
      <c r="I969" s="85" t="b">
        <v>0</v>
      </c>
      <c r="J969" t="s">
        <v>745</v>
      </c>
      <c r="K969" s="85" t="s">
        <v>32</v>
      </c>
      <c r="N969" t="s">
        <v>842</v>
      </c>
      <c r="O969" t="s">
        <v>842</v>
      </c>
    </row>
    <row r="970" spans="1:15" x14ac:dyDescent="0.25">
      <c r="A970" t="s">
        <v>841</v>
      </c>
      <c r="B970" t="s">
        <v>856</v>
      </c>
      <c r="C970">
        <v>3</v>
      </c>
      <c r="D970" t="s">
        <v>843</v>
      </c>
      <c r="E970" t="s">
        <v>860</v>
      </c>
      <c r="F970" s="85" t="s">
        <v>26</v>
      </c>
      <c r="G970">
        <v>2000</v>
      </c>
      <c r="H970">
        <v>4000</v>
      </c>
      <c r="I970" s="85" t="b">
        <v>0</v>
      </c>
      <c r="J970" t="s">
        <v>844</v>
      </c>
      <c r="K970" s="85" t="s">
        <v>32</v>
      </c>
      <c r="N970" t="s">
        <v>856</v>
      </c>
      <c r="O970" t="s">
        <v>856</v>
      </c>
    </row>
    <row r="971" spans="1:15" x14ac:dyDescent="0.25">
      <c r="A971" t="s">
        <v>841</v>
      </c>
      <c r="B971" t="s">
        <v>856</v>
      </c>
      <c r="C971">
        <v>3</v>
      </c>
      <c r="D971" t="s">
        <v>845</v>
      </c>
      <c r="E971" t="s">
        <v>861</v>
      </c>
      <c r="F971" s="85" t="s">
        <v>26</v>
      </c>
      <c r="G971">
        <v>1000</v>
      </c>
      <c r="H971">
        <v>4000</v>
      </c>
      <c r="I971" s="85" t="b">
        <v>0</v>
      </c>
      <c r="J971" t="s">
        <v>846</v>
      </c>
      <c r="K971" s="85" t="s">
        <v>32</v>
      </c>
      <c r="N971" t="s">
        <v>856</v>
      </c>
      <c r="O971" t="s">
        <v>856</v>
      </c>
    </row>
    <row r="972" spans="1:15" x14ac:dyDescent="0.25">
      <c r="A972" t="s">
        <v>841</v>
      </c>
      <c r="B972" t="s">
        <v>856</v>
      </c>
      <c r="C972">
        <v>3</v>
      </c>
      <c r="D972" t="s">
        <v>847</v>
      </c>
      <c r="E972" t="s">
        <v>860</v>
      </c>
      <c r="F972" s="85" t="s">
        <v>26</v>
      </c>
      <c r="G972">
        <v>2000</v>
      </c>
      <c r="H972">
        <v>4000</v>
      </c>
      <c r="I972" s="85" t="b">
        <v>0</v>
      </c>
      <c r="J972" t="s">
        <v>848</v>
      </c>
      <c r="K972" s="85" t="s">
        <v>32</v>
      </c>
      <c r="N972" t="s">
        <v>856</v>
      </c>
      <c r="O972" t="s">
        <v>856</v>
      </c>
    </row>
    <row r="973" spans="1:15" x14ac:dyDescent="0.25">
      <c r="A973" t="s">
        <v>841</v>
      </c>
      <c r="B973" t="s">
        <v>856</v>
      </c>
      <c r="C973">
        <v>3</v>
      </c>
      <c r="D973" t="s">
        <v>849</v>
      </c>
      <c r="E973" t="s">
        <v>869</v>
      </c>
      <c r="F973" s="85" t="s">
        <v>26</v>
      </c>
      <c r="G973">
        <v>0</v>
      </c>
      <c r="H973">
        <v>0.15</v>
      </c>
      <c r="I973" s="85" t="b">
        <v>0</v>
      </c>
      <c r="J973" t="s">
        <v>850</v>
      </c>
      <c r="K973" s="85" t="s">
        <v>32</v>
      </c>
      <c r="N973" t="s">
        <v>856</v>
      </c>
      <c r="O973" t="s">
        <v>856</v>
      </c>
    </row>
    <row r="974" spans="1:15" x14ac:dyDescent="0.25">
      <c r="A974" t="s">
        <v>841</v>
      </c>
      <c r="B974" t="s">
        <v>856</v>
      </c>
      <c r="C974">
        <v>3</v>
      </c>
      <c r="D974" t="s">
        <v>358</v>
      </c>
      <c r="E974" t="s">
        <v>863</v>
      </c>
      <c r="F974" s="85" t="s">
        <v>26</v>
      </c>
      <c r="G974">
        <v>2</v>
      </c>
      <c r="H974">
        <v>3</v>
      </c>
      <c r="I974" s="85" t="b">
        <v>0</v>
      </c>
      <c r="J974" t="s">
        <v>776</v>
      </c>
      <c r="K974" s="85" t="s">
        <v>32</v>
      </c>
      <c r="N974" t="s">
        <v>856</v>
      </c>
      <c r="O974" t="s">
        <v>856</v>
      </c>
    </row>
    <row r="975" spans="1:15" x14ac:dyDescent="0.25">
      <c r="A975" t="s">
        <v>841</v>
      </c>
      <c r="B975" t="s">
        <v>856</v>
      </c>
      <c r="C975">
        <v>4</v>
      </c>
      <c r="D975" t="s">
        <v>845</v>
      </c>
      <c r="E975" t="s">
        <v>870</v>
      </c>
      <c r="F975" s="85" t="s">
        <v>26</v>
      </c>
      <c r="G975">
        <v>0</v>
      </c>
      <c r="H975">
        <v>500</v>
      </c>
      <c r="I975" s="85" t="b">
        <v>0</v>
      </c>
      <c r="J975" t="s">
        <v>846</v>
      </c>
      <c r="K975" s="85" t="s">
        <v>32</v>
      </c>
      <c r="N975" t="s">
        <v>856</v>
      </c>
      <c r="O975" t="s">
        <v>856</v>
      </c>
    </row>
    <row r="976" spans="1:15" x14ac:dyDescent="0.25">
      <c r="A976" t="s">
        <v>841</v>
      </c>
      <c r="B976" t="s">
        <v>856</v>
      </c>
      <c r="C976">
        <v>4</v>
      </c>
      <c r="D976" t="s">
        <v>847</v>
      </c>
      <c r="E976" t="s">
        <v>871</v>
      </c>
      <c r="F976" s="85" t="s">
        <v>26</v>
      </c>
      <c r="G976">
        <v>0</v>
      </c>
      <c r="H976">
        <v>1000</v>
      </c>
      <c r="I976" s="85" t="b">
        <v>0</v>
      </c>
      <c r="J976" t="s">
        <v>848</v>
      </c>
      <c r="K976" s="85" t="s">
        <v>32</v>
      </c>
      <c r="N976" t="s">
        <v>856</v>
      </c>
      <c r="O976" t="s">
        <v>856</v>
      </c>
    </row>
    <row r="977" spans="1:15" x14ac:dyDescent="0.25">
      <c r="A977" t="s">
        <v>841</v>
      </c>
      <c r="B977" t="s">
        <v>856</v>
      </c>
      <c r="C977">
        <v>4</v>
      </c>
      <c r="D977" t="s">
        <v>358</v>
      </c>
      <c r="E977" t="s">
        <v>865</v>
      </c>
      <c r="F977" s="85" t="s">
        <v>26</v>
      </c>
      <c r="G977">
        <v>1</v>
      </c>
      <c r="H977">
        <v>3</v>
      </c>
      <c r="I977" s="85" t="b">
        <v>0</v>
      </c>
      <c r="J977" t="s">
        <v>776</v>
      </c>
      <c r="K977" s="85" t="s">
        <v>32</v>
      </c>
      <c r="N977" t="s">
        <v>856</v>
      </c>
      <c r="O977" t="s">
        <v>856</v>
      </c>
    </row>
    <row r="978" spans="1:15" x14ac:dyDescent="0.25">
      <c r="A978" t="s">
        <v>841</v>
      </c>
      <c r="B978" t="s">
        <v>856</v>
      </c>
      <c r="C978">
        <v>4</v>
      </c>
      <c r="D978" t="s">
        <v>853</v>
      </c>
      <c r="E978" t="s">
        <v>866</v>
      </c>
      <c r="F978" s="85" t="s">
        <v>26</v>
      </c>
      <c r="G978">
        <v>4</v>
      </c>
      <c r="H978">
        <v>6</v>
      </c>
      <c r="I978" s="85" t="b">
        <v>0</v>
      </c>
      <c r="J978" t="s">
        <v>854</v>
      </c>
      <c r="K978" s="85" t="s">
        <v>32</v>
      </c>
      <c r="N978" t="s">
        <v>856</v>
      </c>
      <c r="O978" t="s">
        <v>856</v>
      </c>
    </row>
    <row r="979" spans="1:15" x14ac:dyDescent="0.25">
      <c r="A979" t="s">
        <v>841</v>
      </c>
      <c r="B979" t="s">
        <v>856</v>
      </c>
      <c r="C979">
        <v>4</v>
      </c>
      <c r="D979" t="s">
        <v>851</v>
      </c>
      <c r="E979" t="s">
        <v>858</v>
      </c>
      <c r="F979" s="85" t="s">
        <v>25</v>
      </c>
      <c r="G979">
        <v>85</v>
      </c>
      <c r="H979">
        <v>95</v>
      </c>
      <c r="I979" s="85" t="b">
        <v>1</v>
      </c>
      <c r="J979" t="s">
        <v>852</v>
      </c>
      <c r="K979" s="85" t="s">
        <v>32</v>
      </c>
      <c r="N979" t="s">
        <v>856</v>
      </c>
      <c r="O979" t="s">
        <v>856</v>
      </c>
    </row>
    <row r="980" spans="1:15" x14ac:dyDescent="0.25">
      <c r="A980" t="s">
        <v>841</v>
      </c>
      <c r="B980" t="s">
        <v>856</v>
      </c>
      <c r="C980">
        <v>4</v>
      </c>
      <c r="D980" t="s">
        <v>436</v>
      </c>
      <c r="E980" t="s">
        <v>859</v>
      </c>
      <c r="F980" s="85" t="s">
        <v>25</v>
      </c>
      <c r="G980">
        <v>30</v>
      </c>
      <c r="H980">
        <v>40</v>
      </c>
      <c r="I980" s="85" t="b">
        <v>1</v>
      </c>
      <c r="J980" t="s">
        <v>855</v>
      </c>
      <c r="K980" s="85" t="s">
        <v>32</v>
      </c>
      <c r="N980" t="s">
        <v>856</v>
      </c>
      <c r="O980" t="s">
        <v>856</v>
      </c>
    </row>
    <row r="981" spans="1:15" x14ac:dyDescent="0.25">
      <c r="A981" t="s">
        <v>841</v>
      </c>
      <c r="B981" t="s">
        <v>856</v>
      </c>
      <c r="C981">
        <v>5</v>
      </c>
      <c r="D981" t="s">
        <v>853</v>
      </c>
      <c r="E981" t="s">
        <v>867</v>
      </c>
      <c r="F981" s="85" t="s">
        <v>26</v>
      </c>
      <c r="G981">
        <v>1</v>
      </c>
      <c r="H981">
        <v>4</v>
      </c>
      <c r="I981" s="85" t="b">
        <v>0</v>
      </c>
      <c r="J981" t="s">
        <v>854</v>
      </c>
      <c r="K981" s="85" t="s">
        <v>32</v>
      </c>
      <c r="N981" t="s">
        <v>856</v>
      </c>
      <c r="O981" t="s">
        <v>856</v>
      </c>
    </row>
    <row r="982" spans="1:15" x14ac:dyDescent="0.25">
      <c r="A982" t="s">
        <v>841</v>
      </c>
      <c r="B982" t="s">
        <v>856</v>
      </c>
      <c r="C982">
        <v>5</v>
      </c>
      <c r="D982" t="s">
        <v>11</v>
      </c>
      <c r="E982" t="s">
        <v>868</v>
      </c>
      <c r="F982" s="85" t="s">
        <v>26</v>
      </c>
      <c r="G982">
        <v>3</v>
      </c>
      <c r="H982">
        <v>5</v>
      </c>
      <c r="I982" s="85" t="b">
        <v>0</v>
      </c>
      <c r="J982" t="s">
        <v>745</v>
      </c>
      <c r="K982" s="85" t="s">
        <v>32</v>
      </c>
      <c r="N982" t="s">
        <v>856</v>
      </c>
      <c r="O982" t="s">
        <v>856</v>
      </c>
    </row>
  </sheetData>
  <autoFilter ref="A1:O982" xr:uid="{E3709D81-A89F-4E77-8861-F908BC2287F9}"/>
  <sortState xmlns:xlrd2="http://schemas.microsoft.com/office/spreadsheetml/2017/richdata2" ref="A110:K222">
    <sortCondition ref="A110:A222"/>
    <sortCondition ref="B110:B222"/>
    <sortCondition ref="K110:K222"/>
    <sortCondition ref="C110:C222"/>
    <sortCondition descending="1" ref="G110:G222"/>
  </sortState>
  <conditionalFormatting sqref="I2:I28 I37:I55 I110:I222">
    <cfRule type="cellIs" dxfId="31" priority="60" operator="equal">
      <formula>TRUE</formula>
    </cfRule>
  </conditionalFormatting>
  <conditionalFormatting sqref="I29:I36">
    <cfRule type="cellIs" dxfId="30" priority="59" operator="equal">
      <formula>TRUE</formula>
    </cfRule>
  </conditionalFormatting>
  <conditionalFormatting sqref="I56:I82 I91:I109">
    <cfRule type="cellIs" dxfId="29" priority="58" operator="equal">
      <formula>TRUE</formula>
    </cfRule>
  </conditionalFormatting>
  <conditionalFormatting sqref="I83:I90">
    <cfRule type="cellIs" dxfId="28" priority="57" operator="equal">
      <formula>TRUE</formula>
    </cfRule>
  </conditionalFormatting>
  <conditionalFormatting sqref="K2:K222 K258:K282 K287:K313 K897:K982">
    <cfRule type="cellIs" dxfId="27" priority="53" operator="equal">
      <formula>"Rule2"</formula>
    </cfRule>
    <cfRule type="cellIs" dxfId="26" priority="54" operator="equal">
      <formula>"Rule1"</formula>
    </cfRule>
    <cfRule type="cellIs" dxfId="25" priority="55" operator="equal">
      <formula>"Rule0"</formula>
    </cfRule>
  </conditionalFormatting>
  <conditionalFormatting sqref="K223:K226">
    <cfRule type="cellIs" dxfId="24" priority="50" operator="equal">
      <formula>"Rule2"</formula>
    </cfRule>
    <cfRule type="cellIs" dxfId="23" priority="51" operator="equal">
      <formula>"Rule1"</formula>
    </cfRule>
    <cfRule type="cellIs" dxfId="22" priority="52" operator="equal">
      <formula>"Rule0"</formula>
    </cfRule>
  </conditionalFormatting>
  <conditionalFormatting sqref="K227:K253">
    <cfRule type="cellIs" dxfId="21" priority="47" operator="equal">
      <formula>"Rule2"</formula>
    </cfRule>
    <cfRule type="cellIs" dxfId="20" priority="48" operator="equal">
      <formula>"Rule1"</formula>
    </cfRule>
    <cfRule type="cellIs" dxfId="19" priority="49" operator="equal">
      <formula>"Rule0"</formula>
    </cfRule>
  </conditionalFormatting>
  <conditionalFormatting sqref="K254:K257">
    <cfRule type="cellIs" dxfId="18" priority="44" operator="equal">
      <formula>"Rule2"</formula>
    </cfRule>
    <cfRule type="cellIs" dxfId="17" priority="45" operator="equal">
      <formula>"Rule1"</formula>
    </cfRule>
    <cfRule type="cellIs" dxfId="16" priority="46" operator="equal">
      <formula>"Rule0"</formula>
    </cfRule>
  </conditionalFormatting>
  <conditionalFormatting sqref="K283:K286">
    <cfRule type="cellIs" dxfId="15" priority="38" operator="equal">
      <formula>"Rule2"</formula>
    </cfRule>
    <cfRule type="cellIs" dxfId="14" priority="39" operator="equal">
      <formula>"Rule1"</formula>
    </cfRule>
    <cfRule type="cellIs" dxfId="13" priority="40" operator="equal">
      <formula>"Rule0"</formula>
    </cfRule>
  </conditionalFormatting>
  <conditionalFormatting sqref="K314:K315">
    <cfRule type="cellIs" dxfId="12" priority="32" operator="equal">
      <formula>"Rule2"</formula>
    </cfRule>
    <cfRule type="cellIs" dxfId="11" priority="33" operator="equal">
      <formula>"Rule1"</formula>
    </cfRule>
    <cfRule type="cellIs" dxfId="10" priority="34" operator="equal">
      <formula>"Rule0"</formula>
    </cfRule>
  </conditionalFormatting>
  <conditionalFormatting sqref="I223:I315">
    <cfRule type="cellIs" dxfId="9" priority="31" operator="equal">
      <formula>TRUE</formula>
    </cfRule>
  </conditionalFormatting>
  <conditionalFormatting sqref="I316:I328">
    <cfRule type="cellIs" dxfId="8" priority="30" operator="equal">
      <formula>TRUE</formula>
    </cfRule>
  </conditionalFormatting>
  <conditionalFormatting sqref="K316:K328">
    <cfRule type="cellIs" dxfId="7" priority="27" operator="equal">
      <formula>"Rule2"</formula>
    </cfRule>
    <cfRule type="cellIs" dxfId="6" priority="28" operator="equal">
      <formula>"Rule1"</formula>
    </cfRule>
    <cfRule type="cellIs" dxfId="5" priority="29" operator="equal">
      <formula>"Rule0"</formula>
    </cfRule>
  </conditionalFormatting>
  <conditionalFormatting sqref="K329">
    <cfRule type="cellIs" dxfId="4" priority="24" operator="equal">
      <formula>"Rule2"</formula>
    </cfRule>
    <cfRule type="cellIs" dxfId="3" priority="25" operator="equal">
      <formula>"Rule1"</formula>
    </cfRule>
    <cfRule type="cellIs" dxfId="2" priority="26" operator="equal">
      <formula>"Rule0"</formula>
    </cfRule>
  </conditionalFormatting>
  <conditionalFormatting sqref="I897:I982">
    <cfRule type="cellIs" dxfId="1" priority="4" operator="equal">
      <formula>FALSE</formula>
    </cfRule>
    <cfRule type="cellIs" dxfId="0" priority="5" operator="equal">
      <formula>TRUE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F190"/>
  <sheetViews>
    <sheetView zoomScaleNormal="100" workbookViewId="0">
      <pane xSplit="1" ySplit="5" topLeftCell="B17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15" x14ac:dyDescent="0.25"/>
  <cols>
    <col min="1" max="1" width="38.42578125" style="25" customWidth="1"/>
    <col min="2" max="2" width="74.7109375" style="25" customWidth="1"/>
    <col min="3" max="3" width="30.42578125" style="27" customWidth="1"/>
    <col min="4" max="4" width="17.7109375" style="27" customWidth="1"/>
    <col min="5" max="5" width="21.42578125" style="27" customWidth="1"/>
    <col min="6" max="6" width="32" style="25" customWidth="1"/>
    <col min="7" max="7" width="18" style="25" customWidth="1"/>
    <col min="8" max="8" width="19.140625" style="25" customWidth="1"/>
    <col min="9" max="9" width="9.140625" style="25"/>
    <col min="10" max="10" width="23.5703125" style="25" customWidth="1"/>
    <col min="11" max="16384" width="9.140625" style="25"/>
  </cols>
  <sheetData>
    <row r="1" spans="1:6" ht="15.75" thickBot="1" x14ac:dyDescent="0.3">
      <c r="A1" s="23" t="s">
        <v>63</v>
      </c>
      <c r="B1" s="23" t="s">
        <v>64</v>
      </c>
      <c r="C1" s="24"/>
      <c r="D1" s="24"/>
      <c r="E1" s="24"/>
      <c r="F1" s="23"/>
    </row>
    <row r="2" spans="1:6" ht="15.75" thickTop="1" x14ac:dyDescent="0.25">
      <c r="A2" s="26">
        <v>43355</v>
      </c>
    </row>
    <row r="3" spans="1:6" x14ac:dyDescent="0.25">
      <c r="A3" s="28">
        <f>SUBTOTAL(3,A6:A190)</f>
        <v>185</v>
      </c>
    </row>
    <row r="5" spans="1:6" x14ac:dyDescent="0.25">
      <c r="A5" s="29" t="s">
        <v>41</v>
      </c>
      <c r="B5" s="29" t="s">
        <v>20</v>
      </c>
      <c r="C5" s="30" t="s">
        <v>65</v>
      </c>
      <c r="D5" s="30" t="s">
        <v>66</v>
      </c>
      <c r="E5" s="30" t="s">
        <v>67</v>
      </c>
      <c r="F5" s="29" t="s">
        <v>14</v>
      </c>
    </row>
    <row r="6" spans="1:6" x14ac:dyDescent="0.25">
      <c r="A6" s="31" t="s">
        <v>68</v>
      </c>
      <c r="B6" s="32" t="s">
        <v>69</v>
      </c>
      <c r="C6" s="33"/>
      <c r="D6" s="33"/>
      <c r="E6" s="33"/>
      <c r="F6" s="31"/>
    </row>
    <row r="7" spans="1:6" x14ac:dyDescent="0.25">
      <c r="A7" s="31" t="s">
        <v>70</v>
      </c>
      <c r="B7" s="32" t="s">
        <v>69</v>
      </c>
      <c r="C7" s="33"/>
      <c r="D7" s="33"/>
      <c r="E7" s="33"/>
      <c r="F7" s="31"/>
    </row>
    <row r="8" spans="1:6" x14ac:dyDescent="0.25">
      <c r="A8" s="31" t="s">
        <v>71</v>
      </c>
      <c r="B8" s="32" t="s">
        <v>69</v>
      </c>
      <c r="C8" s="33"/>
      <c r="D8" s="33"/>
      <c r="E8" s="33"/>
      <c r="F8" s="31"/>
    </row>
    <row r="9" spans="1:6" x14ac:dyDescent="0.25">
      <c r="A9" s="34" t="s">
        <v>12</v>
      </c>
      <c r="B9" s="35" t="s">
        <v>72</v>
      </c>
      <c r="C9" s="36" t="s">
        <v>445</v>
      </c>
      <c r="D9" s="37" t="s">
        <v>73</v>
      </c>
      <c r="E9" s="36"/>
      <c r="F9" s="35"/>
    </row>
    <row r="10" spans="1:6" x14ac:dyDescent="0.25">
      <c r="A10" s="34" t="s">
        <v>74</v>
      </c>
      <c r="B10" s="38" t="s">
        <v>75</v>
      </c>
      <c r="C10" s="37" t="s">
        <v>76</v>
      </c>
      <c r="D10" s="39"/>
      <c r="E10" s="39"/>
      <c r="F10" s="34"/>
    </row>
    <row r="11" spans="1:6" x14ac:dyDescent="0.25">
      <c r="A11" s="34" t="s">
        <v>77</v>
      </c>
      <c r="B11" s="38" t="s">
        <v>78</v>
      </c>
      <c r="C11" s="37" t="s">
        <v>76</v>
      </c>
      <c r="D11" s="39"/>
      <c r="E11" s="39"/>
      <c r="F11" s="34"/>
    </row>
    <row r="12" spans="1:6" x14ac:dyDescent="0.25">
      <c r="A12" s="34" t="s">
        <v>79</v>
      </c>
      <c r="B12" s="40" t="s">
        <v>80</v>
      </c>
      <c r="C12" s="37" t="s">
        <v>76</v>
      </c>
      <c r="D12" s="41"/>
      <c r="E12" s="41"/>
      <c r="F12" s="38" t="s">
        <v>81</v>
      </c>
    </row>
    <row r="13" spans="1:6" x14ac:dyDescent="0.25">
      <c r="A13" s="34" t="s">
        <v>82</v>
      </c>
      <c r="B13" s="38" t="s">
        <v>83</v>
      </c>
      <c r="C13" s="37" t="s">
        <v>76</v>
      </c>
      <c r="D13" s="39"/>
      <c r="E13" s="39"/>
      <c r="F13" s="34"/>
    </row>
    <row r="14" spans="1:6" x14ac:dyDescent="0.25">
      <c r="A14" s="34" t="s">
        <v>84</v>
      </c>
      <c r="B14" s="34" t="s">
        <v>85</v>
      </c>
      <c r="C14" s="37" t="s">
        <v>86</v>
      </c>
      <c r="D14" s="37"/>
      <c r="E14" s="37"/>
      <c r="F14" s="34"/>
    </row>
    <row r="15" spans="1:6" x14ac:dyDescent="0.25">
      <c r="A15" s="34" t="s">
        <v>87</v>
      </c>
      <c r="B15" s="34" t="s">
        <v>88</v>
      </c>
      <c r="C15" s="37" t="s">
        <v>89</v>
      </c>
      <c r="D15" s="37"/>
      <c r="E15" s="37"/>
      <c r="F15" s="42"/>
    </row>
    <row r="16" spans="1:6" x14ac:dyDescent="0.25">
      <c r="A16" s="34" t="s">
        <v>90</v>
      </c>
      <c r="B16" s="34" t="s">
        <v>91</v>
      </c>
      <c r="C16" s="37" t="s">
        <v>92</v>
      </c>
      <c r="D16" s="37"/>
      <c r="E16" s="37"/>
      <c r="F16" s="43"/>
    </row>
    <row r="17" spans="1:6" x14ac:dyDescent="0.25">
      <c r="A17" s="34" t="s">
        <v>93</v>
      </c>
      <c r="B17" s="34" t="s">
        <v>94</v>
      </c>
      <c r="C17" s="37" t="s">
        <v>86</v>
      </c>
      <c r="D17" s="37"/>
      <c r="E17" s="37"/>
      <c r="F17" s="42"/>
    </row>
    <row r="18" spans="1:6" x14ac:dyDescent="0.25">
      <c r="A18" s="34" t="s">
        <v>95</v>
      </c>
      <c r="B18" s="34" t="s">
        <v>96</v>
      </c>
      <c r="C18" s="37" t="s">
        <v>76</v>
      </c>
      <c r="D18" s="37"/>
      <c r="E18" s="37"/>
      <c r="F18" s="42"/>
    </row>
    <row r="19" spans="1:6" x14ac:dyDescent="0.25">
      <c r="A19" s="34" t="s">
        <v>97</v>
      </c>
      <c r="B19" s="34" t="s">
        <v>98</v>
      </c>
      <c r="C19" s="37" t="s">
        <v>86</v>
      </c>
      <c r="D19" s="37"/>
      <c r="E19" s="37"/>
      <c r="F19" s="42"/>
    </row>
    <row r="20" spans="1:6" x14ac:dyDescent="0.25">
      <c r="A20" s="34" t="s">
        <v>99</v>
      </c>
      <c r="B20" s="34" t="s">
        <v>100</v>
      </c>
      <c r="C20" s="37" t="s">
        <v>86</v>
      </c>
      <c r="D20" s="37"/>
      <c r="E20" s="37"/>
      <c r="F20" s="34"/>
    </row>
    <row r="21" spans="1:6" x14ac:dyDescent="0.25">
      <c r="A21" s="34" t="s">
        <v>101</v>
      </c>
      <c r="B21" s="34" t="s">
        <v>102</v>
      </c>
      <c r="C21" s="37" t="s">
        <v>86</v>
      </c>
      <c r="D21" s="37"/>
      <c r="E21" s="37"/>
      <c r="F21" s="34"/>
    </row>
    <row r="22" spans="1:6" x14ac:dyDescent="0.25">
      <c r="A22" s="34" t="s">
        <v>103</v>
      </c>
      <c r="B22" s="44" t="s">
        <v>104</v>
      </c>
      <c r="C22" s="37" t="s">
        <v>86</v>
      </c>
      <c r="D22" s="45"/>
      <c r="E22" s="45"/>
      <c r="F22" s="34"/>
    </row>
    <row r="23" spans="1:6" x14ac:dyDescent="0.25">
      <c r="A23" s="34" t="s">
        <v>105</v>
      </c>
      <c r="B23" s="34" t="s">
        <v>106</v>
      </c>
      <c r="C23" s="37" t="s">
        <v>89</v>
      </c>
      <c r="D23" s="37"/>
      <c r="E23" s="37"/>
      <c r="F23" s="34"/>
    </row>
    <row r="24" spans="1:6" x14ac:dyDescent="0.25">
      <c r="A24" s="34" t="s">
        <v>107</v>
      </c>
      <c r="B24" s="34" t="s">
        <v>108</v>
      </c>
      <c r="C24" s="37" t="s">
        <v>89</v>
      </c>
      <c r="D24" s="37"/>
      <c r="E24" s="37"/>
      <c r="F24" s="34"/>
    </row>
    <row r="25" spans="1:6" x14ac:dyDescent="0.25">
      <c r="A25" s="34" t="s">
        <v>109</v>
      </c>
      <c r="B25" s="34" t="s">
        <v>110</v>
      </c>
      <c r="C25" s="37" t="s">
        <v>89</v>
      </c>
      <c r="D25" s="37"/>
      <c r="E25" s="37"/>
      <c r="F25" s="34"/>
    </row>
    <row r="26" spans="1:6" x14ac:dyDescent="0.25">
      <c r="A26" s="34" t="s">
        <v>111</v>
      </c>
      <c r="B26" s="34" t="s">
        <v>112</v>
      </c>
      <c r="C26" s="37" t="s">
        <v>86</v>
      </c>
      <c r="D26" s="37"/>
      <c r="E26" s="37"/>
      <c r="F26" s="34"/>
    </row>
    <row r="27" spans="1:6" x14ac:dyDescent="0.25">
      <c r="A27" s="34" t="s">
        <v>113</v>
      </c>
      <c r="B27" s="34" t="s">
        <v>114</v>
      </c>
      <c r="C27" s="37" t="s">
        <v>89</v>
      </c>
      <c r="D27" s="37"/>
      <c r="E27" s="37"/>
      <c r="F27" s="34"/>
    </row>
    <row r="28" spans="1:6" x14ac:dyDescent="0.25">
      <c r="A28" s="34" t="s">
        <v>115</v>
      </c>
      <c r="B28" s="34" t="s">
        <v>116</v>
      </c>
      <c r="C28" s="37" t="s">
        <v>86</v>
      </c>
      <c r="D28" s="37"/>
      <c r="E28" s="37"/>
      <c r="F28" s="34"/>
    </row>
    <row r="29" spans="1:6" x14ac:dyDescent="0.25">
      <c r="A29" s="34" t="s">
        <v>117</v>
      </c>
      <c r="B29" s="34" t="s">
        <v>118</v>
      </c>
      <c r="C29" s="37" t="s">
        <v>86</v>
      </c>
      <c r="D29" s="37"/>
      <c r="E29" s="37"/>
      <c r="F29" s="34"/>
    </row>
    <row r="30" spans="1:6" x14ac:dyDescent="0.25">
      <c r="A30" s="34" t="s">
        <v>11</v>
      </c>
      <c r="B30" s="34" t="s">
        <v>119</v>
      </c>
      <c r="C30" s="37" t="s">
        <v>120</v>
      </c>
      <c r="D30" s="37" t="s">
        <v>73</v>
      </c>
      <c r="E30" s="37"/>
      <c r="F30" s="34"/>
    </row>
    <row r="31" spans="1:6" x14ac:dyDescent="0.25">
      <c r="A31" s="34" t="s">
        <v>121</v>
      </c>
      <c r="B31" s="34" t="s">
        <v>122</v>
      </c>
      <c r="C31" s="37" t="s">
        <v>86</v>
      </c>
      <c r="D31" s="37"/>
      <c r="E31" s="37"/>
      <c r="F31" s="34"/>
    </row>
    <row r="32" spans="1:6" x14ac:dyDescent="0.25">
      <c r="A32" s="34" t="s">
        <v>123</v>
      </c>
      <c r="B32" s="34" t="s">
        <v>124</v>
      </c>
      <c r="C32" s="37" t="s">
        <v>89</v>
      </c>
      <c r="D32" s="37"/>
      <c r="E32" s="37"/>
      <c r="F32" s="34"/>
    </row>
    <row r="33" spans="1:6" x14ac:dyDescent="0.25">
      <c r="A33" s="34" t="s">
        <v>125</v>
      </c>
      <c r="B33" s="34" t="s">
        <v>126</v>
      </c>
      <c r="C33" s="37" t="s">
        <v>86</v>
      </c>
      <c r="D33" s="37"/>
      <c r="E33" s="37"/>
      <c r="F33" s="34"/>
    </row>
    <row r="34" spans="1:6" x14ac:dyDescent="0.25">
      <c r="A34" s="34" t="s">
        <v>127</v>
      </c>
      <c r="B34" s="34" t="s">
        <v>128</v>
      </c>
      <c r="C34" s="37" t="s">
        <v>86</v>
      </c>
      <c r="D34" s="37"/>
      <c r="E34" s="37"/>
      <c r="F34" s="34"/>
    </row>
    <row r="35" spans="1:6" x14ac:dyDescent="0.25">
      <c r="A35" s="34" t="s">
        <v>129</v>
      </c>
      <c r="B35" s="34" t="s">
        <v>130</v>
      </c>
      <c r="C35" s="37" t="s">
        <v>86</v>
      </c>
      <c r="D35" s="37"/>
      <c r="E35" s="37"/>
      <c r="F35" s="34"/>
    </row>
    <row r="36" spans="1:6" x14ac:dyDescent="0.25">
      <c r="A36" s="34" t="s">
        <v>131</v>
      </c>
      <c r="B36" s="34" t="s">
        <v>132</v>
      </c>
      <c r="C36" s="37" t="s">
        <v>86</v>
      </c>
      <c r="D36" s="37"/>
      <c r="E36" s="37"/>
      <c r="F36" s="34"/>
    </row>
    <row r="37" spans="1:6" x14ac:dyDescent="0.25">
      <c r="A37" s="34" t="s">
        <v>133</v>
      </c>
      <c r="B37" s="34" t="s">
        <v>134</v>
      </c>
      <c r="C37" s="37" t="s">
        <v>86</v>
      </c>
      <c r="D37" s="37"/>
      <c r="E37" s="37"/>
      <c r="F37" s="34"/>
    </row>
    <row r="38" spans="1:6" x14ac:dyDescent="0.25">
      <c r="A38" s="34" t="s">
        <v>13</v>
      </c>
      <c r="B38" s="44" t="s">
        <v>135</v>
      </c>
      <c r="C38" s="37" t="s">
        <v>86</v>
      </c>
      <c r="D38" s="45" t="s">
        <v>73</v>
      </c>
      <c r="E38" s="45"/>
      <c r="F38" s="34"/>
    </row>
    <row r="39" spans="1:6" x14ac:dyDescent="0.25">
      <c r="A39" s="34" t="s">
        <v>136</v>
      </c>
      <c r="B39" s="34" t="s">
        <v>137</v>
      </c>
      <c r="C39" s="37" t="s">
        <v>89</v>
      </c>
      <c r="D39" s="37"/>
      <c r="E39" s="37"/>
      <c r="F39" s="34"/>
    </row>
    <row r="40" spans="1:6" x14ac:dyDescent="0.25">
      <c r="A40" s="34" t="s">
        <v>138</v>
      </c>
      <c r="B40" s="34" t="s">
        <v>139</v>
      </c>
      <c r="C40" s="37" t="s">
        <v>89</v>
      </c>
      <c r="D40" s="37"/>
      <c r="E40" s="37"/>
      <c r="F40" s="34"/>
    </row>
    <row r="41" spans="1:6" x14ac:dyDescent="0.25">
      <c r="A41" s="34" t="s">
        <v>140</v>
      </c>
      <c r="B41" s="34" t="s">
        <v>141</v>
      </c>
      <c r="C41" s="37" t="s">
        <v>89</v>
      </c>
      <c r="D41" s="37"/>
      <c r="E41" s="37"/>
      <c r="F41" s="34"/>
    </row>
    <row r="42" spans="1:6" x14ac:dyDescent="0.25">
      <c r="A42" s="34" t="s">
        <v>142</v>
      </c>
      <c r="B42" s="34" t="s">
        <v>143</v>
      </c>
      <c r="C42" s="37" t="s">
        <v>89</v>
      </c>
      <c r="D42" s="37"/>
      <c r="E42" s="37"/>
      <c r="F42" s="34"/>
    </row>
    <row r="43" spans="1:6" x14ac:dyDescent="0.25">
      <c r="A43" s="34" t="s">
        <v>144</v>
      </c>
      <c r="B43" s="34" t="s">
        <v>145</v>
      </c>
      <c r="C43" s="37" t="s">
        <v>86</v>
      </c>
      <c r="D43" s="37"/>
      <c r="E43" s="37"/>
      <c r="F43" s="34"/>
    </row>
    <row r="44" spans="1:6" x14ac:dyDescent="0.25">
      <c r="A44" s="38" t="s">
        <v>146</v>
      </c>
      <c r="B44" s="34" t="s">
        <v>147</v>
      </c>
      <c r="C44" s="37" t="s">
        <v>76</v>
      </c>
      <c r="D44" s="37"/>
      <c r="E44" s="37"/>
      <c r="F44" s="34"/>
    </row>
    <row r="45" spans="1:6" x14ac:dyDescent="0.25">
      <c r="A45" s="34" t="s">
        <v>148</v>
      </c>
      <c r="B45" s="34" t="s">
        <v>149</v>
      </c>
      <c r="C45" s="37" t="s">
        <v>86</v>
      </c>
      <c r="D45" s="37"/>
      <c r="E45" s="37"/>
      <c r="F45" s="34"/>
    </row>
    <row r="46" spans="1:6" x14ac:dyDescent="0.25">
      <c r="A46" s="34" t="s">
        <v>150</v>
      </c>
      <c r="B46" s="34" t="s">
        <v>151</v>
      </c>
      <c r="C46" s="37" t="s">
        <v>92</v>
      </c>
      <c r="D46" s="37"/>
      <c r="E46" s="37"/>
      <c r="F46" s="34"/>
    </row>
    <row r="47" spans="1:6" x14ac:dyDescent="0.25">
      <c r="A47" s="34" t="s">
        <v>152</v>
      </c>
      <c r="B47" s="34" t="s">
        <v>153</v>
      </c>
      <c r="C47" s="37" t="s">
        <v>92</v>
      </c>
      <c r="D47" s="37"/>
      <c r="E47" s="37"/>
      <c r="F47" s="34"/>
    </row>
    <row r="48" spans="1:6" x14ac:dyDescent="0.25">
      <c r="A48" s="34" t="s">
        <v>154</v>
      </c>
      <c r="B48" s="34" t="s">
        <v>155</v>
      </c>
      <c r="C48" s="37" t="s">
        <v>92</v>
      </c>
      <c r="D48" s="37"/>
      <c r="E48" s="37"/>
      <c r="F48" s="34"/>
    </row>
    <row r="49" spans="1:6" x14ac:dyDescent="0.25">
      <c r="A49" s="46" t="s">
        <v>156</v>
      </c>
      <c r="B49" s="42" t="s">
        <v>157</v>
      </c>
      <c r="C49" s="47" t="s">
        <v>158</v>
      </c>
      <c r="D49" s="47"/>
      <c r="E49" s="47"/>
      <c r="F49" s="34"/>
    </row>
    <row r="50" spans="1:6" ht="30" x14ac:dyDescent="0.25">
      <c r="A50" s="34" t="s">
        <v>159</v>
      </c>
      <c r="B50" s="48" t="s">
        <v>160</v>
      </c>
      <c r="C50" s="49" t="s">
        <v>161</v>
      </c>
      <c r="D50" s="37"/>
      <c r="E50" s="37"/>
      <c r="F50" s="34"/>
    </row>
    <row r="51" spans="1:6" ht="30" x14ac:dyDescent="0.25">
      <c r="A51" s="34" t="s">
        <v>31</v>
      </c>
      <c r="B51" s="48" t="s">
        <v>162</v>
      </c>
      <c r="C51" s="49" t="s">
        <v>161</v>
      </c>
      <c r="D51" s="39"/>
      <c r="E51" s="39"/>
      <c r="F51" s="34"/>
    </row>
    <row r="52" spans="1:6" ht="30" x14ac:dyDescent="0.25">
      <c r="A52" s="34" t="s">
        <v>30</v>
      </c>
      <c r="B52" s="48" t="s">
        <v>163</v>
      </c>
      <c r="C52" s="49" t="s">
        <v>161</v>
      </c>
      <c r="D52" s="37"/>
      <c r="E52" s="37"/>
      <c r="F52" s="34"/>
    </row>
    <row r="53" spans="1:6" ht="30" x14ac:dyDescent="0.25">
      <c r="A53" s="34" t="s">
        <v>164</v>
      </c>
      <c r="B53" s="48" t="s">
        <v>165</v>
      </c>
      <c r="C53" s="49" t="s">
        <v>166</v>
      </c>
      <c r="D53" s="39"/>
      <c r="E53" s="39"/>
      <c r="F53" s="34"/>
    </row>
    <row r="54" spans="1:6" ht="30" x14ac:dyDescent="0.25">
      <c r="A54" s="34" t="s">
        <v>167</v>
      </c>
      <c r="B54" s="48" t="s">
        <v>168</v>
      </c>
      <c r="C54" s="49" t="s">
        <v>166</v>
      </c>
      <c r="D54" s="39"/>
      <c r="E54" s="39"/>
      <c r="F54" s="34"/>
    </row>
    <row r="55" spans="1:6" ht="30" x14ac:dyDescent="0.25">
      <c r="A55" s="34" t="s">
        <v>169</v>
      </c>
      <c r="B55" s="48" t="s">
        <v>170</v>
      </c>
      <c r="C55" s="49" t="s">
        <v>166</v>
      </c>
      <c r="D55" s="37"/>
      <c r="E55" s="37"/>
      <c r="F55" s="43"/>
    </row>
    <row r="56" spans="1:6" ht="30" x14ac:dyDescent="0.25">
      <c r="A56" s="34" t="s">
        <v>171</v>
      </c>
      <c r="B56" s="48" t="s">
        <v>172</v>
      </c>
      <c r="C56" s="49" t="s">
        <v>173</v>
      </c>
      <c r="D56" s="39"/>
      <c r="E56" s="39"/>
      <c r="F56" s="43"/>
    </row>
    <row r="57" spans="1:6" x14ac:dyDescent="0.25">
      <c r="A57" s="34" t="s">
        <v>174</v>
      </c>
      <c r="B57" s="48" t="s">
        <v>175</v>
      </c>
      <c r="C57" s="49" t="s">
        <v>161</v>
      </c>
      <c r="D57" s="39"/>
      <c r="E57" s="39"/>
      <c r="F57" s="43"/>
    </row>
    <row r="58" spans="1:6" x14ac:dyDescent="0.25">
      <c r="A58" s="34" t="s">
        <v>47</v>
      </c>
      <c r="B58" s="48" t="s">
        <v>176</v>
      </c>
      <c r="C58" s="49" t="s">
        <v>446</v>
      </c>
      <c r="D58" s="37" t="s">
        <v>73</v>
      </c>
      <c r="E58" s="37"/>
      <c r="F58" s="34"/>
    </row>
    <row r="59" spans="1:6" x14ac:dyDescent="0.25">
      <c r="A59" s="34" t="s">
        <v>48</v>
      </c>
      <c r="B59" s="48" t="s">
        <v>177</v>
      </c>
      <c r="C59" s="49" t="s">
        <v>446</v>
      </c>
      <c r="D59" s="37" t="s">
        <v>73</v>
      </c>
      <c r="E59" s="37"/>
      <c r="F59" s="34"/>
    </row>
    <row r="60" spans="1:6" ht="30" x14ac:dyDescent="0.25">
      <c r="A60" s="34" t="s">
        <v>178</v>
      </c>
      <c r="B60" s="48" t="s">
        <v>179</v>
      </c>
      <c r="C60" s="49" t="s">
        <v>166</v>
      </c>
      <c r="D60" s="39"/>
      <c r="E60" s="39"/>
      <c r="F60" s="34"/>
    </row>
    <row r="61" spans="1:6" ht="30" x14ac:dyDescent="0.25">
      <c r="A61" s="34" t="s">
        <v>46</v>
      </c>
      <c r="B61" s="48" t="s">
        <v>180</v>
      </c>
      <c r="C61" s="49" t="s">
        <v>166</v>
      </c>
      <c r="D61" s="37" t="s">
        <v>73</v>
      </c>
      <c r="E61" s="39"/>
      <c r="F61" s="34"/>
    </row>
    <row r="62" spans="1:6" ht="30" x14ac:dyDescent="0.25">
      <c r="A62" s="34" t="s">
        <v>181</v>
      </c>
      <c r="B62" s="48" t="s">
        <v>182</v>
      </c>
      <c r="C62" s="49" t="s">
        <v>166</v>
      </c>
      <c r="D62" s="37"/>
      <c r="E62" s="37"/>
      <c r="F62" s="34"/>
    </row>
    <row r="63" spans="1:6" x14ac:dyDescent="0.25">
      <c r="A63" s="34" t="s">
        <v>183</v>
      </c>
      <c r="B63" s="34" t="s">
        <v>184</v>
      </c>
      <c r="C63" s="37" t="s">
        <v>185</v>
      </c>
      <c r="D63" s="37"/>
      <c r="E63" s="37"/>
      <c r="F63" s="34"/>
    </row>
    <row r="64" spans="1:6" x14ac:dyDescent="0.25">
      <c r="A64" s="34" t="s">
        <v>186</v>
      </c>
      <c r="B64" s="34" t="s">
        <v>187</v>
      </c>
      <c r="C64" s="37" t="s">
        <v>188</v>
      </c>
      <c r="D64" s="37"/>
      <c r="E64" s="37" t="s">
        <v>73</v>
      </c>
      <c r="F64" s="34"/>
    </row>
    <row r="65" spans="1:6" x14ac:dyDescent="0.25">
      <c r="A65" s="34" t="s">
        <v>189</v>
      </c>
      <c r="B65" s="34" t="s">
        <v>190</v>
      </c>
      <c r="C65" s="37" t="s">
        <v>188</v>
      </c>
      <c r="D65" s="37"/>
      <c r="E65" s="37" t="s">
        <v>73</v>
      </c>
      <c r="F65" s="34"/>
    </row>
    <row r="66" spans="1:6" x14ac:dyDescent="0.25">
      <c r="A66" s="34" t="s">
        <v>191</v>
      </c>
      <c r="B66" s="34" t="s">
        <v>192</v>
      </c>
      <c r="C66" s="37" t="s">
        <v>188</v>
      </c>
      <c r="D66" s="37"/>
      <c r="E66" s="37" t="s">
        <v>73</v>
      </c>
      <c r="F66" s="34"/>
    </row>
    <row r="67" spans="1:6" x14ac:dyDescent="0.25">
      <c r="A67" s="34" t="s">
        <v>193</v>
      </c>
      <c r="B67" s="34" t="s">
        <v>194</v>
      </c>
      <c r="C67" s="37" t="s">
        <v>188</v>
      </c>
      <c r="D67" s="37"/>
      <c r="E67" s="37" t="s">
        <v>73</v>
      </c>
      <c r="F67" s="34"/>
    </row>
    <row r="68" spans="1:6" x14ac:dyDescent="0.25">
      <c r="A68" s="34" t="s">
        <v>195</v>
      </c>
      <c r="B68" s="34" t="s">
        <v>196</v>
      </c>
      <c r="C68" s="37" t="s">
        <v>188</v>
      </c>
      <c r="D68" s="37"/>
      <c r="E68" s="37" t="s">
        <v>73</v>
      </c>
      <c r="F68" s="34"/>
    </row>
    <row r="69" spans="1:6" x14ac:dyDescent="0.25">
      <c r="A69" s="34" t="s">
        <v>197</v>
      </c>
      <c r="B69" s="34" t="s">
        <v>198</v>
      </c>
      <c r="C69" s="37" t="s">
        <v>188</v>
      </c>
      <c r="D69" s="37"/>
      <c r="E69" s="37" t="s">
        <v>73</v>
      </c>
      <c r="F69" s="34"/>
    </row>
    <row r="70" spans="1:6" x14ac:dyDescent="0.25">
      <c r="A70" s="34" t="s">
        <v>199</v>
      </c>
      <c r="B70" s="34" t="s">
        <v>200</v>
      </c>
      <c r="C70" s="37" t="s">
        <v>188</v>
      </c>
      <c r="D70" s="37"/>
      <c r="E70" s="37" t="s">
        <v>73</v>
      </c>
      <c r="F70" s="34"/>
    </row>
    <row r="71" spans="1:6" x14ac:dyDescent="0.25">
      <c r="A71" s="34" t="s">
        <v>201</v>
      </c>
      <c r="B71" s="34" t="s">
        <v>202</v>
      </c>
      <c r="C71" s="37" t="s">
        <v>188</v>
      </c>
      <c r="D71" s="37"/>
      <c r="E71" s="37" t="s">
        <v>73</v>
      </c>
      <c r="F71" s="34"/>
    </row>
    <row r="72" spans="1:6" x14ac:dyDescent="0.25">
      <c r="A72" s="34" t="s">
        <v>203</v>
      </c>
      <c r="B72" s="34" t="s">
        <v>204</v>
      </c>
      <c r="C72" s="37" t="s">
        <v>188</v>
      </c>
      <c r="D72" s="37"/>
      <c r="E72" s="37" t="s">
        <v>73</v>
      </c>
      <c r="F72" s="34"/>
    </row>
    <row r="73" spans="1:6" x14ac:dyDescent="0.25">
      <c r="A73" s="34" t="s">
        <v>205</v>
      </c>
      <c r="B73" s="34" t="s">
        <v>206</v>
      </c>
      <c r="C73" s="37" t="s">
        <v>188</v>
      </c>
      <c r="D73" s="37"/>
      <c r="E73" s="37" t="s">
        <v>73</v>
      </c>
      <c r="F73" s="34"/>
    </row>
    <row r="74" spans="1:6" x14ac:dyDescent="0.25">
      <c r="A74" s="34" t="s">
        <v>207</v>
      </c>
      <c r="B74" s="34" t="s">
        <v>208</v>
      </c>
      <c r="C74" s="37" t="s">
        <v>188</v>
      </c>
      <c r="D74" s="37"/>
      <c r="E74" s="37" t="s">
        <v>73</v>
      </c>
      <c r="F74" s="34"/>
    </row>
    <row r="75" spans="1:6" x14ac:dyDescent="0.25">
      <c r="A75" s="34" t="s">
        <v>209</v>
      </c>
      <c r="B75" s="34" t="s">
        <v>210</v>
      </c>
      <c r="C75" s="37" t="s">
        <v>188</v>
      </c>
      <c r="D75" s="37"/>
      <c r="E75" s="37" t="s">
        <v>73</v>
      </c>
      <c r="F75" s="34"/>
    </row>
    <row r="76" spans="1:6" x14ac:dyDescent="0.25">
      <c r="A76" s="34" t="s">
        <v>211</v>
      </c>
      <c r="B76" s="34" t="s">
        <v>212</v>
      </c>
      <c r="C76" s="37" t="s">
        <v>86</v>
      </c>
      <c r="D76" s="37"/>
      <c r="E76" s="37"/>
      <c r="F76" s="34"/>
    </row>
    <row r="77" spans="1:6" x14ac:dyDescent="0.25">
      <c r="A77" s="34" t="s">
        <v>213</v>
      </c>
      <c r="B77" s="34" t="s">
        <v>214</v>
      </c>
      <c r="C77" s="37" t="s">
        <v>89</v>
      </c>
      <c r="D77" s="37"/>
      <c r="E77" s="37"/>
      <c r="F77" s="34"/>
    </row>
    <row r="78" spans="1:6" x14ac:dyDescent="0.25">
      <c r="A78" s="34" t="s">
        <v>215</v>
      </c>
      <c r="B78" s="34" t="s">
        <v>216</v>
      </c>
      <c r="C78" s="37" t="s">
        <v>86</v>
      </c>
      <c r="D78" s="37"/>
      <c r="E78" s="37"/>
      <c r="F78" s="34"/>
    </row>
    <row r="79" spans="1:6" x14ac:dyDescent="0.25">
      <c r="A79" s="34" t="s">
        <v>217</v>
      </c>
      <c r="B79" s="34" t="s">
        <v>218</v>
      </c>
      <c r="C79" s="37" t="s">
        <v>86</v>
      </c>
      <c r="D79" s="37"/>
      <c r="E79" s="37"/>
      <c r="F79" s="34"/>
    </row>
    <row r="80" spans="1:6" x14ac:dyDescent="0.25">
      <c r="A80" s="34" t="s">
        <v>219</v>
      </c>
      <c r="B80" s="44" t="s">
        <v>220</v>
      </c>
      <c r="C80" s="37" t="s">
        <v>86</v>
      </c>
      <c r="D80" s="45"/>
      <c r="E80" s="45"/>
      <c r="F80" s="34"/>
    </row>
    <row r="81" spans="1:6" x14ac:dyDescent="0.25">
      <c r="A81" s="34" t="s">
        <v>221</v>
      </c>
      <c r="B81" s="34" t="s">
        <v>222</v>
      </c>
      <c r="C81" s="37" t="s">
        <v>89</v>
      </c>
      <c r="D81" s="37"/>
      <c r="E81" s="37"/>
      <c r="F81" s="34"/>
    </row>
    <row r="82" spans="1:6" x14ac:dyDescent="0.25">
      <c r="A82" s="34" t="s">
        <v>223</v>
      </c>
      <c r="B82" s="34" t="s">
        <v>224</v>
      </c>
      <c r="C82" s="37" t="s">
        <v>89</v>
      </c>
      <c r="D82" s="37"/>
      <c r="E82" s="37"/>
      <c r="F82" s="34"/>
    </row>
    <row r="83" spans="1:6" x14ac:dyDescent="0.25">
      <c r="A83" s="34" t="s">
        <v>225</v>
      </c>
      <c r="B83" s="34" t="s">
        <v>226</v>
      </c>
      <c r="C83" s="50" t="s">
        <v>227</v>
      </c>
      <c r="D83" s="37"/>
      <c r="E83" s="37"/>
      <c r="F83" s="34"/>
    </row>
    <row r="84" spans="1:6" x14ac:dyDescent="0.25">
      <c r="A84" s="34" t="s">
        <v>228</v>
      </c>
      <c r="B84" s="34" t="s">
        <v>229</v>
      </c>
      <c r="C84" s="50" t="s">
        <v>227</v>
      </c>
      <c r="D84" s="37"/>
      <c r="E84" s="37"/>
      <c r="F84" s="34"/>
    </row>
    <row r="85" spans="1:6" x14ac:dyDescent="0.25">
      <c r="A85" s="34" t="s">
        <v>230</v>
      </c>
      <c r="B85" s="38" t="s">
        <v>231</v>
      </c>
      <c r="C85" s="50" t="s">
        <v>232</v>
      </c>
      <c r="D85" s="37"/>
      <c r="E85" s="37"/>
      <c r="F85" s="34"/>
    </row>
    <row r="86" spans="1:6" x14ac:dyDescent="0.25">
      <c r="A86" s="34" t="s">
        <v>233</v>
      </c>
      <c r="B86" s="38" t="s">
        <v>234</v>
      </c>
      <c r="C86" s="50" t="s">
        <v>232</v>
      </c>
      <c r="D86" s="37"/>
      <c r="E86" s="37"/>
      <c r="F86" s="34"/>
    </row>
    <row r="87" spans="1:6" x14ac:dyDescent="0.25">
      <c r="A87" s="34" t="s">
        <v>235</v>
      </c>
      <c r="B87" s="38" t="s">
        <v>236</v>
      </c>
      <c r="C87" s="50" t="s">
        <v>232</v>
      </c>
      <c r="D87" s="37"/>
      <c r="E87" s="37"/>
      <c r="F87" s="34"/>
    </row>
    <row r="88" spans="1:6" x14ac:dyDescent="0.25">
      <c r="A88" s="34" t="s">
        <v>237</v>
      </c>
      <c r="B88" s="34" t="s">
        <v>238</v>
      </c>
      <c r="C88" s="50" t="s">
        <v>232</v>
      </c>
      <c r="D88" s="37"/>
      <c r="E88" s="37"/>
      <c r="F88" s="34"/>
    </row>
    <row r="89" spans="1:6" x14ac:dyDescent="0.25">
      <c r="A89" s="34" t="s">
        <v>239</v>
      </c>
      <c r="B89" s="34" t="s">
        <v>240</v>
      </c>
      <c r="C89" s="50" t="s">
        <v>232</v>
      </c>
      <c r="D89" s="37"/>
      <c r="E89" s="37"/>
      <c r="F89" s="34"/>
    </row>
    <row r="90" spans="1:6" x14ac:dyDescent="0.25">
      <c r="A90" s="34" t="s">
        <v>241</v>
      </c>
      <c r="B90" s="34" t="s">
        <v>242</v>
      </c>
      <c r="C90" s="50" t="s">
        <v>232</v>
      </c>
      <c r="D90" s="37"/>
      <c r="E90" s="37"/>
      <c r="F90" s="34"/>
    </row>
    <row r="91" spans="1:6" x14ac:dyDescent="0.25">
      <c r="A91" s="34" t="s">
        <v>243</v>
      </c>
      <c r="B91" s="34" t="s">
        <v>244</v>
      </c>
      <c r="C91" s="50" t="s">
        <v>232</v>
      </c>
      <c r="D91" s="37"/>
      <c r="E91" s="37"/>
      <c r="F91" s="34"/>
    </row>
    <row r="92" spans="1:6" x14ac:dyDescent="0.25">
      <c r="A92" s="34" t="s">
        <v>245</v>
      </c>
      <c r="B92" s="34" t="s">
        <v>246</v>
      </c>
      <c r="C92" s="50" t="s">
        <v>232</v>
      </c>
      <c r="D92" s="37"/>
      <c r="E92" s="37"/>
      <c r="F92" s="34"/>
    </row>
    <row r="93" spans="1:6" x14ac:dyDescent="0.25">
      <c r="A93" s="34" t="s">
        <v>247</v>
      </c>
      <c r="B93" s="34" t="s">
        <v>248</v>
      </c>
      <c r="C93" s="50" t="s">
        <v>232</v>
      </c>
      <c r="D93" s="37"/>
      <c r="E93" s="37"/>
      <c r="F93" s="34"/>
    </row>
    <row r="94" spans="1:6" x14ac:dyDescent="0.25">
      <c r="A94" s="34" t="s">
        <v>249</v>
      </c>
      <c r="B94" s="34" t="s">
        <v>250</v>
      </c>
      <c r="C94" s="50" t="s">
        <v>232</v>
      </c>
      <c r="D94" s="37"/>
      <c r="E94" s="37"/>
      <c r="F94" s="34"/>
    </row>
    <row r="95" spans="1:6" x14ac:dyDescent="0.25">
      <c r="A95" s="34" t="s">
        <v>251</v>
      </c>
      <c r="B95" s="34" t="s">
        <v>252</v>
      </c>
      <c r="C95" s="50" t="s">
        <v>232</v>
      </c>
      <c r="D95" s="37"/>
      <c r="E95" s="37"/>
      <c r="F95" s="34"/>
    </row>
    <row r="96" spans="1:6" x14ac:dyDescent="0.25">
      <c r="A96" s="34" t="s">
        <v>253</v>
      </c>
      <c r="B96" s="34" t="s">
        <v>254</v>
      </c>
      <c r="C96" s="50" t="s">
        <v>232</v>
      </c>
      <c r="D96" s="37"/>
      <c r="E96" s="37"/>
      <c r="F96" s="34"/>
    </row>
    <row r="97" spans="1:6" x14ac:dyDescent="0.25">
      <c r="A97" s="34" t="s">
        <v>255</v>
      </c>
      <c r="B97" s="34" t="s">
        <v>256</v>
      </c>
      <c r="C97" s="50" t="s">
        <v>232</v>
      </c>
      <c r="D97" s="37"/>
      <c r="E97" s="37"/>
      <c r="F97" s="38"/>
    </row>
    <row r="98" spans="1:6" x14ac:dyDescent="0.25">
      <c r="A98" s="34" t="s">
        <v>257</v>
      </c>
      <c r="B98" s="38" t="s">
        <v>258</v>
      </c>
      <c r="C98" s="50" t="s">
        <v>232</v>
      </c>
      <c r="D98" s="37"/>
      <c r="E98" s="37"/>
      <c r="F98" s="34"/>
    </row>
    <row r="99" spans="1:6" x14ac:dyDescent="0.25">
      <c r="A99" s="34" t="s">
        <v>259</v>
      </c>
      <c r="B99" s="38" t="s">
        <v>260</v>
      </c>
      <c r="C99" s="50" t="s">
        <v>232</v>
      </c>
      <c r="D99" s="37"/>
      <c r="E99" s="37"/>
      <c r="F99" s="34"/>
    </row>
    <row r="100" spans="1:6" x14ac:dyDescent="0.25">
      <c r="A100" s="34" t="s">
        <v>261</v>
      </c>
      <c r="B100" s="38" t="s">
        <v>262</v>
      </c>
      <c r="C100" s="50" t="s">
        <v>263</v>
      </c>
      <c r="D100" s="37"/>
      <c r="E100" s="37"/>
      <c r="F100" s="34"/>
    </row>
    <row r="101" spans="1:6" x14ac:dyDescent="0.25">
      <c r="A101" s="34" t="s">
        <v>264</v>
      </c>
      <c r="B101" s="38" t="s">
        <v>265</v>
      </c>
      <c r="C101" s="50" t="s">
        <v>263</v>
      </c>
      <c r="D101" s="37"/>
      <c r="E101" s="37"/>
      <c r="F101" s="34"/>
    </row>
    <row r="102" spans="1:6" x14ac:dyDescent="0.25">
      <c r="A102" s="34" t="s">
        <v>266</v>
      </c>
      <c r="B102" s="34" t="s">
        <v>267</v>
      </c>
      <c r="C102" s="50" t="s">
        <v>263</v>
      </c>
      <c r="D102" s="39"/>
      <c r="E102" s="39"/>
      <c r="F102" s="34"/>
    </row>
    <row r="103" spans="1:6" x14ac:dyDescent="0.25">
      <c r="A103" s="34" t="s">
        <v>268</v>
      </c>
      <c r="B103" s="34" t="s">
        <v>269</v>
      </c>
      <c r="C103" s="50" t="s">
        <v>263</v>
      </c>
      <c r="D103" s="39"/>
      <c r="E103" s="39"/>
      <c r="F103" s="34"/>
    </row>
    <row r="104" spans="1:6" x14ac:dyDescent="0.25">
      <c r="A104" s="34" t="s">
        <v>270</v>
      </c>
      <c r="B104" s="34" t="s">
        <v>271</v>
      </c>
      <c r="C104" s="50" t="s">
        <v>263</v>
      </c>
      <c r="D104" s="39"/>
      <c r="E104" s="39"/>
      <c r="F104" s="34"/>
    </row>
    <row r="105" spans="1:6" x14ac:dyDescent="0.25">
      <c r="A105" s="34" t="s">
        <v>272</v>
      </c>
      <c r="B105" s="34" t="s">
        <v>273</v>
      </c>
      <c r="C105" s="50" t="s">
        <v>263</v>
      </c>
      <c r="D105" s="39"/>
      <c r="E105" s="39"/>
      <c r="F105" s="34"/>
    </row>
    <row r="106" spans="1:6" x14ac:dyDescent="0.25">
      <c r="A106" s="34" t="s">
        <v>274</v>
      </c>
      <c r="B106" s="34" t="s">
        <v>275</v>
      </c>
      <c r="C106" s="50" t="s">
        <v>263</v>
      </c>
      <c r="D106" s="39"/>
      <c r="E106" s="39"/>
      <c r="F106" s="34"/>
    </row>
    <row r="107" spans="1:6" x14ac:dyDescent="0.25">
      <c r="A107" s="34" t="s">
        <v>276</v>
      </c>
      <c r="B107" s="34" t="s">
        <v>277</v>
      </c>
      <c r="C107" s="50" t="s">
        <v>263</v>
      </c>
      <c r="D107" s="39"/>
      <c r="E107" s="39"/>
      <c r="F107" s="34"/>
    </row>
    <row r="108" spans="1:6" x14ac:dyDescent="0.25">
      <c r="A108" s="34" t="s">
        <v>278</v>
      </c>
      <c r="B108" s="34" t="s">
        <v>279</v>
      </c>
      <c r="C108" s="50" t="s">
        <v>263</v>
      </c>
      <c r="D108" s="39"/>
      <c r="E108" s="39"/>
      <c r="F108" s="34"/>
    </row>
    <row r="109" spans="1:6" x14ac:dyDescent="0.25">
      <c r="A109" s="34" t="s">
        <v>280</v>
      </c>
      <c r="B109" s="34" t="s">
        <v>281</v>
      </c>
      <c r="C109" s="50" t="s">
        <v>263</v>
      </c>
      <c r="D109" s="39"/>
      <c r="E109" s="39"/>
      <c r="F109" s="34"/>
    </row>
    <row r="110" spans="1:6" x14ac:dyDescent="0.25">
      <c r="A110" s="34" t="s">
        <v>282</v>
      </c>
      <c r="B110" s="34" t="s">
        <v>283</v>
      </c>
      <c r="C110" s="50" t="s">
        <v>263</v>
      </c>
      <c r="D110" s="39"/>
      <c r="E110" s="39"/>
      <c r="F110" s="34"/>
    </row>
    <row r="111" spans="1:6" x14ac:dyDescent="0.25">
      <c r="A111" s="34" t="s">
        <v>284</v>
      </c>
      <c r="B111" s="34" t="s">
        <v>285</v>
      </c>
      <c r="C111" s="50" t="s">
        <v>263</v>
      </c>
      <c r="D111" s="39"/>
      <c r="E111" s="39"/>
      <c r="F111" s="34"/>
    </row>
    <row r="112" spans="1:6" x14ac:dyDescent="0.25">
      <c r="A112" s="34" t="s">
        <v>286</v>
      </c>
      <c r="B112" s="38" t="s">
        <v>287</v>
      </c>
      <c r="C112" s="50" t="s">
        <v>263</v>
      </c>
      <c r="D112" s="39"/>
      <c r="E112" s="39"/>
      <c r="F112" s="34"/>
    </row>
    <row r="113" spans="1:6" x14ac:dyDescent="0.25">
      <c r="A113" s="34" t="s">
        <v>288</v>
      </c>
      <c r="B113" s="38" t="s">
        <v>289</v>
      </c>
      <c r="C113" s="50" t="s">
        <v>263</v>
      </c>
      <c r="D113" s="39"/>
      <c r="E113" s="39"/>
      <c r="F113" s="34"/>
    </row>
    <row r="114" spans="1:6" x14ac:dyDescent="0.25">
      <c r="A114" s="34" t="s">
        <v>290</v>
      </c>
      <c r="B114" s="38" t="s">
        <v>291</v>
      </c>
      <c r="C114" s="50" t="s">
        <v>263</v>
      </c>
      <c r="D114" s="39"/>
      <c r="E114" s="39"/>
      <c r="F114" s="34"/>
    </row>
    <row r="115" spans="1:6" x14ac:dyDescent="0.25">
      <c r="A115" s="34" t="s">
        <v>292</v>
      </c>
      <c r="B115" s="38" t="s">
        <v>293</v>
      </c>
      <c r="C115" s="50" t="s">
        <v>294</v>
      </c>
      <c r="D115" s="39"/>
      <c r="E115" s="39"/>
      <c r="F115" s="34"/>
    </row>
    <row r="116" spans="1:6" x14ac:dyDescent="0.25">
      <c r="A116" s="34" t="s">
        <v>295</v>
      </c>
      <c r="B116" s="34" t="s">
        <v>296</v>
      </c>
      <c r="C116" s="50" t="s">
        <v>294</v>
      </c>
      <c r="D116" s="39"/>
      <c r="E116" s="39"/>
      <c r="F116" s="34"/>
    </row>
    <row r="117" spans="1:6" x14ac:dyDescent="0.25">
      <c r="A117" s="34" t="s">
        <v>297</v>
      </c>
      <c r="B117" s="38" t="s">
        <v>298</v>
      </c>
      <c r="C117" s="50" t="s">
        <v>294</v>
      </c>
      <c r="D117" s="39"/>
      <c r="E117" s="39"/>
      <c r="F117" s="34"/>
    </row>
    <row r="118" spans="1:6" x14ac:dyDescent="0.25">
      <c r="A118" s="34" t="s">
        <v>299</v>
      </c>
      <c r="B118" s="34" t="s">
        <v>300</v>
      </c>
      <c r="C118" s="50" t="s">
        <v>294</v>
      </c>
      <c r="D118" s="39"/>
      <c r="E118" s="39"/>
      <c r="F118" s="34"/>
    </row>
    <row r="119" spans="1:6" x14ac:dyDescent="0.25">
      <c r="A119" s="34" t="s">
        <v>301</v>
      </c>
      <c r="B119" s="34" t="s">
        <v>302</v>
      </c>
      <c r="C119" s="50" t="s">
        <v>294</v>
      </c>
      <c r="D119" s="39"/>
      <c r="E119" s="39"/>
      <c r="F119" s="34"/>
    </row>
    <row r="120" spans="1:6" x14ac:dyDescent="0.25">
      <c r="A120" s="34" t="s">
        <v>303</v>
      </c>
      <c r="B120" s="34" t="s">
        <v>304</v>
      </c>
      <c r="C120" s="50" t="s">
        <v>294</v>
      </c>
      <c r="D120" s="39"/>
      <c r="E120" s="39"/>
      <c r="F120" s="34"/>
    </row>
    <row r="121" spans="1:6" x14ac:dyDescent="0.25">
      <c r="A121" s="34" t="s">
        <v>305</v>
      </c>
      <c r="B121" s="34" t="s">
        <v>306</v>
      </c>
      <c r="C121" s="50" t="s">
        <v>294</v>
      </c>
      <c r="D121" s="39"/>
      <c r="E121" s="39"/>
      <c r="F121" s="34"/>
    </row>
    <row r="122" spans="1:6" x14ac:dyDescent="0.25">
      <c r="A122" s="34" t="s">
        <v>307</v>
      </c>
      <c r="B122" s="38" t="s">
        <v>308</v>
      </c>
      <c r="C122" s="50" t="s">
        <v>294</v>
      </c>
      <c r="D122" s="39"/>
      <c r="E122" s="39"/>
      <c r="F122" s="34"/>
    </row>
    <row r="123" spans="1:6" x14ac:dyDescent="0.25">
      <c r="A123" s="34" t="s">
        <v>309</v>
      </c>
      <c r="B123" s="34" t="s">
        <v>310</v>
      </c>
      <c r="C123" s="50" t="s">
        <v>294</v>
      </c>
      <c r="D123" s="39"/>
      <c r="E123" s="39"/>
      <c r="F123" s="34"/>
    </row>
    <row r="124" spans="1:6" x14ac:dyDescent="0.25">
      <c r="A124" s="34" t="s">
        <v>311</v>
      </c>
      <c r="B124" s="38" t="s">
        <v>312</v>
      </c>
      <c r="C124" s="39" t="s">
        <v>313</v>
      </c>
      <c r="D124" s="39"/>
      <c r="E124" s="39"/>
      <c r="F124" s="34"/>
    </row>
    <row r="125" spans="1:6" x14ac:dyDescent="0.25">
      <c r="A125" s="34" t="s">
        <v>314</v>
      </c>
      <c r="B125" s="34" t="s">
        <v>315</v>
      </c>
      <c r="C125" s="37" t="s">
        <v>316</v>
      </c>
      <c r="D125" s="39"/>
      <c r="E125" s="39"/>
      <c r="F125" s="34"/>
    </row>
    <row r="126" spans="1:6" x14ac:dyDescent="0.25">
      <c r="A126" s="34" t="s">
        <v>317</v>
      </c>
      <c r="B126" s="34" t="s">
        <v>318</v>
      </c>
      <c r="C126" s="37" t="s">
        <v>316</v>
      </c>
      <c r="D126" s="39"/>
      <c r="E126" s="39"/>
      <c r="F126" s="34"/>
    </row>
    <row r="127" spans="1:6" x14ac:dyDescent="0.25">
      <c r="A127" s="34" t="s">
        <v>319</v>
      </c>
      <c r="B127" s="34" t="s">
        <v>320</v>
      </c>
      <c r="C127" s="37" t="s">
        <v>316</v>
      </c>
      <c r="D127" s="39"/>
      <c r="E127" s="39"/>
      <c r="F127" s="34"/>
    </row>
    <row r="128" spans="1:6" x14ac:dyDescent="0.25">
      <c r="A128" s="34" t="s">
        <v>321</v>
      </c>
      <c r="B128" s="34" t="s">
        <v>322</v>
      </c>
      <c r="C128" s="37" t="s">
        <v>316</v>
      </c>
      <c r="D128" s="39"/>
      <c r="E128" s="39"/>
      <c r="F128" s="34"/>
    </row>
    <row r="129" spans="1:6" x14ac:dyDescent="0.25">
      <c r="A129" s="34" t="s">
        <v>323</v>
      </c>
      <c r="B129" s="34" t="s">
        <v>324</v>
      </c>
      <c r="C129" s="37" t="s">
        <v>316</v>
      </c>
      <c r="D129" s="39"/>
      <c r="E129" s="39"/>
      <c r="F129" s="34"/>
    </row>
    <row r="130" spans="1:6" x14ac:dyDescent="0.25">
      <c r="A130" s="34" t="s">
        <v>325</v>
      </c>
      <c r="B130" s="34" t="s">
        <v>326</v>
      </c>
      <c r="C130" s="37" t="s">
        <v>316</v>
      </c>
      <c r="D130" s="39"/>
      <c r="E130" s="39"/>
      <c r="F130" s="34"/>
    </row>
    <row r="131" spans="1:6" x14ac:dyDescent="0.25">
      <c r="A131" s="34" t="s">
        <v>327</v>
      </c>
      <c r="B131" s="34" t="s">
        <v>328</v>
      </c>
      <c r="C131" s="37" t="s">
        <v>316</v>
      </c>
      <c r="D131" s="39"/>
      <c r="E131" s="39"/>
      <c r="F131" s="34"/>
    </row>
    <row r="132" spans="1:6" x14ac:dyDescent="0.25">
      <c r="A132" s="34" t="s">
        <v>329</v>
      </c>
      <c r="B132" s="34" t="s">
        <v>330</v>
      </c>
      <c r="C132" s="37" t="s">
        <v>316</v>
      </c>
      <c r="D132" s="39"/>
      <c r="E132" s="39"/>
      <c r="F132" s="34"/>
    </row>
    <row r="133" spans="1:6" x14ac:dyDescent="0.25">
      <c r="A133" s="34" t="s">
        <v>331</v>
      </c>
      <c r="B133" s="34" t="s">
        <v>332</v>
      </c>
      <c r="C133" s="37" t="s">
        <v>316</v>
      </c>
      <c r="D133" s="39"/>
      <c r="E133" s="39"/>
      <c r="F133" s="34"/>
    </row>
    <row r="134" spans="1:6" x14ac:dyDescent="0.25">
      <c r="A134" s="34" t="s">
        <v>333</v>
      </c>
      <c r="B134" s="34" t="s">
        <v>334</v>
      </c>
      <c r="C134" s="37" t="s">
        <v>335</v>
      </c>
      <c r="D134" s="39"/>
      <c r="E134" s="39"/>
      <c r="F134" s="34"/>
    </row>
    <row r="135" spans="1:6" x14ac:dyDescent="0.25">
      <c r="A135" s="34" t="s">
        <v>336</v>
      </c>
      <c r="B135" s="34" t="s">
        <v>337</v>
      </c>
      <c r="C135" s="37" t="s">
        <v>227</v>
      </c>
      <c r="D135" s="39"/>
      <c r="E135" s="39"/>
      <c r="F135" s="34"/>
    </row>
    <row r="136" spans="1:6" x14ac:dyDescent="0.25">
      <c r="A136" s="38" t="s">
        <v>338</v>
      </c>
      <c r="B136" s="38" t="s">
        <v>339</v>
      </c>
      <c r="C136" s="37" t="s">
        <v>335</v>
      </c>
      <c r="D136" s="39"/>
      <c r="E136" s="39"/>
      <c r="F136" s="34"/>
    </row>
    <row r="137" spans="1:6" x14ac:dyDescent="0.25">
      <c r="A137" s="34" t="s">
        <v>340</v>
      </c>
      <c r="B137" s="38" t="s">
        <v>341</v>
      </c>
      <c r="C137" s="37" t="s">
        <v>335</v>
      </c>
      <c r="D137" s="39"/>
      <c r="E137" s="39"/>
      <c r="F137" s="34"/>
    </row>
    <row r="138" spans="1:6" x14ac:dyDescent="0.25">
      <c r="A138" s="34" t="s">
        <v>342</v>
      </c>
      <c r="B138" s="38" t="s">
        <v>343</v>
      </c>
      <c r="C138" s="37" t="s">
        <v>335</v>
      </c>
      <c r="D138" s="39"/>
      <c r="E138" s="39"/>
      <c r="F138" s="34"/>
    </row>
    <row r="139" spans="1:6" x14ac:dyDescent="0.25">
      <c r="A139" s="34" t="s">
        <v>344</v>
      </c>
      <c r="B139" s="38" t="s">
        <v>345</v>
      </c>
      <c r="C139" s="37" t="s">
        <v>335</v>
      </c>
      <c r="D139" s="39"/>
      <c r="E139" s="39"/>
      <c r="F139" s="34"/>
    </row>
    <row r="140" spans="1:6" x14ac:dyDescent="0.25">
      <c r="A140" s="34" t="s">
        <v>346</v>
      </c>
      <c r="B140" s="34" t="s">
        <v>347</v>
      </c>
      <c r="C140" s="37" t="s">
        <v>313</v>
      </c>
      <c r="D140" s="39"/>
      <c r="E140" s="39"/>
      <c r="F140" s="34"/>
    </row>
    <row r="141" spans="1:6" x14ac:dyDescent="0.25">
      <c r="A141" s="34" t="s">
        <v>348</v>
      </c>
      <c r="B141" s="38" t="s">
        <v>349</v>
      </c>
      <c r="C141" s="37" t="s">
        <v>335</v>
      </c>
      <c r="D141" s="39"/>
      <c r="E141" s="39"/>
      <c r="F141" s="34"/>
    </row>
    <row r="142" spans="1:6" x14ac:dyDescent="0.25">
      <c r="A142" s="34" t="s">
        <v>350</v>
      </c>
      <c r="B142" s="35" t="s">
        <v>351</v>
      </c>
      <c r="C142" s="50" t="s">
        <v>352</v>
      </c>
      <c r="D142" s="39"/>
      <c r="E142" s="39"/>
      <c r="F142" s="34"/>
    </row>
    <row r="143" spans="1:6" x14ac:dyDescent="0.25">
      <c r="A143" s="34" t="s">
        <v>353</v>
      </c>
      <c r="B143" s="35" t="s">
        <v>354</v>
      </c>
      <c r="C143" s="50" t="s">
        <v>352</v>
      </c>
      <c r="D143" s="39"/>
      <c r="E143" s="39"/>
      <c r="F143" s="42"/>
    </row>
    <row r="144" spans="1:6" x14ac:dyDescent="0.25">
      <c r="A144" s="34" t="s">
        <v>355</v>
      </c>
      <c r="B144" s="34" t="s">
        <v>356</v>
      </c>
      <c r="C144" s="50" t="s">
        <v>352</v>
      </c>
      <c r="D144" s="39"/>
      <c r="E144" s="39"/>
      <c r="F144" s="42"/>
    </row>
    <row r="145" spans="1:6" x14ac:dyDescent="0.25">
      <c r="A145" s="34" t="s">
        <v>33</v>
      </c>
      <c r="B145" s="34" t="s">
        <v>357</v>
      </c>
      <c r="C145" s="50" t="s">
        <v>352</v>
      </c>
      <c r="D145" s="37" t="s">
        <v>73</v>
      </c>
      <c r="E145" s="39"/>
      <c r="F145" s="42"/>
    </row>
    <row r="146" spans="1:6" x14ac:dyDescent="0.25">
      <c r="A146" s="34" t="s">
        <v>358</v>
      </c>
      <c r="B146" s="34" t="s">
        <v>359</v>
      </c>
      <c r="C146" s="50" t="s">
        <v>352</v>
      </c>
      <c r="D146" s="39"/>
      <c r="E146" s="39"/>
      <c r="F146" s="42"/>
    </row>
    <row r="147" spans="1:6" x14ac:dyDescent="0.25">
      <c r="A147" s="34" t="s">
        <v>360</v>
      </c>
      <c r="B147" s="34" t="s">
        <v>361</v>
      </c>
      <c r="C147" s="50" t="s">
        <v>352</v>
      </c>
      <c r="D147" s="37" t="s">
        <v>73</v>
      </c>
      <c r="E147" s="39"/>
      <c r="F147" s="43"/>
    </row>
    <row r="148" spans="1:6" x14ac:dyDescent="0.25">
      <c r="A148" s="34" t="s">
        <v>362</v>
      </c>
      <c r="B148" s="34" t="s">
        <v>363</v>
      </c>
      <c r="C148" s="50" t="s">
        <v>352</v>
      </c>
      <c r="D148" s="39"/>
      <c r="E148" s="39"/>
      <c r="F148" s="43"/>
    </row>
    <row r="149" spans="1:6" x14ac:dyDescent="0.25">
      <c r="A149" s="34" t="s">
        <v>364</v>
      </c>
      <c r="B149" s="34" t="s">
        <v>365</v>
      </c>
      <c r="C149" s="50" t="s">
        <v>352</v>
      </c>
      <c r="D149" s="39"/>
      <c r="E149" s="39"/>
      <c r="F149" s="43"/>
    </row>
    <row r="150" spans="1:6" x14ac:dyDescent="0.25">
      <c r="A150" s="34" t="s">
        <v>366</v>
      </c>
      <c r="B150" s="34" t="s">
        <v>367</v>
      </c>
      <c r="C150" s="50" t="s">
        <v>352</v>
      </c>
      <c r="D150" s="39"/>
      <c r="E150" s="39"/>
      <c r="F150" s="43"/>
    </row>
    <row r="151" spans="1:6" x14ac:dyDescent="0.25">
      <c r="A151" s="34" t="s">
        <v>368</v>
      </c>
      <c r="B151" s="34" t="s">
        <v>369</v>
      </c>
      <c r="C151" s="50" t="s">
        <v>352</v>
      </c>
      <c r="D151" s="39"/>
      <c r="E151" s="39"/>
      <c r="F151" s="43"/>
    </row>
    <row r="152" spans="1:6" x14ac:dyDescent="0.25">
      <c r="A152" s="34" t="s">
        <v>370</v>
      </c>
      <c r="B152" s="34" t="s">
        <v>371</v>
      </c>
      <c r="C152" s="50" t="s">
        <v>352</v>
      </c>
      <c r="D152" s="39"/>
      <c r="E152" s="39"/>
      <c r="F152" s="43"/>
    </row>
    <row r="153" spans="1:6" x14ac:dyDescent="0.25">
      <c r="A153" s="34" t="s">
        <v>372</v>
      </c>
      <c r="B153" s="34" t="s">
        <v>373</v>
      </c>
      <c r="C153" s="50" t="s">
        <v>352</v>
      </c>
      <c r="D153" s="39"/>
      <c r="E153" s="39"/>
      <c r="F153" s="34"/>
    </row>
    <row r="154" spans="1:6" x14ac:dyDescent="0.25">
      <c r="A154" s="34" t="s">
        <v>374</v>
      </c>
      <c r="B154" s="34" t="s">
        <v>375</v>
      </c>
      <c r="C154" s="50" t="s">
        <v>352</v>
      </c>
      <c r="D154" s="39"/>
      <c r="E154" s="39"/>
      <c r="F154" s="34"/>
    </row>
    <row r="155" spans="1:6" x14ac:dyDescent="0.25">
      <c r="A155" s="34" t="s">
        <v>376</v>
      </c>
      <c r="B155" s="34" t="s">
        <v>377</v>
      </c>
      <c r="C155" s="50" t="s">
        <v>352</v>
      </c>
      <c r="D155" s="39"/>
      <c r="E155" s="39"/>
      <c r="F155" s="34"/>
    </row>
    <row r="156" spans="1:6" x14ac:dyDescent="0.25">
      <c r="A156" s="34" t="s">
        <v>378</v>
      </c>
      <c r="B156" s="34" t="s">
        <v>379</v>
      </c>
      <c r="C156" s="50" t="s">
        <v>352</v>
      </c>
      <c r="D156" s="39"/>
      <c r="E156" s="39"/>
      <c r="F156" s="43"/>
    </row>
    <row r="157" spans="1:6" x14ac:dyDescent="0.25">
      <c r="A157" s="34" t="s">
        <v>380</v>
      </c>
      <c r="B157" s="38" t="s">
        <v>381</v>
      </c>
      <c r="C157" s="50" t="s">
        <v>382</v>
      </c>
      <c r="D157" s="39"/>
      <c r="E157" s="39"/>
      <c r="F157" s="42"/>
    </row>
    <row r="158" spans="1:6" x14ac:dyDescent="0.25">
      <c r="A158" s="34" t="s">
        <v>29</v>
      </c>
      <c r="B158" s="38" t="s">
        <v>383</v>
      </c>
      <c r="C158" s="50" t="s">
        <v>382</v>
      </c>
      <c r="D158" s="37" t="s">
        <v>73</v>
      </c>
      <c r="E158" s="39"/>
      <c r="F158" s="42"/>
    </row>
    <row r="159" spans="1:6" x14ac:dyDescent="0.25">
      <c r="A159" s="34" t="s">
        <v>384</v>
      </c>
      <c r="B159" s="35" t="s">
        <v>385</v>
      </c>
      <c r="C159" s="50" t="s">
        <v>352</v>
      </c>
      <c r="D159" s="39"/>
      <c r="E159" s="39"/>
      <c r="F159" s="42"/>
    </row>
    <row r="160" spans="1:6" x14ac:dyDescent="0.25">
      <c r="A160" s="34" t="s">
        <v>386</v>
      </c>
      <c r="B160" s="35" t="s">
        <v>387</v>
      </c>
      <c r="C160" s="50" t="s">
        <v>352</v>
      </c>
      <c r="D160" s="39"/>
      <c r="E160" s="39"/>
      <c r="F160" s="34"/>
    </row>
    <row r="161" spans="1:6" x14ac:dyDescent="0.25">
      <c r="A161" s="34" t="s">
        <v>388</v>
      </c>
      <c r="B161" s="34" t="s">
        <v>389</v>
      </c>
      <c r="C161" s="50" t="s">
        <v>352</v>
      </c>
      <c r="D161" s="39"/>
      <c r="E161" s="39"/>
      <c r="F161" s="34"/>
    </row>
    <row r="162" spans="1:6" x14ac:dyDescent="0.25">
      <c r="A162" s="34" t="s">
        <v>390</v>
      </c>
      <c r="B162" s="34" t="s">
        <v>391</v>
      </c>
      <c r="C162" s="50" t="s">
        <v>352</v>
      </c>
      <c r="D162" s="39"/>
      <c r="E162" s="39"/>
      <c r="F162" s="34"/>
    </row>
    <row r="163" spans="1:6" x14ac:dyDescent="0.25">
      <c r="A163" s="34" t="s">
        <v>392</v>
      </c>
      <c r="B163" s="34" t="s">
        <v>393</v>
      </c>
      <c r="C163" s="50" t="s">
        <v>352</v>
      </c>
      <c r="D163" s="39"/>
      <c r="E163" s="39"/>
      <c r="F163" s="34"/>
    </row>
    <row r="164" spans="1:6" x14ac:dyDescent="0.25">
      <c r="A164" s="34" t="s">
        <v>35</v>
      </c>
      <c r="B164" s="34" t="s">
        <v>394</v>
      </c>
      <c r="C164" s="50" t="s">
        <v>352</v>
      </c>
      <c r="D164" s="37" t="s">
        <v>73</v>
      </c>
      <c r="E164" s="39"/>
      <c r="F164" s="34"/>
    </row>
    <row r="165" spans="1:6" x14ac:dyDescent="0.25">
      <c r="A165" s="34" t="s">
        <v>395</v>
      </c>
      <c r="B165" s="34" t="s">
        <v>396</v>
      </c>
      <c r="C165" s="50" t="s">
        <v>352</v>
      </c>
      <c r="D165" s="39"/>
      <c r="E165" s="39"/>
      <c r="F165" s="34"/>
    </row>
    <row r="166" spans="1:6" x14ac:dyDescent="0.25">
      <c r="A166" s="34" t="s">
        <v>397</v>
      </c>
      <c r="B166" s="34" t="s">
        <v>398</v>
      </c>
      <c r="C166" s="50" t="s">
        <v>352</v>
      </c>
      <c r="D166" s="39"/>
      <c r="E166" s="39"/>
      <c r="F166" s="34"/>
    </row>
    <row r="167" spans="1:6" x14ac:dyDescent="0.25">
      <c r="A167" s="34" t="s">
        <v>399</v>
      </c>
      <c r="B167" s="34" t="s">
        <v>400</v>
      </c>
      <c r="C167" s="50" t="s">
        <v>352</v>
      </c>
      <c r="D167" s="39"/>
      <c r="E167" s="39"/>
      <c r="F167" s="34"/>
    </row>
    <row r="168" spans="1:6" x14ac:dyDescent="0.25">
      <c r="A168" s="34" t="s">
        <v>401</v>
      </c>
      <c r="B168" s="34" t="s">
        <v>402</v>
      </c>
      <c r="C168" s="50" t="s">
        <v>352</v>
      </c>
      <c r="D168" s="39"/>
      <c r="E168" s="39"/>
      <c r="F168" s="34"/>
    </row>
    <row r="169" spans="1:6" x14ac:dyDescent="0.25">
      <c r="A169" s="34" t="s">
        <v>403</v>
      </c>
      <c r="B169" s="34" t="s">
        <v>404</v>
      </c>
      <c r="C169" s="50" t="s">
        <v>352</v>
      </c>
      <c r="D169" s="39"/>
      <c r="E169" s="39"/>
      <c r="F169" s="34"/>
    </row>
    <row r="170" spans="1:6" x14ac:dyDescent="0.25">
      <c r="A170" s="34" t="s">
        <v>405</v>
      </c>
      <c r="B170" s="34" t="s">
        <v>406</v>
      </c>
      <c r="C170" s="50" t="s">
        <v>352</v>
      </c>
      <c r="D170" s="39"/>
      <c r="E170" s="39"/>
      <c r="F170" s="34"/>
    </row>
    <row r="171" spans="1:6" x14ac:dyDescent="0.25">
      <c r="A171" s="34" t="s">
        <v>407</v>
      </c>
      <c r="B171" s="34" t="s">
        <v>408</v>
      </c>
      <c r="C171" s="50" t="s">
        <v>352</v>
      </c>
      <c r="D171" s="39"/>
      <c r="E171" s="39"/>
      <c r="F171" s="34"/>
    </row>
    <row r="172" spans="1:6" x14ac:dyDescent="0.25">
      <c r="A172" s="34" t="s">
        <v>37</v>
      </c>
      <c r="B172" s="34" t="s">
        <v>409</v>
      </c>
      <c r="C172" s="50" t="s">
        <v>352</v>
      </c>
      <c r="D172" s="37" t="s">
        <v>73</v>
      </c>
      <c r="E172" s="39"/>
      <c r="F172" s="34"/>
    </row>
    <row r="173" spans="1:6" x14ac:dyDescent="0.25">
      <c r="A173" s="34" t="s">
        <v>410</v>
      </c>
      <c r="B173" s="34" t="s">
        <v>411</v>
      </c>
      <c r="C173" s="50" t="s">
        <v>352</v>
      </c>
      <c r="D173" s="39"/>
      <c r="E173" s="39"/>
      <c r="F173" s="34"/>
    </row>
    <row r="174" spans="1:6" x14ac:dyDescent="0.25">
      <c r="A174" s="34" t="s">
        <v>412</v>
      </c>
      <c r="B174" s="38" t="s">
        <v>413</v>
      </c>
      <c r="C174" s="50" t="s">
        <v>382</v>
      </c>
      <c r="D174" s="39"/>
      <c r="E174" s="39"/>
      <c r="F174" s="34"/>
    </row>
    <row r="175" spans="1:6" x14ac:dyDescent="0.25">
      <c r="A175" s="34" t="s">
        <v>414</v>
      </c>
      <c r="B175" s="35" t="s">
        <v>415</v>
      </c>
      <c r="C175" s="50" t="s">
        <v>352</v>
      </c>
      <c r="D175" s="39"/>
      <c r="E175" s="39"/>
      <c r="F175" s="34"/>
    </row>
    <row r="176" spans="1:6" x14ac:dyDescent="0.25">
      <c r="A176" s="34" t="s">
        <v>416</v>
      </c>
      <c r="B176" s="35" t="s">
        <v>417</v>
      </c>
      <c r="C176" s="50" t="s">
        <v>352</v>
      </c>
      <c r="D176" s="39"/>
      <c r="E176" s="39"/>
      <c r="F176" s="34"/>
    </row>
    <row r="177" spans="1:6" x14ac:dyDescent="0.25">
      <c r="A177" s="34" t="s">
        <v>418</v>
      </c>
      <c r="B177" s="34" t="s">
        <v>419</v>
      </c>
      <c r="C177" s="50" t="s">
        <v>352</v>
      </c>
      <c r="D177" s="39"/>
      <c r="E177" s="39"/>
      <c r="F177" s="34"/>
    </row>
    <row r="178" spans="1:6" x14ac:dyDescent="0.25">
      <c r="A178" s="34" t="s">
        <v>45</v>
      </c>
      <c r="B178" s="34" t="s">
        <v>420</v>
      </c>
      <c r="C178" s="50" t="s">
        <v>352</v>
      </c>
      <c r="D178" s="39"/>
      <c r="E178" s="39"/>
      <c r="F178" s="34"/>
    </row>
    <row r="179" spans="1:6" x14ac:dyDescent="0.25">
      <c r="A179" s="34" t="s">
        <v>421</v>
      </c>
      <c r="B179" s="34" t="s">
        <v>422</v>
      </c>
      <c r="C179" s="50" t="s">
        <v>352</v>
      </c>
      <c r="D179" s="39"/>
      <c r="E179" s="39"/>
      <c r="F179" s="34"/>
    </row>
    <row r="180" spans="1:6" x14ac:dyDescent="0.25">
      <c r="A180" s="34" t="s">
        <v>34</v>
      </c>
      <c r="B180" s="34" t="s">
        <v>423</v>
      </c>
      <c r="C180" s="50" t="s">
        <v>352</v>
      </c>
      <c r="D180" s="39"/>
      <c r="E180" s="39"/>
      <c r="F180" s="34"/>
    </row>
    <row r="181" spans="1:6" x14ac:dyDescent="0.25">
      <c r="A181" s="34" t="s">
        <v>424</v>
      </c>
      <c r="B181" s="34" t="s">
        <v>425</v>
      </c>
      <c r="C181" s="50" t="s">
        <v>352</v>
      </c>
      <c r="D181" s="39"/>
      <c r="E181" s="39"/>
      <c r="F181" s="34"/>
    </row>
    <row r="182" spans="1:6" x14ac:dyDescent="0.25">
      <c r="A182" s="34" t="s">
        <v>426</v>
      </c>
      <c r="B182" s="34" t="s">
        <v>427</v>
      </c>
      <c r="C182" s="50" t="s">
        <v>352</v>
      </c>
      <c r="D182" s="39"/>
      <c r="E182" s="39"/>
      <c r="F182" s="34"/>
    </row>
    <row r="183" spans="1:6" x14ac:dyDescent="0.25">
      <c r="A183" s="34" t="s">
        <v>428</v>
      </c>
      <c r="B183" s="34" t="s">
        <v>429</v>
      </c>
      <c r="C183" s="50" t="s">
        <v>352</v>
      </c>
      <c r="D183" s="39"/>
      <c r="E183" s="39"/>
      <c r="F183" s="34"/>
    </row>
    <row r="184" spans="1:6" x14ac:dyDescent="0.25">
      <c r="A184" s="34" t="s">
        <v>430</v>
      </c>
      <c r="B184" s="34" t="s">
        <v>431</v>
      </c>
      <c r="C184" s="50" t="s">
        <v>352</v>
      </c>
      <c r="D184" s="39"/>
      <c r="E184" s="39"/>
      <c r="F184" s="34"/>
    </row>
    <row r="185" spans="1:6" x14ac:dyDescent="0.25">
      <c r="A185" s="34" t="s">
        <v>432</v>
      </c>
      <c r="B185" s="34" t="s">
        <v>433</v>
      </c>
      <c r="C185" s="50" t="s">
        <v>352</v>
      </c>
      <c r="D185" s="39"/>
      <c r="E185" s="39"/>
      <c r="F185" s="34"/>
    </row>
    <row r="186" spans="1:6" x14ac:dyDescent="0.25">
      <c r="A186" s="34" t="s">
        <v>434</v>
      </c>
      <c r="B186" s="34" t="s">
        <v>435</v>
      </c>
      <c r="C186" s="50" t="s">
        <v>352</v>
      </c>
      <c r="D186" s="39"/>
      <c r="E186" s="39"/>
      <c r="F186" s="34"/>
    </row>
    <row r="187" spans="1:6" x14ac:dyDescent="0.25">
      <c r="A187" s="34" t="s">
        <v>436</v>
      </c>
      <c r="B187" s="34" t="s">
        <v>437</v>
      </c>
      <c r="C187" s="50" t="s">
        <v>352</v>
      </c>
      <c r="D187" s="39"/>
      <c r="E187" s="39"/>
      <c r="F187" s="34"/>
    </row>
    <row r="188" spans="1:6" x14ac:dyDescent="0.25">
      <c r="A188" s="34" t="s">
        <v>36</v>
      </c>
      <c r="B188" s="34" t="s">
        <v>438</v>
      </c>
      <c r="C188" s="50" t="s">
        <v>352</v>
      </c>
      <c r="D188" s="37" t="s">
        <v>73</v>
      </c>
      <c r="E188" s="39"/>
      <c r="F188" s="34"/>
    </row>
    <row r="189" spans="1:6" x14ac:dyDescent="0.25">
      <c r="A189" s="34" t="s">
        <v>439</v>
      </c>
      <c r="B189" s="34" t="s">
        <v>440</v>
      </c>
      <c r="C189" s="50" t="s">
        <v>352</v>
      </c>
      <c r="D189" s="39"/>
      <c r="E189" s="39"/>
      <c r="F189" s="34"/>
    </row>
    <row r="190" spans="1:6" x14ac:dyDescent="0.25">
      <c r="A190" s="34" t="s">
        <v>441</v>
      </c>
      <c r="B190" s="38" t="s">
        <v>442</v>
      </c>
      <c r="C190" s="50" t="s">
        <v>382</v>
      </c>
      <c r="D190" s="39"/>
      <c r="E190" s="39"/>
      <c r="F190" s="34"/>
    </row>
  </sheetData>
  <autoFilter ref="A5:F190" xr:uid="{00000000-0009-0000-0000-000005000000}"/>
  <pageMargins left="0.25" right="0.25" top="0.75" bottom="0.75" header="0.3" footer="0.3"/>
  <pageSetup orientation="landscape" r:id="rId1"/>
  <headerFooter>
    <oddHeader>&amp;C&amp;A</oddHeader>
    <oddFooter>&amp;L&amp;D&amp;CPage &amp;P of &amp;N&amp;R&amp;F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NOTES</vt:lpstr>
      <vt:lpstr>Rules</vt:lpstr>
      <vt:lpstr>MetricMetadata</vt:lpstr>
      <vt:lpstr>FileName</vt:lpstr>
      <vt:lpstr>MetricMetadata!Print_Titles</vt:lpstr>
    </vt:vector>
  </TitlesOfParts>
  <Company>Tetra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Stamp, Jen</dc:creator>
  <cp:lastModifiedBy>Leppo, Erik</cp:lastModifiedBy>
  <cp:lastPrinted>2018-02-21T19:14:55Z</cp:lastPrinted>
  <dcterms:created xsi:type="dcterms:W3CDTF">2017-11-15T17:50:57Z</dcterms:created>
  <dcterms:modified xsi:type="dcterms:W3CDTF">2024-03-28T20:55:10Z</dcterms:modified>
</cp:coreProperties>
</file>