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xr:revisionPtr revIDLastSave="0" documentId="13_ncr:1_{BBCE2216-CA7D-4B71-9EC2-AF5331C98B0E}" xr6:coauthVersionLast="45" xr6:coauthVersionMax="45" xr10:uidLastSave="{00000000-0000-0000-0000-000000000000}"/>
  <bookViews>
    <workbookView xWindow="53880" yWindow="5055" windowWidth="15600" windowHeight="11160" activeTab="2" xr2:uid="{00000000-000D-0000-FFFF-FFFF00000000}"/>
  </bookViews>
  <sheets>
    <sheet name="NOTES" sheetId="8" r:id="rId1"/>
    <sheet name="v2_edits" sheetId="6" state="hidden" r:id="rId2"/>
    <sheet name="Rules" sheetId="10" r:id="rId3"/>
    <sheet name="abbrev_v1" sheetId="3" r:id="rId4"/>
    <sheet name="BCG_PacNW_v1_500ct" sheetId="4" r:id="rId5"/>
    <sheet name="BCG_PacNW_v1_300ct" sheetId="7" r:id="rId6"/>
    <sheet name="MetricMetadata" sheetId="9" r:id="rId7"/>
  </sheets>
  <definedNames>
    <definedName name="_xlnm._FilterDatabase" localSheetId="5" hidden="1">BCG_PacNW_v1_300ct!$A$1:$L$55</definedName>
    <definedName name="_xlnm._FilterDatabase" localSheetId="4" hidden="1">BCG_PacNW_v1_500ct!$A$1:$L$55</definedName>
    <definedName name="_xlnm._FilterDatabase" localSheetId="6" hidden="1">MetricMetadata!$A$5:$F$190</definedName>
    <definedName name="_xlnm._FilterDatabase" localSheetId="2" hidden="1">Rules!$A$1:$L$230</definedName>
    <definedName name="_xlnm._FilterDatabase" localSheetId="1" hidden="1">v2_edits!$A$2:$W$66</definedName>
    <definedName name="FileName" localSheetId="6">#REF!</definedName>
    <definedName name="FileName">NOTES!$B$8</definedName>
    <definedName name="_xlnm.Print_Area" localSheetId="3">abbrev_v1!$A$1:$E$42</definedName>
    <definedName name="_xlnm.Print_Titles" localSheetId="6">MetricMetadata!$A:$A,MetricMetadata!$5:$5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9" l="1"/>
  <c r="B9" i="8" l="1"/>
  <c r="B8" i="8"/>
  <c r="C17" i="8" s="1"/>
  <c r="B7" i="8"/>
  <c r="C19" i="8" l="1"/>
  <c r="C21" i="8"/>
  <c r="C20" i="8"/>
  <c r="C16" i="8"/>
  <c r="C18" i="8"/>
  <c r="M4" i="6" l="1"/>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 W. Leppo</author>
  </authors>
  <commentList>
    <comment ref="A7" authorId="0" shapeId="0" xr:uid="{00000000-0006-0000-0000-000001000000}">
      <text>
        <r>
          <rPr>
            <b/>
            <sz val="8"/>
            <color indexed="81"/>
            <rFont val="Tahoma"/>
            <family val="2"/>
          </rPr>
          <t>Erik W. Leppo:</t>
        </r>
        <r>
          <rPr>
            <sz val="8"/>
            <color indexed="81"/>
            <rFont val="Tahoma"/>
            <family val="2"/>
          </rPr>
          <t xml:space="preserve">
This is a formula and changes automatically.  This is needed for the hyperlinks below.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F3CC940D-0057-4323-AF10-0234EC6F289F}">
      <text>
        <r>
          <rPr>
            <b/>
            <sz val="9"/>
            <color indexed="81"/>
            <rFont val="Tahoma"/>
            <family val="2"/>
          </rPr>
          <t>Leppo, Erik:</t>
        </r>
        <r>
          <rPr>
            <sz val="9"/>
            <color indexed="81"/>
            <rFont val="Tahoma"/>
            <family val="2"/>
          </rPr>
          <t xml:space="preserve">
Does the metric increase with an increase in perturbation?</t>
        </r>
      </text>
    </comment>
    <comment ref="L1" authorId="0" shapeId="0" xr:uid="{42AF2CCF-46FC-474A-A4D4-409E2312E9FC}">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00000000-0006-0000-0300-000001000000}">
      <text>
        <r>
          <rPr>
            <b/>
            <sz val="9"/>
            <color indexed="81"/>
            <rFont val="Tahoma"/>
            <family val="2"/>
          </rPr>
          <t>Leppo, Erik:</t>
        </r>
        <r>
          <rPr>
            <sz val="9"/>
            <color indexed="81"/>
            <rFont val="Tahoma"/>
            <family val="2"/>
          </rPr>
          <t xml:space="preserve">
Does the metric increase with an increase in perturbation?</t>
        </r>
      </text>
    </comment>
    <comment ref="L1" authorId="0" shapeId="0" xr:uid="{00000000-0006-0000-0300-000002000000}">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Stamp, Jen</author>
  </authors>
  <commentList>
    <comment ref="C5" authorId="0" shapeId="0" xr:uid="{00000000-0006-0000-0500-000001000000}">
      <text>
        <r>
          <rPr>
            <b/>
            <sz val="9"/>
            <color indexed="81"/>
            <rFont val="Tahoma"/>
            <family val="2"/>
          </rPr>
          <t>Stamp, Jen:</t>
        </r>
        <r>
          <rPr>
            <sz val="9"/>
            <color indexed="81"/>
            <rFont val="Tahoma"/>
            <family val="2"/>
          </rPr>
          <t xml:space="preserve">
field in the input file that the R code references when calculating the metric</t>
        </r>
      </text>
    </comment>
  </commentList>
</comments>
</file>

<file path=xl/sharedStrings.xml><?xml version="1.0" encoding="utf-8"?>
<sst xmlns="http://schemas.openxmlformats.org/spreadsheetml/2006/main" count="4272" uniqueCount="682">
  <si>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</si>
  <si>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</si>
  <si>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</si>
  <si>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</si>
  <si>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</si>
  <si>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</si>
  <si>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</si>
  <si>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</si>
  <si>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</si>
  <si>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</si>
  <si>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</si>
  <si>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</si>
  <si>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</si>
  <si>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</si>
  <si>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</si>
  <si>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</si>
  <si>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</si>
  <si>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</si>
  <si>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</si>
  <si>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</si>
  <si>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</si>
  <si>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</si>
  <si>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</si>
  <si>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</si>
  <si>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</si>
  <si>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</si>
  <si>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</si>
  <si>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</si>
  <si>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</si>
  <si>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</si>
  <si>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</si>
  <si>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</si>
  <si>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</si>
  <si>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</si>
  <si>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</si>
  <si>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</si>
  <si>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</si>
  <si>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</si>
  <si>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</si>
  <si>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</si>
  <si>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</si>
  <si>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</si>
  <si>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</si>
  <si>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</si>
  <si>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</si>
  <si>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</si>
  <si>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</si>
  <si>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</si>
  <si>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</si>
  <si>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</si>
  <si>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</si>
  <si>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</si>
  <si>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</si>
  <si>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</si>
  <si>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</si>
  <si>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</si>
  <si>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</si>
  <si>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</si>
  <si>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</si>
  <si>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</si>
  <si>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</si>
  <si>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</si>
  <si>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</si>
  <si>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</si>
  <si>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</si>
  <si>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</si>
  <si>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</si>
  <si>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</si>
  <si>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</si>
  <si>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</si>
  <si>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</si>
  <si>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</si>
  <si>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</si>
  <si>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</si>
  <si>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</si>
  <si>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</si>
  <si>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</si>
  <si>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</si>
  <si>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</si>
  <si>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</si>
  <si>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</si>
  <si>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</si>
  <si>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</si>
  <si>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</si>
  <si>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</si>
  <si>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</si>
  <si>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</si>
  <si>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</si>
  <si>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</si>
  <si>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</si>
  <si>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</si>
  <si>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</si>
  <si>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</si>
  <si>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</si>
  <si>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</si>
  <si>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</si>
  <si>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</si>
  <si>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</si>
  <si>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</si>
  <si>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</si>
  <si>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</si>
  <si>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</si>
  <si>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</si>
  <si>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</si>
  <si>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</si>
  <si>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</si>
  <si>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</si>
  <si>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</si>
  <si>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</si>
  <si>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</si>
  <si>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</si>
  <si>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</si>
  <si>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</si>
  <si>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</si>
  <si>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</si>
  <si>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</si>
  <si>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</si>
  <si>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</si>
  <si>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</si>
  <si>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</si>
  <si>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</si>
  <si>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</si>
  <si>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</si>
  <si>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</si>
  <si>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</si>
  <si>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</si>
  <si>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</si>
  <si>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</si>
  <si>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</si>
  <si>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</si>
  <si>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</si>
  <si>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</si>
  <si>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</si>
  <si>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</si>
  <si>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</si>
  <si>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</si>
  <si>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</si>
  <si>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</si>
  <si>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</si>
  <si>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</si>
  <si>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</si>
  <si>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</si>
  <si>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</si>
  <si>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</si>
  <si>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</si>
  <si>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</si>
  <si>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</si>
  <si>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</si>
  <si>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</si>
  <si>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</si>
  <si>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</si>
  <si>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</si>
  <si>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</si>
  <si>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</si>
  <si>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nt_BCG_att1i2</t>
  </si>
  <si>
    <t>pt_BCG_att1i23</t>
  </si>
  <si>
    <t>pi_BCG_att1i23</t>
  </si>
  <si>
    <t>pt_BCG_att56</t>
  </si>
  <si>
    <t>pi_BCG_att56</t>
  </si>
  <si>
    <t>pi_dom02_BCG_att456_nonclump</t>
  </si>
  <si>
    <t>≤ 8% (5-10)</t>
  </si>
  <si>
    <t>Numeric_Rules</t>
  </si>
  <si>
    <t>Metric_Name</t>
  </si>
  <si>
    <t>Site_Type</t>
  </si>
  <si>
    <t>Rule_Type</t>
  </si>
  <si>
    <t>OLD</t>
  </si>
  <si>
    <t>NEW.FINAL (6/8/2018)</t>
  </si>
  <si>
    <t>SiteType</t>
  </si>
  <si>
    <t>Metric.Name</t>
  </si>
  <si>
    <t>RuleType</t>
  </si>
  <si>
    <t>pi_NonIns_att456_NC</t>
  </si>
  <si>
    <t>% Attribute IV+V+VI non-insect individuals, excluding Juga and Rissooidea (assumes Mites are collapsed to Order-level (Trombidiformes))</t>
  </si>
  <si>
    <t>pi_dom02…</t>
  </si>
  <si>
    <t>≥ 9 (6-12)</t>
  </si>
  <si>
    <t>pt_NonIns_att456</t>
  </si>
  <si>
    <t>% Attribute IV+V+VI non-insect taxa (assumes Mites are collapsed to Order-level (Trombidiformes))</t>
  </si>
  <si>
    <t>pi_NonIns_att456</t>
  </si>
  <si>
    <t>% Attribute IV+V+VI non-insect individuals (assumes Mites are collapsed to Order-level (Trombidiformes))</t>
  </si>
  <si>
    <t>pt_BCG_att1i2</t>
  </si>
  <si>
    <t>pi_NonInsJugaRiss_BCG_att456</t>
  </si>
  <si>
    <t>pi_NonIns_BCG_att456</t>
  </si>
  <si>
    <t>pt_NonIns_BCG_att456</t>
  </si>
  <si>
    <t>Erik</t>
  </si>
  <si>
    <t>no change</t>
  </si>
  <si>
    <t>Color, no change</t>
  </si>
  <si>
    <t>Modify</t>
  </si>
  <si>
    <t>Remove</t>
  </si>
  <si>
    <t>numeric rule only</t>
  </si>
  <si>
    <t>ErikCheck</t>
  </si>
  <si>
    <t>bad row</t>
  </si>
  <si>
    <t>change Final name</t>
  </si>
  <si>
    <t>BCG_PacNW_v1_500ct</t>
  </si>
  <si>
    <t>BCG_PacNW_v1_300ct</t>
  </si>
  <si>
    <t>Path &amp; FileName</t>
  </si>
  <si>
    <t>FileName:</t>
  </si>
  <si>
    <t>TabName:</t>
  </si>
  <si>
    <t>Description of Work</t>
  </si>
  <si>
    <t>Worksheet</t>
  </si>
  <si>
    <t>Descriptions</t>
  </si>
  <si>
    <t>Link</t>
  </si>
  <si>
    <t>NOTES</t>
  </si>
  <si>
    <t>Description of work and other worksheets.</t>
  </si>
  <si>
    <t>Model Rules</t>
  </si>
  <si>
    <t>BCG and/or MMI</t>
  </si>
  <si>
    <t>Jen.Stamp@tetratech.com</t>
  </si>
  <si>
    <t>Rules for use with R package BCGcalc.</t>
  </si>
  <si>
    <t>https://github.com/leppott/BCGcalc</t>
  </si>
  <si>
    <t>abbrev_v1</t>
  </si>
  <si>
    <t>BCG Pacific Northwest version 1</t>
  </si>
  <si>
    <t>BCG Pacific Northwest version 1 (revised), 500 count</t>
  </si>
  <si>
    <t>BCG Pacific Northwest version 1 (revised), 300 count (USGS)</t>
  </si>
  <si>
    <t>BCGcalc  metric.values() output</t>
  </si>
  <si>
    <t>metric.values R script</t>
  </si>
  <si>
    <t>R code reference</t>
  </si>
  <si>
    <t>BCG model</t>
  </si>
  <si>
    <t>Thermal indicator</t>
  </si>
  <si>
    <t>SAMPLEID</t>
  </si>
  <si>
    <t>required field for calculation</t>
  </si>
  <si>
    <t>INDEX_NAME</t>
  </si>
  <si>
    <t>SITETYPE</t>
  </si>
  <si>
    <t>number of individuals - total</t>
  </si>
  <si>
    <t>yes</t>
  </si>
  <si>
    <t>ni_Americo</t>
  </si>
  <si>
    <t>number of individuals - Americorophium</t>
  </si>
  <si>
    <t>Genus</t>
  </si>
  <si>
    <t>ni_Gnorimo</t>
  </si>
  <si>
    <t>number of individuals - Gnorimosphaeroma</t>
  </si>
  <si>
    <t>ni_brackish</t>
  </si>
  <si>
    <t>number of individuals - Americorophium or Gnorimosphaeroma</t>
  </si>
  <si>
    <t>used to flag for brackish water</t>
  </si>
  <si>
    <t>ni_Ramello</t>
  </si>
  <si>
    <t>number of individuals - Ramellogammarus</t>
  </si>
  <si>
    <t>pi_Amph</t>
  </si>
  <si>
    <t>percent individuals - Order Amphipoda</t>
  </si>
  <si>
    <t>Order</t>
  </si>
  <si>
    <t>pi_Bival</t>
  </si>
  <si>
    <t>percent individuals - Class Bivalvia</t>
  </si>
  <si>
    <t>Class</t>
  </si>
  <si>
    <t>pi_Caen</t>
  </si>
  <si>
    <t>percent individuals - Family Caenidae</t>
  </si>
  <si>
    <t>Family</t>
  </si>
  <si>
    <t>pi_Coleo</t>
  </si>
  <si>
    <t>percent individuals - Order Coleoptera</t>
  </si>
  <si>
    <t>pi_Corb</t>
  </si>
  <si>
    <t>percent individuals - Genus Corbicula</t>
  </si>
  <si>
    <t>pi_Deca</t>
  </si>
  <si>
    <t>percent individuals - Order Decapoda</t>
  </si>
  <si>
    <t>pi_Dipt</t>
  </si>
  <si>
    <t>percent individuals - Order Diptera</t>
  </si>
  <si>
    <t>pi_Ephem</t>
  </si>
  <si>
    <t>percent individuals - Order Ephemeroptera</t>
  </si>
  <si>
    <t>pi_EPT</t>
  </si>
  <si>
    <t>percent individuals - Orders Ephemeroptera, Plecoptera &amp; Trichoptera (EPT)</t>
  </si>
  <si>
    <t>pi_Gast</t>
  </si>
  <si>
    <t>percent individuals - Class Gastropoda</t>
  </si>
  <si>
    <t>pi_Iso</t>
  </si>
  <si>
    <t>percent individuals - Class Isopoda</t>
  </si>
  <si>
    <t>pi_NonIns</t>
  </si>
  <si>
    <t>percent individuals - Class not Insecta</t>
  </si>
  <si>
    <t>pi_Odon</t>
  </si>
  <si>
    <t>percent individuals - Order Odonata</t>
  </si>
  <si>
    <t>pi_Oligo</t>
  </si>
  <si>
    <t>percent individuals - Class Oligochaeta</t>
  </si>
  <si>
    <t>pi_Pleco</t>
  </si>
  <si>
    <t>percent individuals - Order Plecoptera</t>
  </si>
  <si>
    <t>pi_Trich</t>
  </si>
  <si>
    <t>percent individuals - Order Trichoptera</t>
  </si>
  <si>
    <t>number of taxa - total</t>
  </si>
  <si>
    <t>TaxaID</t>
  </si>
  <si>
    <t>nt_Amph</t>
  </si>
  <si>
    <t>number of taxa - Order Amphipoda</t>
  </si>
  <si>
    <t>nt_Bival</t>
  </si>
  <si>
    <t>number of taxa - Class Bivalvia</t>
  </si>
  <si>
    <t>nt_Coleo</t>
  </si>
  <si>
    <t>number of taxa - Order Coleoptera</t>
  </si>
  <si>
    <t>nt_CruMol</t>
  </si>
  <si>
    <t>number of taxa - Phylum Mollusca and SubPhylum Crustacea</t>
  </si>
  <si>
    <t>nt_Deca</t>
  </si>
  <si>
    <t>number of taxa - Order Decapoda</t>
  </si>
  <si>
    <t>nt_Dipt</t>
  </si>
  <si>
    <t>number of taxa - Order Diptera</t>
  </si>
  <si>
    <t>nt_Ephem</t>
  </si>
  <si>
    <t>number of taxa - Order Ephemeroptera</t>
  </si>
  <si>
    <t>number of taxa - Orders Ephemeroptera, Plecoptera &amp; Trichoptera (EPT)</t>
  </si>
  <si>
    <t>nt_Gast</t>
  </si>
  <si>
    <t>number of taxa - Class Gastropoda</t>
  </si>
  <si>
    <t>nt_Insect</t>
  </si>
  <si>
    <t>number of taxa - Class Insecta</t>
  </si>
  <si>
    <t>nt_Isop</t>
  </si>
  <si>
    <t>number of taxa - Class Isopoda</t>
  </si>
  <si>
    <t>nt_Oligo</t>
  </si>
  <si>
    <t>number of taxa - Class Oligochaeta</t>
  </si>
  <si>
    <t>nt_Pleco</t>
  </si>
  <si>
    <t>number of taxa - Order Plecoptera</t>
  </si>
  <si>
    <t>nt_Ptero</t>
  </si>
  <si>
    <t>number of taxa - Genus Pteronarcys</t>
  </si>
  <si>
    <t>nt_Trich</t>
  </si>
  <si>
    <t>number of taxa - Order Trichoptera</t>
  </si>
  <si>
    <t>ni_Chiro</t>
  </si>
  <si>
    <t>number of individuals - Family Chironomidae</t>
  </si>
  <si>
    <t>nt_Chiro</t>
  </si>
  <si>
    <t>number of taxa - Family Chironomidae</t>
  </si>
  <si>
    <t>pi_Chiro</t>
  </si>
  <si>
    <t>percent individuals - Family Chironomidae</t>
  </si>
  <si>
    <t>pi_Tanyt</t>
  </si>
  <si>
    <t>percent individuals - Tribe Tanytarsini</t>
  </si>
  <si>
    <t>Tribe</t>
  </si>
  <si>
    <t>nt_NonInsArachDeca_BCG_att456</t>
  </si>
  <si>
    <t>number of taxa - BCG Attribute IV + V + VI, excluding Class Insecta, Class Arachnida &amp; Order Decapoda</t>
  </si>
  <si>
    <t>BCG_Attr, Class, Order</t>
  </si>
  <si>
    <t>percent individuals - BCG Attribute IV + V + VI, excluding Class Insecta, Class Arachnida &amp; Order Decapoda</t>
  </si>
  <si>
    <t>percent taxa - BCG Attribute IV + V + VI, excluding Class Insecta, Class Arachnida &amp; Order Decapoda</t>
  </si>
  <si>
    <t>nt_NonInsArachDecaJugaRiss_BCG_att456</t>
  </si>
  <si>
    <t>number of taxa - BCG Attribute IV + V + VI, excluding Class Insecta, Class Arachnida, Order Decapoda &amp; Juga and Rissoidea ('clumpy' taxa)</t>
  </si>
  <si>
    <t>BCG_Attr, Class, Order, Genus</t>
  </si>
  <si>
    <t>pi_NonInsArachDecaJugaRiss_BCG_att456</t>
  </si>
  <si>
    <t>percent individuals - BCG Attribute IV + V + VI, excluding Class Insecta, Class Arachnida, Order Decapoda &amp; Juga and Rissoidea ('clumpy' taxa)</t>
  </si>
  <si>
    <t>pt_NonInsArachDecaJugaRiss_BCG_att456</t>
  </si>
  <si>
    <t>percent taxa - BCG Attribute IV + V + VI, excluding Class Insecta, Class Arachnida, Order Decapoda &amp; Juga and Rissoidea ('clumpy' taxa)</t>
  </si>
  <si>
    <t>pi_dom02_BCG_att456_NoJugaRiss</t>
  </si>
  <si>
    <t>percent individuals - most dominant two taxa, excluding Juga and Rissoidea ('clumpy' taxa)</t>
  </si>
  <si>
    <t>BCG_Attr, Order, Genus</t>
  </si>
  <si>
    <t>nt_NonIns_BCG_att456</t>
  </si>
  <si>
    <t>number of taxa - BCG Attribute IV + V + VI, excluding Class Insecta</t>
  </si>
  <si>
    <t>percent individuals - BCG Attribute IV + V + VI, excluding Class Insecta</t>
  </si>
  <si>
    <t>percent taxa - BCG Attribute IV + V + VI, excluding Class Insecta</t>
  </si>
  <si>
    <t>nt_NonInsJugaRiss_BCG_att456</t>
  </si>
  <si>
    <t>number of taxa - BCG Attribute IV + V + VI, excluding Class Insecta and Juga and Rissoidea ('clumpy' taxa)</t>
  </si>
  <si>
    <t>percent individuals - BCG Attribute IV + V + VI, excluding Class Insecta and Juga and Rissoidea ('clumpy' taxa)</t>
  </si>
  <si>
    <t>pt_NonInsJugaRiss_BCG_att456</t>
  </si>
  <si>
    <t>percent taxa - BCG Attribute IV + V + VI, excluding Class Insecta and Juga and Rissoidea ('clumpy' taxa)</t>
  </si>
  <si>
    <t>pi_SimBtri</t>
  </si>
  <si>
    <t>percent individuals - Family Simuliidae and Genus Baetis tricaudatus complex</t>
  </si>
  <si>
    <t>Family, TaxaID</t>
  </si>
  <si>
    <t>nt_ti_c</t>
  </si>
  <si>
    <t>number of taxa - thermal indicator - cold</t>
  </si>
  <si>
    <t>Thermal_Indicator</t>
  </si>
  <si>
    <t>nt_ti_cc</t>
  </si>
  <si>
    <t>number of taxa - thermal indicator - cold/cool</t>
  </si>
  <si>
    <t>nt_ti_cw</t>
  </si>
  <si>
    <t>number of taxa - thermal indicator - cool/warm</t>
  </si>
  <si>
    <t>nt_ti_w</t>
  </si>
  <si>
    <t>number of taxa - thermal indicator - warm</t>
  </si>
  <si>
    <t>pi_ti_c</t>
  </si>
  <si>
    <t>percent individuals - thermal indicator - cold</t>
  </si>
  <si>
    <t>pi_ti_cc</t>
  </si>
  <si>
    <t>percent individuals - thermal indicator - cold/cool</t>
  </si>
  <si>
    <t>pi_ti_cw</t>
  </si>
  <si>
    <t>percent individuals - thermal indicator - cool/warm</t>
  </si>
  <si>
    <t>pi_ti_w</t>
  </si>
  <si>
    <t>percent individuals - thermal indicator - warm</t>
  </si>
  <si>
    <t>pt_ti_c</t>
  </si>
  <si>
    <t>percent taxa - thermal indicator - cold</t>
  </si>
  <si>
    <t>pt_ti_cc</t>
  </si>
  <si>
    <t>percent taxa - thermal indicator - cold/cool</t>
  </si>
  <si>
    <t>pt_ti_cw</t>
  </si>
  <si>
    <t>percent taxa - thermal indicator - cool/warm</t>
  </si>
  <si>
    <t>pt_ti_w</t>
  </si>
  <si>
    <t>percent taxa - thermal indicator - warm</t>
  </si>
  <si>
    <t>pt_Amph</t>
  </si>
  <si>
    <t>percent taxa - Order Amphipoda</t>
  </si>
  <si>
    <t>pt_Bival</t>
  </si>
  <si>
    <t>percent taxa - Class Bivalvia</t>
  </si>
  <si>
    <t>pt_Deca</t>
  </si>
  <si>
    <t>percent taxa - Order Decapoda</t>
  </si>
  <si>
    <t>pt_Dipt</t>
  </si>
  <si>
    <t>percent taxa - Order Diptera</t>
  </si>
  <si>
    <t>pt_EPT</t>
  </si>
  <si>
    <t>percent taxa - Orders Ephemeroptera, Plecoptera &amp; Trichoptera (EPT)</t>
  </si>
  <si>
    <t>pt_Gast</t>
  </si>
  <si>
    <t>percent taxa - Class Gastropoda</t>
  </si>
  <si>
    <t>pt_Isop</t>
  </si>
  <si>
    <t>percent taxa - Class Isopoda</t>
  </si>
  <si>
    <t>nt_tv_intol</t>
  </si>
  <si>
    <t>number of taxa - tolerance value - intolerant ≤ 3</t>
  </si>
  <si>
    <t>TolVal</t>
  </si>
  <si>
    <t>nt_tv_toler</t>
  </si>
  <si>
    <t>number of taxa - tolerance value -tolerant ≥ 7</t>
  </si>
  <si>
    <t>nt_ffg_col</t>
  </si>
  <si>
    <t>number of taxa - Functional Feeding Group (FFG) - collector-gatherer (CG)</t>
  </si>
  <si>
    <t>FFG</t>
  </si>
  <si>
    <t>nt_ffg_filt</t>
  </si>
  <si>
    <t>number of taxa - Functional Feeding Group (FFG) - collector-filterer (CF)</t>
  </si>
  <si>
    <t>nt_ffg_pred</t>
  </si>
  <si>
    <t>number of taxa - Functional Feeding Group (FFG) - predator (PR)</t>
  </si>
  <si>
    <t>nt_ffg_scrap</t>
  </si>
  <si>
    <t>number of taxa - Functional Feeding Group (FFG) - scraper (SC)</t>
  </si>
  <si>
    <t>nt_ffg_shred</t>
  </si>
  <si>
    <t>number of taxa - Functional Feeding Group (FFG) - shredder (SH)</t>
  </si>
  <si>
    <t>pi_ffg_col</t>
  </si>
  <si>
    <t>percent individuals - Functional Feeding Group (FFG) - collector-gatherer (CG)</t>
  </si>
  <si>
    <t>pi_ffg_filt</t>
  </si>
  <si>
    <t>percent individuals - Functional Feeding Group (FFG) - collector-filterer (CF)</t>
  </si>
  <si>
    <t>pi_ffg_pred</t>
  </si>
  <si>
    <t>percent individuals - Functional Feeding Group (FFG) - predator (PR)</t>
  </si>
  <si>
    <t>pi_ffg_scrap</t>
  </si>
  <si>
    <t>percent individuals - Functional Feeding Group (FFG) - scraper (SC)</t>
  </si>
  <si>
    <t>pi_ffg_shred</t>
  </si>
  <si>
    <t>percent individuals - Functional Feeding Group (FFG) - shredder (SH)</t>
  </si>
  <si>
    <t>pt_ffg_col</t>
  </si>
  <si>
    <t>percent taxa - Functional Feeding Group (FFG) - collector-gatherer (CG)</t>
  </si>
  <si>
    <t>pt_ffg_filt</t>
  </si>
  <si>
    <t>percent taxa - Functional Feeding Group (FFG) - collector-filterer (CF)</t>
  </si>
  <si>
    <t>pt_ffg_pred</t>
  </si>
  <si>
    <t>percent taxa - Functional Feeding Group (FFG) - predator (PR)</t>
  </si>
  <si>
    <t>pt_ffg_scrap</t>
  </si>
  <si>
    <t>percent taxa - Functional Feeding Group (FFG) - scraper (SC)</t>
  </si>
  <si>
    <t>pt_ffg_shred</t>
  </si>
  <si>
    <t>percent taxa - Functional Feeding Group (FFG) - shredder (SH)</t>
  </si>
  <si>
    <t>nt_habit_burrow</t>
  </si>
  <si>
    <t>number of taxa - Habit - burrowers (BU)</t>
  </si>
  <si>
    <t>Habit</t>
  </si>
  <si>
    <t>nt_habit_clmbrs</t>
  </si>
  <si>
    <t>number of taxa - Habit - climbers (CB)</t>
  </si>
  <si>
    <t>nt_habit_clngrs</t>
  </si>
  <si>
    <t>number of taxa - Habit - clingers (CN)</t>
  </si>
  <si>
    <t>nt_habit_sprawl</t>
  </si>
  <si>
    <t>number of taxa - Habit - sprawlers (SP)</t>
  </si>
  <si>
    <t>nt_habit_swmmrs</t>
  </si>
  <si>
    <t>number of taxa - Habit - swimmers (SW)</t>
  </si>
  <si>
    <t>pi_habit_burrow</t>
  </si>
  <si>
    <t>percent individuals - Habit - burrowers (BU)</t>
  </si>
  <si>
    <t>pi_habit_clmbrs</t>
  </si>
  <si>
    <t>percent individuals - Habit - climbers (CB)</t>
  </si>
  <si>
    <t>pi_habit_clngrs</t>
  </si>
  <si>
    <t>percent individuals - Habit - clingers (CN)</t>
  </si>
  <si>
    <t>pi_habit_sprawl</t>
  </si>
  <si>
    <t>percent individuals - Habit - sprawlers (SP)</t>
  </si>
  <si>
    <t>pi_habit_swmmrs</t>
  </si>
  <si>
    <t>percent individuals - Habit - swimmers (SW)</t>
  </si>
  <si>
    <t>pt_habit_burrow</t>
  </si>
  <si>
    <t>percent taxa - Habit - burrowers (BU)</t>
  </si>
  <si>
    <t>pt_habit_clmbrs</t>
  </si>
  <si>
    <t>percent taxa - Habit - climbers (CB)</t>
  </si>
  <si>
    <t>pt_habit_clngrs</t>
  </si>
  <si>
    <t>percent taxa - Habit - clingers (CN)</t>
  </si>
  <si>
    <t>pt_habit_sprawl</t>
  </si>
  <si>
    <t>percent taxa - Habit - sprawlers (SP)</t>
  </si>
  <si>
    <t>pt_habit_swmmrs</t>
  </si>
  <si>
    <t>percent taxa - Habit - swimmers (SW)</t>
  </si>
  <si>
    <t>nt_volt_multi</t>
  </si>
  <si>
    <t>number of taxa - multivoltine (MULTI)</t>
  </si>
  <si>
    <t>Life_Cycle</t>
  </si>
  <si>
    <t>nt_volt_semi</t>
  </si>
  <si>
    <t>number of taxa - semivoltine (SEMI)</t>
  </si>
  <si>
    <t>nt_volt_uni</t>
  </si>
  <si>
    <t>number of taxa - univoltine (UNI)</t>
  </si>
  <si>
    <t>pi_volt_multi</t>
  </si>
  <si>
    <t>percent individuals - multivoltine (MULTI)</t>
  </si>
  <si>
    <t>pi_volt_semi</t>
  </si>
  <si>
    <t>percent individuals - semivoltine (SEMI)</t>
  </si>
  <si>
    <t>pi_volt_uni</t>
  </si>
  <si>
    <t>percent individuals - univoltine (UNI)</t>
  </si>
  <si>
    <t>pt_volt_multi</t>
  </si>
  <si>
    <t>percent taxa - multivoltine (MULTI)</t>
  </si>
  <si>
    <t>pt_volt_semi</t>
  </si>
  <si>
    <t>percent taxa - semivoltine (SEMI)</t>
  </si>
  <si>
    <t>pt_volt_uni</t>
  </si>
  <si>
    <t>percent taxa - univoltine (UNI)</t>
  </si>
  <si>
    <t>pi_dom01</t>
  </si>
  <si>
    <t>percent individuals - most dominant taxon [max(N_TAXA)]</t>
  </si>
  <si>
    <t>N_TAXA</t>
  </si>
  <si>
    <t>pi_dom02</t>
  </si>
  <si>
    <t>percent individuals - two most dominant taxa</t>
  </si>
  <si>
    <t>N_TAXA, TaxaID</t>
  </si>
  <si>
    <t>pi_dom03</t>
  </si>
  <si>
    <t>percent individuals - three most dominant taxa</t>
  </si>
  <si>
    <t>pi_dom04</t>
  </si>
  <si>
    <t>percent individuals - four most dominant taxa</t>
  </si>
  <si>
    <t>pi_dom05</t>
  </si>
  <si>
    <t>percent individuals - five most dominant taxa</t>
  </si>
  <si>
    <t>pi_dom06</t>
  </si>
  <si>
    <t>percent individuals - six most dominant taxa</t>
  </si>
  <si>
    <t>pi_dom07</t>
  </si>
  <si>
    <t>percent individuals - seven most dominant taxa</t>
  </si>
  <si>
    <t>pi_dom08</t>
  </si>
  <si>
    <t>percent individuals - eight most dominant taxa</t>
  </si>
  <si>
    <t>pi_dom09</t>
  </si>
  <si>
    <t>percent individuals - nine most dominant taxa</t>
  </si>
  <si>
    <t>pi_dom10</t>
  </si>
  <si>
    <t>percent individuals - ten most dominant taxa</t>
  </si>
  <si>
    <t>x_Becks</t>
  </si>
  <si>
    <t>Becks Biotic Index</t>
  </si>
  <si>
    <t>N_TAXA, TolVal</t>
  </si>
  <si>
    <t>x_HBI</t>
  </si>
  <si>
    <t>Hilsenhoff Biotic Index (references the TolVal field)</t>
  </si>
  <si>
    <t>x_Shan_Num</t>
  </si>
  <si>
    <t>Shannon Wiener Diversity Index (partial calculation) [sum(N_TAXA/log(ni_total)]</t>
  </si>
  <si>
    <t>x_Shan_e</t>
  </si>
  <si>
    <t>Shannon Wiener Diversity Index (natural log) - x_Shan_Num/log (exp(1))</t>
  </si>
  <si>
    <t>x_Shan_2</t>
  </si>
  <si>
    <t>Shannon Wiener Diversity Index (log base 2) - x_Shan_Num/log(2)</t>
  </si>
  <si>
    <t>x_Shan_10</t>
  </si>
  <si>
    <t>Shannon Wiener Diversity Index (log base 10) - x_Shan_Num/log(10)</t>
  </si>
  <si>
    <t>x_D</t>
  </si>
  <si>
    <t>Simpson's Index</t>
  </si>
  <si>
    <t>x_Evenness</t>
  </si>
  <si>
    <t>Evenness=x_Shan_e/log(nt_total)</t>
  </si>
  <si>
    <t>nt_BCG_att1i</t>
  </si>
  <si>
    <t>number of taxa - intolerant BCG Attribute I (Ii)</t>
  </si>
  <si>
    <t>BCG_Attr</t>
  </si>
  <si>
    <t>nt_BCG_att1m</t>
  </si>
  <si>
    <t>number of taxa - moderately tolerant BCG Attribute I (Ii)</t>
  </si>
  <si>
    <t>nt_BCG_att12</t>
  </si>
  <si>
    <t>number of taxa - BCG Attribute I + II</t>
  </si>
  <si>
    <t>number of taxa - BCG Attribute Ii + II</t>
  </si>
  <si>
    <t>nt_BCG_att123</t>
  </si>
  <si>
    <t>number of taxa - BCG Attribute I + II + III</t>
  </si>
  <si>
    <t>nt_BCG_att1i23</t>
  </si>
  <si>
    <t>number of taxa - BCG Attribute Ii + II + III</t>
  </si>
  <si>
    <t>nt_BCG_att2</t>
  </si>
  <si>
    <t>number of taxa - BCG Attribute II</t>
  </si>
  <si>
    <t>nt_BCG_att23</t>
  </si>
  <si>
    <t>number of taxa - BCG Attribute II + III</t>
  </si>
  <si>
    <t>nt_BCG_att234</t>
  </si>
  <si>
    <t>number of taxa - BCG Attribute II + III + IV</t>
  </si>
  <si>
    <t>nt_BCG_att3</t>
  </si>
  <si>
    <t>number of taxa - BCG Attribute III</t>
  </si>
  <si>
    <t>nt_BCG_att4</t>
  </si>
  <si>
    <t>number of taxa - BCG Attribute IV</t>
  </si>
  <si>
    <t>nt_BCG_att45</t>
  </si>
  <si>
    <t>number of taxa - BCG Attribute IV + V</t>
  </si>
  <si>
    <t>nt_BCG_att5</t>
  </si>
  <si>
    <t>number of taxa - BCG Attribute V</t>
  </si>
  <si>
    <t>nt_BCG_att56</t>
  </si>
  <si>
    <t>number of taxa - BCG Attribute V + VI</t>
  </si>
  <si>
    <t>nt_BCG_att6</t>
  </si>
  <si>
    <t>number of taxa - BCG Attribute VI</t>
  </si>
  <si>
    <t>nt_EPT_BCG_att123</t>
  </si>
  <si>
    <t>number of taxa - EPT BCG Attribute I + II + III</t>
  </si>
  <si>
    <t>BCG_Attr, Order</t>
  </si>
  <si>
    <t>number of taxa - EPT BCG Attribute Ii + II + III</t>
  </si>
  <si>
    <t>pi_BCG_att1i</t>
  </si>
  <si>
    <t>percent individuals - intolerant BCG Attribute I (Ii)</t>
  </si>
  <si>
    <t>pi_BCG_att1m</t>
  </si>
  <si>
    <t>percent individuals - moderately tolerant BCG Attribute I (Ii)</t>
  </si>
  <si>
    <t>pi_BCG_att12</t>
  </si>
  <si>
    <t>percent individuals - BCG Attribute I + II</t>
  </si>
  <si>
    <t>pi_BCG_att1i2</t>
  </si>
  <si>
    <t>percent individuals - BCG Attribute Ii + II</t>
  </si>
  <si>
    <t>pi_BCG_att123</t>
  </si>
  <si>
    <t>percent individuals - BCG Attribute I + II + III</t>
  </si>
  <si>
    <t>percent individuals - BCG Attribute Ii + II + III</t>
  </si>
  <si>
    <t>pi_BCG_att2</t>
  </si>
  <si>
    <t>percent individuals - BCG Attribute II</t>
  </si>
  <si>
    <t>pi_BCG_att23</t>
  </si>
  <si>
    <t>percent individuals - BCG Attribute II + III</t>
  </si>
  <si>
    <t>pi_BCG_att234</t>
  </si>
  <si>
    <t>percent individuals - BCG Attribute II + III + IV</t>
  </si>
  <si>
    <t>pi_BCG_att3</t>
  </si>
  <si>
    <t>percent individuals - BCG Attribute III</t>
  </si>
  <si>
    <t>pi_BCG_att4</t>
  </si>
  <si>
    <t>percent individuals - BCG Attribute IV</t>
  </si>
  <si>
    <t>pi_BCG_att45</t>
  </si>
  <si>
    <t>percent individuals - BCG Attribute IV + V</t>
  </si>
  <si>
    <t>pi_BCG_att5</t>
  </si>
  <si>
    <t>percent individuals - BCG Attribute V</t>
  </si>
  <si>
    <t>percent individuals - BCG Attribute V + VI</t>
  </si>
  <si>
    <t>pi_BCG_att6</t>
  </si>
  <si>
    <t>percent individuals - BCG Attribute VI</t>
  </si>
  <si>
    <t>pi_EPT_BCG_att123</t>
  </si>
  <si>
    <t>percent individuals - EPT BCG Attribute I + II + III</t>
  </si>
  <si>
    <t>pt_BCG_att1i</t>
  </si>
  <si>
    <t>percent taxa - intolerant BCG Attribute I (Ii)</t>
  </si>
  <si>
    <t>pt_BCG_att1m</t>
  </si>
  <si>
    <t>percent taxa - moderately tolerant BCG Attribute I (Ii)</t>
  </si>
  <si>
    <t>pt_BCG_att12</t>
  </si>
  <si>
    <t>percent taxa - BCG Attribute I + II</t>
  </si>
  <si>
    <t>percent taxa - BCG Attribute Ii + II</t>
  </si>
  <si>
    <t>pt_BCG_att123</t>
  </si>
  <si>
    <t>percent taxa - BCG Attribute I + II + III</t>
  </si>
  <si>
    <t>percent taxa - BCG Attribute Ii + II + III</t>
  </si>
  <si>
    <t>pt_BCG_att2</t>
  </si>
  <si>
    <t>percent taxa - BCG Attribute II</t>
  </si>
  <si>
    <t>pt_BCG_att23</t>
  </si>
  <si>
    <t>percent taxa - BCG Attribute II + III</t>
  </si>
  <si>
    <t>pt_BCG_att234</t>
  </si>
  <si>
    <t>percent taxa - BCG Attribute II + III + IV</t>
  </si>
  <si>
    <t>pt_BCG_att3</t>
  </si>
  <si>
    <t>percent taxa - BCG Attribute III</t>
  </si>
  <si>
    <t>pt_BCG_att4</t>
  </si>
  <si>
    <t>percent taxa - BCG Attribute IV</t>
  </si>
  <si>
    <t>pt_BCG_att45</t>
  </si>
  <si>
    <t>percent taxa - BCG Attribute IV + V</t>
  </si>
  <si>
    <t>pt_BCG_att5</t>
  </si>
  <si>
    <t>percent taxa - BCG Attribute V</t>
  </si>
  <si>
    <t>percent taxa - BCG Attribute V + VI</t>
  </si>
  <si>
    <t>pt_BCG_att6</t>
  </si>
  <si>
    <t>percent taxa - BCG Attribute VI</t>
  </si>
  <si>
    <t>pt_EPT_BCG_att123</t>
  </si>
  <si>
    <t>percent taxa - EPT BCG Attribute I + II + III</t>
  </si>
  <si>
    <t>MetricMetadata</t>
  </si>
  <si>
    <t>Metric names and abbreviations</t>
  </si>
  <si>
    <t>N_Taxa</t>
  </si>
  <si>
    <t>BCG_Attr, Class</t>
  </si>
  <si>
    <t>&gt; 4 (2-7)</t>
  </si>
  <si>
    <t>&gt; 7 (5-10)</t>
  </si>
  <si>
    <t>≥ 11 (6-16)</t>
  </si>
  <si>
    <t>≥ 290 (280-300)</t>
  </si>
  <si>
    <t>]</t>
  </si>
  <si>
    <t>Index_Region</t>
  </si>
  <si>
    <t>&gt;110 (100-120)</t>
  </si>
  <si>
    <t>&gt;1 (3-5)</t>
  </si>
  <si>
    <t>&gt;1 (8-10)</t>
  </si>
  <si>
    <t>&gt;27 (25-30)</t>
  </si>
  <si>
    <t>&gt;10 (8-12)</t>
  </si>
  <si>
    <t>&gt;19(17-21)</t>
  </si>
  <si>
    <t>&gt;17(19-23)</t>
  </si>
  <si>
    <t>&gt;15%(10-20)</t>
  </si>
  <si>
    <t>&gt;35%(30-40)</t>
  </si>
  <si>
    <t>&lt;70% (65-75)</t>
  </si>
  <si>
    <t>&lt;13% (10-15)</t>
  </si>
  <si>
    <t>&lt;45% (40-50)</t>
  </si>
  <si>
    <t>&gt;50% (45-55)</t>
  </si>
  <si>
    <t>Rule1</t>
  </si>
  <si>
    <t>&gt;27.5 (25-30)</t>
  </si>
  <si>
    <t>&lt;12.5% (10-15)</t>
  </si>
  <si>
    <t>&gt;4 (3-5)</t>
  </si>
  <si>
    <t>&lt;5 (3-7)</t>
  </si>
  <si>
    <t>&gt;60 (55-65)</t>
  </si>
  <si>
    <t>&gt;60% (65-75)</t>
  </si>
  <si>
    <t>&lt;.5% (0-1)</t>
  </si>
  <si>
    <t>&lt;6 (4-8)</t>
  </si>
  <si>
    <t>&gt;10% (7-13)</t>
  </si>
  <si>
    <t>&gt;30% (25-35)</t>
  </si>
  <si>
    <t>&lt;30% (4-8)</t>
  </si>
  <si>
    <t>&lt;12% (9-15)</t>
  </si>
  <si>
    <t>&lt;8 (6-10)</t>
  </si>
  <si>
    <t>&gt;5% (3-7)</t>
  </si>
  <si>
    <t>&lt;50% (45-55)</t>
  </si>
  <si>
    <t>&lt;20% (15-25)</t>
  </si>
  <si>
    <t>&gt;60 (2-5)</t>
  </si>
  <si>
    <t>&gt;60 (-)</t>
  </si>
  <si>
    <t>&gt;.5 (0-1)</t>
  </si>
  <si>
    <t>&gt;40% (35-45)</t>
  </si>
  <si>
    <t>&lt;25% (20-30)</t>
  </si>
  <si>
    <t>&gt;1.5 (1-2)</t>
  </si>
  <si>
    <t>&gt;6 (4-8)</t>
  </si>
  <si>
    <t>&gt;6 (0-1)</t>
  </si>
  <si>
    <t>&gt;25 (20-30)</t>
  </si>
  <si>
    <t>&lt;0 (0-0)</t>
  </si>
  <si>
    <t>&gt;2.5 (1-4)</t>
  </si>
  <si>
    <t>&gt;10 (15-25)</t>
  </si>
  <si>
    <t>&gt;20 (15-25)</t>
  </si>
  <si>
    <t>&lt;30 (35-45)</t>
  </si>
  <si>
    <t>nt_Salm</t>
  </si>
  <si>
    <t>pi_Centrarch</t>
  </si>
  <si>
    <t>&lt;2 (0-4)</t>
  </si>
  <si>
    <t>&gt;- (-)</t>
  </si>
  <si>
    <t>&gt;8 (6-10)</t>
  </si>
  <si>
    <t>&gt;3 (1-5)</t>
  </si>
  <si>
    <t>&gt;13.5 (11-16)</t>
  </si>
  <si>
    <t>&gt;10 (7-13)</t>
  </si>
  <si>
    <t>&lt;10 (7-13)</t>
  </si>
  <si>
    <t>pt_Cyprin</t>
  </si>
  <si>
    <t>&gt;40 (35-45)</t>
  </si>
  <si>
    <t>&lt;40 (35-45)</t>
  </si>
  <si>
    <t>&lt;50 (45-55)</t>
  </si>
  <si>
    <t>&gt;3.5 (2-5)</t>
  </si>
  <si>
    <t>&lt;40% (35-45)</t>
  </si>
  <si>
    <t>&gt;20% (15-25)</t>
  </si>
  <si>
    <t>&gt;8% (6-10)</t>
  </si>
  <si>
    <t>&gt;.5% (0-1)</t>
  </si>
  <si>
    <t>Rules</t>
  </si>
  <si>
    <t>Model rules.</t>
  </si>
  <si>
    <t>bug01</t>
  </si>
  <si>
    <t>fish01</t>
  </si>
  <si>
    <t>fish02</t>
  </si>
  <si>
    <t>fish03</t>
  </si>
  <si>
    <t>BCG_CT_2015</t>
  </si>
  <si>
    <t>pi_BCG_att66a6b</t>
  </si>
  <si>
    <t>pi_BCG_att56a</t>
  </si>
  <si>
    <t>pi_BCG_att66a</t>
  </si>
  <si>
    <t>pi_dom01_BCG_att566a</t>
  </si>
  <si>
    <t>pt_BCG_att12346b</t>
  </si>
  <si>
    <t>pi_BCG_att12346b</t>
  </si>
  <si>
    <t>pi_dom01_BCG_att4</t>
  </si>
  <si>
    <t>pt_BCG_att1236b</t>
  </si>
  <si>
    <t>pi_BCG_att1236b</t>
  </si>
  <si>
    <t>pi_dom01_BCG_att5</t>
  </si>
  <si>
    <t>pi_brooktrout_wild</t>
  </si>
  <si>
    <t>pi_BCG_att5extra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</si>
</sst>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
      <b/>
      <sz val="16"/>
      <color theme="1"/>
      <name val="Calibri"/>
      <family val="2"/>
      <scheme val="minor"/>
    </font>
    <font>
      <strike/>
      <sz val="11"/>
      <color theme="1"/>
      <name val="Calibri"/>
      <family val="2"/>
      <scheme val="minor"/>
    </font>
    <font>
      <sz val="11"/>
      <color rgb="FF00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b/>
      <sz val="18"/>
      <color theme="3"/>
      <name val="Calibri Light"/>
      <family val="2"/>
      <scheme val="major"/>
    </font>
    <font>
      <u/>
      <sz val="11"/>
      <color theme="10"/>
      <name val="Calibri"/>
      <family val="2"/>
    </font>
    <font>
      <b/>
      <sz val="8"/>
      <name val="Times New Roman"/>
      <family val="1"/>
    </font>
    <font>
      <sz val="8"/>
      <name val="Arial"/>
      <family val="2"/>
    </font>
    <font>
      <b/>
      <sz val="8"/>
      <color indexed="81"/>
      <name val="Tahoma"/>
      <family val="2"/>
    </font>
    <font>
      <sz val="8"/>
      <color indexed="81"/>
      <name val="Tahoma"/>
      <family val="2"/>
    </font>
    <font>
      <sz val="9"/>
      <color indexed="81"/>
      <name val="Tahoma"/>
      <family val="2"/>
    </font>
    <font>
      <b/>
      <sz val="9"/>
      <color indexed="81"/>
      <name val="Tahoma"/>
      <family val="2"/>
    </font>
    <font>
      <sz val="10"/>
      <color indexed="8"/>
      <name val="Arial"/>
      <family val="2"/>
    </font>
    <font>
      <sz val="11"/>
      <color indexed="8"/>
      <name val="Calibri"/>
      <family val="2"/>
    </font>
    <font>
      <sz val="10"/>
      <color indexed="8"/>
      <name val="Arial"/>
      <family val="2"/>
    </font>
    <font>
      <sz val="11"/>
      <color indexed="8"/>
      <name val="Calibri"/>
      <family val="2"/>
    </font>
  </fonts>
  <fills count="21">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00B050"/>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9">
    <xf numFmtId="0" fontId="0" fillId="0" borderId="0"/>
    <xf numFmtId="0" fontId="15" fillId="10"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alignment vertical="top"/>
      <protection locked="0"/>
    </xf>
    <xf numFmtId="0" fontId="33" fillId="0" borderId="0"/>
    <xf numFmtId="0" fontId="35" fillId="0" borderId="0"/>
  </cellStyleXfs>
  <cellXfs count="166">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0" fillId="0" borderId="0" xfId="0" applyFill="1"/>
    <xf numFmtId="0" fontId="17" fillId="4" borderId="0" xfId="0" applyFont="1" applyFill="1" applyAlignment="1">
      <alignment vertical="center"/>
    </xf>
    <xf numFmtId="0" fontId="0" fillId="0" borderId="0" xfId="0" applyAlignment="1">
      <alignment horizontal="center" vertical="center"/>
    </xf>
    <xf numFmtId="0" fontId="0" fillId="12" borderId="0" xfId="0" applyFill="1" applyAlignment="1">
      <alignment vertical="center"/>
    </xf>
    <xf numFmtId="0" fontId="17" fillId="4" borderId="0" xfId="0" applyFont="1" applyFill="1" applyAlignment="1">
      <alignment horizontal="left" vertical="center"/>
    </xf>
    <xf numFmtId="0" fontId="0" fillId="4" borderId="0" xfId="0" applyFill="1" applyAlignment="1">
      <alignment horizontal="center" vertical="center"/>
    </xf>
    <xf numFmtId="0" fontId="0" fillId="4" borderId="0" xfId="0" applyFill="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15" fillId="10" borderId="0" xfId="1" applyAlignment="1">
      <alignment vertical="center"/>
    </xf>
    <xf numFmtId="0" fontId="0" fillId="5" borderId="0" xfId="0" applyFill="1" applyAlignment="1">
      <alignment vertical="center"/>
    </xf>
    <xf numFmtId="0" fontId="0" fillId="0" borderId="0" xfId="0" applyFill="1" applyAlignment="1">
      <alignment vertical="center"/>
    </xf>
    <xf numFmtId="0" fontId="0" fillId="11" borderId="0" xfId="0" applyFill="1" applyAlignment="1">
      <alignment vertical="center"/>
    </xf>
    <xf numFmtId="0" fontId="0" fillId="4" borderId="0" xfId="0" applyFill="1" applyAlignment="1">
      <alignment vertical="center" wrapText="1"/>
    </xf>
    <xf numFmtId="0" fontId="0" fillId="0" borderId="4" xfId="0" applyBorder="1" applyAlignment="1">
      <alignment vertical="center"/>
    </xf>
    <xf numFmtId="0" fontId="0" fillId="6" borderId="4" xfId="0" applyFill="1" applyBorder="1" applyAlignment="1">
      <alignment vertical="center"/>
    </xf>
    <xf numFmtId="0" fontId="0" fillId="0" borderId="4" xfId="0" applyBorder="1" applyAlignment="1">
      <alignment horizontal="center" vertical="center"/>
    </xf>
    <xf numFmtId="0" fontId="15" fillId="10" borderId="4" xfId="1" applyBorder="1" applyAlignment="1">
      <alignment vertical="center"/>
    </xf>
    <xf numFmtId="0" fontId="0" fillId="12" borderId="4" xfId="0" applyFill="1" applyBorder="1" applyAlignment="1">
      <alignment vertical="center"/>
    </xf>
    <xf numFmtId="0" fontId="18" fillId="4" borderId="4" xfId="0" applyFont="1" applyFill="1" applyBorder="1" applyAlignment="1">
      <alignment vertical="center"/>
    </xf>
    <xf numFmtId="0" fontId="0" fillId="0" borderId="0" xfId="0" applyFill="1" applyBorder="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0" fillId="6" borderId="0" xfId="0" applyFill="1" applyAlignment="1">
      <alignment vertical="center"/>
    </xf>
    <xf numFmtId="0" fontId="18" fillId="4" borderId="0" xfId="0" applyFont="1" applyFill="1" applyAlignment="1">
      <alignment vertical="center"/>
    </xf>
    <xf numFmtId="0" fontId="18" fillId="4" borderId="0" xfId="0" applyFont="1" applyFill="1" applyBorder="1" applyAlignment="1">
      <alignment vertical="center"/>
    </xf>
    <xf numFmtId="0" fontId="19" fillId="4" borderId="0" xfId="0" applyFont="1" applyFill="1" applyAlignment="1">
      <alignment wrapText="1"/>
    </xf>
    <xf numFmtId="0" fontId="0" fillId="11" borderId="4" xfId="0" applyFill="1" applyBorder="1" applyAlignment="1">
      <alignment vertical="center"/>
    </xf>
    <xf numFmtId="0" fontId="0" fillId="0" borderId="4" xfId="0" applyFill="1" applyBorder="1" applyAlignment="1">
      <alignment horizontal="center" vertical="center"/>
    </xf>
    <xf numFmtId="0" fontId="0" fillId="4" borderId="4" xfId="0" applyFill="1" applyBorder="1" applyAlignment="1">
      <alignment vertical="center"/>
    </xf>
    <xf numFmtId="0" fontId="0" fillId="6" borderId="4" xfId="0" applyFill="1" applyBorder="1" applyAlignment="1">
      <alignment vertical="center" wrapText="1"/>
    </xf>
    <xf numFmtId="0" fontId="16" fillId="10" borderId="0" xfId="1" applyFont="1" applyAlignment="1">
      <alignment vertical="center"/>
    </xf>
    <xf numFmtId="0" fontId="14" fillId="12" borderId="4" xfId="0" applyFont="1" applyFill="1" applyBorder="1" applyAlignment="1">
      <alignment vertical="center"/>
    </xf>
    <xf numFmtId="0" fontId="0" fillId="13" borderId="0" xfId="0" applyFill="1" applyAlignment="1">
      <alignment vertical="center"/>
    </xf>
    <xf numFmtId="0" fontId="0" fillId="14" borderId="0" xfId="0" applyFill="1" applyAlignment="1">
      <alignment vertical="center"/>
    </xf>
    <xf numFmtId="0" fontId="14" fillId="12" borderId="0" xfId="0" applyFont="1" applyFill="1" applyBorder="1" applyAlignment="1">
      <alignment vertical="center"/>
    </xf>
    <xf numFmtId="0" fontId="0" fillId="15" borderId="0" xfId="0" applyFill="1" applyAlignment="1">
      <alignment vertical="center"/>
    </xf>
    <xf numFmtId="0" fontId="14" fillId="16" borderId="0" xfId="0" applyFont="1" applyFill="1" applyAlignment="1">
      <alignment vertical="center"/>
    </xf>
    <xf numFmtId="0" fontId="0" fillId="16" borderId="0" xfId="0" applyFill="1" applyAlignment="1">
      <alignment vertical="center"/>
    </xf>
    <xf numFmtId="0" fontId="0" fillId="4" borderId="0" xfId="0" applyFill="1"/>
    <xf numFmtId="0" fontId="19" fillId="0" borderId="0" xfId="0" applyFont="1"/>
    <xf numFmtId="0" fontId="25" fillId="0" borderId="0" xfId="5"/>
    <xf numFmtId="0" fontId="21" fillId="0" borderId="5" xfId="2"/>
    <xf numFmtId="14" fontId="0" fillId="0" borderId="0" xfId="0" applyNumberFormat="1"/>
    <xf numFmtId="0" fontId="27" fillId="0" borderId="0" xfId="0" applyFont="1" applyAlignment="1">
      <alignment horizontal="right"/>
    </xf>
    <xf numFmtId="0" fontId="0" fillId="0" borderId="0" xfId="0" applyAlignment="1">
      <alignment horizontal="left"/>
    </xf>
    <xf numFmtId="0" fontId="28" fillId="0" borderId="0" xfId="0" applyFont="1"/>
    <xf numFmtId="0" fontId="22" fillId="0" borderId="6" xfId="3"/>
    <xf numFmtId="0" fontId="0" fillId="0" borderId="0" xfId="0" applyAlignment="1">
      <alignment horizontal="center"/>
    </xf>
    <xf numFmtId="0" fontId="26" fillId="17" borderId="0" xfId="6" applyFill="1" applyAlignment="1" applyProtection="1">
      <alignment horizontal="center"/>
    </xf>
    <xf numFmtId="0" fontId="24" fillId="0" borderId="0" xfId="4" applyAlignment="1" applyProtection="1"/>
    <xf numFmtId="0" fontId="24" fillId="0" borderId="0" xfId="4" applyAlignment="1">
      <alignment horizontal="center"/>
    </xf>
    <xf numFmtId="0" fontId="23" fillId="0" borderId="5" xfId="2" applyFont="1" applyAlignment="1">
      <alignment vertical="center"/>
    </xf>
    <xf numFmtId="0" fontId="23" fillId="0" borderId="5" xfId="2" applyFont="1" applyAlignment="1">
      <alignment horizontal="center" vertical="center"/>
    </xf>
    <xf numFmtId="0" fontId="20" fillId="0" borderId="0" xfId="0" applyFont="1" applyAlignment="1">
      <alignment vertical="center"/>
    </xf>
    <xf numFmtId="14" fontId="20" fillId="0" borderId="0" xfId="0" applyNumberFormat="1" applyFont="1" applyAlignment="1">
      <alignment vertical="center"/>
    </xf>
    <xf numFmtId="0" fontId="20" fillId="0" borderId="0" xfId="0" applyFont="1" applyAlignment="1">
      <alignment horizontal="center" vertical="center"/>
    </xf>
    <xf numFmtId="0" fontId="20" fillId="0" borderId="0" xfId="0" applyNumberFormat="1" applyFont="1" applyAlignment="1">
      <alignment vertical="center"/>
    </xf>
    <xf numFmtId="0" fontId="14" fillId="8" borderId="1" xfId="0" applyFont="1" applyFill="1" applyBorder="1" applyAlignment="1">
      <alignment vertical="center"/>
    </xf>
    <xf numFmtId="0" fontId="14" fillId="8" borderId="1" xfId="0" applyFont="1" applyFill="1" applyBorder="1" applyAlignment="1">
      <alignment horizontal="center" vertical="center"/>
    </xf>
    <xf numFmtId="0" fontId="20" fillId="18" borderId="1" xfId="0" applyFont="1" applyFill="1" applyBorder="1" applyAlignment="1">
      <alignment vertical="center"/>
    </xf>
    <xf numFmtId="0" fontId="0" fillId="18" borderId="1" xfId="0" applyFont="1" applyFill="1" applyBorder="1" applyAlignment="1">
      <alignment vertical="center"/>
    </xf>
    <xf numFmtId="0" fontId="20" fillId="18" borderId="1" xfId="0" applyFont="1" applyFill="1" applyBorder="1" applyAlignment="1">
      <alignment horizontal="center" vertical="center"/>
    </xf>
    <xf numFmtId="0" fontId="20" fillId="0" borderId="1" xfId="0" applyFont="1" applyBorder="1" applyAlignment="1">
      <alignment vertical="center"/>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20" fillId="0" borderId="1" xfId="0" applyFont="1" applyBorder="1" applyAlignment="1">
      <alignment horizontal="center" vertical="center"/>
    </xf>
    <xf numFmtId="0" fontId="19" fillId="0" borderId="1" xfId="0" applyFont="1" applyBorder="1" applyAlignment="1">
      <alignment vertical="center"/>
    </xf>
    <xf numFmtId="0" fontId="19" fillId="0" borderId="1" xfId="0" applyFont="1" applyBorder="1" applyAlignment="1">
      <alignment horizontal="center" vertical="center"/>
    </xf>
    <xf numFmtId="0" fontId="20" fillId="0" borderId="1" xfId="0" applyFont="1" applyFill="1" applyBorder="1" applyAlignment="1">
      <alignment vertical="center"/>
    </xf>
    <xf numFmtId="0" fontId="0" fillId="0" borderId="1" xfId="0" applyFill="1" applyBorder="1"/>
    <xf numFmtId="0" fontId="2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0" fontId="0"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0" fontId="26" fillId="12" borderId="0" xfId="6" applyFill="1" applyAlignment="1" applyProtection="1">
      <alignment horizontal="center"/>
    </xf>
    <xf numFmtId="0" fontId="24" fillId="11" borderId="0" xfId="4" applyFill="1" applyAlignment="1">
      <alignment horizontal="center"/>
    </xf>
    <xf numFmtId="0" fontId="0" fillId="0" borderId="0" xfId="0" applyAlignment="1">
      <alignment horizontal="left" vertical="center"/>
    </xf>
    <xf numFmtId="0" fontId="0" fillId="0" borderId="0" xfId="0" applyFill="1" applyAlignment="1">
      <alignment horizontal="center" vertical="center"/>
    </xf>
    <xf numFmtId="0" fontId="0" fillId="20" borderId="0" xfId="0" applyFill="1"/>
    <xf numFmtId="0" fontId="34" fillId="0" borderId="7" xfId="7" applyFont="1" applyBorder="1" applyAlignment="1">
      <alignment horizontal="right" wrapText="1"/>
    </xf>
    <xf numFmtId="0" fontId="34" fillId="0" borderId="7" xfId="7" applyFont="1" applyBorder="1" applyAlignment="1">
      <alignment wrapText="1"/>
    </xf>
    <xf numFmtId="0" fontId="36" fillId="0" borderId="7" xfId="8" applyFont="1" applyBorder="1" applyAlignment="1">
      <alignment horizontal="right" wrapText="1"/>
    </xf>
    <xf numFmtId="0" fontId="36" fillId="0" borderId="7" xfId="8" applyFont="1" applyBorder="1" applyAlignment="1">
      <alignment wrapText="1"/>
    </xf>
    <xf numFmtId="0" fontId="36" fillId="0" borderId="8" xfId="7" applyFont="1" applyBorder="1" applyAlignment="1">
      <alignment horizontal="right" wrapText="1"/>
    </xf>
    <xf numFmtId="0" fontId="34" fillId="0" borderId="0" xfId="7" applyFont="1" applyAlignment="1">
      <alignment horizontal="right" wrapText="1"/>
    </xf>
    <xf numFmtId="0" fontId="33" fillId="0" borderId="0" xfId="7"/>
    <xf numFmtId="0" fontId="34" fillId="0" borderId="0" xfId="7" applyFont="1" applyAlignment="1">
      <alignment wrapText="1"/>
    </xf>
    <xf numFmtId="0" fontId="24" fillId="19" borderId="0" xfId="4" applyFill="1" applyAlignment="1" applyProtection="1">
      <alignment horizontal="center"/>
    </xf>
    <xf numFmtId="0" fontId="26" fillId="0" borderId="0" xfId="6" applyFill="1" applyAlignment="1" applyProtection="1">
      <alignment horizontal="center"/>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4" fillId="0" borderId="1" xfId="0" applyFont="1" applyFill="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9" fillId="0" borderId="1" xfId="0" applyFont="1" applyBorder="1" applyAlignment="1">
      <alignment horizontal="center" vertical="center"/>
    </xf>
    <xf numFmtId="0" fontId="3" fillId="0" borderId="1" xfId="0" applyFont="1" applyBorder="1" applyAlignment="1">
      <alignment horizontal="center" vertical="center" wrapText="1"/>
    </xf>
  </cellXfs>
  <cellStyles count="9">
    <cellStyle name="Bad" xfId="1" builtinId="27"/>
    <cellStyle name="Heading 1" xfId="2" builtinId="16"/>
    <cellStyle name="Heading 2" xfId="3" builtinId="17"/>
    <cellStyle name="Hyperlink" xfId="4" builtinId="8"/>
    <cellStyle name="Hyperlink 2" xfId="6" xr:uid="{00000000-0005-0000-0000-000004000000}"/>
    <cellStyle name="Normal" xfId="0" builtinId="0"/>
    <cellStyle name="Normal_Sheet1" xfId="7" xr:uid="{463ECD64-A90C-4DDC-8BCD-A5CFEEB07D78}"/>
    <cellStyle name="Normal_Sheet1_1" xfId="8" xr:uid="{3139C4EB-D54A-4868-A157-2F32B623FE47}"/>
    <cellStyle name="Title 2" xfId="5" xr:uid="{00000000-0005-0000-0000-000006000000}"/>
  </cellStyles>
  <dxfs count="4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5:C21" totalsRowShown="0">
  <autoFilter ref="A15:C21" xr:uid="{00000000-0009-0000-0100-000001000000}"/>
  <tableColumns count="3">
    <tableColumn id="1" xr3:uid="{00000000-0010-0000-0000-000001000000}" name="Worksheet"/>
    <tableColumn id="2" xr3:uid="{00000000-0010-0000-0000-000002000000}" name="Descriptions"/>
    <tableColumn id="3" xr3:uid="{00000000-0010-0000-0000-000003000000}" name="Link" dataDxfId="41">
      <calculatedColumnFormula>HYPERLINK(FileName&amp;A16&amp;"!A1",A16)</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en.Stamp@tetratech.co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C21"/>
  <sheetViews>
    <sheetView zoomScaleNormal="100" workbookViewId="0">
      <selection activeCell="A6" sqref="A6"/>
    </sheetView>
  </sheetViews>
  <sheetFormatPr defaultRowHeight="14.5" x14ac:dyDescent="0.35"/>
  <cols>
    <col min="1" max="1" width="21.7265625" customWidth="1"/>
    <col min="2" max="2" width="71.1796875" customWidth="1"/>
    <col min="3" max="3" width="21.7265625" customWidth="1"/>
  </cols>
  <sheetData>
    <row r="1" spans="1:3" ht="23.5" x14ac:dyDescent="0.55000000000000004">
      <c r="A1" s="93" t="s">
        <v>202</v>
      </c>
    </row>
    <row r="2" spans="1:3" ht="20" thickBot="1" x14ac:dyDescent="0.5">
      <c r="A2" s="94" t="s">
        <v>203</v>
      </c>
    </row>
    <row r="3" spans="1:3" ht="15" thickTop="1" x14ac:dyDescent="0.35"/>
    <row r="4" spans="1:3" x14ac:dyDescent="0.35">
      <c r="A4" s="102" t="s">
        <v>204</v>
      </c>
    </row>
    <row r="5" spans="1:3" x14ac:dyDescent="0.35">
      <c r="A5" s="95">
        <v>44378</v>
      </c>
    </row>
    <row r="7" spans="1:3" x14ac:dyDescent="0.35">
      <c r="A7" s="96" t="s">
        <v>193</v>
      </c>
      <c r="B7" s="97" t="str">
        <f ca="1">LEFT(CELL("filename",B7),FIND("]",CELL("filename",B7)))</f>
        <v>C:\Users\Erik.Leppo\OneDrive - Tetra Tech, Inc\MyDocs_OneDrive\GitHub\BCGcalc\inst\extdata\[Rules.xlsx]</v>
      </c>
    </row>
    <row r="8" spans="1:3" x14ac:dyDescent="0.35">
      <c r="A8" s="96" t="s">
        <v>194</v>
      </c>
      <c r="B8" s="97" t="str">
        <f ca="1">MID(CELL("filename",B8),FIND("[",CELL("filename",B8)),(FIND("]",CELL("filename",B8))-FIND("[",CELL("filename",B8)))+1)</f>
        <v>[Rules.xlsx]</v>
      </c>
    </row>
    <row r="9" spans="1:3" x14ac:dyDescent="0.35">
      <c r="A9" s="96" t="s">
        <v>195</v>
      </c>
      <c r="B9" s="98" t="str">
        <f ca="1">MID(CELL("filename",B9),FIND("]",CELL("filename",B9))+1,LEN(CELL("filename",B9))-FIND("]",CELL("filename",B9)))</f>
        <v>NOTES</v>
      </c>
    </row>
    <row r="11" spans="1:3" ht="17.5" thickBot="1" x14ac:dyDescent="0.45">
      <c r="A11" s="99" t="s">
        <v>196</v>
      </c>
    </row>
    <row r="12" spans="1:3" ht="15" thickTop="1" x14ac:dyDescent="0.35">
      <c r="A12" t="s">
        <v>205</v>
      </c>
    </row>
    <row r="13" spans="1:3" x14ac:dyDescent="0.35">
      <c r="A13" t="s">
        <v>206</v>
      </c>
    </row>
    <row r="15" spans="1:3" x14ac:dyDescent="0.35">
      <c r="A15" t="s">
        <v>197</v>
      </c>
      <c r="B15" t="s">
        <v>198</v>
      </c>
      <c r="C15" s="100" t="s">
        <v>199</v>
      </c>
    </row>
    <row r="16" spans="1:3" x14ac:dyDescent="0.35">
      <c r="A16" t="s">
        <v>200</v>
      </c>
      <c r="B16" t="s">
        <v>201</v>
      </c>
      <c r="C16" s="101" t="str">
        <f t="shared" ref="C16:C21" ca="1" si="0">HYPERLINK(FileName&amp;A16&amp;"!A1",A16)</f>
        <v>NOTES</v>
      </c>
    </row>
    <row r="17" spans="1:3" x14ac:dyDescent="0.35">
      <c r="A17" t="s">
        <v>663</v>
      </c>
      <c r="B17" t="s">
        <v>664</v>
      </c>
      <c r="C17" s="145" t="str">
        <f t="shared" ca="1" si="0"/>
        <v>Rules</v>
      </c>
    </row>
    <row r="18" spans="1:3" x14ac:dyDescent="0.35">
      <c r="A18" t="s">
        <v>207</v>
      </c>
      <c r="B18" t="s">
        <v>208</v>
      </c>
      <c r="C18" s="132" t="str">
        <f t="shared" ca="1" si="0"/>
        <v>abbrev_v1</v>
      </c>
    </row>
    <row r="19" spans="1:3" x14ac:dyDescent="0.35">
      <c r="A19" t="s">
        <v>191</v>
      </c>
      <c r="B19" t="s">
        <v>209</v>
      </c>
      <c r="C19" s="146" t="str">
        <f t="shared" ca="1" si="0"/>
        <v>BCG_PacNW_v1_500ct</v>
      </c>
    </row>
    <row r="20" spans="1:3" x14ac:dyDescent="0.35">
      <c r="A20" t="s">
        <v>192</v>
      </c>
      <c r="B20" t="s">
        <v>210</v>
      </c>
      <c r="C20" s="103" t="str">
        <f t="shared" ca="1" si="0"/>
        <v>BCG_PacNW_v1_300ct</v>
      </c>
    </row>
    <row r="21" spans="1:3" x14ac:dyDescent="0.35">
      <c r="A21" t="s">
        <v>591</v>
      </c>
      <c r="B21" t="s">
        <v>592</v>
      </c>
      <c r="C21" s="133" t="str">
        <f t="shared" ca="1" si="0"/>
        <v>MetricMetadata</v>
      </c>
    </row>
  </sheetData>
  <dataValidations count="1">
    <dataValidation type="custom" allowBlank="1" showInputMessage="1" showErrorMessage="1" sqref="B7:B8" xr:uid="{00000000-0002-0000-0000-000000000000}">
      <formula1>""</formula1>
    </dataValidation>
  </dataValidations>
  <hyperlinks>
    <hyperlink ref="A4" r:id="rId1" xr:uid="{00000000-0004-0000-0000-000000000000}"/>
  </hyperlinks>
  <pageMargins left="0.7" right="0.7" top="0.75" bottom="0.75" header="0.3" footer="0.3"/>
  <pageSetup scale="91" orientation="portrait" r:id="rId2"/>
  <headerFooter>
    <oddHeader>&amp;C&amp;A</oddHeader>
    <oddFooter>&amp;L&amp;D&amp;CPage &amp;P of &amp;N&amp;R&amp;F</oddFooter>
  </headerFooter>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4" tint="0.59999389629810485"/>
  </sheetPr>
  <dimension ref="A1:W66"/>
  <sheetViews>
    <sheetView zoomScale="90" zoomScaleNormal="90" workbookViewId="0">
      <pane ySplit="2" topLeftCell="A3" activePane="bottomLeft" state="frozen"/>
      <selection pane="bottomLeft" activeCell="V45" sqref="V45"/>
    </sheetView>
  </sheetViews>
  <sheetFormatPr defaultColWidth="9.1796875" defaultRowHeight="14.5" x14ac:dyDescent="0.35"/>
  <cols>
    <col min="1" max="1" width="4.1796875" style="11" customWidth="1"/>
    <col min="2" max="2" width="9.1796875" style="11"/>
    <col min="3" max="3" width="5.7265625" style="11" bestFit="1" customWidth="1"/>
    <col min="4" max="4" width="40.81640625" style="11" customWidth="1"/>
    <col min="5" max="5" width="13.81640625" style="11" customWidth="1"/>
    <col min="6" max="6" width="7.54296875" style="54" customWidth="1"/>
    <col min="7" max="7" width="9.1796875" style="54" customWidth="1"/>
    <col min="8" max="8" width="9.1796875" style="54"/>
    <col min="9" max="9" width="9.1796875" style="11"/>
    <col min="10" max="10" width="36.7265625" style="11" customWidth="1"/>
    <col min="11" max="11" width="9.7265625" style="11" bestFit="1" customWidth="1"/>
    <col min="12" max="13" width="7.81640625" style="55" customWidth="1"/>
    <col min="14" max="15" width="9.1796875" style="54"/>
    <col min="16" max="16" width="21.453125" style="11" customWidth="1"/>
    <col min="17" max="17" width="14.7265625" style="54" customWidth="1"/>
    <col min="18" max="21" width="9.1796875" style="54"/>
    <col min="22" max="22" width="35.1796875" style="11" customWidth="1"/>
    <col min="23" max="23" width="9.7265625" style="11" bestFit="1" customWidth="1"/>
    <col min="24" max="16384" width="9.1796875" style="11"/>
  </cols>
  <sheetData>
    <row r="1" spans="1:23" ht="21" x14ac:dyDescent="0.35">
      <c r="D1" s="53" t="s">
        <v>165</v>
      </c>
      <c r="N1" s="56" t="s">
        <v>166</v>
      </c>
      <c r="O1" s="57"/>
      <c r="P1" s="58"/>
    </row>
    <row r="2" spans="1:23" ht="15" thickBot="1" x14ac:dyDescent="0.4">
      <c r="A2" s="59" t="s">
        <v>129</v>
      </c>
      <c r="B2" s="59" t="s">
        <v>167</v>
      </c>
      <c r="C2" s="59" t="s">
        <v>130</v>
      </c>
      <c r="D2" s="59" t="s">
        <v>168</v>
      </c>
      <c r="E2" s="59" t="s">
        <v>62</v>
      </c>
      <c r="F2" s="60" t="s">
        <v>141</v>
      </c>
      <c r="G2" s="60" t="s">
        <v>139</v>
      </c>
      <c r="H2" s="60" t="s">
        <v>140</v>
      </c>
      <c r="I2" s="59" t="s">
        <v>146</v>
      </c>
      <c r="J2" s="59" t="s">
        <v>138</v>
      </c>
      <c r="K2" s="59" t="s">
        <v>169</v>
      </c>
      <c r="L2" s="84" t="s">
        <v>182</v>
      </c>
      <c r="M2" s="87" t="s">
        <v>188</v>
      </c>
      <c r="N2" s="60" t="s">
        <v>167</v>
      </c>
      <c r="O2" s="60" t="s">
        <v>130</v>
      </c>
      <c r="P2" s="59" t="s">
        <v>168</v>
      </c>
      <c r="Q2" s="59" t="s">
        <v>62</v>
      </c>
      <c r="R2" s="60" t="s">
        <v>141</v>
      </c>
      <c r="S2" s="60" t="s">
        <v>139</v>
      </c>
      <c r="T2" s="60" t="s">
        <v>140</v>
      </c>
      <c r="U2" s="60" t="s">
        <v>146</v>
      </c>
      <c r="V2" s="59" t="s">
        <v>138</v>
      </c>
      <c r="W2" s="59" t="s">
        <v>169</v>
      </c>
    </row>
    <row r="3" spans="1:23" hidden="1" x14ac:dyDescent="0.35">
      <c r="A3" s="11" t="s">
        <v>132</v>
      </c>
      <c r="B3" s="11" t="s">
        <v>131</v>
      </c>
      <c r="C3" s="11">
        <v>2</v>
      </c>
      <c r="D3" s="11" t="s">
        <v>34</v>
      </c>
      <c r="E3" s="11" t="s">
        <v>1</v>
      </c>
      <c r="F3" s="54" t="s">
        <v>142</v>
      </c>
      <c r="G3" s="54">
        <v>25</v>
      </c>
      <c r="H3" s="54">
        <v>35</v>
      </c>
      <c r="I3" s="61" t="b">
        <v>1</v>
      </c>
      <c r="J3" s="11" t="s">
        <v>0</v>
      </c>
      <c r="K3" s="11" t="s">
        <v>151</v>
      </c>
      <c r="L3" s="55" t="s">
        <v>183</v>
      </c>
      <c r="M3" s="61" t="b">
        <f>D3=P3</f>
        <v>1</v>
      </c>
      <c r="N3" s="54" t="s">
        <v>131</v>
      </c>
      <c r="O3" s="54">
        <v>2</v>
      </c>
      <c r="P3" s="11" t="s">
        <v>34</v>
      </c>
      <c r="Q3" s="11" t="s">
        <v>1</v>
      </c>
      <c r="R3" s="54" t="s">
        <v>142</v>
      </c>
      <c r="S3" s="54">
        <v>25</v>
      </c>
      <c r="T3" s="54">
        <v>35</v>
      </c>
      <c r="U3" s="61" t="b">
        <v>1</v>
      </c>
      <c r="V3" s="11" t="s">
        <v>0</v>
      </c>
      <c r="W3" s="11" t="s">
        <v>151</v>
      </c>
    </row>
    <row r="4" spans="1:23" hidden="1" x14ac:dyDescent="0.35">
      <c r="A4" s="11" t="s">
        <v>132</v>
      </c>
      <c r="B4" s="11" t="s">
        <v>131</v>
      </c>
      <c r="C4" s="11">
        <v>2</v>
      </c>
      <c r="D4" s="11" t="s">
        <v>154</v>
      </c>
      <c r="E4" s="11" t="s">
        <v>127</v>
      </c>
      <c r="F4" s="54" t="s">
        <v>143</v>
      </c>
      <c r="G4" s="54">
        <v>3</v>
      </c>
      <c r="H4" s="54">
        <v>8</v>
      </c>
      <c r="I4" s="61" t="b">
        <v>1</v>
      </c>
      <c r="J4" s="11" t="s">
        <v>2</v>
      </c>
      <c r="K4" s="11" t="s">
        <v>151</v>
      </c>
      <c r="L4" s="55" t="s">
        <v>183</v>
      </c>
      <c r="M4" s="61" t="b">
        <f t="shared" ref="M4:M66" si="0">D4=P4</f>
        <v>1</v>
      </c>
      <c r="N4" s="54" t="s">
        <v>131</v>
      </c>
      <c r="O4" s="54">
        <v>2</v>
      </c>
      <c r="P4" s="11" t="s">
        <v>154</v>
      </c>
      <c r="Q4" s="11" t="s">
        <v>127</v>
      </c>
      <c r="R4" s="54" t="s">
        <v>143</v>
      </c>
      <c r="S4" s="54">
        <v>3</v>
      </c>
      <c r="T4" s="54">
        <v>8</v>
      </c>
      <c r="U4" s="61" t="b">
        <v>1</v>
      </c>
      <c r="V4" s="11" t="s">
        <v>2</v>
      </c>
      <c r="W4" s="11" t="s">
        <v>151</v>
      </c>
    </row>
    <row r="5" spans="1:23" hidden="1" x14ac:dyDescent="0.35">
      <c r="A5" s="11" t="s">
        <v>132</v>
      </c>
      <c r="B5" s="11" t="s">
        <v>131</v>
      </c>
      <c r="C5" s="11">
        <v>2</v>
      </c>
      <c r="D5" s="11" t="s">
        <v>155</v>
      </c>
      <c r="E5" s="11" t="s">
        <v>4</v>
      </c>
      <c r="F5" s="54" t="s">
        <v>142</v>
      </c>
      <c r="G5" s="54">
        <v>0.3</v>
      </c>
      <c r="H5" s="54">
        <v>0.4</v>
      </c>
      <c r="I5" s="61" t="b">
        <v>1</v>
      </c>
      <c r="J5" s="11" t="s">
        <v>3</v>
      </c>
      <c r="K5" s="11" t="s">
        <v>151</v>
      </c>
      <c r="L5" s="55" t="s">
        <v>183</v>
      </c>
      <c r="M5" s="61" t="b">
        <f t="shared" si="0"/>
        <v>1</v>
      </c>
      <c r="N5" s="54" t="s">
        <v>131</v>
      </c>
      <c r="O5" s="54">
        <v>2</v>
      </c>
      <c r="P5" s="11" t="s">
        <v>155</v>
      </c>
      <c r="Q5" s="11" t="s">
        <v>4</v>
      </c>
      <c r="R5" s="54" t="s">
        <v>142</v>
      </c>
      <c r="S5" s="54">
        <v>0.3</v>
      </c>
      <c r="T5" s="54">
        <v>0.4</v>
      </c>
      <c r="U5" s="61" t="b">
        <v>1</v>
      </c>
      <c r="V5" s="11" t="s">
        <v>3</v>
      </c>
      <c r="W5" s="11" t="s">
        <v>151</v>
      </c>
    </row>
    <row r="6" spans="1:23" hidden="1" x14ac:dyDescent="0.35">
      <c r="A6" s="11" t="s">
        <v>132</v>
      </c>
      <c r="B6" s="11" t="s">
        <v>131</v>
      </c>
      <c r="C6" s="11">
        <v>2</v>
      </c>
      <c r="D6" s="11" t="s">
        <v>156</v>
      </c>
      <c r="E6" s="11" t="s">
        <v>7</v>
      </c>
      <c r="F6" s="54" t="s">
        <v>142</v>
      </c>
      <c r="G6" s="54">
        <v>0.15</v>
      </c>
      <c r="H6" s="54">
        <v>0.25</v>
      </c>
      <c r="I6" s="61" t="b">
        <v>1</v>
      </c>
      <c r="J6" s="11" t="s">
        <v>6</v>
      </c>
      <c r="K6" s="11" t="s">
        <v>151</v>
      </c>
      <c r="L6" s="55" t="s">
        <v>183</v>
      </c>
      <c r="M6" s="61" t="b">
        <f t="shared" si="0"/>
        <v>1</v>
      </c>
      <c r="N6" s="54" t="s">
        <v>131</v>
      </c>
      <c r="O6" s="54">
        <v>2</v>
      </c>
      <c r="P6" s="11" t="s">
        <v>156</v>
      </c>
      <c r="Q6" s="11" t="s">
        <v>7</v>
      </c>
      <c r="R6" s="54" t="s">
        <v>142</v>
      </c>
      <c r="S6" s="54">
        <v>0.15</v>
      </c>
      <c r="T6" s="54">
        <v>0.25</v>
      </c>
      <c r="U6" s="61" t="b">
        <v>1</v>
      </c>
      <c r="V6" s="11" t="s">
        <v>6</v>
      </c>
      <c r="W6" s="11" t="s">
        <v>151</v>
      </c>
    </row>
    <row r="7" spans="1:23" hidden="1" x14ac:dyDescent="0.35">
      <c r="A7" s="11" t="s">
        <v>132</v>
      </c>
      <c r="B7" s="11" t="s">
        <v>131</v>
      </c>
      <c r="C7" s="11">
        <v>2</v>
      </c>
      <c r="D7" s="11" t="s">
        <v>157</v>
      </c>
      <c r="E7" s="11" t="s">
        <v>9</v>
      </c>
      <c r="F7" s="54" t="s">
        <v>144</v>
      </c>
      <c r="G7" s="54">
        <v>0.03</v>
      </c>
      <c r="H7" s="54">
        <v>7.0000000000000007E-2</v>
      </c>
      <c r="I7" s="61" t="b">
        <v>0</v>
      </c>
      <c r="J7" s="11" t="s">
        <v>8</v>
      </c>
      <c r="K7" s="11" t="s">
        <v>151</v>
      </c>
      <c r="L7" s="55" t="s">
        <v>183</v>
      </c>
      <c r="M7" s="61" t="b">
        <f t="shared" si="0"/>
        <v>1</v>
      </c>
      <c r="N7" s="54" t="s">
        <v>131</v>
      </c>
      <c r="O7" s="54">
        <v>2</v>
      </c>
      <c r="P7" s="11" t="s">
        <v>157</v>
      </c>
      <c r="Q7" s="11" t="s">
        <v>9</v>
      </c>
      <c r="R7" s="54" t="s">
        <v>144</v>
      </c>
      <c r="S7" s="54">
        <v>0.03</v>
      </c>
      <c r="T7" s="54">
        <v>7.0000000000000007E-2</v>
      </c>
      <c r="U7" s="61" t="b">
        <v>0</v>
      </c>
      <c r="V7" s="11" t="s">
        <v>8</v>
      </c>
      <c r="W7" s="11" t="s">
        <v>151</v>
      </c>
    </row>
    <row r="8" spans="1:23" hidden="1" x14ac:dyDescent="0.35">
      <c r="A8" s="11" t="s">
        <v>132</v>
      </c>
      <c r="B8" s="11" t="s">
        <v>131</v>
      </c>
      <c r="C8" s="11">
        <v>2</v>
      </c>
      <c r="D8" s="11" t="s">
        <v>158</v>
      </c>
      <c r="E8" s="11" t="s">
        <v>9</v>
      </c>
      <c r="F8" s="54" t="s">
        <v>144</v>
      </c>
      <c r="G8" s="54">
        <v>0.03</v>
      </c>
      <c r="H8" s="54">
        <v>7.0000000000000007E-2</v>
      </c>
      <c r="I8" s="61" t="b">
        <v>0</v>
      </c>
      <c r="J8" s="11" t="s">
        <v>10</v>
      </c>
      <c r="K8" s="11" t="s">
        <v>151</v>
      </c>
      <c r="L8" s="55" t="s">
        <v>183</v>
      </c>
      <c r="M8" s="61" t="b">
        <f t="shared" si="0"/>
        <v>1</v>
      </c>
      <c r="N8" s="54" t="s">
        <v>131</v>
      </c>
      <c r="O8" s="54">
        <v>2</v>
      </c>
      <c r="P8" s="11" t="s">
        <v>158</v>
      </c>
      <c r="Q8" s="11" t="s">
        <v>9</v>
      </c>
      <c r="R8" s="54" t="s">
        <v>144</v>
      </c>
      <c r="S8" s="54">
        <v>0.03</v>
      </c>
      <c r="T8" s="54">
        <v>7.0000000000000007E-2</v>
      </c>
      <c r="U8" s="61" t="b">
        <v>0</v>
      </c>
      <c r="V8" s="11" t="s">
        <v>10</v>
      </c>
      <c r="W8" s="11" t="s">
        <v>151</v>
      </c>
    </row>
    <row r="9" spans="1:23" hidden="1" x14ac:dyDescent="0.35">
      <c r="A9" s="11" t="s">
        <v>132</v>
      </c>
      <c r="B9" s="11" t="s">
        <v>131</v>
      </c>
      <c r="C9" s="11">
        <v>2</v>
      </c>
      <c r="D9" s="62" t="s">
        <v>147</v>
      </c>
      <c r="E9" s="11" t="s">
        <v>12</v>
      </c>
      <c r="F9" s="54" t="s">
        <v>142</v>
      </c>
      <c r="G9" s="54">
        <v>10</v>
      </c>
      <c r="H9" s="54">
        <v>20</v>
      </c>
      <c r="I9" s="61" t="b">
        <v>1</v>
      </c>
      <c r="J9" s="11" t="s">
        <v>11</v>
      </c>
      <c r="K9" s="11" t="s">
        <v>151</v>
      </c>
      <c r="L9" s="55" t="s">
        <v>184</v>
      </c>
      <c r="M9" s="61" t="b">
        <f t="shared" si="0"/>
        <v>1</v>
      </c>
      <c r="N9" s="54" t="s">
        <v>131</v>
      </c>
      <c r="O9" s="54">
        <v>2</v>
      </c>
      <c r="P9" s="63" t="s">
        <v>147</v>
      </c>
      <c r="Q9" s="11" t="s">
        <v>12</v>
      </c>
      <c r="R9" s="54" t="s">
        <v>142</v>
      </c>
      <c r="S9" s="54">
        <v>10</v>
      </c>
      <c r="T9" s="54">
        <v>20</v>
      </c>
      <c r="U9" s="61" t="b">
        <v>1</v>
      </c>
      <c r="V9" s="11" t="s">
        <v>11</v>
      </c>
      <c r="W9" s="11" t="s">
        <v>151</v>
      </c>
    </row>
    <row r="10" spans="1:23" ht="58" hidden="1" x14ac:dyDescent="0.35">
      <c r="A10" s="11" t="s">
        <v>132</v>
      </c>
      <c r="B10" s="11" t="s">
        <v>131</v>
      </c>
      <c r="C10" s="11">
        <v>2</v>
      </c>
      <c r="D10" s="64" t="s">
        <v>148</v>
      </c>
      <c r="E10" s="11" t="s">
        <v>24</v>
      </c>
      <c r="F10" s="54" t="s">
        <v>144</v>
      </c>
      <c r="G10" s="54">
        <v>0.1</v>
      </c>
      <c r="H10" s="54">
        <v>0.2</v>
      </c>
      <c r="I10" s="61" t="b">
        <v>0</v>
      </c>
      <c r="J10" s="11" t="s">
        <v>116</v>
      </c>
      <c r="K10" s="11" t="s">
        <v>151</v>
      </c>
      <c r="L10" s="55" t="s">
        <v>185</v>
      </c>
      <c r="M10" s="61" t="b">
        <f t="shared" si="0"/>
        <v>0</v>
      </c>
      <c r="N10" s="54" t="s">
        <v>131</v>
      </c>
      <c r="O10" s="54">
        <v>2</v>
      </c>
      <c r="P10" s="58" t="s">
        <v>170</v>
      </c>
      <c r="Q10" s="11" t="s">
        <v>24</v>
      </c>
      <c r="R10" s="54" t="s">
        <v>144</v>
      </c>
      <c r="S10" s="54">
        <v>0.1</v>
      </c>
      <c r="T10" s="54">
        <v>0.2</v>
      </c>
      <c r="U10" s="61" t="b">
        <v>0</v>
      </c>
      <c r="V10" s="65" t="s">
        <v>171</v>
      </c>
      <c r="W10" s="11" t="s">
        <v>151</v>
      </c>
    </row>
    <row r="11" spans="1:23" s="66" customFormat="1" ht="15" hidden="1" thickBot="1" x14ac:dyDescent="0.4">
      <c r="A11" s="66" t="s">
        <v>132</v>
      </c>
      <c r="B11" s="66" t="s">
        <v>131</v>
      </c>
      <c r="C11" s="66">
        <v>2</v>
      </c>
      <c r="D11" s="67" t="s">
        <v>159</v>
      </c>
      <c r="E11" s="66" t="s">
        <v>128</v>
      </c>
      <c r="F11" s="68" t="s">
        <v>144</v>
      </c>
      <c r="G11" s="68">
        <v>0.5</v>
      </c>
      <c r="H11" s="68">
        <v>0.6</v>
      </c>
      <c r="I11" s="69" t="b">
        <v>0</v>
      </c>
      <c r="J11" s="66" t="s">
        <v>117</v>
      </c>
      <c r="K11" s="66" t="s">
        <v>151</v>
      </c>
      <c r="L11" s="70" t="s">
        <v>186</v>
      </c>
      <c r="M11" s="61" t="b">
        <f t="shared" si="0"/>
        <v>0</v>
      </c>
      <c r="N11" s="68"/>
      <c r="O11" s="68"/>
      <c r="P11" s="71" t="s">
        <v>172</v>
      </c>
      <c r="R11" s="68"/>
      <c r="S11" s="68"/>
      <c r="T11" s="68"/>
      <c r="U11" s="68"/>
    </row>
    <row r="12" spans="1:23" hidden="1" x14ac:dyDescent="0.35">
      <c r="A12" s="11" t="s">
        <v>132</v>
      </c>
      <c r="B12" s="11" t="s">
        <v>131</v>
      </c>
      <c r="C12" s="11">
        <v>3</v>
      </c>
      <c r="D12" s="11" t="s">
        <v>34</v>
      </c>
      <c r="E12" s="11" t="s">
        <v>14</v>
      </c>
      <c r="F12" s="54" t="s">
        <v>142</v>
      </c>
      <c r="G12" s="54">
        <v>20</v>
      </c>
      <c r="H12" s="54">
        <v>30</v>
      </c>
      <c r="I12" s="61" t="b">
        <v>1</v>
      </c>
      <c r="J12" s="11" t="s">
        <v>0</v>
      </c>
      <c r="K12" s="11" t="s">
        <v>151</v>
      </c>
      <c r="L12" s="55" t="s">
        <v>183</v>
      </c>
      <c r="M12" s="61" t="b">
        <f t="shared" si="0"/>
        <v>1</v>
      </c>
      <c r="N12" s="72" t="s">
        <v>131</v>
      </c>
      <c r="O12" s="54">
        <v>3</v>
      </c>
      <c r="P12" s="11" t="s">
        <v>34</v>
      </c>
      <c r="Q12" s="11" t="s">
        <v>14</v>
      </c>
      <c r="R12" s="54" t="s">
        <v>142</v>
      </c>
      <c r="S12" s="54">
        <v>20</v>
      </c>
      <c r="T12" s="54">
        <v>30</v>
      </c>
      <c r="U12" s="61" t="b">
        <v>1</v>
      </c>
      <c r="V12" s="11" t="s">
        <v>0</v>
      </c>
      <c r="W12" s="11" t="s">
        <v>151</v>
      </c>
    </row>
    <row r="13" spans="1:23" hidden="1" x14ac:dyDescent="0.35">
      <c r="A13" s="11" t="s">
        <v>132</v>
      </c>
      <c r="B13" s="11" t="s">
        <v>131</v>
      </c>
      <c r="C13" s="11">
        <v>3</v>
      </c>
      <c r="D13" s="86" t="s">
        <v>156</v>
      </c>
      <c r="E13" s="11" t="s">
        <v>18</v>
      </c>
      <c r="F13" s="54" t="s">
        <v>142</v>
      </c>
      <c r="G13" s="54">
        <v>0.05</v>
      </c>
      <c r="H13" s="54">
        <v>0.15</v>
      </c>
      <c r="I13" s="61" t="b">
        <v>1</v>
      </c>
      <c r="J13" s="11" t="s">
        <v>17</v>
      </c>
      <c r="K13" s="11" t="s">
        <v>151</v>
      </c>
      <c r="L13" s="55" t="s">
        <v>189</v>
      </c>
      <c r="M13" s="61" t="b">
        <f t="shared" si="0"/>
        <v>0</v>
      </c>
      <c r="N13" s="72" t="s">
        <v>131</v>
      </c>
      <c r="O13" s="54">
        <v>3</v>
      </c>
      <c r="P13" s="88" t="s">
        <v>155</v>
      </c>
      <c r="Q13" s="11" t="s">
        <v>16</v>
      </c>
      <c r="R13" s="54" t="s">
        <v>142</v>
      </c>
      <c r="S13" s="73">
        <v>0.2</v>
      </c>
      <c r="T13" s="73">
        <v>0.3</v>
      </c>
      <c r="U13" s="61" t="b">
        <v>1</v>
      </c>
      <c r="V13" s="11" t="s">
        <v>3</v>
      </c>
      <c r="W13" s="58" t="s">
        <v>151</v>
      </c>
    </row>
    <row r="14" spans="1:23" hidden="1" x14ac:dyDescent="0.35">
      <c r="A14" s="11" t="s">
        <v>132</v>
      </c>
      <c r="B14" s="11" t="s">
        <v>131</v>
      </c>
      <c r="C14" s="11">
        <v>3</v>
      </c>
      <c r="D14" s="85" t="s">
        <v>157</v>
      </c>
      <c r="E14" s="11" t="s">
        <v>19</v>
      </c>
      <c r="F14" s="54" t="s">
        <v>144</v>
      </c>
      <c r="G14" s="54">
        <v>0.05</v>
      </c>
      <c r="H14" s="54">
        <v>0.15</v>
      </c>
      <c r="I14" s="61" t="b">
        <v>0</v>
      </c>
      <c r="J14" s="11" t="s">
        <v>8</v>
      </c>
      <c r="K14" s="11" t="s">
        <v>151</v>
      </c>
      <c r="L14" s="55" t="s">
        <v>189</v>
      </c>
      <c r="M14" s="61" t="b">
        <f t="shared" si="0"/>
        <v>0</v>
      </c>
      <c r="N14" s="72" t="s">
        <v>131</v>
      </c>
      <c r="O14" s="54">
        <v>3</v>
      </c>
      <c r="P14" s="86" t="s">
        <v>156</v>
      </c>
      <c r="Q14" s="11" t="s">
        <v>18</v>
      </c>
      <c r="R14" s="54" t="s">
        <v>142</v>
      </c>
      <c r="S14" s="73">
        <v>0.05</v>
      </c>
      <c r="T14" s="73">
        <v>0.15</v>
      </c>
      <c r="U14" s="61" t="b">
        <v>1</v>
      </c>
      <c r="V14" s="11" t="s">
        <v>6</v>
      </c>
      <c r="W14" s="11" t="s">
        <v>151</v>
      </c>
    </row>
    <row r="15" spans="1:23" hidden="1" x14ac:dyDescent="0.35">
      <c r="A15" s="11" t="s">
        <v>132</v>
      </c>
      <c r="B15" s="11" t="s">
        <v>131</v>
      </c>
      <c r="C15" s="11">
        <v>3</v>
      </c>
      <c r="D15" s="88" t="s">
        <v>158</v>
      </c>
      <c r="E15" s="11" t="s">
        <v>20</v>
      </c>
      <c r="F15" s="54" t="s">
        <v>145</v>
      </c>
      <c r="G15" s="54">
        <v>0.05</v>
      </c>
      <c r="H15" s="54">
        <v>0.1</v>
      </c>
      <c r="I15" s="61" t="b">
        <v>0</v>
      </c>
      <c r="J15" s="11" t="s">
        <v>10</v>
      </c>
      <c r="K15" s="11" t="s">
        <v>151</v>
      </c>
      <c r="L15" s="55" t="s">
        <v>189</v>
      </c>
      <c r="M15" s="61" t="b">
        <f t="shared" si="0"/>
        <v>0</v>
      </c>
      <c r="N15" s="72" t="s">
        <v>131</v>
      </c>
      <c r="O15" s="54">
        <v>3</v>
      </c>
      <c r="P15" s="85" t="s">
        <v>157</v>
      </c>
      <c r="Q15" s="11" t="s">
        <v>19</v>
      </c>
      <c r="R15" s="54" t="s">
        <v>144</v>
      </c>
      <c r="S15" s="73">
        <v>0.05</v>
      </c>
      <c r="T15" s="73">
        <v>0.15</v>
      </c>
      <c r="U15" s="61" t="b">
        <v>0</v>
      </c>
      <c r="V15" s="11" t="s">
        <v>8</v>
      </c>
      <c r="W15" s="11" t="s">
        <v>151</v>
      </c>
    </row>
    <row r="16" spans="1:23" hidden="1" x14ac:dyDescent="0.35">
      <c r="A16" s="11" t="s">
        <v>132</v>
      </c>
      <c r="B16" s="11" t="s">
        <v>131</v>
      </c>
      <c r="C16" s="11">
        <v>3</v>
      </c>
      <c r="D16" s="62" t="s">
        <v>147</v>
      </c>
      <c r="E16" s="11" t="s">
        <v>134</v>
      </c>
      <c r="F16" s="54" t="s">
        <v>142</v>
      </c>
      <c r="G16" s="54">
        <v>4</v>
      </c>
      <c r="H16" s="54">
        <v>10</v>
      </c>
      <c r="I16" s="61" t="b">
        <v>1</v>
      </c>
      <c r="J16" s="11" t="s">
        <v>11</v>
      </c>
      <c r="K16" s="11" t="s">
        <v>151</v>
      </c>
      <c r="L16" s="55" t="s">
        <v>185</v>
      </c>
      <c r="M16" s="61" t="b">
        <f t="shared" si="0"/>
        <v>0</v>
      </c>
      <c r="N16" s="72" t="s">
        <v>131</v>
      </c>
      <c r="O16" s="54">
        <v>3</v>
      </c>
      <c r="P16" s="11" t="s">
        <v>158</v>
      </c>
      <c r="Q16" s="11" t="s">
        <v>20</v>
      </c>
      <c r="R16" s="54" t="s">
        <v>145</v>
      </c>
      <c r="S16" s="73">
        <v>0.05</v>
      </c>
      <c r="T16" s="73">
        <v>0.1</v>
      </c>
      <c r="U16" s="61" t="b">
        <v>0</v>
      </c>
      <c r="V16" s="11" t="s">
        <v>10</v>
      </c>
      <c r="W16" s="11" t="s">
        <v>151</v>
      </c>
    </row>
    <row r="17" spans="1:23" hidden="1" x14ac:dyDescent="0.35">
      <c r="A17" s="11" t="s">
        <v>132</v>
      </c>
      <c r="B17" s="11" t="s">
        <v>131</v>
      </c>
      <c r="C17" s="11">
        <v>3</v>
      </c>
      <c r="D17" s="64" t="s">
        <v>148</v>
      </c>
      <c r="E17" s="11" t="s">
        <v>25</v>
      </c>
      <c r="F17" s="54" t="s">
        <v>144</v>
      </c>
      <c r="G17" s="54">
        <v>0.2</v>
      </c>
      <c r="H17" s="54">
        <v>0.3</v>
      </c>
      <c r="I17" s="61" t="b">
        <v>0</v>
      </c>
      <c r="J17" s="11" t="s">
        <v>116</v>
      </c>
      <c r="K17" s="11" t="s">
        <v>151</v>
      </c>
      <c r="L17" s="55" t="s">
        <v>185</v>
      </c>
      <c r="M17" s="61" t="b">
        <f t="shared" si="0"/>
        <v>0</v>
      </c>
      <c r="N17" s="72" t="s">
        <v>131</v>
      </c>
      <c r="O17" s="54">
        <v>3</v>
      </c>
      <c r="P17" s="63" t="s">
        <v>147</v>
      </c>
      <c r="Q17" s="11" t="s">
        <v>173</v>
      </c>
      <c r="R17" s="54" t="s">
        <v>142</v>
      </c>
      <c r="S17" s="74">
        <v>6</v>
      </c>
      <c r="T17" s="74">
        <v>12</v>
      </c>
      <c r="U17" s="61" t="b">
        <v>1</v>
      </c>
      <c r="V17" s="11" t="s">
        <v>11</v>
      </c>
      <c r="W17" s="11" t="s">
        <v>151</v>
      </c>
    </row>
    <row r="18" spans="1:23" ht="58" hidden="1" x14ac:dyDescent="0.35">
      <c r="A18" s="11" t="s">
        <v>132</v>
      </c>
      <c r="B18" s="11" t="s">
        <v>131</v>
      </c>
      <c r="C18" s="11">
        <v>3</v>
      </c>
      <c r="D18" s="75" t="s">
        <v>159</v>
      </c>
      <c r="E18" s="11" t="s">
        <v>135</v>
      </c>
      <c r="F18" s="54" t="s">
        <v>144</v>
      </c>
      <c r="G18" s="54">
        <v>0.55000000000000004</v>
      </c>
      <c r="H18" s="54">
        <v>0.65</v>
      </c>
      <c r="I18" s="61" t="b">
        <v>0</v>
      </c>
      <c r="J18" s="11" t="s">
        <v>117</v>
      </c>
      <c r="K18" s="11" t="s">
        <v>151</v>
      </c>
      <c r="L18" s="55" t="s">
        <v>185</v>
      </c>
      <c r="M18" s="61" t="b">
        <f t="shared" si="0"/>
        <v>0</v>
      </c>
      <c r="N18" s="72" t="s">
        <v>131</v>
      </c>
      <c r="O18" s="54">
        <v>3</v>
      </c>
      <c r="P18" s="57" t="s">
        <v>170</v>
      </c>
      <c r="Q18" s="57" t="s">
        <v>136</v>
      </c>
      <c r="R18" s="54" t="s">
        <v>144</v>
      </c>
      <c r="S18" s="74">
        <v>0.25</v>
      </c>
      <c r="T18" s="74">
        <v>0.35</v>
      </c>
      <c r="U18" s="61" t="b">
        <v>0</v>
      </c>
      <c r="V18" s="65" t="s">
        <v>171</v>
      </c>
      <c r="W18" s="11" t="s">
        <v>151</v>
      </c>
    </row>
    <row r="19" spans="1:23" hidden="1" x14ac:dyDescent="0.35">
      <c r="A19" s="11" t="s">
        <v>132</v>
      </c>
      <c r="B19" s="11" t="s">
        <v>131</v>
      </c>
      <c r="C19" s="11">
        <v>3</v>
      </c>
      <c r="D19" s="11" t="s">
        <v>155</v>
      </c>
      <c r="E19" s="11" t="s">
        <v>4</v>
      </c>
      <c r="F19" s="54" t="s">
        <v>142</v>
      </c>
      <c r="G19" s="54">
        <v>0.3</v>
      </c>
      <c r="H19" s="54">
        <v>0.4</v>
      </c>
      <c r="I19" s="61" t="b">
        <v>1</v>
      </c>
      <c r="J19" s="11" t="s">
        <v>15</v>
      </c>
      <c r="K19" s="11" t="s">
        <v>152</v>
      </c>
      <c r="L19" s="55" t="s">
        <v>186</v>
      </c>
      <c r="M19" s="61" t="b">
        <f t="shared" si="0"/>
        <v>0</v>
      </c>
      <c r="W19" s="76" t="s">
        <v>152</v>
      </c>
    </row>
    <row r="20" spans="1:23" hidden="1" x14ac:dyDescent="0.35">
      <c r="A20" s="11" t="s">
        <v>132</v>
      </c>
      <c r="B20" s="11" t="s">
        <v>131</v>
      </c>
      <c r="C20" s="11">
        <v>3</v>
      </c>
      <c r="D20" s="11" t="s">
        <v>154</v>
      </c>
      <c r="E20" s="11" t="s">
        <v>47</v>
      </c>
      <c r="G20" s="54">
        <v>0</v>
      </c>
      <c r="H20" s="54">
        <v>2</v>
      </c>
      <c r="I20" s="61" t="b">
        <v>1</v>
      </c>
      <c r="J20" s="11" t="s">
        <v>2</v>
      </c>
      <c r="K20" s="11" t="s">
        <v>153</v>
      </c>
      <c r="L20" s="55" t="s">
        <v>186</v>
      </c>
      <c r="M20" s="61" t="b">
        <f t="shared" si="0"/>
        <v>0</v>
      </c>
      <c r="P20" s="77" t="s">
        <v>172</v>
      </c>
      <c r="W20" s="76" t="s">
        <v>153</v>
      </c>
    </row>
    <row r="21" spans="1:23" s="66" customFormat="1" ht="15" hidden="1" thickBot="1" x14ac:dyDescent="0.4">
      <c r="A21" s="66" t="s">
        <v>132</v>
      </c>
      <c r="B21" s="66" t="s">
        <v>131</v>
      </c>
      <c r="C21" s="66">
        <v>3</v>
      </c>
      <c r="D21" s="66" t="s">
        <v>155</v>
      </c>
      <c r="F21" s="68" t="s">
        <v>142</v>
      </c>
      <c r="G21" s="68">
        <v>0.2</v>
      </c>
      <c r="H21" s="68">
        <v>0.3</v>
      </c>
      <c r="I21" s="69" t="b">
        <v>1</v>
      </c>
      <c r="J21" s="66" t="s">
        <v>117</v>
      </c>
      <c r="K21" s="66" t="s">
        <v>153</v>
      </c>
      <c r="L21" s="55" t="s">
        <v>186</v>
      </c>
      <c r="M21" s="61" t="b">
        <f t="shared" si="0"/>
        <v>0</v>
      </c>
      <c r="N21" s="68"/>
      <c r="O21" s="68"/>
      <c r="R21" s="68"/>
      <c r="S21" s="68"/>
      <c r="T21" s="68"/>
      <c r="U21" s="68"/>
      <c r="W21" s="71" t="s">
        <v>153</v>
      </c>
    </row>
    <row r="22" spans="1:23" hidden="1" x14ac:dyDescent="0.35">
      <c r="A22" s="11" t="s">
        <v>132</v>
      </c>
      <c r="B22" s="11" t="s">
        <v>131</v>
      </c>
      <c r="C22" s="11">
        <v>4</v>
      </c>
      <c r="D22" s="11" t="s">
        <v>34</v>
      </c>
      <c r="E22" s="11" t="s">
        <v>22</v>
      </c>
      <c r="F22" s="54" t="s">
        <v>142</v>
      </c>
      <c r="G22" s="54">
        <v>15</v>
      </c>
      <c r="H22" s="54">
        <v>25</v>
      </c>
      <c r="I22" s="61" t="b">
        <v>1</v>
      </c>
      <c r="J22" s="11" t="s">
        <v>0</v>
      </c>
      <c r="K22" s="11" t="s">
        <v>151</v>
      </c>
      <c r="L22" s="55" t="s">
        <v>183</v>
      </c>
      <c r="M22" s="61" t="b">
        <f t="shared" si="0"/>
        <v>1</v>
      </c>
      <c r="N22" s="54" t="s">
        <v>131</v>
      </c>
      <c r="O22" s="54">
        <v>4</v>
      </c>
      <c r="P22" s="11" t="s">
        <v>34</v>
      </c>
      <c r="Q22" s="11" t="s">
        <v>22</v>
      </c>
      <c r="R22" s="54" t="s">
        <v>142</v>
      </c>
      <c r="S22" s="54">
        <v>15</v>
      </c>
      <c r="T22" s="54">
        <v>25</v>
      </c>
      <c r="U22" s="61" t="b">
        <v>1</v>
      </c>
      <c r="V22" s="11" t="s">
        <v>0</v>
      </c>
      <c r="W22" s="11" t="s">
        <v>151</v>
      </c>
    </row>
    <row r="23" spans="1:23" hidden="1" x14ac:dyDescent="0.35">
      <c r="A23" s="11" t="s">
        <v>132</v>
      </c>
      <c r="B23" s="11" t="s">
        <v>131</v>
      </c>
      <c r="C23" s="11">
        <v>4</v>
      </c>
      <c r="D23" s="11" t="s">
        <v>155</v>
      </c>
      <c r="E23" s="11" t="s">
        <v>18</v>
      </c>
      <c r="F23" s="54" t="s">
        <v>142</v>
      </c>
      <c r="G23" s="54">
        <v>0.05</v>
      </c>
      <c r="H23" s="54">
        <v>0.15</v>
      </c>
      <c r="I23" s="61" t="b">
        <v>1</v>
      </c>
      <c r="J23" s="11" t="s">
        <v>3</v>
      </c>
      <c r="K23" s="11" t="s">
        <v>151</v>
      </c>
      <c r="L23" s="55" t="s">
        <v>183</v>
      </c>
      <c r="M23" s="61" t="b">
        <f t="shared" si="0"/>
        <v>1</v>
      </c>
      <c r="N23" s="54" t="s">
        <v>131</v>
      </c>
      <c r="O23" s="54">
        <v>4</v>
      </c>
      <c r="P23" s="11" t="s">
        <v>155</v>
      </c>
      <c r="Q23" s="11" t="s">
        <v>18</v>
      </c>
      <c r="R23" s="54" t="s">
        <v>142</v>
      </c>
      <c r="S23" s="54">
        <v>0.05</v>
      </c>
      <c r="T23" s="54">
        <v>0.15</v>
      </c>
      <c r="U23" s="61" t="b">
        <v>1</v>
      </c>
      <c r="V23" s="11" t="s">
        <v>3</v>
      </c>
      <c r="W23" s="11" t="s">
        <v>151</v>
      </c>
    </row>
    <row r="24" spans="1:23" hidden="1" x14ac:dyDescent="0.35">
      <c r="A24" s="11" t="s">
        <v>132</v>
      </c>
      <c r="B24" s="11" t="s">
        <v>131</v>
      </c>
      <c r="C24" s="11">
        <v>4</v>
      </c>
      <c r="D24" s="11" t="s">
        <v>157</v>
      </c>
      <c r="E24" s="11" t="s">
        <v>21</v>
      </c>
      <c r="F24" s="54" t="s">
        <v>144</v>
      </c>
      <c r="G24" s="54">
        <v>0.15</v>
      </c>
      <c r="H24" s="54">
        <v>0.25</v>
      </c>
      <c r="I24" s="61" t="b">
        <v>0</v>
      </c>
      <c r="J24" s="11" t="s">
        <v>8</v>
      </c>
      <c r="K24" s="11" t="s">
        <v>151</v>
      </c>
      <c r="L24" s="55" t="s">
        <v>183</v>
      </c>
      <c r="M24" s="61" t="b">
        <f t="shared" si="0"/>
        <v>1</v>
      </c>
      <c r="N24" s="54" t="s">
        <v>131</v>
      </c>
      <c r="O24" s="54">
        <v>4</v>
      </c>
      <c r="P24" s="11" t="s">
        <v>157</v>
      </c>
      <c r="Q24" s="11" t="s">
        <v>21</v>
      </c>
      <c r="R24" s="54" t="s">
        <v>144</v>
      </c>
      <c r="S24" s="54">
        <v>0.15</v>
      </c>
      <c r="T24" s="54">
        <v>0.25</v>
      </c>
      <c r="U24" s="61" t="b">
        <v>0</v>
      </c>
      <c r="V24" s="11" t="s">
        <v>8</v>
      </c>
      <c r="W24" s="11" t="s">
        <v>151</v>
      </c>
    </row>
    <row r="25" spans="1:23" hidden="1" x14ac:dyDescent="0.35">
      <c r="A25" s="11" t="s">
        <v>132</v>
      </c>
      <c r="B25" s="11" t="s">
        <v>131</v>
      </c>
      <c r="C25" s="11">
        <v>4</v>
      </c>
      <c r="D25" s="11" t="s">
        <v>158</v>
      </c>
      <c r="E25" s="11" t="s">
        <v>25</v>
      </c>
      <c r="F25" s="54" t="s">
        <v>144</v>
      </c>
      <c r="G25" s="54">
        <v>0.2</v>
      </c>
      <c r="H25" s="54">
        <v>0.3</v>
      </c>
      <c r="I25" s="61" t="b">
        <v>0</v>
      </c>
      <c r="J25" s="11" t="s">
        <v>10</v>
      </c>
      <c r="K25" s="11" t="s">
        <v>151</v>
      </c>
      <c r="L25" s="55" t="s">
        <v>183</v>
      </c>
      <c r="M25" s="61" t="b">
        <f t="shared" si="0"/>
        <v>1</v>
      </c>
      <c r="N25" s="54" t="s">
        <v>131</v>
      </c>
      <c r="O25" s="54">
        <v>4</v>
      </c>
      <c r="P25" s="11" t="s">
        <v>158</v>
      </c>
      <c r="Q25" s="11" t="s">
        <v>25</v>
      </c>
      <c r="R25" s="54" t="s">
        <v>144</v>
      </c>
      <c r="S25" s="54">
        <v>0.2</v>
      </c>
      <c r="T25" s="54">
        <v>0.3</v>
      </c>
      <c r="U25" s="61" t="b">
        <v>0</v>
      </c>
      <c r="V25" s="11" t="s">
        <v>10</v>
      </c>
      <c r="W25" s="11" t="s">
        <v>151</v>
      </c>
    </row>
    <row r="26" spans="1:23" hidden="1" x14ac:dyDescent="0.35">
      <c r="A26" s="11" t="s">
        <v>132</v>
      </c>
      <c r="B26" s="11" t="s">
        <v>131</v>
      </c>
      <c r="C26" s="11">
        <v>4</v>
      </c>
      <c r="D26" s="62" t="s">
        <v>147</v>
      </c>
      <c r="E26" s="11" t="s">
        <v>26</v>
      </c>
      <c r="F26" s="54" t="s">
        <v>143</v>
      </c>
      <c r="G26" s="54">
        <v>0</v>
      </c>
      <c r="H26" s="54">
        <v>3</v>
      </c>
      <c r="I26" s="61" t="b">
        <v>1</v>
      </c>
      <c r="J26" s="11" t="s">
        <v>11</v>
      </c>
      <c r="K26" s="11" t="s">
        <v>151</v>
      </c>
      <c r="L26" s="55" t="s">
        <v>184</v>
      </c>
      <c r="M26" s="61" t="b">
        <f t="shared" si="0"/>
        <v>1</v>
      </c>
      <c r="N26" s="54" t="s">
        <v>131</v>
      </c>
      <c r="O26" s="54">
        <v>4</v>
      </c>
      <c r="P26" s="63" t="s">
        <v>147</v>
      </c>
      <c r="Q26" s="11" t="s">
        <v>26</v>
      </c>
      <c r="R26" s="54" t="s">
        <v>143</v>
      </c>
      <c r="S26" s="54">
        <v>0</v>
      </c>
      <c r="T26" s="54">
        <v>3</v>
      </c>
      <c r="U26" s="61" t="b">
        <v>1</v>
      </c>
      <c r="V26" s="11" t="s">
        <v>11</v>
      </c>
      <c r="W26" s="11" t="s">
        <v>151</v>
      </c>
    </row>
    <row r="27" spans="1:23" ht="43.5" hidden="1" x14ac:dyDescent="0.35">
      <c r="A27" s="11" t="s">
        <v>132</v>
      </c>
      <c r="B27" s="11" t="s">
        <v>131</v>
      </c>
      <c r="C27" s="11">
        <v>4</v>
      </c>
      <c r="D27" s="64" t="s">
        <v>149</v>
      </c>
      <c r="E27" s="11" t="s">
        <v>136</v>
      </c>
      <c r="F27" s="54" t="s">
        <v>144</v>
      </c>
      <c r="G27" s="54">
        <v>0.25</v>
      </c>
      <c r="H27" s="54">
        <v>0.35000000000000003</v>
      </c>
      <c r="I27" s="61" t="b">
        <v>0</v>
      </c>
      <c r="J27" s="11" t="s">
        <v>119</v>
      </c>
      <c r="K27" s="11" t="s">
        <v>151</v>
      </c>
      <c r="L27" s="55" t="s">
        <v>185</v>
      </c>
      <c r="M27" s="61" t="b">
        <f t="shared" si="0"/>
        <v>0</v>
      </c>
      <c r="N27" s="54" t="s">
        <v>131</v>
      </c>
      <c r="O27" s="54">
        <v>4</v>
      </c>
      <c r="P27" s="58" t="s">
        <v>174</v>
      </c>
      <c r="Q27" s="11" t="s">
        <v>136</v>
      </c>
      <c r="R27" s="54" t="s">
        <v>144</v>
      </c>
      <c r="S27" s="54">
        <v>0.25</v>
      </c>
      <c r="T27" s="54">
        <v>0.35000000000000003</v>
      </c>
      <c r="U27" s="61" t="b">
        <v>0</v>
      </c>
      <c r="V27" s="78" t="s">
        <v>175</v>
      </c>
      <c r="W27" s="11" t="s">
        <v>151</v>
      </c>
    </row>
    <row r="28" spans="1:23" ht="58" hidden="1" x14ac:dyDescent="0.35">
      <c r="A28" s="11" t="s">
        <v>132</v>
      </c>
      <c r="B28" s="11" t="s">
        <v>131</v>
      </c>
      <c r="C28" s="11">
        <v>4</v>
      </c>
      <c r="D28" s="64" t="s">
        <v>148</v>
      </c>
      <c r="E28" s="11" t="s">
        <v>58</v>
      </c>
      <c r="F28" s="54" t="s">
        <v>144</v>
      </c>
      <c r="G28" s="54">
        <v>0.45</v>
      </c>
      <c r="H28" s="54">
        <v>0.55000000000000004</v>
      </c>
      <c r="I28" s="61" t="b">
        <v>0</v>
      </c>
      <c r="J28" s="11" t="s">
        <v>116</v>
      </c>
      <c r="K28" s="11" t="s">
        <v>151</v>
      </c>
      <c r="L28" s="55" t="s">
        <v>185</v>
      </c>
      <c r="M28" s="61" t="b">
        <f t="shared" si="0"/>
        <v>0</v>
      </c>
      <c r="N28" s="54" t="s">
        <v>131</v>
      </c>
      <c r="O28" s="54">
        <v>4</v>
      </c>
      <c r="P28" s="58" t="s">
        <v>170</v>
      </c>
      <c r="Q28" s="11" t="s">
        <v>58</v>
      </c>
      <c r="R28" s="54" t="s">
        <v>144</v>
      </c>
      <c r="S28" s="54">
        <v>0.45</v>
      </c>
      <c r="T28" s="54">
        <v>0.55000000000000004</v>
      </c>
      <c r="U28" s="61" t="b">
        <v>0</v>
      </c>
      <c r="V28" s="65" t="s">
        <v>171</v>
      </c>
      <c r="W28" s="11" t="s">
        <v>151</v>
      </c>
    </row>
    <row r="29" spans="1:23" s="66" customFormat="1" ht="15" hidden="1" thickBot="1" x14ac:dyDescent="0.4">
      <c r="A29" s="66" t="s">
        <v>132</v>
      </c>
      <c r="B29" s="66" t="s">
        <v>131</v>
      </c>
      <c r="C29" s="66">
        <v>4</v>
      </c>
      <c r="D29" s="67" t="s">
        <v>159</v>
      </c>
      <c r="E29" s="66" t="s">
        <v>137</v>
      </c>
      <c r="F29" s="68" t="s">
        <v>144</v>
      </c>
      <c r="G29" s="68">
        <v>0.75</v>
      </c>
      <c r="H29" s="68">
        <v>0.85</v>
      </c>
      <c r="I29" s="69" t="b">
        <v>0</v>
      </c>
      <c r="J29" s="66" t="s">
        <v>117</v>
      </c>
      <c r="K29" s="66" t="s">
        <v>151</v>
      </c>
      <c r="L29" s="70" t="s">
        <v>186</v>
      </c>
      <c r="M29" s="61" t="b">
        <f t="shared" si="0"/>
        <v>0</v>
      </c>
      <c r="P29" s="71" t="s">
        <v>172</v>
      </c>
      <c r="W29" s="66" t="s">
        <v>151</v>
      </c>
    </row>
    <row r="30" spans="1:23" hidden="1" x14ac:dyDescent="0.35">
      <c r="A30" s="11" t="s">
        <v>132</v>
      </c>
      <c r="B30" s="11" t="s">
        <v>131</v>
      </c>
      <c r="C30" s="11">
        <v>5</v>
      </c>
      <c r="D30" s="11" t="s">
        <v>34</v>
      </c>
      <c r="E30" s="11" t="s">
        <v>28</v>
      </c>
      <c r="F30" s="54" t="s">
        <v>142</v>
      </c>
      <c r="G30" s="54">
        <v>8</v>
      </c>
      <c r="H30" s="54">
        <v>18</v>
      </c>
      <c r="I30" s="61" t="b">
        <v>1</v>
      </c>
      <c r="J30" s="11" t="s">
        <v>0</v>
      </c>
      <c r="K30" s="11" t="s">
        <v>151</v>
      </c>
      <c r="L30" s="55" t="s">
        <v>183</v>
      </c>
      <c r="M30" s="61" t="b">
        <f t="shared" si="0"/>
        <v>1</v>
      </c>
      <c r="N30" s="72" t="s">
        <v>131</v>
      </c>
      <c r="O30" s="54">
        <v>5</v>
      </c>
      <c r="P30" s="11" t="s">
        <v>34</v>
      </c>
      <c r="Q30" s="11" t="s">
        <v>28</v>
      </c>
      <c r="R30" s="54" t="s">
        <v>142</v>
      </c>
      <c r="S30" s="54">
        <v>8</v>
      </c>
      <c r="T30" s="54">
        <v>18</v>
      </c>
      <c r="U30" s="61" t="b">
        <v>1</v>
      </c>
      <c r="V30" s="11" t="s">
        <v>0</v>
      </c>
      <c r="W30" s="11" t="s">
        <v>151</v>
      </c>
    </row>
    <row r="31" spans="1:23" hidden="1" x14ac:dyDescent="0.35">
      <c r="A31" s="11" t="s">
        <v>132</v>
      </c>
      <c r="B31" s="11" t="s">
        <v>131</v>
      </c>
      <c r="C31" s="11">
        <v>5</v>
      </c>
      <c r="D31" s="11" t="s">
        <v>59</v>
      </c>
      <c r="E31" s="11" t="s">
        <v>115</v>
      </c>
      <c r="F31" s="54" t="s">
        <v>142</v>
      </c>
      <c r="G31" s="54">
        <v>390</v>
      </c>
      <c r="H31" s="54">
        <v>410</v>
      </c>
      <c r="I31" s="61" t="b">
        <v>1</v>
      </c>
      <c r="J31" s="11" t="s">
        <v>13</v>
      </c>
      <c r="K31" s="11" t="s">
        <v>151</v>
      </c>
      <c r="L31" s="55" t="s">
        <v>183</v>
      </c>
      <c r="M31" s="61" t="b">
        <f t="shared" si="0"/>
        <v>1</v>
      </c>
      <c r="N31" s="72" t="s">
        <v>131</v>
      </c>
      <c r="O31" s="54">
        <v>5</v>
      </c>
      <c r="P31" s="11" t="s">
        <v>59</v>
      </c>
      <c r="Q31" s="11" t="s">
        <v>115</v>
      </c>
      <c r="R31" s="54" t="s">
        <v>142</v>
      </c>
      <c r="S31" s="54">
        <v>390</v>
      </c>
      <c r="T31" s="54">
        <v>410</v>
      </c>
      <c r="U31" s="61" t="b">
        <v>1</v>
      </c>
      <c r="V31" s="11" t="s">
        <v>13</v>
      </c>
      <c r="W31" s="11" t="s">
        <v>151</v>
      </c>
    </row>
    <row r="32" spans="1:23" hidden="1" x14ac:dyDescent="0.35">
      <c r="A32" s="11" t="s">
        <v>132</v>
      </c>
      <c r="B32" s="11" t="s">
        <v>131</v>
      </c>
      <c r="C32" s="11">
        <v>5</v>
      </c>
      <c r="D32" s="11" t="s">
        <v>60</v>
      </c>
      <c r="E32" s="11" t="s">
        <v>30</v>
      </c>
      <c r="F32" s="54" t="s">
        <v>143</v>
      </c>
      <c r="G32" s="54">
        <v>0</v>
      </c>
      <c r="H32" s="54">
        <v>1</v>
      </c>
      <c r="I32" s="61" t="b">
        <v>1</v>
      </c>
      <c r="J32" s="11" t="s">
        <v>29</v>
      </c>
      <c r="K32" s="11" t="s">
        <v>151</v>
      </c>
      <c r="L32" s="55" t="s">
        <v>183</v>
      </c>
      <c r="M32" s="61" t="b">
        <f t="shared" si="0"/>
        <v>1</v>
      </c>
      <c r="N32" s="72" t="s">
        <v>131</v>
      </c>
      <c r="O32" s="54">
        <v>5</v>
      </c>
      <c r="P32" s="11" t="s">
        <v>60</v>
      </c>
      <c r="Q32" s="11" t="s">
        <v>30</v>
      </c>
      <c r="R32" s="54" t="s">
        <v>143</v>
      </c>
      <c r="S32" s="54">
        <v>0</v>
      </c>
      <c r="T32" s="54">
        <v>1</v>
      </c>
      <c r="U32" s="61" t="b">
        <v>1</v>
      </c>
      <c r="V32" s="11" t="s">
        <v>29</v>
      </c>
      <c r="W32" s="11" t="s">
        <v>151</v>
      </c>
    </row>
    <row r="33" spans="1:23" hidden="1" x14ac:dyDescent="0.35">
      <c r="A33" s="11" t="s">
        <v>132</v>
      </c>
      <c r="B33" s="11" t="s">
        <v>131</v>
      </c>
      <c r="C33" s="11">
        <v>5</v>
      </c>
      <c r="D33" s="11" t="s">
        <v>157</v>
      </c>
      <c r="E33" s="11" t="s">
        <v>27</v>
      </c>
      <c r="F33" s="54" t="s">
        <v>144</v>
      </c>
      <c r="G33" s="54">
        <v>0.3</v>
      </c>
      <c r="H33" s="54">
        <v>0.4</v>
      </c>
      <c r="I33" s="61" t="b">
        <v>0</v>
      </c>
      <c r="J33" s="11" t="s">
        <v>8</v>
      </c>
      <c r="K33" s="11" t="s">
        <v>151</v>
      </c>
      <c r="L33" s="55" t="s">
        <v>183</v>
      </c>
      <c r="M33" s="61" t="b">
        <f t="shared" si="0"/>
        <v>1</v>
      </c>
      <c r="N33" s="72" t="s">
        <v>131</v>
      </c>
      <c r="O33" s="54">
        <v>5</v>
      </c>
      <c r="P33" s="11" t="s">
        <v>157</v>
      </c>
      <c r="Q33" s="11" t="s">
        <v>27</v>
      </c>
      <c r="R33" s="54" t="s">
        <v>144</v>
      </c>
      <c r="S33" s="54">
        <v>0.3</v>
      </c>
      <c r="T33" s="54">
        <v>0.4</v>
      </c>
      <c r="U33" s="61" t="b">
        <v>0</v>
      </c>
      <c r="V33" s="11" t="s">
        <v>8</v>
      </c>
      <c r="W33" s="11" t="s">
        <v>151</v>
      </c>
    </row>
    <row r="34" spans="1:23" s="66" customFormat="1" ht="44" hidden="1" thickBot="1" x14ac:dyDescent="0.4">
      <c r="A34" s="66" t="s">
        <v>132</v>
      </c>
      <c r="B34" s="66" t="s">
        <v>131</v>
      </c>
      <c r="C34" s="66">
        <v>5</v>
      </c>
      <c r="D34" s="79" t="s">
        <v>150</v>
      </c>
      <c r="E34" s="66" t="s">
        <v>31</v>
      </c>
      <c r="F34" s="68" t="s">
        <v>144</v>
      </c>
      <c r="G34" s="68">
        <v>0.70000000000000007</v>
      </c>
      <c r="H34" s="68">
        <v>0.8</v>
      </c>
      <c r="I34" s="69" t="b">
        <v>0</v>
      </c>
      <c r="J34" s="66" t="s">
        <v>118</v>
      </c>
      <c r="K34" s="66" t="s">
        <v>151</v>
      </c>
      <c r="L34" s="70" t="s">
        <v>185</v>
      </c>
      <c r="M34" s="61" t="b">
        <f t="shared" si="0"/>
        <v>0</v>
      </c>
      <c r="N34" s="80" t="s">
        <v>131</v>
      </c>
      <c r="O34" s="68">
        <v>5</v>
      </c>
      <c r="P34" s="81" t="s">
        <v>176</v>
      </c>
      <c r="Q34" s="66" t="s">
        <v>31</v>
      </c>
      <c r="R34" s="68" t="s">
        <v>144</v>
      </c>
      <c r="S34" s="68">
        <v>0.70000000000000007</v>
      </c>
      <c r="T34" s="68">
        <v>0.8</v>
      </c>
      <c r="U34" s="69" t="b">
        <v>0</v>
      </c>
      <c r="V34" s="82" t="s">
        <v>177</v>
      </c>
      <c r="W34" s="66" t="s">
        <v>151</v>
      </c>
    </row>
    <row r="35" spans="1:23" hidden="1" x14ac:dyDescent="0.35">
      <c r="A35" s="11" t="s">
        <v>132</v>
      </c>
      <c r="B35" s="11" t="s">
        <v>133</v>
      </c>
      <c r="C35" s="11">
        <v>2</v>
      </c>
      <c r="D35" s="11" t="s">
        <v>34</v>
      </c>
      <c r="E35" s="11" t="s">
        <v>1</v>
      </c>
      <c r="F35" s="54" t="s">
        <v>142</v>
      </c>
      <c r="G35" s="54">
        <v>25</v>
      </c>
      <c r="H35" s="54">
        <v>35</v>
      </c>
      <c r="I35" s="61" t="b">
        <v>1</v>
      </c>
      <c r="J35" s="11" t="s">
        <v>0</v>
      </c>
      <c r="K35" s="11" t="s">
        <v>151</v>
      </c>
      <c r="L35" s="55" t="s">
        <v>183</v>
      </c>
      <c r="M35" s="61" t="b">
        <f t="shared" si="0"/>
        <v>1</v>
      </c>
      <c r="N35" s="72" t="s">
        <v>133</v>
      </c>
      <c r="O35" s="54">
        <v>2</v>
      </c>
      <c r="P35" s="11" t="s">
        <v>34</v>
      </c>
      <c r="Q35" s="11" t="s">
        <v>1</v>
      </c>
      <c r="R35" s="54" t="s">
        <v>142</v>
      </c>
      <c r="S35" s="54">
        <v>25</v>
      </c>
      <c r="T35" s="54">
        <v>35</v>
      </c>
      <c r="U35" s="61" t="b">
        <v>1</v>
      </c>
      <c r="V35" s="11" t="s">
        <v>0</v>
      </c>
      <c r="W35" s="11" t="s">
        <v>151</v>
      </c>
    </row>
    <row r="36" spans="1:23" hidden="1" x14ac:dyDescent="0.35">
      <c r="A36" s="11" t="s">
        <v>132</v>
      </c>
      <c r="B36" s="11" t="s">
        <v>133</v>
      </c>
      <c r="C36" s="11">
        <v>2</v>
      </c>
      <c r="D36" s="11" t="s">
        <v>154</v>
      </c>
      <c r="E36" s="11" t="s">
        <v>127</v>
      </c>
      <c r="F36" s="54" t="s">
        <v>143</v>
      </c>
      <c r="G36" s="54">
        <v>3</v>
      </c>
      <c r="H36" s="54">
        <v>8</v>
      </c>
      <c r="I36" s="61" t="b">
        <v>1</v>
      </c>
      <c r="J36" s="11" t="s">
        <v>2</v>
      </c>
      <c r="K36" s="11" t="s">
        <v>151</v>
      </c>
      <c r="L36" s="55" t="s">
        <v>183</v>
      </c>
      <c r="M36" s="61" t="b">
        <f t="shared" si="0"/>
        <v>1</v>
      </c>
      <c r="N36" s="72" t="s">
        <v>133</v>
      </c>
      <c r="O36" s="54">
        <v>2</v>
      </c>
      <c r="P36" s="11" t="s">
        <v>154</v>
      </c>
      <c r="Q36" s="11" t="s">
        <v>127</v>
      </c>
      <c r="R36" s="54" t="s">
        <v>143</v>
      </c>
      <c r="S36" s="54">
        <v>3</v>
      </c>
      <c r="T36" s="54">
        <v>8</v>
      </c>
      <c r="U36" s="61" t="b">
        <v>1</v>
      </c>
      <c r="V36" s="11" t="s">
        <v>2</v>
      </c>
      <c r="W36" s="11" t="s">
        <v>151</v>
      </c>
    </row>
    <row r="37" spans="1:23" hidden="1" x14ac:dyDescent="0.35">
      <c r="A37" s="11" t="s">
        <v>132</v>
      </c>
      <c r="B37" s="11" t="s">
        <v>133</v>
      </c>
      <c r="C37" s="11">
        <v>2</v>
      </c>
      <c r="D37" s="11" t="s">
        <v>155</v>
      </c>
      <c r="F37" s="54" t="s">
        <v>142</v>
      </c>
      <c r="G37" s="54">
        <v>0.35000000000000003</v>
      </c>
      <c r="H37" s="54">
        <v>0.45</v>
      </c>
      <c r="I37" s="61" t="b">
        <v>1</v>
      </c>
      <c r="J37" s="11" t="s">
        <v>3</v>
      </c>
      <c r="K37" s="11" t="s">
        <v>151</v>
      </c>
      <c r="L37" s="55" t="s">
        <v>183</v>
      </c>
      <c r="M37" s="61" t="b">
        <f t="shared" si="0"/>
        <v>1</v>
      </c>
      <c r="N37" s="72" t="s">
        <v>133</v>
      </c>
      <c r="O37" s="54">
        <v>2</v>
      </c>
      <c r="P37" s="11" t="s">
        <v>155</v>
      </c>
      <c r="Q37" s="11" t="s">
        <v>5</v>
      </c>
      <c r="R37" s="54" t="s">
        <v>142</v>
      </c>
      <c r="S37" s="54">
        <v>0.35000000000000003</v>
      </c>
      <c r="T37" s="54">
        <v>0.45</v>
      </c>
      <c r="U37" s="61" t="b">
        <v>1</v>
      </c>
      <c r="V37" s="11" t="s">
        <v>3</v>
      </c>
      <c r="W37" s="11" t="s">
        <v>151</v>
      </c>
    </row>
    <row r="38" spans="1:23" hidden="1" x14ac:dyDescent="0.35">
      <c r="A38" s="11" t="s">
        <v>132</v>
      </c>
      <c r="B38" s="11" t="s">
        <v>133</v>
      </c>
      <c r="C38" s="11">
        <v>2</v>
      </c>
      <c r="D38" s="11" t="s">
        <v>156</v>
      </c>
      <c r="E38" s="11" t="s">
        <v>7</v>
      </c>
      <c r="F38" s="54" t="s">
        <v>142</v>
      </c>
      <c r="G38" s="54">
        <v>0.15</v>
      </c>
      <c r="H38" s="54">
        <v>0.25</v>
      </c>
      <c r="I38" s="61" t="b">
        <v>1</v>
      </c>
      <c r="J38" s="11" t="s">
        <v>6</v>
      </c>
      <c r="K38" s="11" t="s">
        <v>151</v>
      </c>
      <c r="L38" s="55" t="s">
        <v>183</v>
      </c>
      <c r="M38" s="61" t="b">
        <f t="shared" si="0"/>
        <v>1</v>
      </c>
      <c r="N38" s="72" t="s">
        <v>133</v>
      </c>
      <c r="O38" s="54">
        <v>2</v>
      </c>
      <c r="P38" s="11" t="s">
        <v>156</v>
      </c>
      <c r="Q38" s="11" t="s">
        <v>7</v>
      </c>
      <c r="R38" s="54" t="s">
        <v>142</v>
      </c>
      <c r="S38" s="54">
        <v>0.15</v>
      </c>
      <c r="T38" s="54">
        <v>0.25</v>
      </c>
      <c r="U38" s="61" t="b">
        <v>1</v>
      </c>
      <c r="V38" s="11" t="s">
        <v>6</v>
      </c>
      <c r="W38" s="11" t="s">
        <v>151</v>
      </c>
    </row>
    <row r="39" spans="1:23" hidden="1" x14ac:dyDescent="0.35">
      <c r="A39" s="11" t="s">
        <v>132</v>
      </c>
      <c r="B39" s="11" t="s">
        <v>133</v>
      </c>
      <c r="C39" s="11">
        <v>2</v>
      </c>
      <c r="D39" s="11" t="s">
        <v>157</v>
      </c>
      <c r="E39" s="11" t="s">
        <v>9</v>
      </c>
      <c r="F39" s="54" t="s">
        <v>144</v>
      </c>
      <c r="G39" s="54">
        <v>0.03</v>
      </c>
      <c r="H39" s="54">
        <v>7.0000000000000007E-2</v>
      </c>
      <c r="I39" s="61" t="b">
        <v>0</v>
      </c>
      <c r="J39" s="11" t="s">
        <v>8</v>
      </c>
      <c r="K39" s="11" t="s">
        <v>151</v>
      </c>
      <c r="L39" s="55" t="s">
        <v>183</v>
      </c>
      <c r="M39" s="61" t="b">
        <f t="shared" si="0"/>
        <v>1</v>
      </c>
      <c r="N39" s="72" t="s">
        <v>133</v>
      </c>
      <c r="O39" s="54">
        <v>2</v>
      </c>
      <c r="P39" s="11" t="s">
        <v>157</v>
      </c>
      <c r="Q39" s="11" t="s">
        <v>9</v>
      </c>
      <c r="R39" s="54" t="s">
        <v>144</v>
      </c>
      <c r="S39" s="54">
        <v>0.03</v>
      </c>
      <c r="T39" s="54">
        <v>7.0000000000000007E-2</v>
      </c>
      <c r="U39" s="61" t="b">
        <v>0</v>
      </c>
      <c r="V39" s="11" t="s">
        <v>8</v>
      </c>
      <c r="W39" s="11" t="s">
        <v>151</v>
      </c>
    </row>
    <row r="40" spans="1:23" hidden="1" x14ac:dyDescent="0.35">
      <c r="A40" s="11" t="s">
        <v>132</v>
      </c>
      <c r="B40" s="11" t="s">
        <v>133</v>
      </c>
      <c r="C40" s="11">
        <v>2</v>
      </c>
      <c r="D40" s="11" t="s">
        <v>158</v>
      </c>
      <c r="E40" s="11" t="s">
        <v>9</v>
      </c>
      <c r="F40" s="54" t="s">
        <v>144</v>
      </c>
      <c r="G40" s="54">
        <v>0.03</v>
      </c>
      <c r="H40" s="54">
        <v>7.0000000000000007E-2</v>
      </c>
      <c r="I40" s="61" t="b">
        <v>0</v>
      </c>
      <c r="J40" s="11" t="s">
        <v>10</v>
      </c>
      <c r="K40" s="11" t="s">
        <v>151</v>
      </c>
      <c r="L40" s="55" t="s">
        <v>183</v>
      </c>
      <c r="M40" s="61" t="b">
        <f t="shared" si="0"/>
        <v>1</v>
      </c>
      <c r="N40" s="72" t="s">
        <v>133</v>
      </c>
      <c r="O40" s="54">
        <v>2</v>
      </c>
      <c r="P40" s="11" t="s">
        <v>158</v>
      </c>
      <c r="Q40" s="11" t="s">
        <v>9</v>
      </c>
      <c r="R40" s="54" t="s">
        <v>144</v>
      </c>
      <c r="S40" s="54">
        <v>0.03</v>
      </c>
      <c r="T40" s="54">
        <v>7.0000000000000007E-2</v>
      </c>
      <c r="U40" s="61" t="b">
        <v>0</v>
      </c>
      <c r="V40" s="11" t="s">
        <v>10</v>
      </c>
      <c r="W40" s="11" t="s">
        <v>151</v>
      </c>
    </row>
    <row r="41" spans="1:23" hidden="1" x14ac:dyDescent="0.35">
      <c r="A41" s="11" t="s">
        <v>132</v>
      </c>
      <c r="B41" s="11" t="s">
        <v>133</v>
      </c>
      <c r="C41" s="11">
        <v>2</v>
      </c>
      <c r="D41" s="62" t="s">
        <v>147</v>
      </c>
      <c r="E41" s="11" t="s">
        <v>12</v>
      </c>
      <c r="F41" s="54" t="s">
        <v>142</v>
      </c>
      <c r="G41" s="54">
        <v>10</v>
      </c>
      <c r="H41" s="54">
        <v>20</v>
      </c>
      <c r="I41" s="61" t="b">
        <v>1</v>
      </c>
      <c r="J41" s="11" t="s">
        <v>11</v>
      </c>
      <c r="K41" s="11" t="s">
        <v>151</v>
      </c>
      <c r="L41" s="55" t="s">
        <v>184</v>
      </c>
      <c r="M41" s="61" t="b">
        <f t="shared" si="0"/>
        <v>1</v>
      </c>
      <c r="N41" s="72" t="s">
        <v>133</v>
      </c>
      <c r="O41" s="54">
        <v>2</v>
      </c>
      <c r="P41" s="63" t="s">
        <v>147</v>
      </c>
      <c r="Q41" s="11" t="s">
        <v>12</v>
      </c>
      <c r="R41" s="54" t="s">
        <v>142</v>
      </c>
      <c r="S41" s="54">
        <v>10</v>
      </c>
      <c r="T41" s="54">
        <v>20</v>
      </c>
      <c r="U41" s="61" t="b">
        <v>1</v>
      </c>
      <c r="V41" s="11" t="s">
        <v>11</v>
      </c>
      <c r="W41" s="11" t="s">
        <v>151</v>
      </c>
    </row>
    <row r="42" spans="1:23" ht="58" hidden="1" x14ac:dyDescent="0.35">
      <c r="A42" s="11" t="s">
        <v>132</v>
      </c>
      <c r="B42" s="11" t="s">
        <v>133</v>
      </c>
      <c r="C42" s="11">
        <v>2</v>
      </c>
      <c r="D42" s="64" t="s">
        <v>148</v>
      </c>
      <c r="E42" s="11" t="s">
        <v>24</v>
      </c>
      <c r="F42" s="54" t="s">
        <v>144</v>
      </c>
      <c r="G42" s="54">
        <v>0.1</v>
      </c>
      <c r="H42" s="54">
        <v>0.2</v>
      </c>
      <c r="I42" s="61" t="b">
        <v>0</v>
      </c>
      <c r="J42" s="11" t="s">
        <v>116</v>
      </c>
      <c r="K42" s="11" t="s">
        <v>151</v>
      </c>
      <c r="L42" s="55" t="s">
        <v>185</v>
      </c>
      <c r="M42" s="61" t="b">
        <f t="shared" si="0"/>
        <v>0</v>
      </c>
      <c r="N42" s="72" t="s">
        <v>133</v>
      </c>
      <c r="O42" s="54">
        <v>2</v>
      </c>
      <c r="P42" s="58" t="s">
        <v>170</v>
      </c>
      <c r="Q42" s="11" t="s">
        <v>24</v>
      </c>
      <c r="R42" s="54" t="s">
        <v>144</v>
      </c>
      <c r="S42" s="54">
        <v>0.1</v>
      </c>
      <c r="T42" s="54">
        <v>0.2</v>
      </c>
      <c r="V42" s="65" t="s">
        <v>171</v>
      </c>
      <c r="W42" s="11" t="s">
        <v>151</v>
      </c>
    </row>
    <row r="43" spans="1:23" s="66" customFormat="1" ht="15" hidden="1" thickBot="1" x14ac:dyDescent="0.4">
      <c r="A43" s="66" t="s">
        <v>132</v>
      </c>
      <c r="B43" s="66" t="s">
        <v>133</v>
      </c>
      <c r="C43" s="66">
        <v>2</v>
      </c>
      <c r="D43" s="67" t="s">
        <v>159</v>
      </c>
      <c r="E43" s="66" t="s">
        <v>128</v>
      </c>
      <c r="F43" s="68" t="s">
        <v>144</v>
      </c>
      <c r="G43" s="68">
        <v>0.5</v>
      </c>
      <c r="H43" s="68">
        <v>0.6</v>
      </c>
      <c r="I43" s="69" t="b">
        <v>0</v>
      </c>
      <c r="J43" s="66" t="s">
        <v>117</v>
      </c>
      <c r="K43" s="66" t="s">
        <v>151</v>
      </c>
      <c r="L43" s="70" t="s">
        <v>186</v>
      </c>
      <c r="M43" s="61" t="b">
        <f t="shared" si="0"/>
        <v>0</v>
      </c>
      <c r="P43" s="71" t="s">
        <v>172</v>
      </c>
      <c r="W43" s="66" t="s">
        <v>151</v>
      </c>
    </row>
    <row r="44" spans="1:23" hidden="1" x14ac:dyDescent="0.35">
      <c r="A44" s="11" t="s">
        <v>132</v>
      </c>
      <c r="B44" s="11" t="s">
        <v>133</v>
      </c>
      <c r="C44" s="11">
        <v>3</v>
      </c>
      <c r="D44" s="11" t="s">
        <v>34</v>
      </c>
      <c r="G44" s="54">
        <v>20</v>
      </c>
      <c r="H44" s="54">
        <v>30</v>
      </c>
      <c r="I44" s="61" t="b">
        <v>1</v>
      </c>
      <c r="J44" s="11" t="s">
        <v>0</v>
      </c>
      <c r="K44" s="11" t="s">
        <v>151</v>
      </c>
      <c r="L44" s="55" t="s">
        <v>183</v>
      </c>
      <c r="M44" s="61" t="b">
        <f t="shared" si="0"/>
        <v>1</v>
      </c>
      <c r="N44" s="72" t="s">
        <v>133</v>
      </c>
      <c r="O44" s="54">
        <v>3</v>
      </c>
      <c r="P44" s="11" t="s">
        <v>34</v>
      </c>
      <c r="Q44" s="11" t="s">
        <v>14</v>
      </c>
      <c r="R44" s="54" t="s">
        <v>142</v>
      </c>
      <c r="S44" s="54">
        <v>20</v>
      </c>
      <c r="T44" s="54">
        <v>30</v>
      </c>
      <c r="U44" s="61" t="b">
        <v>1</v>
      </c>
      <c r="V44" s="11" t="s">
        <v>0</v>
      </c>
      <c r="W44" s="11" t="s">
        <v>151</v>
      </c>
    </row>
    <row r="45" spans="1:23" x14ac:dyDescent="0.35">
      <c r="A45" s="11" t="s">
        <v>132</v>
      </c>
      <c r="B45" s="11" t="s">
        <v>133</v>
      </c>
      <c r="C45" s="11">
        <v>3</v>
      </c>
      <c r="D45" s="86" t="s">
        <v>156</v>
      </c>
      <c r="G45" s="54">
        <v>0.05</v>
      </c>
      <c r="H45" s="54">
        <v>0.15</v>
      </c>
      <c r="I45" s="61" t="b">
        <v>1</v>
      </c>
      <c r="J45" s="11" t="s">
        <v>17</v>
      </c>
      <c r="K45" s="11" t="s">
        <v>151</v>
      </c>
      <c r="L45" s="55" t="s">
        <v>189</v>
      </c>
      <c r="M45" s="61" t="b">
        <f t="shared" si="0"/>
        <v>0</v>
      </c>
      <c r="N45" s="72" t="s">
        <v>133</v>
      </c>
      <c r="O45" s="54">
        <v>3</v>
      </c>
      <c r="P45" s="88" t="s">
        <v>155</v>
      </c>
      <c r="Q45" s="11" t="s">
        <v>16</v>
      </c>
      <c r="R45" s="54" t="s">
        <v>142</v>
      </c>
      <c r="S45" s="54">
        <v>0.2</v>
      </c>
      <c r="T45" s="54">
        <v>0.3</v>
      </c>
      <c r="U45" s="61" t="b">
        <v>1</v>
      </c>
      <c r="V45" s="11" t="s">
        <v>3</v>
      </c>
      <c r="W45" s="11" t="s">
        <v>151</v>
      </c>
    </row>
    <row r="46" spans="1:23" x14ac:dyDescent="0.35">
      <c r="A46" s="11" t="s">
        <v>132</v>
      </c>
      <c r="B46" s="11" t="s">
        <v>133</v>
      </c>
      <c r="C46" s="11">
        <v>3</v>
      </c>
      <c r="D46" s="85" t="s">
        <v>157</v>
      </c>
      <c r="G46" s="54">
        <v>0.05</v>
      </c>
      <c r="H46" s="54">
        <v>0.15</v>
      </c>
      <c r="I46" s="61" t="b">
        <v>0</v>
      </c>
      <c r="J46" s="11" t="s">
        <v>8</v>
      </c>
      <c r="K46" s="11" t="s">
        <v>151</v>
      </c>
      <c r="L46" s="55" t="s">
        <v>189</v>
      </c>
      <c r="M46" s="61" t="b">
        <f t="shared" si="0"/>
        <v>0</v>
      </c>
      <c r="N46" s="72" t="s">
        <v>133</v>
      </c>
      <c r="O46" s="54">
        <v>3</v>
      </c>
      <c r="P46" s="86" t="s">
        <v>156</v>
      </c>
      <c r="Q46" s="11" t="s">
        <v>18</v>
      </c>
      <c r="R46" s="54" t="s">
        <v>142</v>
      </c>
      <c r="S46" s="54">
        <v>0.05</v>
      </c>
      <c r="T46" s="54">
        <v>0.15</v>
      </c>
      <c r="U46" s="61" t="b">
        <v>1</v>
      </c>
      <c r="V46" s="11" t="s">
        <v>6</v>
      </c>
      <c r="W46" s="11" t="s">
        <v>151</v>
      </c>
    </row>
    <row r="47" spans="1:23" x14ac:dyDescent="0.35">
      <c r="A47" s="11" t="s">
        <v>132</v>
      </c>
      <c r="B47" s="11" t="s">
        <v>133</v>
      </c>
      <c r="C47" s="11">
        <v>3</v>
      </c>
      <c r="D47" s="88" t="s">
        <v>158</v>
      </c>
      <c r="G47" s="54">
        <v>0.05</v>
      </c>
      <c r="H47" s="54">
        <v>0.1</v>
      </c>
      <c r="I47" s="61" t="b">
        <v>0</v>
      </c>
      <c r="J47" s="11" t="s">
        <v>10</v>
      </c>
      <c r="K47" s="11" t="s">
        <v>151</v>
      </c>
      <c r="L47" s="55" t="s">
        <v>189</v>
      </c>
      <c r="M47" s="61" t="b">
        <f t="shared" si="0"/>
        <v>0</v>
      </c>
      <c r="N47" s="72" t="s">
        <v>133</v>
      </c>
      <c r="O47" s="54">
        <v>3</v>
      </c>
      <c r="P47" s="85" t="s">
        <v>157</v>
      </c>
      <c r="Q47" s="11" t="s">
        <v>19</v>
      </c>
      <c r="R47" s="54" t="s">
        <v>144</v>
      </c>
      <c r="S47" s="54">
        <v>0.05</v>
      </c>
      <c r="T47" s="54">
        <v>0.15</v>
      </c>
      <c r="U47" s="61" t="b">
        <v>0</v>
      </c>
      <c r="V47" s="11" t="s">
        <v>8</v>
      </c>
      <c r="W47" s="11" t="s">
        <v>151</v>
      </c>
    </row>
    <row r="48" spans="1:23" hidden="1" x14ac:dyDescent="0.35">
      <c r="A48" s="11" t="s">
        <v>132</v>
      </c>
      <c r="B48" s="11" t="s">
        <v>133</v>
      </c>
      <c r="C48" s="11">
        <v>3</v>
      </c>
      <c r="D48" s="62" t="s">
        <v>147</v>
      </c>
      <c r="G48" s="54">
        <v>4</v>
      </c>
      <c r="H48" s="54">
        <v>10</v>
      </c>
      <c r="I48" s="61" t="b">
        <v>1</v>
      </c>
      <c r="J48" s="11" t="s">
        <v>11</v>
      </c>
      <c r="K48" s="11" t="s">
        <v>151</v>
      </c>
      <c r="L48" s="55" t="s">
        <v>185</v>
      </c>
      <c r="M48" s="61" t="b">
        <f t="shared" si="0"/>
        <v>0</v>
      </c>
      <c r="N48" s="72" t="s">
        <v>133</v>
      </c>
      <c r="O48" s="54">
        <v>3</v>
      </c>
      <c r="P48" s="11" t="s">
        <v>158</v>
      </c>
      <c r="Q48" s="11" t="s">
        <v>20</v>
      </c>
      <c r="R48" s="54" t="s">
        <v>145</v>
      </c>
      <c r="S48" s="54">
        <v>0.05</v>
      </c>
      <c r="T48" s="54">
        <v>0.1</v>
      </c>
      <c r="U48" s="61" t="b">
        <v>0</v>
      </c>
      <c r="V48" s="11" t="s">
        <v>10</v>
      </c>
      <c r="W48" s="11" t="s">
        <v>151</v>
      </c>
    </row>
    <row r="49" spans="1:23" hidden="1" x14ac:dyDescent="0.35">
      <c r="A49" s="11" t="s">
        <v>132</v>
      </c>
      <c r="B49" s="11" t="s">
        <v>133</v>
      </c>
      <c r="C49" s="11">
        <v>3</v>
      </c>
      <c r="D49" s="64" t="s">
        <v>148</v>
      </c>
      <c r="E49" s="11" t="s">
        <v>21</v>
      </c>
      <c r="F49" s="54" t="s">
        <v>144</v>
      </c>
      <c r="G49" s="54">
        <v>0.15</v>
      </c>
      <c r="H49" s="54">
        <v>0.25</v>
      </c>
      <c r="I49" s="61" t="b">
        <v>0</v>
      </c>
      <c r="J49" s="11" t="s">
        <v>116</v>
      </c>
      <c r="K49" s="11" t="s">
        <v>151</v>
      </c>
      <c r="L49" s="55" t="s">
        <v>185</v>
      </c>
      <c r="M49" s="61" t="b">
        <f t="shared" si="0"/>
        <v>0</v>
      </c>
      <c r="N49" s="72" t="s">
        <v>133</v>
      </c>
      <c r="O49" s="54">
        <v>3</v>
      </c>
      <c r="P49" s="63" t="s">
        <v>147</v>
      </c>
      <c r="Q49" s="11" t="s">
        <v>173</v>
      </c>
      <c r="R49" s="54" t="s">
        <v>142</v>
      </c>
      <c r="S49" s="54">
        <v>6</v>
      </c>
      <c r="T49" s="54">
        <v>12</v>
      </c>
      <c r="U49" s="61" t="b">
        <v>1</v>
      </c>
      <c r="V49" s="11" t="s">
        <v>11</v>
      </c>
      <c r="W49" s="11" t="s">
        <v>151</v>
      </c>
    </row>
    <row r="50" spans="1:23" ht="58" hidden="1" x14ac:dyDescent="0.35">
      <c r="A50" s="11" t="s">
        <v>132</v>
      </c>
      <c r="B50" s="11" t="s">
        <v>133</v>
      </c>
      <c r="C50" s="11">
        <v>3</v>
      </c>
      <c r="D50" s="75" t="s">
        <v>159</v>
      </c>
      <c r="G50" s="54">
        <v>0.55000000000000004</v>
      </c>
      <c r="H50" s="54">
        <v>0.65</v>
      </c>
      <c r="I50" s="61" t="b">
        <v>0</v>
      </c>
      <c r="J50" s="11" t="s">
        <v>117</v>
      </c>
      <c r="K50" s="11" t="s">
        <v>151</v>
      </c>
      <c r="L50" s="55" t="s">
        <v>185</v>
      </c>
      <c r="M50" s="61" t="b">
        <f t="shared" si="0"/>
        <v>0</v>
      </c>
      <c r="N50" s="72" t="s">
        <v>133</v>
      </c>
      <c r="O50" s="54">
        <v>3</v>
      </c>
      <c r="P50" s="58" t="s">
        <v>170</v>
      </c>
      <c r="Q50" s="58" t="s">
        <v>136</v>
      </c>
      <c r="R50" s="54" t="s">
        <v>144</v>
      </c>
      <c r="S50" s="57">
        <v>0.25</v>
      </c>
      <c r="T50" s="57">
        <v>0.35000000000000003</v>
      </c>
      <c r="U50" s="61" t="b">
        <v>0</v>
      </c>
      <c r="V50" s="65" t="s">
        <v>171</v>
      </c>
      <c r="W50" s="11" t="s">
        <v>151</v>
      </c>
    </row>
    <row r="51" spans="1:23" hidden="1" x14ac:dyDescent="0.35">
      <c r="A51" s="11" t="s">
        <v>132</v>
      </c>
      <c r="B51" s="11" t="s">
        <v>133</v>
      </c>
      <c r="C51" s="11">
        <v>3</v>
      </c>
      <c r="D51" s="11" t="s">
        <v>155</v>
      </c>
      <c r="E51" s="11" t="s">
        <v>16</v>
      </c>
      <c r="F51" s="54" t="s">
        <v>142</v>
      </c>
      <c r="G51" s="54">
        <v>0.3</v>
      </c>
      <c r="H51" s="54">
        <v>0.4</v>
      </c>
      <c r="I51" s="61" t="b">
        <v>1</v>
      </c>
      <c r="J51" s="11" t="s">
        <v>15</v>
      </c>
      <c r="K51" s="11" t="s">
        <v>152</v>
      </c>
      <c r="L51" s="55" t="s">
        <v>186</v>
      </c>
      <c r="M51" s="61" t="b">
        <f t="shared" si="0"/>
        <v>0</v>
      </c>
      <c r="W51" s="76" t="s">
        <v>152</v>
      </c>
    </row>
    <row r="52" spans="1:23" hidden="1" x14ac:dyDescent="0.35">
      <c r="A52" s="11" t="s">
        <v>132</v>
      </c>
      <c r="B52" s="11" t="s">
        <v>133</v>
      </c>
      <c r="C52" s="11">
        <v>3</v>
      </c>
      <c r="D52" s="11" t="s">
        <v>154</v>
      </c>
      <c r="E52" s="11" t="s">
        <v>54</v>
      </c>
      <c r="F52" s="54" t="s">
        <v>143</v>
      </c>
      <c r="G52" s="54">
        <v>2</v>
      </c>
      <c r="H52" s="54">
        <v>5</v>
      </c>
      <c r="I52" s="61" t="b">
        <v>1</v>
      </c>
      <c r="J52" s="11" t="s">
        <v>2</v>
      </c>
      <c r="K52" s="11" t="s">
        <v>153</v>
      </c>
      <c r="L52" s="55" t="s">
        <v>186</v>
      </c>
      <c r="M52" s="61" t="b">
        <f t="shared" si="0"/>
        <v>0</v>
      </c>
      <c r="P52" s="77" t="s">
        <v>172</v>
      </c>
      <c r="W52" s="76" t="s">
        <v>153</v>
      </c>
    </row>
    <row r="53" spans="1:23" s="66" customFormat="1" ht="15" hidden="1" thickBot="1" x14ac:dyDescent="0.4">
      <c r="A53" s="66" t="s">
        <v>132</v>
      </c>
      <c r="B53" s="66" t="s">
        <v>133</v>
      </c>
      <c r="C53" s="66">
        <v>3</v>
      </c>
      <c r="D53" s="66" t="s">
        <v>178</v>
      </c>
      <c r="E53" s="66" t="s">
        <v>54</v>
      </c>
      <c r="F53" s="68" t="s">
        <v>143</v>
      </c>
      <c r="G53" s="68">
        <v>0.2</v>
      </c>
      <c r="H53" s="68">
        <v>0.3</v>
      </c>
      <c r="I53" s="69" t="b">
        <v>1</v>
      </c>
      <c r="K53" s="66" t="s">
        <v>153</v>
      </c>
      <c r="L53" s="55" t="s">
        <v>186</v>
      </c>
      <c r="M53" s="61" t="b">
        <f t="shared" si="0"/>
        <v>0</v>
      </c>
      <c r="N53" s="68"/>
      <c r="O53" s="68"/>
      <c r="R53" s="68"/>
      <c r="S53" s="68"/>
      <c r="T53" s="68"/>
      <c r="U53" s="68"/>
      <c r="W53" s="71" t="s">
        <v>153</v>
      </c>
    </row>
    <row r="54" spans="1:23" hidden="1" x14ac:dyDescent="0.35">
      <c r="A54" s="11" t="s">
        <v>132</v>
      </c>
      <c r="B54" s="11" t="s">
        <v>133</v>
      </c>
      <c r="C54" s="11">
        <v>4</v>
      </c>
      <c r="D54" s="11" t="s">
        <v>34</v>
      </c>
      <c r="G54" s="54">
        <v>15</v>
      </c>
      <c r="H54" s="54">
        <v>25</v>
      </c>
      <c r="I54" s="83" t="b">
        <v>1</v>
      </c>
      <c r="J54" s="11" t="s">
        <v>0</v>
      </c>
      <c r="K54" s="11" t="s">
        <v>151</v>
      </c>
      <c r="L54" s="55" t="s">
        <v>183</v>
      </c>
      <c r="M54" s="61" t="b">
        <f t="shared" si="0"/>
        <v>1</v>
      </c>
      <c r="N54" s="54" t="s">
        <v>133</v>
      </c>
      <c r="O54" s="54">
        <v>4</v>
      </c>
      <c r="P54" s="11" t="s">
        <v>34</v>
      </c>
      <c r="Q54" s="11" t="s">
        <v>22</v>
      </c>
      <c r="R54" s="54" t="s">
        <v>142</v>
      </c>
      <c r="S54" s="54">
        <v>15</v>
      </c>
      <c r="T54" s="54">
        <v>25</v>
      </c>
      <c r="U54" s="61" t="b">
        <v>1</v>
      </c>
      <c r="V54" s="11" t="s">
        <v>0</v>
      </c>
      <c r="W54" s="11" t="s">
        <v>151</v>
      </c>
    </row>
    <row r="55" spans="1:23" hidden="1" x14ac:dyDescent="0.35">
      <c r="A55" s="11" t="s">
        <v>132</v>
      </c>
      <c r="B55" s="11" t="s">
        <v>133</v>
      </c>
      <c r="C55" s="11">
        <v>4</v>
      </c>
      <c r="D55" s="11" t="s">
        <v>155</v>
      </c>
      <c r="G55" s="54">
        <v>0.05</v>
      </c>
      <c r="H55" s="54">
        <v>0.15</v>
      </c>
      <c r="I55" s="83" t="b">
        <v>1</v>
      </c>
      <c r="J55" s="11" t="s">
        <v>3</v>
      </c>
      <c r="K55" s="11" t="s">
        <v>151</v>
      </c>
      <c r="L55" s="55" t="s">
        <v>183</v>
      </c>
      <c r="M55" s="61" t="b">
        <f t="shared" si="0"/>
        <v>1</v>
      </c>
      <c r="N55" s="54" t="s">
        <v>133</v>
      </c>
      <c r="O55" s="54">
        <v>4</v>
      </c>
      <c r="P55" s="11" t="s">
        <v>155</v>
      </c>
      <c r="Q55" s="11" t="s">
        <v>18</v>
      </c>
      <c r="R55" s="54" t="s">
        <v>142</v>
      </c>
      <c r="S55" s="54">
        <v>0.05</v>
      </c>
      <c r="T55" s="54">
        <v>0.15</v>
      </c>
      <c r="U55" s="61" t="b">
        <v>1</v>
      </c>
      <c r="V55" s="11" t="s">
        <v>3</v>
      </c>
      <c r="W55" s="11" t="s">
        <v>151</v>
      </c>
    </row>
    <row r="56" spans="1:23" hidden="1" x14ac:dyDescent="0.35">
      <c r="A56" s="11" t="s">
        <v>132</v>
      </c>
      <c r="B56" s="11" t="s">
        <v>133</v>
      </c>
      <c r="C56" s="11">
        <v>4</v>
      </c>
      <c r="D56" s="11" t="s">
        <v>157</v>
      </c>
      <c r="E56" s="11" t="s">
        <v>24</v>
      </c>
      <c r="F56" s="54" t="s">
        <v>144</v>
      </c>
      <c r="G56" s="54">
        <v>0.1</v>
      </c>
      <c r="H56" s="54">
        <v>0.2</v>
      </c>
      <c r="I56" s="61" t="b">
        <v>0</v>
      </c>
      <c r="J56" s="11" t="s">
        <v>8</v>
      </c>
      <c r="K56" s="11" t="s">
        <v>151</v>
      </c>
      <c r="L56" s="55" t="s">
        <v>183</v>
      </c>
      <c r="M56" s="61" t="b">
        <f t="shared" si="0"/>
        <v>1</v>
      </c>
      <c r="N56" s="54" t="s">
        <v>133</v>
      </c>
      <c r="O56" s="54">
        <v>4</v>
      </c>
      <c r="P56" s="11" t="s">
        <v>157</v>
      </c>
      <c r="Q56" s="11" t="s">
        <v>24</v>
      </c>
      <c r="R56" s="54" t="s">
        <v>144</v>
      </c>
      <c r="S56" s="54">
        <v>0.1</v>
      </c>
      <c r="T56" s="54">
        <v>0.2</v>
      </c>
      <c r="U56" s="61" t="b">
        <v>0</v>
      </c>
      <c r="V56" s="11" t="s">
        <v>8</v>
      </c>
      <c r="W56" s="11" t="s">
        <v>151</v>
      </c>
    </row>
    <row r="57" spans="1:23" hidden="1" x14ac:dyDescent="0.35">
      <c r="A57" s="11" t="s">
        <v>132</v>
      </c>
      <c r="B57" s="11" t="s">
        <v>133</v>
      </c>
      <c r="C57" s="11">
        <v>4</v>
      </c>
      <c r="D57" s="11" t="s">
        <v>158</v>
      </c>
      <c r="E57" s="11" t="s">
        <v>21</v>
      </c>
      <c r="F57" s="54" t="s">
        <v>144</v>
      </c>
      <c r="G57" s="54">
        <v>0.15</v>
      </c>
      <c r="H57" s="54">
        <v>0.25</v>
      </c>
      <c r="I57" s="61" t="b">
        <v>0</v>
      </c>
      <c r="J57" s="11" t="s">
        <v>10</v>
      </c>
      <c r="K57" s="11" t="s">
        <v>151</v>
      </c>
      <c r="L57" s="55" t="s">
        <v>183</v>
      </c>
      <c r="M57" s="61" t="b">
        <f t="shared" si="0"/>
        <v>1</v>
      </c>
      <c r="N57" s="54" t="s">
        <v>133</v>
      </c>
      <c r="O57" s="54">
        <v>4</v>
      </c>
      <c r="P57" s="11" t="s">
        <v>158</v>
      </c>
      <c r="Q57" s="11" t="s">
        <v>21</v>
      </c>
      <c r="R57" s="54" t="s">
        <v>144</v>
      </c>
      <c r="S57" s="54">
        <v>0.15</v>
      </c>
      <c r="T57" s="54">
        <v>0.25</v>
      </c>
      <c r="U57" s="61" t="b">
        <v>0</v>
      </c>
      <c r="V57" s="11" t="s">
        <v>10</v>
      </c>
      <c r="W57" s="11" t="s">
        <v>151</v>
      </c>
    </row>
    <row r="58" spans="1:23" hidden="1" x14ac:dyDescent="0.35">
      <c r="A58" s="11" t="s">
        <v>132</v>
      </c>
      <c r="B58" s="11" t="s">
        <v>133</v>
      </c>
      <c r="C58" s="11">
        <v>4</v>
      </c>
      <c r="D58" s="62" t="s">
        <v>147</v>
      </c>
      <c r="G58" s="54">
        <v>0</v>
      </c>
      <c r="H58" s="54">
        <v>3</v>
      </c>
      <c r="I58" s="83" t="b">
        <v>1</v>
      </c>
      <c r="J58" s="11" t="s">
        <v>11</v>
      </c>
      <c r="K58" s="11" t="s">
        <v>151</v>
      </c>
      <c r="L58" s="55" t="s">
        <v>187</v>
      </c>
      <c r="M58" s="61" t="b">
        <f t="shared" si="0"/>
        <v>1</v>
      </c>
      <c r="N58" s="54" t="s">
        <v>133</v>
      </c>
      <c r="O58" s="54">
        <v>4</v>
      </c>
      <c r="P58" s="63" t="s">
        <v>147</v>
      </c>
      <c r="Q58" s="11" t="s">
        <v>26</v>
      </c>
      <c r="R58" s="54" t="s">
        <v>143</v>
      </c>
      <c r="S58" s="54">
        <v>0</v>
      </c>
      <c r="T58" s="54">
        <v>3</v>
      </c>
      <c r="U58" s="61" t="b">
        <v>1</v>
      </c>
      <c r="V58" s="11" t="s">
        <v>11</v>
      </c>
      <c r="W58" s="11" t="s">
        <v>151</v>
      </c>
    </row>
    <row r="59" spans="1:23" ht="43.5" hidden="1" x14ac:dyDescent="0.35">
      <c r="A59" s="11" t="s">
        <v>132</v>
      </c>
      <c r="B59" s="11" t="s">
        <v>133</v>
      </c>
      <c r="C59" s="11">
        <v>4</v>
      </c>
      <c r="D59" s="64" t="s">
        <v>149</v>
      </c>
      <c r="G59" s="54">
        <v>0.25</v>
      </c>
      <c r="H59" s="54">
        <v>0.35000000000000003</v>
      </c>
      <c r="I59" s="61" t="b">
        <v>0</v>
      </c>
      <c r="J59" s="11" t="s">
        <v>119</v>
      </c>
      <c r="K59" s="11" t="s">
        <v>151</v>
      </c>
      <c r="L59" s="55" t="s">
        <v>185</v>
      </c>
      <c r="M59" s="61" t="b">
        <f t="shared" si="0"/>
        <v>0</v>
      </c>
      <c r="N59" s="54" t="s">
        <v>133</v>
      </c>
      <c r="O59" s="54">
        <v>4</v>
      </c>
      <c r="P59" s="58" t="s">
        <v>174</v>
      </c>
      <c r="Q59" s="11" t="s">
        <v>136</v>
      </c>
      <c r="R59" s="54" t="s">
        <v>144</v>
      </c>
      <c r="S59" s="54">
        <v>0.25</v>
      </c>
      <c r="T59" s="54">
        <v>0.35000000000000003</v>
      </c>
      <c r="U59" s="61" t="b">
        <v>0</v>
      </c>
      <c r="V59" s="78" t="s">
        <v>175</v>
      </c>
      <c r="W59" s="11" t="s">
        <v>151</v>
      </c>
    </row>
    <row r="60" spans="1:23" ht="58" hidden="1" x14ac:dyDescent="0.35">
      <c r="A60" s="11" t="s">
        <v>132</v>
      </c>
      <c r="B60" s="11" t="s">
        <v>133</v>
      </c>
      <c r="C60" s="11">
        <v>4</v>
      </c>
      <c r="D60" s="64" t="s">
        <v>148</v>
      </c>
      <c r="E60" s="11" t="s">
        <v>27</v>
      </c>
      <c r="F60" s="54" t="s">
        <v>144</v>
      </c>
      <c r="G60" s="54">
        <v>0.3</v>
      </c>
      <c r="H60" s="54">
        <v>0.4</v>
      </c>
      <c r="I60" s="61" t="b">
        <v>0</v>
      </c>
      <c r="J60" s="11" t="s">
        <v>116</v>
      </c>
      <c r="K60" s="11" t="s">
        <v>151</v>
      </c>
      <c r="L60" s="55" t="s">
        <v>185</v>
      </c>
      <c r="M60" s="61" t="b">
        <f t="shared" si="0"/>
        <v>0</v>
      </c>
      <c r="N60" s="54" t="s">
        <v>133</v>
      </c>
      <c r="O60" s="54">
        <v>4</v>
      </c>
      <c r="P60" s="58" t="s">
        <v>170</v>
      </c>
      <c r="Q60" s="11" t="s">
        <v>58</v>
      </c>
      <c r="R60" s="54" t="s">
        <v>144</v>
      </c>
      <c r="S60" s="54">
        <v>0.3</v>
      </c>
      <c r="T60" s="54">
        <v>0.4</v>
      </c>
      <c r="U60" s="61" t="b">
        <v>0</v>
      </c>
      <c r="V60" s="65" t="s">
        <v>171</v>
      </c>
      <c r="W60" s="11" t="s">
        <v>151</v>
      </c>
    </row>
    <row r="61" spans="1:23" s="66" customFormat="1" ht="15" hidden="1" thickBot="1" x14ac:dyDescent="0.4">
      <c r="A61" s="66" t="s">
        <v>132</v>
      </c>
      <c r="B61" s="66" t="s">
        <v>133</v>
      </c>
      <c r="C61" s="66">
        <v>4</v>
      </c>
      <c r="D61" s="67" t="s">
        <v>159</v>
      </c>
      <c r="F61" s="68"/>
      <c r="G61" s="68">
        <v>0.75</v>
      </c>
      <c r="H61" s="68">
        <v>0.85</v>
      </c>
      <c r="I61" s="69" t="b">
        <v>0</v>
      </c>
      <c r="J61" s="66" t="s">
        <v>117</v>
      </c>
      <c r="K61" s="66" t="s">
        <v>151</v>
      </c>
      <c r="L61" s="70" t="s">
        <v>186</v>
      </c>
      <c r="M61" s="61" t="b">
        <f t="shared" si="0"/>
        <v>0</v>
      </c>
      <c r="P61" s="71" t="s">
        <v>172</v>
      </c>
    </row>
    <row r="62" spans="1:23" hidden="1" x14ac:dyDescent="0.35">
      <c r="A62" s="11" t="s">
        <v>132</v>
      </c>
      <c r="B62" s="11" t="s">
        <v>133</v>
      </c>
      <c r="C62" s="11">
        <v>5</v>
      </c>
      <c r="D62" s="11" t="s">
        <v>34</v>
      </c>
      <c r="E62" s="11" t="s">
        <v>28</v>
      </c>
      <c r="F62" s="54" t="s">
        <v>142</v>
      </c>
      <c r="G62" s="54">
        <v>8</v>
      </c>
      <c r="H62" s="54">
        <v>18</v>
      </c>
      <c r="I62" s="61" t="b">
        <v>1</v>
      </c>
      <c r="J62" s="11" t="s">
        <v>0</v>
      </c>
      <c r="K62" s="11" t="s">
        <v>151</v>
      </c>
      <c r="L62" s="55" t="s">
        <v>183</v>
      </c>
      <c r="M62" s="61" t="b">
        <f t="shared" si="0"/>
        <v>1</v>
      </c>
      <c r="N62" s="72" t="s">
        <v>133</v>
      </c>
      <c r="O62" s="54">
        <v>5</v>
      </c>
      <c r="P62" s="11" t="s">
        <v>34</v>
      </c>
      <c r="Q62" s="11" t="s">
        <v>28</v>
      </c>
      <c r="R62" s="54" t="s">
        <v>142</v>
      </c>
      <c r="S62" s="54">
        <v>8</v>
      </c>
      <c r="T62" s="54">
        <v>18</v>
      </c>
      <c r="U62" s="61" t="b">
        <v>1</v>
      </c>
      <c r="V62" s="11" t="s">
        <v>0</v>
      </c>
      <c r="W62" s="11" t="s">
        <v>151</v>
      </c>
    </row>
    <row r="63" spans="1:23" hidden="1" x14ac:dyDescent="0.35">
      <c r="A63" s="11" t="s">
        <v>132</v>
      </c>
      <c r="B63" s="11" t="s">
        <v>133</v>
      </c>
      <c r="C63" s="11">
        <v>5</v>
      </c>
      <c r="D63" s="11" t="s">
        <v>59</v>
      </c>
      <c r="E63" s="11" t="s">
        <v>115</v>
      </c>
      <c r="F63" s="54" t="s">
        <v>142</v>
      </c>
      <c r="G63" s="54">
        <v>390</v>
      </c>
      <c r="H63" s="54">
        <v>410</v>
      </c>
      <c r="I63" s="61" t="b">
        <v>1</v>
      </c>
      <c r="J63" s="11" t="s">
        <v>13</v>
      </c>
      <c r="K63" s="11" t="s">
        <v>151</v>
      </c>
      <c r="L63" s="55" t="s">
        <v>183</v>
      </c>
      <c r="M63" s="61" t="b">
        <f t="shared" si="0"/>
        <v>1</v>
      </c>
      <c r="N63" s="72" t="s">
        <v>133</v>
      </c>
      <c r="O63" s="54">
        <v>5</v>
      </c>
      <c r="P63" s="11" t="s">
        <v>59</v>
      </c>
      <c r="Q63" s="11" t="s">
        <v>115</v>
      </c>
      <c r="R63" s="54" t="s">
        <v>142</v>
      </c>
      <c r="S63" s="54">
        <v>390</v>
      </c>
      <c r="T63" s="54">
        <v>410</v>
      </c>
      <c r="U63" s="61" t="b">
        <v>1</v>
      </c>
      <c r="V63" s="11" t="s">
        <v>13</v>
      </c>
      <c r="W63" s="11" t="s">
        <v>151</v>
      </c>
    </row>
    <row r="64" spans="1:23" hidden="1" x14ac:dyDescent="0.35">
      <c r="A64" s="11" t="s">
        <v>132</v>
      </c>
      <c r="B64" s="11" t="s">
        <v>133</v>
      </c>
      <c r="C64" s="11">
        <v>5</v>
      </c>
      <c r="D64" s="11" t="s">
        <v>60</v>
      </c>
      <c r="E64" s="11" t="s">
        <v>30</v>
      </c>
      <c r="F64" s="54" t="s">
        <v>143</v>
      </c>
      <c r="G64" s="54">
        <v>0</v>
      </c>
      <c r="H64" s="54">
        <v>1</v>
      </c>
      <c r="I64" s="61" t="b">
        <v>1</v>
      </c>
      <c r="J64" s="11" t="s">
        <v>29</v>
      </c>
      <c r="K64" s="11" t="s">
        <v>151</v>
      </c>
      <c r="L64" s="55" t="s">
        <v>183</v>
      </c>
      <c r="M64" s="61" t="b">
        <f t="shared" si="0"/>
        <v>1</v>
      </c>
      <c r="N64" s="72" t="s">
        <v>133</v>
      </c>
      <c r="O64" s="54">
        <v>5</v>
      </c>
      <c r="P64" s="11" t="s">
        <v>60</v>
      </c>
      <c r="Q64" s="11" t="s">
        <v>30</v>
      </c>
      <c r="R64" s="54" t="s">
        <v>143</v>
      </c>
      <c r="S64" s="54">
        <v>0</v>
      </c>
      <c r="T64" s="54">
        <v>1</v>
      </c>
      <c r="U64" s="61" t="b">
        <v>1</v>
      </c>
      <c r="V64" s="11" t="s">
        <v>29</v>
      </c>
      <c r="W64" s="11" t="s">
        <v>151</v>
      </c>
    </row>
    <row r="65" spans="1:23" hidden="1" x14ac:dyDescent="0.35">
      <c r="A65" s="11" t="s">
        <v>132</v>
      </c>
      <c r="B65" s="11" t="s">
        <v>133</v>
      </c>
      <c r="C65" s="11">
        <v>5</v>
      </c>
      <c r="D65" s="90" t="s">
        <v>157</v>
      </c>
      <c r="E65" s="11" t="s">
        <v>27</v>
      </c>
      <c r="F65" s="54" t="s">
        <v>144</v>
      </c>
      <c r="G65" s="54">
        <v>0.3</v>
      </c>
      <c r="H65" s="54">
        <v>0.4</v>
      </c>
      <c r="I65" s="61" t="b">
        <v>0</v>
      </c>
      <c r="J65" s="11" t="s">
        <v>8</v>
      </c>
      <c r="K65" s="11" t="s">
        <v>151</v>
      </c>
      <c r="L65" s="55" t="s">
        <v>190</v>
      </c>
      <c r="M65" s="61" t="b">
        <f t="shared" si="0"/>
        <v>1</v>
      </c>
      <c r="N65" s="72" t="s">
        <v>133</v>
      </c>
      <c r="O65" s="54">
        <v>5</v>
      </c>
      <c r="P65" s="89" t="s">
        <v>157</v>
      </c>
      <c r="Q65" s="11" t="s">
        <v>27</v>
      </c>
      <c r="R65" s="54" t="s">
        <v>144</v>
      </c>
      <c r="S65" s="54">
        <v>0.3</v>
      </c>
      <c r="T65" s="54">
        <v>0.4</v>
      </c>
      <c r="U65" s="61" t="b">
        <v>0</v>
      </c>
      <c r="V65" s="11" t="s">
        <v>8</v>
      </c>
      <c r="W65" s="11" t="s">
        <v>151</v>
      </c>
    </row>
    <row r="66" spans="1:23" s="66" customFormat="1" ht="44" hidden="1" thickBot="1" x14ac:dyDescent="0.4">
      <c r="A66" s="66" t="s">
        <v>132</v>
      </c>
      <c r="B66" s="66" t="s">
        <v>133</v>
      </c>
      <c r="C66" s="66">
        <v>5</v>
      </c>
      <c r="D66" s="79" t="s">
        <v>150</v>
      </c>
      <c r="E66" s="66" t="s">
        <v>31</v>
      </c>
      <c r="F66" s="68" t="s">
        <v>144</v>
      </c>
      <c r="G66" s="68">
        <v>0.70000000000000007</v>
      </c>
      <c r="H66" s="68">
        <v>0.8</v>
      </c>
      <c r="I66" s="69" t="b">
        <v>0</v>
      </c>
      <c r="J66" s="66" t="s">
        <v>118</v>
      </c>
      <c r="K66" s="66" t="s">
        <v>151</v>
      </c>
      <c r="L66" s="70" t="s">
        <v>185</v>
      </c>
      <c r="M66" s="61" t="b">
        <f t="shared" si="0"/>
        <v>0</v>
      </c>
      <c r="N66" s="80" t="s">
        <v>133</v>
      </c>
      <c r="O66" s="68">
        <v>5</v>
      </c>
      <c r="P66" s="81" t="s">
        <v>176</v>
      </c>
      <c r="Q66" s="66" t="s">
        <v>31</v>
      </c>
      <c r="R66" s="68" t="s">
        <v>144</v>
      </c>
      <c r="S66" s="68">
        <v>0.70000000000000007</v>
      </c>
      <c r="T66" s="68">
        <v>0.8</v>
      </c>
      <c r="U66" s="69" t="b">
        <v>0</v>
      </c>
      <c r="V66" s="82" t="s">
        <v>177</v>
      </c>
      <c r="W66" s="66" t="s">
        <v>151</v>
      </c>
    </row>
  </sheetData>
  <autoFilter ref="A2:W66" xr:uid="{00000000-0009-0000-0000-000002000000}">
    <filterColumn colId="1">
      <filters>
        <filter val="Hi"/>
      </filters>
    </filterColumn>
    <filterColumn colId="11">
      <filters>
        <filter val="no change"/>
      </filters>
    </filterColumn>
    <filterColumn colId="12">
      <filters>
        <filter val="FALSE"/>
      </filters>
    </filterColumn>
  </autoFilter>
  <conditionalFormatting sqref="I3:I34 I53:I66 I44:I51">
    <cfRule type="cellIs" dxfId="40" priority="33" operator="equal">
      <formula>TRUE</formula>
    </cfRule>
  </conditionalFormatting>
  <conditionalFormatting sqref="I21">
    <cfRule type="cellIs" dxfId="39" priority="32" operator="equal">
      <formula>TRUE</formula>
    </cfRule>
  </conditionalFormatting>
  <conditionalFormatting sqref="I35:I43">
    <cfRule type="cellIs" dxfId="38" priority="31" operator="equal">
      <formula>TRUE</formula>
    </cfRule>
  </conditionalFormatting>
  <conditionalFormatting sqref="I52">
    <cfRule type="cellIs" dxfId="37" priority="30" operator="equal">
      <formula>TRUE</formula>
    </cfRule>
  </conditionalFormatting>
  <conditionalFormatting sqref="U3:U9">
    <cfRule type="cellIs" dxfId="36" priority="29" operator="equal">
      <formula>TRUE</formula>
    </cfRule>
  </conditionalFormatting>
  <conditionalFormatting sqref="U10">
    <cfRule type="cellIs" dxfId="35" priority="28" operator="equal">
      <formula>TRUE</formula>
    </cfRule>
  </conditionalFormatting>
  <conditionalFormatting sqref="U12:U14">
    <cfRule type="cellIs" dxfId="34" priority="27" operator="equal">
      <formula>TRUE</formula>
    </cfRule>
  </conditionalFormatting>
  <conditionalFormatting sqref="U15:U16">
    <cfRule type="cellIs" dxfId="33" priority="26" operator="equal">
      <formula>TRUE</formula>
    </cfRule>
  </conditionalFormatting>
  <conditionalFormatting sqref="U17">
    <cfRule type="cellIs" dxfId="32" priority="25" operator="equal">
      <formula>TRUE</formula>
    </cfRule>
  </conditionalFormatting>
  <conditionalFormatting sqref="U18">
    <cfRule type="cellIs" dxfId="31" priority="24" operator="equal">
      <formula>TRUE</formula>
    </cfRule>
  </conditionalFormatting>
  <conditionalFormatting sqref="U22:U28">
    <cfRule type="cellIs" dxfId="30" priority="23" operator="equal">
      <formula>TRUE</formula>
    </cfRule>
  </conditionalFormatting>
  <conditionalFormatting sqref="U30:U32">
    <cfRule type="cellIs" dxfId="29" priority="22" operator="equal">
      <formula>TRUE</formula>
    </cfRule>
  </conditionalFormatting>
  <conditionalFormatting sqref="U33">
    <cfRule type="cellIs" dxfId="28" priority="21" operator="equal">
      <formula>TRUE</formula>
    </cfRule>
  </conditionalFormatting>
  <conditionalFormatting sqref="U34">
    <cfRule type="cellIs" dxfId="27" priority="20" operator="equal">
      <formula>TRUE</formula>
    </cfRule>
  </conditionalFormatting>
  <conditionalFormatting sqref="U35:U38">
    <cfRule type="cellIs" dxfId="26" priority="19" operator="equal">
      <formula>TRUE</formula>
    </cfRule>
  </conditionalFormatting>
  <conditionalFormatting sqref="U39">
    <cfRule type="cellIs" dxfId="25" priority="18" operator="equal">
      <formula>TRUE</formula>
    </cfRule>
  </conditionalFormatting>
  <conditionalFormatting sqref="U40">
    <cfRule type="cellIs" dxfId="24" priority="17" operator="equal">
      <formula>TRUE</formula>
    </cfRule>
  </conditionalFormatting>
  <conditionalFormatting sqref="U41">
    <cfRule type="cellIs" dxfId="23" priority="16" operator="equal">
      <formula>TRUE</formula>
    </cfRule>
  </conditionalFormatting>
  <conditionalFormatting sqref="U44:U46">
    <cfRule type="cellIs" dxfId="22" priority="15" operator="equal">
      <formula>TRUE</formula>
    </cfRule>
  </conditionalFormatting>
  <conditionalFormatting sqref="U47">
    <cfRule type="cellIs" dxfId="21" priority="14" operator="equal">
      <formula>TRUE</formula>
    </cfRule>
  </conditionalFormatting>
  <conditionalFormatting sqref="U48">
    <cfRule type="cellIs" dxfId="20" priority="13" operator="equal">
      <formula>TRUE</formula>
    </cfRule>
  </conditionalFormatting>
  <conditionalFormatting sqref="U49">
    <cfRule type="cellIs" dxfId="19" priority="12" operator="equal">
      <formula>TRUE</formula>
    </cfRule>
  </conditionalFormatting>
  <conditionalFormatting sqref="U50">
    <cfRule type="cellIs" dxfId="18" priority="11" operator="equal">
      <formula>TRUE</formula>
    </cfRule>
  </conditionalFormatting>
  <conditionalFormatting sqref="U54:U55">
    <cfRule type="cellIs" dxfId="17" priority="10" operator="equal">
      <formula>TRUE</formula>
    </cfRule>
  </conditionalFormatting>
  <conditionalFormatting sqref="U56">
    <cfRule type="cellIs" dxfId="16" priority="9" operator="equal">
      <formula>TRUE</formula>
    </cfRule>
  </conditionalFormatting>
  <conditionalFormatting sqref="U57">
    <cfRule type="cellIs" dxfId="15" priority="8" operator="equal">
      <formula>TRUE</formula>
    </cfRule>
  </conditionalFormatting>
  <conditionalFormatting sqref="U60">
    <cfRule type="cellIs" dxfId="14" priority="7" operator="equal">
      <formula>TRUE</formula>
    </cfRule>
  </conditionalFormatting>
  <conditionalFormatting sqref="U59">
    <cfRule type="cellIs" dxfId="13" priority="6" operator="equal">
      <formula>TRUE</formula>
    </cfRule>
  </conditionalFormatting>
  <conditionalFormatting sqref="U58">
    <cfRule type="cellIs" dxfId="12" priority="5" operator="equal">
      <formula>TRUE</formula>
    </cfRule>
  </conditionalFormatting>
  <conditionalFormatting sqref="U62:U64">
    <cfRule type="cellIs" dxfId="11" priority="4" operator="equal">
      <formula>TRUE</formula>
    </cfRule>
  </conditionalFormatting>
  <conditionalFormatting sqref="U65">
    <cfRule type="cellIs" dxfId="10" priority="3" operator="equal">
      <formula>TRUE</formula>
    </cfRule>
  </conditionalFormatting>
  <conditionalFormatting sqref="U66">
    <cfRule type="cellIs" dxfId="9" priority="2" operator="equal">
      <formula>TRUE</formula>
    </cfRule>
  </conditionalFormatting>
  <conditionalFormatting sqref="M3:M66">
    <cfRule type="cellIs" dxfId="8" priority="1" operator="equal">
      <formula>TRUE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9D81-A89F-4E77-8861-F908BC2287F9}">
  <sheetPr>
    <tabColor rgb="FF00B050"/>
  </sheetPr>
  <dimension ref="A1:L230"/>
  <sheetViews>
    <sheetView tabSelected="1" workbookViewId="0">
      <pane xSplit="4" ySplit="1" topLeftCell="E2" activePane="bottomRight" state="frozen"/>
      <selection pane="topRight" activeCell="E1" sqref="E1"/>
      <selection pane="bottomLeft" activeCell="A2" sqref="A2"/>
      <selection pane="bottomRight" activeCell="E2" sqref="E2"/>
    </sheetView>
  </sheetViews>
  <sheetFormatPr defaultRowHeight="14.5" x14ac:dyDescent="0.35"/>
  <cols>
    <col min="1" max="1" width="20.7265625" bestFit="1" customWidth="1"/>
    <col min="2" max="2" width="9.7265625" bestFit="1" customWidth="1"/>
    <col min="3" max="3" width="13.26953125" bestFit="1" customWidth="1"/>
    <col min="4" max="4" width="5.7265625" bestFit="1" customWidth="1"/>
    <col min="5" max="5" width="28.81640625" bestFit="1" customWidth="1"/>
    <col min="6" max="6" width="14.54296875" bestFit="1" customWidth="1"/>
    <col min="7" max="7" width="7.54296875" bestFit="1" customWidth="1"/>
    <col min="8" max="8" width="6.453125" bestFit="1" customWidth="1"/>
    <col min="9" max="9" width="6.54296875" bestFit="1" customWidth="1"/>
    <col min="10" max="10" width="8.453125" bestFit="1" customWidth="1"/>
    <col min="11" max="11" width="126.26953125" bestFit="1" customWidth="1"/>
    <col min="12" max="12" width="10.26953125" bestFit="1" customWidth="1"/>
  </cols>
  <sheetData>
    <row r="1" spans="1:12" x14ac:dyDescent="0.35">
      <c r="A1" s="41" t="s">
        <v>129</v>
      </c>
      <c r="B1" s="41" t="s">
        <v>163</v>
      </c>
      <c r="C1" s="41" t="s">
        <v>600</v>
      </c>
      <c r="D1" s="41" t="s">
        <v>130</v>
      </c>
      <c r="E1" s="41" t="s">
        <v>162</v>
      </c>
      <c r="F1" s="41" t="s">
        <v>161</v>
      </c>
      <c r="G1" s="41" t="s">
        <v>141</v>
      </c>
      <c r="H1" s="41" t="s">
        <v>139</v>
      </c>
      <c r="I1" s="41" t="s">
        <v>140</v>
      </c>
      <c r="J1" s="41" t="s">
        <v>146</v>
      </c>
      <c r="K1" s="41" t="s">
        <v>138</v>
      </c>
      <c r="L1" s="41" t="s">
        <v>164</v>
      </c>
    </row>
    <row r="2" spans="1:12" x14ac:dyDescent="0.35">
      <c r="A2" s="92" t="s">
        <v>191</v>
      </c>
      <c r="B2" t="s">
        <v>131</v>
      </c>
      <c r="C2" t="s">
        <v>131</v>
      </c>
      <c r="D2">
        <v>2</v>
      </c>
      <c r="E2" t="s">
        <v>34</v>
      </c>
      <c r="F2" t="s">
        <v>1</v>
      </c>
      <c r="G2" t="s">
        <v>142</v>
      </c>
      <c r="H2">
        <v>25</v>
      </c>
      <c r="I2">
        <v>35</v>
      </c>
      <c r="J2" s="46" t="b">
        <v>1</v>
      </c>
      <c r="K2" t="s">
        <v>0</v>
      </c>
      <c r="L2" t="s">
        <v>151</v>
      </c>
    </row>
    <row r="3" spans="1:12" x14ac:dyDescent="0.35">
      <c r="A3" s="92" t="s">
        <v>191</v>
      </c>
      <c r="B3" t="s">
        <v>131</v>
      </c>
      <c r="C3" t="s">
        <v>131</v>
      </c>
      <c r="D3">
        <v>2</v>
      </c>
      <c r="E3" t="s">
        <v>154</v>
      </c>
      <c r="F3" t="s">
        <v>127</v>
      </c>
      <c r="G3" t="s">
        <v>143</v>
      </c>
      <c r="H3">
        <v>3</v>
      </c>
      <c r="I3">
        <v>8</v>
      </c>
      <c r="J3" s="46" t="b">
        <v>1</v>
      </c>
      <c r="K3" t="s">
        <v>2</v>
      </c>
      <c r="L3" t="s">
        <v>151</v>
      </c>
    </row>
    <row r="4" spans="1:12" x14ac:dyDescent="0.35">
      <c r="A4" s="92" t="s">
        <v>191</v>
      </c>
      <c r="B4" t="s">
        <v>131</v>
      </c>
      <c r="C4" t="s">
        <v>131</v>
      </c>
      <c r="D4">
        <v>2</v>
      </c>
      <c r="E4" t="s">
        <v>155</v>
      </c>
      <c r="F4" t="s">
        <v>4</v>
      </c>
      <c r="G4" t="s">
        <v>142</v>
      </c>
      <c r="H4">
        <v>30</v>
      </c>
      <c r="I4">
        <v>40</v>
      </c>
      <c r="J4" s="46" t="b">
        <v>1</v>
      </c>
      <c r="K4" t="s">
        <v>3</v>
      </c>
      <c r="L4" t="s">
        <v>151</v>
      </c>
    </row>
    <row r="5" spans="1:12" x14ac:dyDescent="0.35">
      <c r="A5" s="92" t="s">
        <v>191</v>
      </c>
      <c r="B5" t="s">
        <v>131</v>
      </c>
      <c r="C5" t="s">
        <v>131</v>
      </c>
      <c r="D5">
        <v>2</v>
      </c>
      <c r="E5" t="s">
        <v>156</v>
      </c>
      <c r="F5" t="s">
        <v>7</v>
      </c>
      <c r="G5" t="s">
        <v>142</v>
      </c>
      <c r="H5">
        <v>15</v>
      </c>
      <c r="I5">
        <v>25</v>
      </c>
      <c r="J5" s="46" t="b">
        <v>1</v>
      </c>
      <c r="K5" t="s">
        <v>6</v>
      </c>
      <c r="L5" t="s">
        <v>151</v>
      </c>
    </row>
    <row r="6" spans="1:12" x14ac:dyDescent="0.35">
      <c r="A6" s="92" t="s">
        <v>191</v>
      </c>
      <c r="B6" t="s">
        <v>131</v>
      </c>
      <c r="C6" t="s">
        <v>131</v>
      </c>
      <c r="D6">
        <v>2</v>
      </c>
      <c r="E6" t="s">
        <v>157</v>
      </c>
      <c r="F6" t="s">
        <v>9</v>
      </c>
      <c r="G6" t="s">
        <v>144</v>
      </c>
      <c r="H6">
        <v>3</v>
      </c>
      <c r="I6">
        <v>7</v>
      </c>
      <c r="J6" s="46" t="b">
        <v>0</v>
      </c>
      <c r="K6" t="s">
        <v>8</v>
      </c>
      <c r="L6" t="s">
        <v>151</v>
      </c>
    </row>
    <row r="7" spans="1:12" x14ac:dyDescent="0.35">
      <c r="A7" s="92" t="s">
        <v>191</v>
      </c>
      <c r="B7" t="s">
        <v>131</v>
      </c>
      <c r="C7" t="s">
        <v>131</v>
      </c>
      <c r="D7">
        <v>2</v>
      </c>
      <c r="E7" t="s">
        <v>158</v>
      </c>
      <c r="F7" t="s">
        <v>9</v>
      </c>
      <c r="G7" t="s">
        <v>144</v>
      </c>
      <c r="H7">
        <v>3</v>
      </c>
      <c r="I7">
        <v>7</v>
      </c>
      <c r="J7" s="46" t="b">
        <v>0</v>
      </c>
      <c r="K7" t="s">
        <v>10</v>
      </c>
      <c r="L7" t="s">
        <v>151</v>
      </c>
    </row>
    <row r="8" spans="1:12" x14ac:dyDescent="0.35">
      <c r="A8" s="92" t="s">
        <v>191</v>
      </c>
      <c r="B8" t="s">
        <v>131</v>
      </c>
      <c r="C8" t="s">
        <v>131</v>
      </c>
      <c r="D8">
        <v>2</v>
      </c>
      <c r="E8" s="52" t="s">
        <v>147</v>
      </c>
      <c r="F8" t="s">
        <v>12</v>
      </c>
      <c r="G8" t="s">
        <v>142</v>
      </c>
      <c r="H8">
        <v>10</v>
      </c>
      <c r="I8">
        <v>20</v>
      </c>
      <c r="J8" s="46" t="b">
        <v>1</v>
      </c>
      <c r="K8" t="s">
        <v>11</v>
      </c>
      <c r="L8" t="s">
        <v>151</v>
      </c>
    </row>
    <row r="9" spans="1:12" x14ac:dyDescent="0.35">
      <c r="A9" s="92" t="s">
        <v>191</v>
      </c>
      <c r="B9" t="s">
        <v>131</v>
      </c>
      <c r="C9" t="s">
        <v>131</v>
      </c>
      <c r="D9">
        <v>2</v>
      </c>
      <c r="E9" s="52" t="s">
        <v>179</v>
      </c>
      <c r="F9" t="s">
        <v>24</v>
      </c>
      <c r="G9" t="s">
        <v>144</v>
      </c>
      <c r="H9">
        <v>10</v>
      </c>
      <c r="I9">
        <v>20</v>
      </c>
      <c r="J9" s="46" t="b">
        <v>0</v>
      </c>
      <c r="K9" t="s">
        <v>171</v>
      </c>
      <c r="L9" t="s">
        <v>151</v>
      </c>
    </row>
    <row r="10" spans="1:12" x14ac:dyDescent="0.35">
      <c r="A10" s="92" t="s">
        <v>191</v>
      </c>
      <c r="B10" t="s">
        <v>131</v>
      </c>
      <c r="C10" t="s">
        <v>131</v>
      </c>
      <c r="D10">
        <v>3</v>
      </c>
      <c r="E10" s="52" t="s">
        <v>34</v>
      </c>
      <c r="F10" t="s">
        <v>14</v>
      </c>
      <c r="G10" t="s">
        <v>142</v>
      </c>
      <c r="H10">
        <v>20</v>
      </c>
      <c r="I10">
        <v>30</v>
      </c>
      <c r="J10" s="46" t="b">
        <v>1</v>
      </c>
      <c r="K10" t="s">
        <v>0</v>
      </c>
      <c r="L10" t="s">
        <v>151</v>
      </c>
    </row>
    <row r="11" spans="1:12" x14ac:dyDescent="0.35">
      <c r="A11" s="92" t="s">
        <v>191</v>
      </c>
      <c r="B11" t="s">
        <v>131</v>
      </c>
      <c r="C11" t="s">
        <v>131</v>
      </c>
      <c r="D11">
        <v>3</v>
      </c>
      <c r="E11" s="52" t="s">
        <v>156</v>
      </c>
      <c r="F11" t="s">
        <v>18</v>
      </c>
      <c r="G11" t="s">
        <v>142</v>
      </c>
      <c r="H11">
        <v>5</v>
      </c>
      <c r="I11">
        <v>15</v>
      </c>
      <c r="J11" s="46" t="b">
        <v>1</v>
      </c>
      <c r="K11" t="s">
        <v>17</v>
      </c>
      <c r="L11" t="s">
        <v>151</v>
      </c>
    </row>
    <row r="12" spans="1:12" x14ac:dyDescent="0.35">
      <c r="A12" s="92" t="s">
        <v>191</v>
      </c>
      <c r="B12" t="s">
        <v>131</v>
      </c>
      <c r="C12" t="s">
        <v>131</v>
      </c>
      <c r="D12">
        <v>3</v>
      </c>
      <c r="E12" s="52" t="s">
        <v>157</v>
      </c>
      <c r="F12" t="s">
        <v>19</v>
      </c>
      <c r="G12" t="s">
        <v>144</v>
      </c>
      <c r="H12">
        <v>5</v>
      </c>
      <c r="I12">
        <v>15</v>
      </c>
      <c r="J12" s="46" t="b">
        <v>0</v>
      </c>
      <c r="K12" t="s">
        <v>8</v>
      </c>
      <c r="L12" t="s">
        <v>151</v>
      </c>
    </row>
    <row r="13" spans="1:12" x14ac:dyDescent="0.35">
      <c r="A13" s="92" t="s">
        <v>191</v>
      </c>
      <c r="B13" t="s">
        <v>131</v>
      </c>
      <c r="C13" t="s">
        <v>131</v>
      </c>
      <c r="D13">
        <v>3</v>
      </c>
      <c r="E13" s="52" t="s">
        <v>158</v>
      </c>
      <c r="F13" t="s">
        <v>20</v>
      </c>
      <c r="G13" t="s">
        <v>145</v>
      </c>
      <c r="H13">
        <v>5</v>
      </c>
      <c r="I13">
        <v>10</v>
      </c>
      <c r="J13" s="46" t="b">
        <v>0</v>
      </c>
      <c r="K13" t="s">
        <v>10</v>
      </c>
      <c r="L13" t="s">
        <v>151</v>
      </c>
    </row>
    <row r="14" spans="1:12" x14ac:dyDescent="0.35">
      <c r="A14" s="92" t="s">
        <v>191</v>
      </c>
      <c r="B14" t="s">
        <v>131</v>
      </c>
      <c r="C14" t="s">
        <v>131</v>
      </c>
      <c r="D14">
        <v>3</v>
      </c>
      <c r="E14" s="52" t="s">
        <v>155</v>
      </c>
      <c r="F14" t="s">
        <v>16</v>
      </c>
      <c r="G14" t="s">
        <v>142</v>
      </c>
      <c r="H14">
        <v>20</v>
      </c>
      <c r="I14">
        <v>30</v>
      </c>
      <c r="J14" s="46" t="b">
        <v>1</v>
      </c>
      <c r="K14" s="11" t="s">
        <v>3</v>
      </c>
      <c r="L14" t="s">
        <v>151</v>
      </c>
    </row>
    <row r="15" spans="1:12" x14ac:dyDescent="0.35">
      <c r="A15" s="92" t="s">
        <v>191</v>
      </c>
      <c r="B15" t="s">
        <v>131</v>
      </c>
      <c r="C15" t="s">
        <v>131</v>
      </c>
      <c r="D15">
        <v>3</v>
      </c>
      <c r="E15" s="52" t="s">
        <v>147</v>
      </c>
      <c r="F15" t="s">
        <v>173</v>
      </c>
      <c r="G15" t="s">
        <v>142</v>
      </c>
      <c r="H15">
        <v>6</v>
      </c>
      <c r="I15">
        <v>12</v>
      </c>
      <c r="J15" s="46" t="b">
        <v>1</v>
      </c>
      <c r="K15" t="s">
        <v>11</v>
      </c>
      <c r="L15" t="s">
        <v>151</v>
      </c>
    </row>
    <row r="16" spans="1:12" x14ac:dyDescent="0.35">
      <c r="A16" s="92" t="s">
        <v>191</v>
      </c>
      <c r="B16" t="s">
        <v>131</v>
      </c>
      <c r="C16" t="s">
        <v>131</v>
      </c>
      <c r="D16">
        <v>3</v>
      </c>
      <c r="E16" s="52" t="s">
        <v>179</v>
      </c>
      <c r="F16" s="91" t="s">
        <v>136</v>
      </c>
      <c r="G16" t="s">
        <v>144</v>
      </c>
      <c r="H16">
        <v>25</v>
      </c>
      <c r="I16">
        <v>35</v>
      </c>
      <c r="J16" s="46" t="b">
        <v>0</v>
      </c>
      <c r="K16" t="s">
        <v>171</v>
      </c>
      <c r="L16" t="s">
        <v>151</v>
      </c>
    </row>
    <row r="17" spans="1:12" x14ac:dyDescent="0.35">
      <c r="A17" s="92" t="s">
        <v>191</v>
      </c>
      <c r="B17" t="s">
        <v>131</v>
      </c>
      <c r="C17" t="s">
        <v>131</v>
      </c>
      <c r="D17">
        <v>4</v>
      </c>
      <c r="E17" s="52" t="s">
        <v>34</v>
      </c>
      <c r="F17" t="s">
        <v>22</v>
      </c>
      <c r="G17" t="s">
        <v>142</v>
      </c>
      <c r="H17">
        <v>15</v>
      </c>
      <c r="I17">
        <v>25</v>
      </c>
      <c r="J17" s="46" t="b">
        <v>1</v>
      </c>
      <c r="K17" t="s">
        <v>0</v>
      </c>
      <c r="L17" t="s">
        <v>151</v>
      </c>
    </row>
    <row r="18" spans="1:12" x14ac:dyDescent="0.35">
      <c r="A18" s="92" t="s">
        <v>191</v>
      </c>
      <c r="B18" t="s">
        <v>131</v>
      </c>
      <c r="C18" t="s">
        <v>131</v>
      </c>
      <c r="D18">
        <v>4</v>
      </c>
      <c r="E18" s="52" t="s">
        <v>155</v>
      </c>
      <c r="F18" t="s">
        <v>18</v>
      </c>
      <c r="G18" t="s">
        <v>142</v>
      </c>
      <c r="H18">
        <v>5</v>
      </c>
      <c r="I18">
        <v>15</v>
      </c>
      <c r="J18" s="46" t="b">
        <v>1</v>
      </c>
      <c r="K18" t="s">
        <v>3</v>
      </c>
      <c r="L18" t="s">
        <v>151</v>
      </c>
    </row>
    <row r="19" spans="1:12" x14ac:dyDescent="0.35">
      <c r="A19" s="92" t="s">
        <v>191</v>
      </c>
      <c r="B19" t="s">
        <v>131</v>
      </c>
      <c r="C19" t="s">
        <v>131</v>
      </c>
      <c r="D19">
        <v>4</v>
      </c>
      <c r="E19" s="52" t="s">
        <v>157</v>
      </c>
      <c r="F19" t="s">
        <v>21</v>
      </c>
      <c r="G19" t="s">
        <v>144</v>
      </c>
      <c r="H19">
        <v>15</v>
      </c>
      <c r="I19">
        <v>25</v>
      </c>
      <c r="J19" s="46" t="b">
        <v>0</v>
      </c>
      <c r="K19" t="s">
        <v>8</v>
      </c>
      <c r="L19" t="s">
        <v>151</v>
      </c>
    </row>
    <row r="20" spans="1:12" x14ac:dyDescent="0.35">
      <c r="A20" s="92" t="s">
        <v>191</v>
      </c>
      <c r="B20" t="s">
        <v>131</v>
      </c>
      <c r="C20" t="s">
        <v>131</v>
      </c>
      <c r="D20">
        <v>4</v>
      </c>
      <c r="E20" s="52" t="s">
        <v>158</v>
      </c>
      <c r="F20" t="s">
        <v>25</v>
      </c>
      <c r="G20" t="s">
        <v>144</v>
      </c>
      <c r="H20">
        <v>20</v>
      </c>
      <c r="I20">
        <v>30</v>
      </c>
      <c r="J20" s="46" t="b">
        <v>0</v>
      </c>
      <c r="K20" t="s">
        <v>10</v>
      </c>
      <c r="L20" t="s">
        <v>151</v>
      </c>
    </row>
    <row r="21" spans="1:12" x14ac:dyDescent="0.35">
      <c r="A21" s="92" t="s">
        <v>191</v>
      </c>
      <c r="B21" t="s">
        <v>131</v>
      </c>
      <c r="C21" t="s">
        <v>131</v>
      </c>
      <c r="D21">
        <v>4</v>
      </c>
      <c r="E21" s="52" t="s">
        <v>147</v>
      </c>
      <c r="F21" t="s">
        <v>26</v>
      </c>
      <c r="G21" t="s">
        <v>143</v>
      </c>
      <c r="H21">
        <v>0</v>
      </c>
      <c r="I21">
        <v>3</v>
      </c>
      <c r="J21" s="46" t="b">
        <v>1</v>
      </c>
      <c r="K21" t="s">
        <v>11</v>
      </c>
      <c r="L21" t="s">
        <v>151</v>
      </c>
    </row>
    <row r="22" spans="1:12" x14ac:dyDescent="0.35">
      <c r="A22" s="92" t="s">
        <v>191</v>
      </c>
      <c r="B22" t="s">
        <v>131</v>
      </c>
      <c r="C22" t="s">
        <v>131</v>
      </c>
      <c r="D22">
        <v>4</v>
      </c>
      <c r="E22" s="52" t="s">
        <v>181</v>
      </c>
      <c r="F22" t="s">
        <v>136</v>
      </c>
      <c r="G22" t="s">
        <v>144</v>
      </c>
      <c r="H22">
        <v>25</v>
      </c>
      <c r="I22">
        <v>35</v>
      </c>
      <c r="J22" s="46" t="b">
        <v>0</v>
      </c>
      <c r="K22" t="s">
        <v>175</v>
      </c>
      <c r="L22" t="s">
        <v>151</v>
      </c>
    </row>
    <row r="23" spans="1:12" x14ac:dyDescent="0.35">
      <c r="A23" s="92" t="s">
        <v>191</v>
      </c>
      <c r="B23" t="s">
        <v>131</v>
      </c>
      <c r="C23" t="s">
        <v>131</v>
      </c>
      <c r="D23">
        <v>4</v>
      </c>
      <c r="E23" s="52" t="s">
        <v>179</v>
      </c>
      <c r="F23" t="s">
        <v>58</v>
      </c>
      <c r="G23" t="s">
        <v>144</v>
      </c>
      <c r="H23">
        <v>45</v>
      </c>
      <c r="I23">
        <v>55</v>
      </c>
      <c r="J23" s="46" t="b">
        <v>0</v>
      </c>
      <c r="K23" t="s">
        <v>171</v>
      </c>
      <c r="L23" t="s">
        <v>151</v>
      </c>
    </row>
    <row r="24" spans="1:12" x14ac:dyDescent="0.35">
      <c r="A24" s="92" t="s">
        <v>191</v>
      </c>
      <c r="B24" t="s">
        <v>131</v>
      </c>
      <c r="C24" t="s">
        <v>131</v>
      </c>
      <c r="D24">
        <v>5</v>
      </c>
      <c r="E24" s="52" t="s">
        <v>34</v>
      </c>
      <c r="F24" t="s">
        <v>28</v>
      </c>
      <c r="G24" t="s">
        <v>142</v>
      </c>
      <c r="H24">
        <v>8</v>
      </c>
      <c r="I24">
        <v>18</v>
      </c>
      <c r="J24" s="46" t="b">
        <v>1</v>
      </c>
      <c r="K24" t="s">
        <v>0</v>
      </c>
      <c r="L24" t="s">
        <v>151</v>
      </c>
    </row>
    <row r="25" spans="1:12" x14ac:dyDescent="0.35">
      <c r="A25" s="92" t="s">
        <v>191</v>
      </c>
      <c r="B25" t="s">
        <v>131</v>
      </c>
      <c r="C25" t="s">
        <v>131</v>
      </c>
      <c r="D25">
        <v>5</v>
      </c>
      <c r="E25" s="52" t="s">
        <v>59</v>
      </c>
      <c r="F25" t="s">
        <v>115</v>
      </c>
      <c r="G25" t="s">
        <v>142</v>
      </c>
      <c r="H25">
        <v>390</v>
      </c>
      <c r="I25">
        <v>410</v>
      </c>
      <c r="J25" s="46" t="b">
        <v>1</v>
      </c>
      <c r="K25" t="s">
        <v>13</v>
      </c>
      <c r="L25" t="s">
        <v>151</v>
      </c>
    </row>
    <row r="26" spans="1:12" x14ac:dyDescent="0.35">
      <c r="A26" s="92" t="s">
        <v>191</v>
      </c>
      <c r="B26" t="s">
        <v>131</v>
      </c>
      <c r="C26" t="s">
        <v>131</v>
      </c>
      <c r="D26">
        <v>5</v>
      </c>
      <c r="E26" s="52" t="s">
        <v>60</v>
      </c>
      <c r="F26" t="s">
        <v>30</v>
      </c>
      <c r="G26" t="s">
        <v>143</v>
      </c>
      <c r="H26">
        <v>0</v>
      </c>
      <c r="I26">
        <v>1</v>
      </c>
      <c r="J26" s="46" t="b">
        <v>1</v>
      </c>
      <c r="K26" t="s">
        <v>29</v>
      </c>
      <c r="L26" t="s">
        <v>151</v>
      </c>
    </row>
    <row r="27" spans="1:12" x14ac:dyDescent="0.35">
      <c r="A27" s="92" t="s">
        <v>191</v>
      </c>
      <c r="B27" t="s">
        <v>131</v>
      </c>
      <c r="C27" t="s">
        <v>131</v>
      </c>
      <c r="D27">
        <v>5</v>
      </c>
      <c r="E27" s="52" t="s">
        <v>157</v>
      </c>
      <c r="F27" t="s">
        <v>27</v>
      </c>
      <c r="G27" t="s">
        <v>144</v>
      </c>
      <c r="H27">
        <v>30</v>
      </c>
      <c r="I27">
        <v>40</v>
      </c>
      <c r="J27" s="46" t="b">
        <v>0</v>
      </c>
      <c r="K27" t="s">
        <v>8</v>
      </c>
      <c r="L27" t="s">
        <v>151</v>
      </c>
    </row>
    <row r="28" spans="1:12" x14ac:dyDescent="0.35">
      <c r="A28" s="92" t="s">
        <v>191</v>
      </c>
      <c r="B28" t="s">
        <v>131</v>
      </c>
      <c r="C28" t="s">
        <v>131</v>
      </c>
      <c r="D28">
        <v>5</v>
      </c>
      <c r="E28" s="52" t="s">
        <v>180</v>
      </c>
      <c r="F28" t="s">
        <v>31</v>
      </c>
      <c r="G28" t="s">
        <v>144</v>
      </c>
      <c r="H28">
        <v>70</v>
      </c>
      <c r="I28">
        <v>80</v>
      </c>
      <c r="J28" s="46" t="b">
        <v>0</v>
      </c>
      <c r="K28" t="s">
        <v>177</v>
      </c>
      <c r="L28" t="s">
        <v>151</v>
      </c>
    </row>
    <row r="29" spans="1:12" x14ac:dyDescent="0.35">
      <c r="A29" s="92" t="s">
        <v>191</v>
      </c>
      <c r="B29" t="s">
        <v>133</v>
      </c>
      <c r="C29" t="s">
        <v>133</v>
      </c>
      <c r="D29">
        <v>2</v>
      </c>
      <c r="E29" s="52" t="s">
        <v>34</v>
      </c>
      <c r="F29" t="s">
        <v>1</v>
      </c>
      <c r="G29" t="s">
        <v>142</v>
      </c>
      <c r="H29">
        <v>25</v>
      </c>
      <c r="I29">
        <v>35</v>
      </c>
      <c r="J29" s="46" t="b">
        <v>1</v>
      </c>
      <c r="K29" t="s">
        <v>0</v>
      </c>
      <c r="L29" t="s">
        <v>151</v>
      </c>
    </row>
    <row r="30" spans="1:12" x14ac:dyDescent="0.35">
      <c r="A30" s="92" t="s">
        <v>191</v>
      </c>
      <c r="B30" t="s">
        <v>133</v>
      </c>
      <c r="C30" t="s">
        <v>133</v>
      </c>
      <c r="D30">
        <v>2</v>
      </c>
      <c r="E30" s="52" t="s">
        <v>154</v>
      </c>
      <c r="F30" t="s">
        <v>127</v>
      </c>
      <c r="G30" t="s">
        <v>143</v>
      </c>
      <c r="H30">
        <v>3</v>
      </c>
      <c r="I30">
        <v>8</v>
      </c>
      <c r="J30" s="46" t="b">
        <v>1</v>
      </c>
      <c r="K30" t="s">
        <v>2</v>
      </c>
      <c r="L30" t="s">
        <v>151</v>
      </c>
    </row>
    <row r="31" spans="1:12" x14ac:dyDescent="0.35">
      <c r="A31" s="92" t="s">
        <v>191</v>
      </c>
      <c r="B31" t="s">
        <v>133</v>
      </c>
      <c r="C31" t="s">
        <v>133</v>
      </c>
      <c r="D31">
        <v>2</v>
      </c>
      <c r="E31" s="52" t="s">
        <v>155</v>
      </c>
      <c r="F31" t="s">
        <v>5</v>
      </c>
      <c r="G31" t="s">
        <v>142</v>
      </c>
      <c r="H31">
        <v>35</v>
      </c>
      <c r="I31">
        <v>45</v>
      </c>
      <c r="J31" s="46" t="b">
        <v>1</v>
      </c>
      <c r="K31" t="s">
        <v>3</v>
      </c>
      <c r="L31" t="s">
        <v>151</v>
      </c>
    </row>
    <row r="32" spans="1:12" x14ac:dyDescent="0.35">
      <c r="A32" s="92" t="s">
        <v>191</v>
      </c>
      <c r="B32" t="s">
        <v>133</v>
      </c>
      <c r="C32" t="s">
        <v>133</v>
      </c>
      <c r="D32">
        <v>2</v>
      </c>
      <c r="E32" s="52" t="s">
        <v>156</v>
      </c>
      <c r="F32" t="s">
        <v>7</v>
      </c>
      <c r="G32" t="s">
        <v>599</v>
      </c>
      <c r="H32">
        <v>15</v>
      </c>
      <c r="I32">
        <v>25</v>
      </c>
      <c r="J32" s="46" t="b">
        <v>1</v>
      </c>
      <c r="K32" t="s">
        <v>6</v>
      </c>
      <c r="L32" t="s">
        <v>151</v>
      </c>
    </row>
    <row r="33" spans="1:12" x14ac:dyDescent="0.35">
      <c r="A33" s="92" t="s">
        <v>191</v>
      </c>
      <c r="B33" t="s">
        <v>133</v>
      </c>
      <c r="C33" t="s">
        <v>133</v>
      </c>
      <c r="D33">
        <v>2</v>
      </c>
      <c r="E33" s="52" t="s">
        <v>157</v>
      </c>
      <c r="F33" t="s">
        <v>9</v>
      </c>
      <c r="G33" t="s">
        <v>144</v>
      </c>
      <c r="H33">
        <v>3</v>
      </c>
      <c r="I33">
        <v>7</v>
      </c>
      <c r="J33" s="46" t="b">
        <v>0</v>
      </c>
      <c r="K33" t="s">
        <v>8</v>
      </c>
      <c r="L33" t="s">
        <v>151</v>
      </c>
    </row>
    <row r="34" spans="1:12" x14ac:dyDescent="0.35">
      <c r="A34" s="92" t="s">
        <v>191</v>
      </c>
      <c r="B34" t="s">
        <v>133</v>
      </c>
      <c r="C34" t="s">
        <v>133</v>
      </c>
      <c r="D34">
        <v>2</v>
      </c>
      <c r="E34" s="52" t="s">
        <v>158</v>
      </c>
      <c r="F34" t="s">
        <v>9</v>
      </c>
      <c r="G34" t="s">
        <v>144</v>
      </c>
      <c r="H34">
        <v>3</v>
      </c>
      <c r="I34">
        <v>7</v>
      </c>
      <c r="J34" s="46" t="b">
        <v>0</v>
      </c>
      <c r="K34" t="s">
        <v>10</v>
      </c>
      <c r="L34" t="s">
        <v>151</v>
      </c>
    </row>
    <row r="35" spans="1:12" x14ac:dyDescent="0.35">
      <c r="A35" s="92" t="s">
        <v>191</v>
      </c>
      <c r="B35" t="s">
        <v>133</v>
      </c>
      <c r="C35" t="s">
        <v>133</v>
      </c>
      <c r="D35">
        <v>2</v>
      </c>
      <c r="E35" s="52" t="s">
        <v>147</v>
      </c>
      <c r="F35" t="s">
        <v>12</v>
      </c>
      <c r="G35" t="s">
        <v>142</v>
      </c>
      <c r="H35">
        <v>10</v>
      </c>
      <c r="I35">
        <v>20</v>
      </c>
      <c r="J35" s="46" t="b">
        <v>1</v>
      </c>
      <c r="K35" t="s">
        <v>11</v>
      </c>
      <c r="L35" t="s">
        <v>151</v>
      </c>
    </row>
    <row r="36" spans="1:12" x14ac:dyDescent="0.35">
      <c r="A36" s="92" t="s">
        <v>191</v>
      </c>
      <c r="B36" t="s">
        <v>133</v>
      </c>
      <c r="C36" t="s">
        <v>133</v>
      </c>
      <c r="D36">
        <v>2</v>
      </c>
      <c r="E36" s="52" t="s">
        <v>179</v>
      </c>
      <c r="F36" t="s">
        <v>24</v>
      </c>
      <c r="G36" t="s">
        <v>144</v>
      </c>
      <c r="H36">
        <v>10</v>
      </c>
      <c r="I36">
        <v>20</v>
      </c>
      <c r="J36" s="46" t="b">
        <v>0</v>
      </c>
      <c r="K36" t="s">
        <v>171</v>
      </c>
      <c r="L36" t="s">
        <v>151</v>
      </c>
    </row>
    <row r="37" spans="1:12" x14ac:dyDescent="0.35">
      <c r="A37" s="92" t="s">
        <v>191</v>
      </c>
      <c r="B37" t="s">
        <v>133</v>
      </c>
      <c r="C37" t="s">
        <v>133</v>
      </c>
      <c r="D37">
        <v>3</v>
      </c>
      <c r="E37" s="52" t="s">
        <v>34</v>
      </c>
      <c r="F37" t="s">
        <v>14</v>
      </c>
      <c r="G37" t="s">
        <v>142</v>
      </c>
      <c r="H37">
        <v>20</v>
      </c>
      <c r="I37">
        <v>30</v>
      </c>
      <c r="J37" s="46" t="b">
        <v>1</v>
      </c>
      <c r="K37" t="s">
        <v>0</v>
      </c>
      <c r="L37" t="s">
        <v>151</v>
      </c>
    </row>
    <row r="38" spans="1:12" x14ac:dyDescent="0.35">
      <c r="A38" s="92" t="s">
        <v>191</v>
      </c>
      <c r="B38" t="s">
        <v>133</v>
      </c>
      <c r="C38" t="s">
        <v>133</v>
      </c>
      <c r="D38">
        <v>3</v>
      </c>
      <c r="E38" s="52" t="s">
        <v>156</v>
      </c>
      <c r="F38" t="s">
        <v>18</v>
      </c>
      <c r="G38" t="s">
        <v>142</v>
      </c>
      <c r="H38">
        <v>5</v>
      </c>
      <c r="I38">
        <v>15</v>
      </c>
      <c r="J38" s="46" t="b">
        <v>1</v>
      </c>
      <c r="K38" t="s">
        <v>17</v>
      </c>
      <c r="L38" t="s">
        <v>151</v>
      </c>
    </row>
    <row r="39" spans="1:12" x14ac:dyDescent="0.35">
      <c r="A39" s="92" t="s">
        <v>191</v>
      </c>
      <c r="B39" t="s">
        <v>133</v>
      </c>
      <c r="C39" t="s">
        <v>133</v>
      </c>
      <c r="D39">
        <v>3</v>
      </c>
      <c r="E39" s="52" t="s">
        <v>157</v>
      </c>
      <c r="F39" t="s">
        <v>19</v>
      </c>
      <c r="G39" t="s">
        <v>144</v>
      </c>
      <c r="H39">
        <v>5</v>
      </c>
      <c r="I39">
        <v>15</v>
      </c>
      <c r="J39" s="46" t="b">
        <v>0</v>
      </c>
      <c r="K39" t="s">
        <v>8</v>
      </c>
      <c r="L39" t="s">
        <v>151</v>
      </c>
    </row>
    <row r="40" spans="1:12" x14ac:dyDescent="0.35">
      <c r="A40" s="92" t="s">
        <v>191</v>
      </c>
      <c r="B40" t="s">
        <v>133</v>
      </c>
      <c r="C40" t="s">
        <v>133</v>
      </c>
      <c r="D40">
        <v>3</v>
      </c>
      <c r="E40" s="52" t="s">
        <v>158</v>
      </c>
      <c r="F40" t="s">
        <v>160</v>
      </c>
      <c r="G40" t="s">
        <v>144</v>
      </c>
      <c r="H40">
        <v>5</v>
      </c>
      <c r="I40">
        <v>10</v>
      </c>
      <c r="J40" s="46" t="b">
        <v>0</v>
      </c>
      <c r="K40" t="s">
        <v>10</v>
      </c>
      <c r="L40" t="s">
        <v>151</v>
      </c>
    </row>
    <row r="41" spans="1:12" x14ac:dyDescent="0.35">
      <c r="A41" s="92" t="s">
        <v>191</v>
      </c>
      <c r="B41" t="s">
        <v>133</v>
      </c>
      <c r="C41" t="s">
        <v>133</v>
      </c>
      <c r="D41">
        <v>3</v>
      </c>
      <c r="E41" s="52" t="s">
        <v>155</v>
      </c>
      <c r="F41" t="s">
        <v>16</v>
      </c>
      <c r="G41" t="s">
        <v>142</v>
      </c>
      <c r="H41">
        <v>20</v>
      </c>
      <c r="I41">
        <v>30</v>
      </c>
      <c r="J41" s="46" t="b">
        <v>1</v>
      </c>
      <c r="K41" s="11" t="s">
        <v>3</v>
      </c>
      <c r="L41" t="s">
        <v>151</v>
      </c>
    </row>
    <row r="42" spans="1:12" x14ac:dyDescent="0.35">
      <c r="A42" s="92" t="s">
        <v>191</v>
      </c>
      <c r="B42" t="s">
        <v>133</v>
      </c>
      <c r="C42" t="s">
        <v>133</v>
      </c>
      <c r="D42">
        <v>3</v>
      </c>
      <c r="E42" s="52" t="s">
        <v>147</v>
      </c>
      <c r="F42" t="s">
        <v>173</v>
      </c>
      <c r="G42" t="s">
        <v>142</v>
      </c>
      <c r="H42">
        <v>6</v>
      </c>
      <c r="I42">
        <v>12</v>
      </c>
      <c r="J42" s="46" t="b">
        <v>1</v>
      </c>
      <c r="K42" t="s">
        <v>11</v>
      </c>
      <c r="L42" t="s">
        <v>151</v>
      </c>
    </row>
    <row r="43" spans="1:12" x14ac:dyDescent="0.35">
      <c r="A43" s="92" t="s">
        <v>191</v>
      </c>
      <c r="B43" t="s">
        <v>133</v>
      </c>
      <c r="C43" t="s">
        <v>133</v>
      </c>
      <c r="D43">
        <v>3</v>
      </c>
      <c r="E43" s="52" t="s">
        <v>179</v>
      </c>
      <c r="F43" s="91" t="s">
        <v>136</v>
      </c>
      <c r="G43" t="s">
        <v>144</v>
      </c>
      <c r="H43">
        <v>25</v>
      </c>
      <c r="I43">
        <v>35</v>
      </c>
      <c r="J43" s="46" t="b">
        <v>0</v>
      </c>
      <c r="K43" t="s">
        <v>171</v>
      </c>
      <c r="L43" t="s">
        <v>151</v>
      </c>
    </row>
    <row r="44" spans="1:12" x14ac:dyDescent="0.35">
      <c r="A44" s="92" t="s">
        <v>191</v>
      </c>
      <c r="B44" t="s">
        <v>133</v>
      </c>
      <c r="C44" t="s">
        <v>133</v>
      </c>
      <c r="D44">
        <v>4</v>
      </c>
      <c r="E44" s="52" t="s">
        <v>34</v>
      </c>
      <c r="F44" s="91" t="s">
        <v>22</v>
      </c>
      <c r="G44" t="s">
        <v>142</v>
      </c>
      <c r="H44">
        <v>15</v>
      </c>
      <c r="I44">
        <v>25</v>
      </c>
      <c r="J44" s="51" t="b">
        <v>1</v>
      </c>
      <c r="K44" t="s">
        <v>0</v>
      </c>
      <c r="L44" t="s">
        <v>151</v>
      </c>
    </row>
    <row r="45" spans="1:12" x14ac:dyDescent="0.35">
      <c r="A45" s="92" t="s">
        <v>191</v>
      </c>
      <c r="B45" t="s">
        <v>133</v>
      </c>
      <c r="C45" t="s">
        <v>133</v>
      </c>
      <c r="D45">
        <v>4</v>
      </c>
      <c r="E45" s="52" t="s">
        <v>155</v>
      </c>
      <c r="F45" t="s">
        <v>18</v>
      </c>
      <c r="G45" t="s">
        <v>142</v>
      </c>
      <c r="H45">
        <v>5</v>
      </c>
      <c r="I45">
        <v>15</v>
      </c>
      <c r="J45" s="51" t="b">
        <v>1</v>
      </c>
      <c r="K45" t="s">
        <v>3</v>
      </c>
      <c r="L45" t="s">
        <v>151</v>
      </c>
    </row>
    <row r="46" spans="1:12" x14ac:dyDescent="0.35">
      <c r="A46" s="92" t="s">
        <v>191</v>
      </c>
      <c r="B46" t="s">
        <v>133</v>
      </c>
      <c r="C46" t="s">
        <v>133</v>
      </c>
      <c r="D46">
        <v>4</v>
      </c>
      <c r="E46" s="52" t="s">
        <v>157</v>
      </c>
      <c r="F46" t="s">
        <v>24</v>
      </c>
      <c r="G46" t="s">
        <v>144</v>
      </c>
      <c r="H46">
        <v>10</v>
      </c>
      <c r="I46">
        <v>20</v>
      </c>
      <c r="J46" s="46" t="b">
        <v>0</v>
      </c>
      <c r="K46" t="s">
        <v>8</v>
      </c>
      <c r="L46" t="s">
        <v>151</v>
      </c>
    </row>
    <row r="47" spans="1:12" x14ac:dyDescent="0.35">
      <c r="A47" s="92" t="s">
        <v>191</v>
      </c>
      <c r="B47" t="s">
        <v>133</v>
      </c>
      <c r="C47" t="s">
        <v>133</v>
      </c>
      <c r="D47">
        <v>4</v>
      </c>
      <c r="E47" s="52" t="s">
        <v>158</v>
      </c>
      <c r="F47" t="s">
        <v>21</v>
      </c>
      <c r="G47" t="s">
        <v>144</v>
      </c>
      <c r="H47">
        <v>15</v>
      </c>
      <c r="I47">
        <v>25</v>
      </c>
      <c r="J47" s="46" t="b">
        <v>0</v>
      </c>
      <c r="K47" t="s">
        <v>10</v>
      </c>
      <c r="L47" t="s">
        <v>151</v>
      </c>
    </row>
    <row r="48" spans="1:12" x14ac:dyDescent="0.35">
      <c r="A48" s="92" t="s">
        <v>191</v>
      </c>
      <c r="B48" t="s">
        <v>133</v>
      </c>
      <c r="C48" t="s">
        <v>133</v>
      </c>
      <c r="D48">
        <v>4</v>
      </c>
      <c r="E48" s="52" t="s">
        <v>147</v>
      </c>
      <c r="F48" t="s">
        <v>26</v>
      </c>
      <c r="G48" s="52" t="s">
        <v>143</v>
      </c>
      <c r="H48" s="52">
        <v>0</v>
      </c>
      <c r="I48" s="52">
        <v>3</v>
      </c>
      <c r="J48" s="51" t="b">
        <v>1</v>
      </c>
      <c r="K48" t="s">
        <v>11</v>
      </c>
      <c r="L48" t="s">
        <v>151</v>
      </c>
    </row>
    <row r="49" spans="1:12" x14ac:dyDescent="0.35">
      <c r="A49" s="92" t="s">
        <v>191</v>
      </c>
      <c r="B49" t="s">
        <v>133</v>
      </c>
      <c r="C49" t="s">
        <v>133</v>
      </c>
      <c r="D49">
        <v>4</v>
      </c>
      <c r="E49" s="52" t="s">
        <v>181</v>
      </c>
      <c r="F49" s="91" t="s">
        <v>136</v>
      </c>
      <c r="G49" s="52" t="s">
        <v>144</v>
      </c>
      <c r="H49" s="52">
        <v>25</v>
      </c>
      <c r="I49" s="52">
        <v>35</v>
      </c>
      <c r="J49" s="46" t="b">
        <v>0</v>
      </c>
      <c r="K49" t="s">
        <v>175</v>
      </c>
      <c r="L49" t="s">
        <v>151</v>
      </c>
    </row>
    <row r="50" spans="1:12" x14ac:dyDescent="0.35">
      <c r="A50" s="92" t="s">
        <v>191</v>
      </c>
      <c r="B50" t="s">
        <v>133</v>
      </c>
      <c r="C50" t="s">
        <v>133</v>
      </c>
      <c r="D50">
        <v>4</v>
      </c>
      <c r="E50" s="52" t="s">
        <v>179</v>
      </c>
      <c r="F50" t="s">
        <v>27</v>
      </c>
      <c r="G50" s="52" t="s">
        <v>144</v>
      </c>
      <c r="H50" s="52">
        <v>30</v>
      </c>
      <c r="I50" s="52">
        <v>40</v>
      </c>
      <c r="J50" s="46" t="b">
        <v>0</v>
      </c>
      <c r="K50" t="s">
        <v>171</v>
      </c>
      <c r="L50" t="s">
        <v>151</v>
      </c>
    </row>
    <row r="51" spans="1:12" x14ac:dyDescent="0.35">
      <c r="A51" s="92" t="s">
        <v>191</v>
      </c>
      <c r="B51" t="s">
        <v>133</v>
      </c>
      <c r="C51" t="s">
        <v>133</v>
      </c>
      <c r="D51">
        <v>5</v>
      </c>
      <c r="E51" s="52" t="s">
        <v>34</v>
      </c>
      <c r="F51" t="s">
        <v>28</v>
      </c>
      <c r="G51" t="s">
        <v>142</v>
      </c>
      <c r="H51">
        <v>8</v>
      </c>
      <c r="I51">
        <v>18</v>
      </c>
      <c r="J51" s="46" t="b">
        <v>1</v>
      </c>
      <c r="K51" t="s">
        <v>0</v>
      </c>
      <c r="L51" t="s">
        <v>151</v>
      </c>
    </row>
    <row r="52" spans="1:12" x14ac:dyDescent="0.35">
      <c r="A52" s="92" t="s">
        <v>191</v>
      </c>
      <c r="B52" t="s">
        <v>133</v>
      </c>
      <c r="C52" t="s">
        <v>133</v>
      </c>
      <c r="D52">
        <v>5</v>
      </c>
      <c r="E52" s="52" t="s">
        <v>59</v>
      </c>
      <c r="F52" t="s">
        <v>115</v>
      </c>
      <c r="G52" t="s">
        <v>142</v>
      </c>
      <c r="H52">
        <v>390</v>
      </c>
      <c r="I52">
        <v>410</v>
      </c>
      <c r="J52" s="46" t="b">
        <v>1</v>
      </c>
      <c r="K52" t="s">
        <v>13</v>
      </c>
      <c r="L52" t="s">
        <v>151</v>
      </c>
    </row>
    <row r="53" spans="1:12" x14ac:dyDescent="0.35">
      <c r="A53" s="92" t="s">
        <v>191</v>
      </c>
      <c r="B53" t="s">
        <v>133</v>
      </c>
      <c r="C53" t="s">
        <v>133</v>
      </c>
      <c r="D53">
        <v>5</v>
      </c>
      <c r="E53" s="52" t="s">
        <v>60</v>
      </c>
      <c r="F53" t="s">
        <v>30</v>
      </c>
      <c r="G53" t="s">
        <v>143</v>
      </c>
      <c r="H53">
        <v>0</v>
      </c>
      <c r="I53">
        <v>1</v>
      </c>
      <c r="J53" s="46" t="b">
        <v>1</v>
      </c>
      <c r="K53" t="s">
        <v>29</v>
      </c>
      <c r="L53" t="s">
        <v>151</v>
      </c>
    </row>
    <row r="54" spans="1:12" x14ac:dyDescent="0.35">
      <c r="A54" s="92" t="s">
        <v>191</v>
      </c>
      <c r="B54" t="s">
        <v>133</v>
      </c>
      <c r="C54" t="s">
        <v>133</v>
      </c>
      <c r="D54">
        <v>5</v>
      </c>
      <c r="E54" s="52" t="s">
        <v>157</v>
      </c>
      <c r="F54" t="s">
        <v>27</v>
      </c>
      <c r="G54" t="s">
        <v>144</v>
      </c>
      <c r="H54">
        <v>30</v>
      </c>
      <c r="I54">
        <v>40</v>
      </c>
      <c r="J54" s="46" t="b">
        <v>0</v>
      </c>
      <c r="K54" t="s">
        <v>8</v>
      </c>
      <c r="L54" t="s">
        <v>151</v>
      </c>
    </row>
    <row r="55" spans="1:12" x14ac:dyDescent="0.35">
      <c r="A55" s="92" t="s">
        <v>191</v>
      </c>
      <c r="B55" t="s">
        <v>133</v>
      </c>
      <c r="C55" t="s">
        <v>133</v>
      </c>
      <c r="D55">
        <v>5</v>
      </c>
      <c r="E55" s="52" t="s">
        <v>180</v>
      </c>
      <c r="F55" t="s">
        <v>31</v>
      </c>
      <c r="G55" t="s">
        <v>144</v>
      </c>
      <c r="H55">
        <v>70</v>
      </c>
      <c r="I55">
        <v>80</v>
      </c>
      <c r="J55" s="46" t="b">
        <v>0</v>
      </c>
      <c r="K55" t="s">
        <v>177</v>
      </c>
      <c r="L55" t="s">
        <v>151</v>
      </c>
    </row>
    <row r="56" spans="1:12" x14ac:dyDescent="0.35">
      <c r="A56" s="92" t="s">
        <v>192</v>
      </c>
      <c r="B56" t="s">
        <v>131</v>
      </c>
      <c r="C56" t="s">
        <v>131</v>
      </c>
      <c r="D56">
        <v>2</v>
      </c>
      <c r="E56" s="91" t="s">
        <v>34</v>
      </c>
      <c r="F56" s="91" t="s">
        <v>14</v>
      </c>
      <c r="G56" s="57" t="s">
        <v>142</v>
      </c>
      <c r="H56" s="57">
        <v>20</v>
      </c>
      <c r="I56" s="57">
        <v>30</v>
      </c>
      <c r="J56" s="46" t="b">
        <v>1</v>
      </c>
      <c r="K56" t="s">
        <v>0</v>
      </c>
      <c r="L56" t="s">
        <v>151</v>
      </c>
    </row>
    <row r="57" spans="1:12" x14ac:dyDescent="0.35">
      <c r="A57" s="92" t="s">
        <v>192</v>
      </c>
      <c r="B57" t="s">
        <v>131</v>
      </c>
      <c r="C57" t="s">
        <v>131</v>
      </c>
      <c r="D57">
        <v>2</v>
      </c>
      <c r="E57" s="91" t="s">
        <v>154</v>
      </c>
      <c r="F57" s="91" t="s">
        <v>595</v>
      </c>
      <c r="G57" s="57" t="s">
        <v>143</v>
      </c>
      <c r="H57" s="57">
        <v>2</v>
      </c>
      <c r="I57" s="57">
        <v>7</v>
      </c>
      <c r="J57" s="46" t="b">
        <v>1</v>
      </c>
      <c r="K57" t="s">
        <v>2</v>
      </c>
      <c r="L57" t="s">
        <v>151</v>
      </c>
    </row>
    <row r="58" spans="1:12" x14ac:dyDescent="0.35">
      <c r="A58" s="92" t="s">
        <v>192</v>
      </c>
      <c r="B58" t="s">
        <v>131</v>
      </c>
      <c r="C58" t="s">
        <v>131</v>
      </c>
      <c r="D58">
        <v>2</v>
      </c>
      <c r="E58" t="s">
        <v>155</v>
      </c>
      <c r="F58" t="s">
        <v>4</v>
      </c>
      <c r="G58" s="54" t="s">
        <v>142</v>
      </c>
      <c r="H58" s="54">
        <v>30</v>
      </c>
      <c r="I58" s="54">
        <v>40</v>
      </c>
      <c r="J58" s="46" t="b">
        <v>1</v>
      </c>
      <c r="K58" t="s">
        <v>3</v>
      </c>
      <c r="L58" t="s">
        <v>151</v>
      </c>
    </row>
    <row r="59" spans="1:12" x14ac:dyDescent="0.35">
      <c r="A59" s="92" t="s">
        <v>192</v>
      </c>
      <c r="B59" t="s">
        <v>131</v>
      </c>
      <c r="C59" t="s">
        <v>131</v>
      </c>
      <c r="D59">
        <v>2</v>
      </c>
      <c r="E59" t="s">
        <v>156</v>
      </c>
      <c r="F59" t="s">
        <v>7</v>
      </c>
      <c r="G59" s="54" t="s">
        <v>142</v>
      </c>
      <c r="H59" s="54">
        <v>0.15</v>
      </c>
      <c r="I59" s="54">
        <v>0.25</v>
      </c>
      <c r="J59" s="46" t="b">
        <v>1</v>
      </c>
      <c r="K59" t="s">
        <v>6</v>
      </c>
      <c r="L59" t="s">
        <v>151</v>
      </c>
    </row>
    <row r="60" spans="1:12" x14ac:dyDescent="0.35">
      <c r="A60" s="92" t="s">
        <v>192</v>
      </c>
      <c r="B60" t="s">
        <v>131</v>
      </c>
      <c r="C60" t="s">
        <v>131</v>
      </c>
      <c r="D60">
        <v>2</v>
      </c>
      <c r="E60" t="s">
        <v>157</v>
      </c>
      <c r="F60" t="s">
        <v>9</v>
      </c>
      <c r="G60" s="54" t="s">
        <v>144</v>
      </c>
      <c r="H60" s="54">
        <v>3</v>
      </c>
      <c r="I60" s="54">
        <v>7</v>
      </c>
      <c r="J60" s="46" t="b">
        <v>0</v>
      </c>
      <c r="K60" t="s">
        <v>8</v>
      </c>
      <c r="L60" t="s">
        <v>151</v>
      </c>
    </row>
    <row r="61" spans="1:12" x14ac:dyDescent="0.35">
      <c r="A61" s="92" t="s">
        <v>192</v>
      </c>
      <c r="B61" t="s">
        <v>131</v>
      </c>
      <c r="C61" t="s">
        <v>131</v>
      </c>
      <c r="D61">
        <v>2</v>
      </c>
      <c r="E61" t="s">
        <v>158</v>
      </c>
      <c r="F61" t="s">
        <v>9</v>
      </c>
      <c r="G61" s="54" t="s">
        <v>144</v>
      </c>
      <c r="H61" s="54">
        <v>0.03</v>
      </c>
      <c r="I61" s="54">
        <v>7.0000000000000007E-2</v>
      </c>
      <c r="J61" s="46" t="b">
        <v>0</v>
      </c>
      <c r="K61" t="s">
        <v>10</v>
      </c>
      <c r="L61" t="s">
        <v>151</v>
      </c>
    </row>
    <row r="62" spans="1:12" x14ac:dyDescent="0.35">
      <c r="A62" s="92" t="s">
        <v>192</v>
      </c>
      <c r="B62" t="s">
        <v>131</v>
      </c>
      <c r="C62" t="s">
        <v>131</v>
      </c>
      <c r="D62">
        <v>2</v>
      </c>
      <c r="E62" s="91" t="s">
        <v>147</v>
      </c>
      <c r="F62" s="91" t="s">
        <v>28</v>
      </c>
      <c r="G62" s="57" t="s">
        <v>142</v>
      </c>
      <c r="H62" s="57">
        <v>8</v>
      </c>
      <c r="I62" s="57">
        <v>18</v>
      </c>
      <c r="J62" s="46" t="b">
        <v>1</v>
      </c>
      <c r="K62" t="s">
        <v>11</v>
      </c>
      <c r="L62" t="s">
        <v>151</v>
      </c>
    </row>
    <row r="63" spans="1:12" x14ac:dyDescent="0.35">
      <c r="A63" s="92" t="s">
        <v>192</v>
      </c>
      <c r="B63" t="s">
        <v>131</v>
      </c>
      <c r="C63" t="s">
        <v>131</v>
      </c>
      <c r="D63">
        <v>2</v>
      </c>
      <c r="E63" s="52" t="s">
        <v>179</v>
      </c>
      <c r="F63" t="s">
        <v>24</v>
      </c>
      <c r="G63" s="54" t="s">
        <v>144</v>
      </c>
      <c r="H63" s="54">
        <v>0.1</v>
      </c>
      <c r="I63" s="54">
        <v>0.2</v>
      </c>
      <c r="J63" s="46" t="b">
        <v>0</v>
      </c>
      <c r="K63" t="s">
        <v>171</v>
      </c>
      <c r="L63" t="s">
        <v>151</v>
      </c>
    </row>
    <row r="64" spans="1:12" x14ac:dyDescent="0.35">
      <c r="A64" s="92" t="s">
        <v>192</v>
      </c>
      <c r="B64" t="s">
        <v>131</v>
      </c>
      <c r="C64" t="s">
        <v>131</v>
      </c>
      <c r="D64">
        <v>3</v>
      </c>
      <c r="E64" s="91" t="s">
        <v>34</v>
      </c>
      <c r="F64" s="91" t="s">
        <v>22</v>
      </c>
      <c r="G64" s="57" t="s">
        <v>142</v>
      </c>
      <c r="H64" s="57">
        <v>15</v>
      </c>
      <c r="I64" s="57">
        <v>25</v>
      </c>
      <c r="J64" s="46" t="b">
        <v>1</v>
      </c>
      <c r="K64" t="s">
        <v>0</v>
      </c>
      <c r="L64" t="s">
        <v>151</v>
      </c>
    </row>
    <row r="65" spans="1:12" x14ac:dyDescent="0.35">
      <c r="A65" s="92" t="s">
        <v>192</v>
      </c>
      <c r="B65" t="s">
        <v>131</v>
      </c>
      <c r="C65" t="s">
        <v>131</v>
      </c>
      <c r="D65">
        <v>3</v>
      </c>
      <c r="E65" s="52" t="s">
        <v>156</v>
      </c>
      <c r="F65" t="s">
        <v>18</v>
      </c>
      <c r="G65" s="54" t="s">
        <v>142</v>
      </c>
      <c r="H65" s="54">
        <v>0.05</v>
      </c>
      <c r="I65" s="54">
        <v>0.15</v>
      </c>
      <c r="J65" s="46" t="b">
        <v>1</v>
      </c>
      <c r="K65" t="s">
        <v>17</v>
      </c>
      <c r="L65" t="s">
        <v>151</v>
      </c>
    </row>
    <row r="66" spans="1:12" x14ac:dyDescent="0.35">
      <c r="A66" s="92" t="s">
        <v>192</v>
      </c>
      <c r="B66" t="s">
        <v>131</v>
      </c>
      <c r="C66" t="s">
        <v>131</v>
      </c>
      <c r="D66">
        <v>3</v>
      </c>
      <c r="E66" s="52" t="s">
        <v>157</v>
      </c>
      <c r="F66" t="s">
        <v>19</v>
      </c>
      <c r="G66" s="54" t="s">
        <v>144</v>
      </c>
      <c r="H66" s="54">
        <v>5</v>
      </c>
      <c r="I66" s="54">
        <v>15</v>
      </c>
      <c r="J66" s="46" t="b">
        <v>0</v>
      </c>
      <c r="K66" t="s">
        <v>8</v>
      </c>
      <c r="L66" t="s">
        <v>151</v>
      </c>
    </row>
    <row r="67" spans="1:12" x14ac:dyDescent="0.35">
      <c r="A67" s="92" t="s">
        <v>192</v>
      </c>
      <c r="B67" t="s">
        <v>131</v>
      </c>
      <c r="C67" t="s">
        <v>131</v>
      </c>
      <c r="D67">
        <v>3</v>
      </c>
      <c r="E67" s="52" t="s">
        <v>158</v>
      </c>
      <c r="F67" t="s">
        <v>20</v>
      </c>
      <c r="G67" s="54" t="s">
        <v>145</v>
      </c>
      <c r="H67" s="54">
        <v>0.05</v>
      </c>
      <c r="I67" s="54">
        <v>0.1</v>
      </c>
      <c r="J67" s="46" t="b">
        <v>0</v>
      </c>
      <c r="K67" t="s">
        <v>10</v>
      </c>
      <c r="L67" t="s">
        <v>151</v>
      </c>
    </row>
    <row r="68" spans="1:12" x14ac:dyDescent="0.35">
      <c r="A68" s="92" t="s">
        <v>192</v>
      </c>
      <c r="B68" t="s">
        <v>131</v>
      </c>
      <c r="C68" t="s">
        <v>131</v>
      </c>
      <c r="D68">
        <v>3</v>
      </c>
      <c r="E68" s="52" t="s">
        <v>155</v>
      </c>
      <c r="F68" t="s">
        <v>16</v>
      </c>
      <c r="G68" s="54" t="s">
        <v>142</v>
      </c>
      <c r="H68" s="54">
        <v>20</v>
      </c>
      <c r="I68" s="54">
        <v>30</v>
      </c>
      <c r="J68" s="46" t="b">
        <v>1</v>
      </c>
      <c r="K68" s="11" t="s">
        <v>3</v>
      </c>
      <c r="L68" t="s">
        <v>151</v>
      </c>
    </row>
    <row r="69" spans="1:12" x14ac:dyDescent="0.35">
      <c r="A69" s="92" t="s">
        <v>192</v>
      </c>
      <c r="B69" t="s">
        <v>131</v>
      </c>
      <c r="C69" t="s">
        <v>131</v>
      </c>
      <c r="D69">
        <v>3</v>
      </c>
      <c r="E69" s="91" t="s">
        <v>147</v>
      </c>
      <c r="F69" s="91" t="s">
        <v>596</v>
      </c>
      <c r="G69" s="57" t="s">
        <v>143</v>
      </c>
      <c r="H69" s="57">
        <v>5</v>
      </c>
      <c r="I69" s="57">
        <v>10</v>
      </c>
      <c r="J69" s="46" t="b">
        <v>1</v>
      </c>
      <c r="K69" t="s">
        <v>11</v>
      </c>
      <c r="L69" t="s">
        <v>151</v>
      </c>
    </row>
    <row r="70" spans="1:12" x14ac:dyDescent="0.35">
      <c r="A70" s="92" t="s">
        <v>192</v>
      </c>
      <c r="B70" t="s">
        <v>131</v>
      </c>
      <c r="C70" t="s">
        <v>131</v>
      </c>
      <c r="D70">
        <v>3</v>
      </c>
      <c r="E70" s="52" t="s">
        <v>179</v>
      </c>
      <c r="F70" s="136" t="s">
        <v>136</v>
      </c>
      <c r="G70" s="54" t="s">
        <v>144</v>
      </c>
      <c r="H70" s="54">
        <v>0.25</v>
      </c>
      <c r="I70" s="54">
        <v>0.35</v>
      </c>
      <c r="J70" s="46" t="b">
        <v>0</v>
      </c>
      <c r="K70" t="s">
        <v>171</v>
      </c>
      <c r="L70" t="s">
        <v>151</v>
      </c>
    </row>
    <row r="71" spans="1:12" x14ac:dyDescent="0.35">
      <c r="A71" s="92" t="s">
        <v>192</v>
      </c>
      <c r="B71" t="s">
        <v>131</v>
      </c>
      <c r="C71" t="s">
        <v>131</v>
      </c>
      <c r="D71">
        <v>4</v>
      </c>
      <c r="E71" s="91" t="s">
        <v>34</v>
      </c>
      <c r="F71" s="91" t="s">
        <v>12</v>
      </c>
      <c r="G71" s="57" t="s">
        <v>142</v>
      </c>
      <c r="H71" s="57">
        <v>10</v>
      </c>
      <c r="I71" s="57">
        <v>20</v>
      </c>
      <c r="J71" s="46" t="b">
        <v>1</v>
      </c>
      <c r="K71" t="s">
        <v>0</v>
      </c>
      <c r="L71" t="s">
        <v>151</v>
      </c>
    </row>
    <row r="72" spans="1:12" x14ac:dyDescent="0.35">
      <c r="A72" s="92" t="s">
        <v>192</v>
      </c>
      <c r="B72" t="s">
        <v>131</v>
      </c>
      <c r="C72" t="s">
        <v>131</v>
      </c>
      <c r="D72">
        <v>4</v>
      </c>
      <c r="E72" s="52" t="s">
        <v>155</v>
      </c>
      <c r="F72" t="s">
        <v>18</v>
      </c>
      <c r="G72" s="54" t="s">
        <v>142</v>
      </c>
      <c r="H72" s="54">
        <v>5</v>
      </c>
      <c r="I72" s="54">
        <v>15</v>
      </c>
      <c r="J72" s="46" t="b">
        <v>1</v>
      </c>
      <c r="K72" t="s">
        <v>3</v>
      </c>
      <c r="L72" t="s">
        <v>151</v>
      </c>
    </row>
    <row r="73" spans="1:12" x14ac:dyDescent="0.35">
      <c r="A73" s="92" t="s">
        <v>192</v>
      </c>
      <c r="B73" t="s">
        <v>131</v>
      </c>
      <c r="C73" t="s">
        <v>131</v>
      </c>
      <c r="D73">
        <v>4</v>
      </c>
      <c r="E73" s="52" t="s">
        <v>157</v>
      </c>
      <c r="F73" t="s">
        <v>21</v>
      </c>
      <c r="G73" s="54" t="s">
        <v>144</v>
      </c>
      <c r="H73" s="54">
        <v>15</v>
      </c>
      <c r="I73" s="54">
        <v>25</v>
      </c>
      <c r="J73" s="46" t="b">
        <v>0</v>
      </c>
      <c r="K73" t="s">
        <v>8</v>
      </c>
      <c r="L73" t="s">
        <v>151</v>
      </c>
    </row>
    <row r="74" spans="1:12" x14ac:dyDescent="0.35">
      <c r="A74" s="92" t="s">
        <v>192</v>
      </c>
      <c r="B74" t="s">
        <v>131</v>
      </c>
      <c r="C74" t="s">
        <v>131</v>
      </c>
      <c r="D74">
        <v>4</v>
      </c>
      <c r="E74" s="52" t="s">
        <v>158</v>
      </c>
      <c r="F74" t="s">
        <v>25</v>
      </c>
      <c r="G74" s="54" t="s">
        <v>144</v>
      </c>
      <c r="H74" s="54">
        <v>0.2</v>
      </c>
      <c r="I74" s="54">
        <v>0.3</v>
      </c>
      <c r="J74" s="46" t="b">
        <v>0</v>
      </c>
      <c r="K74" t="s">
        <v>10</v>
      </c>
      <c r="L74" t="s">
        <v>151</v>
      </c>
    </row>
    <row r="75" spans="1:12" x14ac:dyDescent="0.35">
      <c r="A75" s="92" t="s">
        <v>192</v>
      </c>
      <c r="B75" t="s">
        <v>131</v>
      </c>
      <c r="C75" t="s">
        <v>131</v>
      </c>
      <c r="D75">
        <v>4</v>
      </c>
      <c r="E75" s="91" t="s">
        <v>147</v>
      </c>
      <c r="F75" s="134" t="s">
        <v>26</v>
      </c>
      <c r="G75" s="54" t="s">
        <v>143</v>
      </c>
      <c r="H75" s="54">
        <v>0</v>
      </c>
      <c r="I75" s="54">
        <v>3</v>
      </c>
      <c r="J75" s="46" t="b">
        <v>1</v>
      </c>
      <c r="K75" t="s">
        <v>11</v>
      </c>
      <c r="L75" t="s">
        <v>151</v>
      </c>
    </row>
    <row r="76" spans="1:12" x14ac:dyDescent="0.35">
      <c r="A76" s="92" t="s">
        <v>192</v>
      </c>
      <c r="B76" t="s">
        <v>131</v>
      </c>
      <c r="C76" t="s">
        <v>131</v>
      </c>
      <c r="D76">
        <v>4</v>
      </c>
      <c r="E76" s="52" t="s">
        <v>181</v>
      </c>
      <c r="F76" t="s">
        <v>136</v>
      </c>
      <c r="G76" s="54" t="s">
        <v>144</v>
      </c>
      <c r="H76" s="54">
        <v>25</v>
      </c>
      <c r="I76" s="54">
        <v>35</v>
      </c>
      <c r="J76" s="46" t="b">
        <v>0</v>
      </c>
      <c r="K76" t="s">
        <v>175</v>
      </c>
      <c r="L76" t="s">
        <v>151</v>
      </c>
    </row>
    <row r="77" spans="1:12" x14ac:dyDescent="0.35">
      <c r="A77" s="92" t="s">
        <v>192</v>
      </c>
      <c r="B77" t="s">
        <v>131</v>
      </c>
      <c r="C77" t="s">
        <v>131</v>
      </c>
      <c r="D77">
        <v>4</v>
      </c>
      <c r="E77" s="52" t="s">
        <v>179</v>
      </c>
      <c r="F77" t="s">
        <v>58</v>
      </c>
      <c r="G77" s="54" t="s">
        <v>144</v>
      </c>
      <c r="H77" s="54">
        <v>0.45</v>
      </c>
      <c r="I77" s="54">
        <v>0.55000000000000004</v>
      </c>
      <c r="J77" s="46" t="b">
        <v>0</v>
      </c>
      <c r="K77" t="s">
        <v>171</v>
      </c>
      <c r="L77" t="s">
        <v>151</v>
      </c>
    </row>
    <row r="78" spans="1:12" x14ac:dyDescent="0.35">
      <c r="A78" s="92" t="s">
        <v>192</v>
      </c>
      <c r="B78" t="s">
        <v>131</v>
      </c>
      <c r="C78" t="s">
        <v>131</v>
      </c>
      <c r="D78">
        <v>5</v>
      </c>
      <c r="E78" s="91" t="s">
        <v>34</v>
      </c>
      <c r="F78" s="91" t="s">
        <v>597</v>
      </c>
      <c r="G78" s="57" t="s">
        <v>142</v>
      </c>
      <c r="H78" s="57">
        <v>6</v>
      </c>
      <c r="I78" s="57">
        <v>16</v>
      </c>
      <c r="J78" s="46" t="b">
        <v>1</v>
      </c>
      <c r="K78" t="s">
        <v>0</v>
      </c>
      <c r="L78" t="s">
        <v>151</v>
      </c>
    </row>
    <row r="79" spans="1:12" x14ac:dyDescent="0.35">
      <c r="A79" s="92" t="s">
        <v>192</v>
      </c>
      <c r="B79" t="s">
        <v>131</v>
      </c>
      <c r="C79" t="s">
        <v>131</v>
      </c>
      <c r="D79">
        <v>5</v>
      </c>
      <c r="E79" s="91" t="s">
        <v>59</v>
      </c>
      <c r="F79" s="91" t="s">
        <v>598</v>
      </c>
      <c r="G79" s="57" t="s">
        <v>142</v>
      </c>
      <c r="H79" s="57">
        <v>280</v>
      </c>
      <c r="I79" s="57">
        <v>300</v>
      </c>
      <c r="J79" s="46" t="b">
        <v>1</v>
      </c>
      <c r="K79" t="s">
        <v>13</v>
      </c>
      <c r="L79" t="s">
        <v>151</v>
      </c>
    </row>
    <row r="80" spans="1:12" x14ac:dyDescent="0.35">
      <c r="A80" s="92" t="s">
        <v>192</v>
      </c>
      <c r="B80" t="s">
        <v>131</v>
      </c>
      <c r="C80" t="s">
        <v>131</v>
      </c>
      <c r="D80">
        <v>5</v>
      </c>
      <c r="E80" s="91" t="s">
        <v>60</v>
      </c>
      <c r="F80" s="52" t="s">
        <v>30</v>
      </c>
      <c r="G80" s="135" t="s">
        <v>143</v>
      </c>
      <c r="H80" s="135">
        <v>0</v>
      </c>
      <c r="I80" s="135">
        <v>1</v>
      </c>
      <c r="J80" s="46" t="b">
        <v>1</v>
      </c>
      <c r="K80" t="s">
        <v>29</v>
      </c>
      <c r="L80" t="s">
        <v>151</v>
      </c>
    </row>
    <row r="81" spans="1:12" x14ac:dyDescent="0.35">
      <c r="A81" s="92" t="s">
        <v>192</v>
      </c>
      <c r="B81" t="s">
        <v>131</v>
      </c>
      <c r="C81" t="s">
        <v>131</v>
      </c>
      <c r="D81">
        <v>5</v>
      </c>
      <c r="E81" s="52" t="s">
        <v>157</v>
      </c>
      <c r="F81" t="s">
        <v>27</v>
      </c>
      <c r="G81" s="54" t="s">
        <v>144</v>
      </c>
      <c r="H81" s="54">
        <v>30</v>
      </c>
      <c r="I81" s="54">
        <v>40</v>
      </c>
      <c r="J81" s="46" t="b">
        <v>0</v>
      </c>
      <c r="K81" t="s">
        <v>8</v>
      </c>
      <c r="L81" t="s">
        <v>151</v>
      </c>
    </row>
    <row r="82" spans="1:12" x14ac:dyDescent="0.35">
      <c r="A82" s="92" t="s">
        <v>192</v>
      </c>
      <c r="B82" t="s">
        <v>131</v>
      </c>
      <c r="C82" t="s">
        <v>131</v>
      </c>
      <c r="D82">
        <v>5</v>
      </c>
      <c r="E82" s="52" t="s">
        <v>180</v>
      </c>
      <c r="F82" t="s">
        <v>31</v>
      </c>
      <c r="G82" s="54" t="s">
        <v>144</v>
      </c>
      <c r="H82" s="54">
        <v>0.70000000000000007</v>
      </c>
      <c r="I82" s="54">
        <v>0.8</v>
      </c>
      <c r="J82" s="46" t="b">
        <v>0</v>
      </c>
      <c r="K82" t="s">
        <v>177</v>
      </c>
      <c r="L82" t="s">
        <v>151</v>
      </c>
    </row>
    <row r="83" spans="1:12" x14ac:dyDescent="0.35">
      <c r="A83" s="92" t="s">
        <v>192</v>
      </c>
      <c r="B83" t="s">
        <v>133</v>
      </c>
      <c r="C83" t="s">
        <v>133</v>
      </c>
      <c r="D83">
        <v>2</v>
      </c>
      <c r="E83" s="91" t="s">
        <v>34</v>
      </c>
      <c r="F83" s="91" t="s">
        <v>14</v>
      </c>
      <c r="G83" s="57" t="s">
        <v>142</v>
      </c>
      <c r="H83" s="57">
        <v>20</v>
      </c>
      <c r="I83" s="57">
        <v>30</v>
      </c>
      <c r="J83" s="46" t="b">
        <v>1</v>
      </c>
      <c r="K83" t="s">
        <v>0</v>
      </c>
      <c r="L83" t="s">
        <v>151</v>
      </c>
    </row>
    <row r="84" spans="1:12" x14ac:dyDescent="0.35">
      <c r="A84" s="92" t="s">
        <v>192</v>
      </c>
      <c r="B84" t="s">
        <v>133</v>
      </c>
      <c r="C84" t="s">
        <v>133</v>
      </c>
      <c r="D84">
        <v>2</v>
      </c>
      <c r="E84" s="91" t="s">
        <v>154</v>
      </c>
      <c r="F84" s="91" t="s">
        <v>595</v>
      </c>
      <c r="G84" s="57" t="s">
        <v>143</v>
      </c>
      <c r="H84" s="57">
        <v>2</v>
      </c>
      <c r="I84" s="57">
        <v>7</v>
      </c>
      <c r="J84" s="46" t="b">
        <v>1</v>
      </c>
      <c r="K84" t="s">
        <v>2</v>
      </c>
      <c r="L84" t="s">
        <v>151</v>
      </c>
    </row>
    <row r="85" spans="1:12" x14ac:dyDescent="0.35">
      <c r="A85" s="92" t="s">
        <v>192</v>
      </c>
      <c r="B85" t="s">
        <v>133</v>
      </c>
      <c r="C85" t="s">
        <v>133</v>
      </c>
      <c r="D85">
        <v>2</v>
      </c>
      <c r="E85" s="52" t="s">
        <v>155</v>
      </c>
      <c r="F85" t="s">
        <v>5</v>
      </c>
      <c r="G85" s="54" t="s">
        <v>142</v>
      </c>
      <c r="H85" s="54">
        <v>35</v>
      </c>
      <c r="I85" s="54">
        <v>45</v>
      </c>
      <c r="J85" s="46" t="b">
        <v>1</v>
      </c>
      <c r="K85" t="s">
        <v>3</v>
      </c>
      <c r="L85" t="s">
        <v>151</v>
      </c>
    </row>
    <row r="86" spans="1:12" x14ac:dyDescent="0.35">
      <c r="A86" s="92" t="s">
        <v>192</v>
      </c>
      <c r="B86" t="s">
        <v>133</v>
      </c>
      <c r="C86" t="s">
        <v>133</v>
      </c>
      <c r="D86">
        <v>2</v>
      </c>
      <c r="E86" s="52" t="s">
        <v>156</v>
      </c>
      <c r="F86" t="s">
        <v>7</v>
      </c>
      <c r="G86" s="54" t="s">
        <v>142</v>
      </c>
      <c r="H86" s="54">
        <v>0.15</v>
      </c>
      <c r="I86" s="54">
        <v>0.25</v>
      </c>
      <c r="J86" s="46" t="b">
        <v>1</v>
      </c>
      <c r="K86" t="s">
        <v>6</v>
      </c>
      <c r="L86" t="s">
        <v>151</v>
      </c>
    </row>
    <row r="87" spans="1:12" x14ac:dyDescent="0.35">
      <c r="A87" s="92" t="s">
        <v>192</v>
      </c>
      <c r="B87" t="s">
        <v>133</v>
      </c>
      <c r="C87" t="s">
        <v>133</v>
      </c>
      <c r="D87">
        <v>2</v>
      </c>
      <c r="E87" s="52" t="s">
        <v>157</v>
      </c>
      <c r="F87" t="s">
        <v>9</v>
      </c>
      <c r="G87" s="54" t="s">
        <v>144</v>
      </c>
      <c r="H87" s="54">
        <v>3</v>
      </c>
      <c r="I87" s="54">
        <v>7</v>
      </c>
      <c r="J87" s="46" t="b">
        <v>0</v>
      </c>
      <c r="K87" t="s">
        <v>8</v>
      </c>
      <c r="L87" t="s">
        <v>151</v>
      </c>
    </row>
    <row r="88" spans="1:12" x14ac:dyDescent="0.35">
      <c r="A88" s="92" t="s">
        <v>192</v>
      </c>
      <c r="B88" t="s">
        <v>133</v>
      </c>
      <c r="C88" t="s">
        <v>133</v>
      </c>
      <c r="D88">
        <v>2</v>
      </c>
      <c r="E88" s="52" t="s">
        <v>158</v>
      </c>
      <c r="F88" t="s">
        <v>9</v>
      </c>
      <c r="G88" s="54" t="s">
        <v>144</v>
      </c>
      <c r="H88" s="54">
        <v>0.03</v>
      </c>
      <c r="I88" s="54">
        <v>7.0000000000000007E-2</v>
      </c>
      <c r="J88" s="46" t="b">
        <v>0</v>
      </c>
      <c r="K88" t="s">
        <v>10</v>
      </c>
      <c r="L88" t="s">
        <v>151</v>
      </c>
    </row>
    <row r="89" spans="1:12" x14ac:dyDescent="0.35">
      <c r="A89" s="92" t="s">
        <v>192</v>
      </c>
      <c r="B89" t="s">
        <v>133</v>
      </c>
      <c r="C89" t="s">
        <v>133</v>
      </c>
      <c r="D89">
        <v>2</v>
      </c>
      <c r="E89" s="91" t="s">
        <v>147</v>
      </c>
      <c r="F89" s="91" t="s">
        <v>28</v>
      </c>
      <c r="G89" s="57" t="s">
        <v>142</v>
      </c>
      <c r="H89" s="57">
        <v>8</v>
      </c>
      <c r="I89" s="57">
        <v>18</v>
      </c>
      <c r="J89" s="46" t="b">
        <v>1</v>
      </c>
      <c r="K89" t="s">
        <v>11</v>
      </c>
      <c r="L89" t="s">
        <v>151</v>
      </c>
    </row>
    <row r="90" spans="1:12" x14ac:dyDescent="0.35">
      <c r="A90" s="92" t="s">
        <v>192</v>
      </c>
      <c r="B90" t="s">
        <v>133</v>
      </c>
      <c r="C90" t="s">
        <v>133</v>
      </c>
      <c r="D90">
        <v>2</v>
      </c>
      <c r="E90" s="52" t="s">
        <v>179</v>
      </c>
      <c r="F90" t="s">
        <v>24</v>
      </c>
      <c r="G90" s="54" t="s">
        <v>144</v>
      </c>
      <c r="H90" s="54">
        <v>0.1</v>
      </c>
      <c r="I90" s="54">
        <v>0.2</v>
      </c>
      <c r="J90" s="46" t="b">
        <v>0</v>
      </c>
      <c r="K90" t="s">
        <v>171</v>
      </c>
      <c r="L90" t="s">
        <v>151</v>
      </c>
    </row>
    <row r="91" spans="1:12" x14ac:dyDescent="0.35">
      <c r="A91" s="92" t="s">
        <v>192</v>
      </c>
      <c r="B91" t="s">
        <v>133</v>
      </c>
      <c r="C91" t="s">
        <v>133</v>
      </c>
      <c r="D91">
        <v>3</v>
      </c>
      <c r="E91" s="91" t="s">
        <v>34</v>
      </c>
      <c r="F91" s="91" t="s">
        <v>22</v>
      </c>
      <c r="G91" s="57" t="s">
        <v>142</v>
      </c>
      <c r="H91" s="57">
        <v>15</v>
      </c>
      <c r="I91" s="57">
        <v>25</v>
      </c>
      <c r="J91" s="46" t="b">
        <v>1</v>
      </c>
      <c r="K91" t="s">
        <v>0</v>
      </c>
      <c r="L91" t="s">
        <v>151</v>
      </c>
    </row>
    <row r="92" spans="1:12" x14ac:dyDescent="0.35">
      <c r="A92" s="92" t="s">
        <v>192</v>
      </c>
      <c r="B92" t="s">
        <v>133</v>
      </c>
      <c r="C92" t="s">
        <v>133</v>
      </c>
      <c r="D92">
        <v>3</v>
      </c>
      <c r="E92" s="52" t="s">
        <v>156</v>
      </c>
      <c r="F92" t="s">
        <v>18</v>
      </c>
      <c r="G92" s="54" t="s">
        <v>142</v>
      </c>
      <c r="H92" s="54">
        <v>0.05</v>
      </c>
      <c r="I92" s="54">
        <v>0.15</v>
      </c>
      <c r="J92" s="46" t="b">
        <v>1</v>
      </c>
      <c r="K92" t="s">
        <v>17</v>
      </c>
      <c r="L92" t="s">
        <v>151</v>
      </c>
    </row>
    <row r="93" spans="1:12" x14ac:dyDescent="0.35">
      <c r="A93" s="92" t="s">
        <v>192</v>
      </c>
      <c r="B93" t="s">
        <v>133</v>
      </c>
      <c r="C93" t="s">
        <v>133</v>
      </c>
      <c r="D93">
        <v>3</v>
      </c>
      <c r="E93" s="52" t="s">
        <v>157</v>
      </c>
      <c r="F93" t="s">
        <v>19</v>
      </c>
      <c r="G93" s="54" t="s">
        <v>144</v>
      </c>
      <c r="H93" s="54">
        <v>5</v>
      </c>
      <c r="I93" s="54">
        <v>15</v>
      </c>
      <c r="J93" s="46" t="b">
        <v>0</v>
      </c>
      <c r="K93" t="s">
        <v>8</v>
      </c>
      <c r="L93" t="s">
        <v>151</v>
      </c>
    </row>
    <row r="94" spans="1:12" x14ac:dyDescent="0.35">
      <c r="A94" s="92" t="s">
        <v>192</v>
      </c>
      <c r="B94" t="s">
        <v>133</v>
      </c>
      <c r="C94" t="s">
        <v>133</v>
      </c>
      <c r="D94">
        <v>3</v>
      </c>
      <c r="E94" s="52" t="s">
        <v>158</v>
      </c>
      <c r="F94" t="s">
        <v>160</v>
      </c>
      <c r="G94" s="54" t="s">
        <v>144</v>
      </c>
      <c r="H94" s="54">
        <v>0.05</v>
      </c>
      <c r="I94" s="54">
        <v>0.1</v>
      </c>
      <c r="J94" s="46" t="b">
        <v>0</v>
      </c>
      <c r="K94" t="s">
        <v>10</v>
      </c>
      <c r="L94" t="s">
        <v>151</v>
      </c>
    </row>
    <row r="95" spans="1:12" x14ac:dyDescent="0.35">
      <c r="A95" s="92" t="s">
        <v>192</v>
      </c>
      <c r="B95" t="s">
        <v>133</v>
      </c>
      <c r="C95" t="s">
        <v>133</v>
      </c>
      <c r="D95">
        <v>3</v>
      </c>
      <c r="E95" s="52" t="s">
        <v>155</v>
      </c>
      <c r="F95" t="s">
        <v>16</v>
      </c>
      <c r="G95" s="54" t="s">
        <v>142</v>
      </c>
      <c r="H95" s="54">
        <v>20</v>
      </c>
      <c r="I95" s="54">
        <v>30</v>
      </c>
      <c r="J95" s="46" t="b">
        <v>1</v>
      </c>
      <c r="K95" s="11" t="s">
        <v>3</v>
      </c>
      <c r="L95" t="s">
        <v>151</v>
      </c>
    </row>
    <row r="96" spans="1:12" x14ac:dyDescent="0.35">
      <c r="A96" s="92" t="s">
        <v>192</v>
      </c>
      <c r="B96" t="s">
        <v>133</v>
      </c>
      <c r="C96" t="s">
        <v>133</v>
      </c>
      <c r="D96">
        <v>3</v>
      </c>
      <c r="E96" s="91" t="s">
        <v>147</v>
      </c>
      <c r="F96" s="91" t="s">
        <v>596</v>
      </c>
      <c r="G96" s="57" t="s">
        <v>143</v>
      </c>
      <c r="H96" s="57">
        <v>5</v>
      </c>
      <c r="I96" s="57">
        <v>10</v>
      </c>
      <c r="J96" s="46" t="b">
        <v>1</v>
      </c>
      <c r="K96" t="s">
        <v>11</v>
      </c>
      <c r="L96" t="s">
        <v>151</v>
      </c>
    </row>
    <row r="97" spans="1:12" x14ac:dyDescent="0.35">
      <c r="A97" s="92" t="s">
        <v>192</v>
      </c>
      <c r="B97" t="s">
        <v>133</v>
      </c>
      <c r="C97" t="s">
        <v>133</v>
      </c>
      <c r="D97">
        <v>3</v>
      </c>
      <c r="E97" s="52" t="s">
        <v>179</v>
      </c>
      <c r="F97" s="136" t="s">
        <v>136</v>
      </c>
      <c r="G97" s="54" t="s">
        <v>144</v>
      </c>
      <c r="H97" s="54">
        <v>0.25</v>
      </c>
      <c r="I97" s="54">
        <v>0.35</v>
      </c>
      <c r="J97" s="46" t="b">
        <v>0</v>
      </c>
      <c r="K97" t="s">
        <v>171</v>
      </c>
      <c r="L97" t="s">
        <v>151</v>
      </c>
    </row>
    <row r="98" spans="1:12" x14ac:dyDescent="0.35">
      <c r="A98" s="92" t="s">
        <v>192</v>
      </c>
      <c r="B98" t="s">
        <v>133</v>
      </c>
      <c r="C98" t="s">
        <v>133</v>
      </c>
      <c r="D98">
        <v>4</v>
      </c>
      <c r="E98" s="91" t="s">
        <v>34</v>
      </c>
      <c r="F98" s="91" t="s">
        <v>12</v>
      </c>
      <c r="G98" s="57" t="s">
        <v>142</v>
      </c>
      <c r="H98" s="57">
        <v>10</v>
      </c>
      <c r="I98" s="57">
        <v>20</v>
      </c>
      <c r="J98" s="51" t="b">
        <v>1</v>
      </c>
      <c r="K98" t="s">
        <v>0</v>
      </c>
      <c r="L98" t="s">
        <v>151</v>
      </c>
    </row>
    <row r="99" spans="1:12" x14ac:dyDescent="0.35">
      <c r="A99" s="92" t="s">
        <v>192</v>
      </c>
      <c r="B99" t="s">
        <v>133</v>
      </c>
      <c r="C99" t="s">
        <v>133</v>
      </c>
      <c r="D99">
        <v>4</v>
      </c>
      <c r="E99" s="52" t="s">
        <v>155</v>
      </c>
      <c r="F99" t="s">
        <v>18</v>
      </c>
      <c r="G99" s="54" t="s">
        <v>142</v>
      </c>
      <c r="H99" s="54">
        <v>5</v>
      </c>
      <c r="I99" s="54">
        <v>15</v>
      </c>
      <c r="J99" s="51" t="b">
        <v>1</v>
      </c>
      <c r="K99" t="s">
        <v>3</v>
      </c>
      <c r="L99" t="s">
        <v>151</v>
      </c>
    </row>
    <row r="100" spans="1:12" x14ac:dyDescent="0.35">
      <c r="A100" s="92" t="s">
        <v>192</v>
      </c>
      <c r="B100" t="s">
        <v>133</v>
      </c>
      <c r="C100" t="s">
        <v>133</v>
      </c>
      <c r="D100">
        <v>4</v>
      </c>
      <c r="E100" s="52" t="s">
        <v>157</v>
      </c>
      <c r="F100" t="s">
        <v>24</v>
      </c>
      <c r="G100" s="54" t="s">
        <v>144</v>
      </c>
      <c r="H100" s="54">
        <v>10</v>
      </c>
      <c r="I100" s="54">
        <v>20</v>
      </c>
      <c r="J100" s="46" t="b">
        <v>0</v>
      </c>
      <c r="K100" t="s">
        <v>8</v>
      </c>
      <c r="L100" t="s">
        <v>151</v>
      </c>
    </row>
    <row r="101" spans="1:12" x14ac:dyDescent="0.35">
      <c r="A101" s="92" t="s">
        <v>192</v>
      </c>
      <c r="B101" t="s">
        <v>133</v>
      </c>
      <c r="C101" t="s">
        <v>133</v>
      </c>
      <c r="D101">
        <v>4</v>
      </c>
      <c r="E101" s="52" t="s">
        <v>158</v>
      </c>
      <c r="F101" t="s">
        <v>21</v>
      </c>
      <c r="G101" s="54" t="s">
        <v>144</v>
      </c>
      <c r="H101" s="54">
        <v>0.15</v>
      </c>
      <c r="I101" s="54">
        <v>0.25</v>
      </c>
      <c r="J101" s="46" t="b">
        <v>0</v>
      </c>
      <c r="K101" t="s">
        <v>10</v>
      </c>
      <c r="L101" t="s">
        <v>151</v>
      </c>
    </row>
    <row r="102" spans="1:12" x14ac:dyDescent="0.35">
      <c r="A102" s="92" t="s">
        <v>192</v>
      </c>
      <c r="B102" t="s">
        <v>133</v>
      </c>
      <c r="C102" t="s">
        <v>133</v>
      </c>
      <c r="D102">
        <v>4</v>
      </c>
      <c r="E102" s="91" t="s">
        <v>147</v>
      </c>
      <c r="F102" s="134" t="s">
        <v>26</v>
      </c>
      <c r="G102" s="54" t="s">
        <v>143</v>
      </c>
      <c r="H102" s="54">
        <v>0</v>
      </c>
      <c r="I102" s="54">
        <v>3</v>
      </c>
      <c r="J102" s="51" t="b">
        <v>1</v>
      </c>
      <c r="K102" t="s">
        <v>11</v>
      </c>
      <c r="L102" t="s">
        <v>151</v>
      </c>
    </row>
    <row r="103" spans="1:12" x14ac:dyDescent="0.35">
      <c r="A103" s="92" t="s">
        <v>192</v>
      </c>
      <c r="B103" t="s">
        <v>133</v>
      </c>
      <c r="C103" t="s">
        <v>133</v>
      </c>
      <c r="D103">
        <v>4</v>
      </c>
      <c r="E103" s="136" t="s">
        <v>181</v>
      </c>
      <c r="F103" s="136" t="s">
        <v>136</v>
      </c>
      <c r="G103" s="135" t="s">
        <v>144</v>
      </c>
      <c r="H103" s="135">
        <v>25</v>
      </c>
      <c r="I103" s="135">
        <v>35</v>
      </c>
      <c r="J103" s="46" t="b">
        <v>0</v>
      </c>
      <c r="K103" t="s">
        <v>175</v>
      </c>
      <c r="L103" t="s">
        <v>151</v>
      </c>
    </row>
    <row r="104" spans="1:12" x14ac:dyDescent="0.35">
      <c r="A104" s="92" t="s">
        <v>192</v>
      </c>
      <c r="B104" t="s">
        <v>133</v>
      </c>
      <c r="C104" t="s">
        <v>133</v>
      </c>
      <c r="D104">
        <v>4</v>
      </c>
      <c r="E104" s="52" t="s">
        <v>179</v>
      </c>
      <c r="F104" t="s">
        <v>27</v>
      </c>
      <c r="G104" s="54" t="s">
        <v>144</v>
      </c>
      <c r="H104" s="54">
        <v>0.3</v>
      </c>
      <c r="I104" s="54">
        <v>0.4</v>
      </c>
      <c r="J104" s="46" t="b">
        <v>0</v>
      </c>
      <c r="K104" t="s">
        <v>171</v>
      </c>
      <c r="L104" t="s">
        <v>151</v>
      </c>
    </row>
    <row r="105" spans="1:12" x14ac:dyDescent="0.35">
      <c r="A105" s="92" t="s">
        <v>192</v>
      </c>
      <c r="B105" t="s">
        <v>133</v>
      </c>
      <c r="C105" t="s">
        <v>133</v>
      </c>
      <c r="D105">
        <v>5</v>
      </c>
      <c r="E105" s="91" t="s">
        <v>34</v>
      </c>
      <c r="F105" s="91" t="s">
        <v>597</v>
      </c>
      <c r="G105" s="57" t="s">
        <v>142</v>
      </c>
      <c r="H105" s="57">
        <v>6</v>
      </c>
      <c r="I105" s="57">
        <v>16</v>
      </c>
      <c r="J105" s="46" t="b">
        <v>1</v>
      </c>
      <c r="K105" t="s">
        <v>0</v>
      </c>
      <c r="L105" t="s">
        <v>151</v>
      </c>
    </row>
    <row r="106" spans="1:12" x14ac:dyDescent="0.35">
      <c r="A106" s="92" t="s">
        <v>192</v>
      </c>
      <c r="B106" t="s">
        <v>133</v>
      </c>
      <c r="C106" t="s">
        <v>133</v>
      </c>
      <c r="D106">
        <v>5</v>
      </c>
      <c r="E106" s="91" t="s">
        <v>59</v>
      </c>
      <c r="F106" s="91" t="s">
        <v>598</v>
      </c>
      <c r="G106" s="57" t="s">
        <v>142</v>
      </c>
      <c r="H106" s="57">
        <v>280</v>
      </c>
      <c r="I106" s="57">
        <v>300</v>
      </c>
      <c r="J106" s="46" t="b">
        <v>1</v>
      </c>
      <c r="K106" t="s">
        <v>13</v>
      </c>
      <c r="L106" t="s">
        <v>151</v>
      </c>
    </row>
    <row r="107" spans="1:12" x14ac:dyDescent="0.35">
      <c r="A107" s="92" t="s">
        <v>192</v>
      </c>
      <c r="B107" t="s">
        <v>133</v>
      </c>
      <c r="C107" t="s">
        <v>133</v>
      </c>
      <c r="D107">
        <v>5</v>
      </c>
      <c r="E107" s="91" t="s">
        <v>60</v>
      </c>
      <c r="F107" s="52" t="s">
        <v>30</v>
      </c>
      <c r="G107" s="135" t="s">
        <v>143</v>
      </c>
      <c r="H107" s="135">
        <v>0</v>
      </c>
      <c r="I107" s="135">
        <v>1</v>
      </c>
      <c r="J107" s="46" t="b">
        <v>1</v>
      </c>
      <c r="K107" t="s">
        <v>29</v>
      </c>
      <c r="L107" t="s">
        <v>151</v>
      </c>
    </row>
    <row r="108" spans="1:12" x14ac:dyDescent="0.35">
      <c r="A108" s="92" t="s">
        <v>192</v>
      </c>
      <c r="B108" t="s">
        <v>133</v>
      </c>
      <c r="C108" t="s">
        <v>133</v>
      </c>
      <c r="D108">
        <v>5</v>
      </c>
      <c r="E108" s="52" t="s">
        <v>157</v>
      </c>
      <c r="F108" t="s">
        <v>27</v>
      </c>
      <c r="G108" s="54" t="s">
        <v>144</v>
      </c>
      <c r="H108" s="54">
        <v>30</v>
      </c>
      <c r="I108" s="54">
        <v>40</v>
      </c>
      <c r="J108" s="46" t="b">
        <v>0</v>
      </c>
      <c r="K108" t="s">
        <v>8</v>
      </c>
      <c r="L108" t="s">
        <v>151</v>
      </c>
    </row>
    <row r="109" spans="1:12" x14ac:dyDescent="0.35">
      <c r="A109" s="92" t="s">
        <v>192</v>
      </c>
      <c r="B109" t="s">
        <v>133</v>
      </c>
      <c r="C109" t="s">
        <v>133</v>
      </c>
      <c r="D109">
        <v>5</v>
      </c>
      <c r="E109" s="52" t="s">
        <v>180</v>
      </c>
      <c r="F109" t="s">
        <v>31</v>
      </c>
      <c r="G109" s="54" t="s">
        <v>144</v>
      </c>
      <c r="H109" s="54">
        <v>0.70000000000000007</v>
      </c>
      <c r="I109" s="54">
        <v>0.8</v>
      </c>
      <c r="J109" s="46" t="b">
        <v>0</v>
      </c>
      <c r="K109" t="s">
        <v>177</v>
      </c>
      <c r="L109" t="s">
        <v>151</v>
      </c>
    </row>
    <row r="110" spans="1:12" x14ac:dyDescent="0.35">
      <c r="A110" t="s">
        <v>669</v>
      </c>
      <c r="B110" t="s">
        <v>665</v>
      </c>
      <c r="C110" t="s">
        <v>665</v>
      </c>
      <c r="D110" s="137">
        <v>4</v>
      </c>
      <c r="E110" s="138" t="s">
        <v>59</v>
      </c>
      <c r="F110" s="137" t="s">
        <v>601</v>
      </c>
      <c r="G110" s="138" t="s">
        <v>143</v>
      </c>
      <c r="H110" s="137">
        <v>100</v>
      </c>
      <c r="I110" s="137">
        <v>120</v>
      </c>
      <c r="J110" t="b">
        <v>1</v>
      </c>
      <c r="L110" t="s">
        <v>151</v>
      </c>
    </row>
    <row r="111" spans="1:12" x14ac:dyDescent="0.35">
      <c r="A111" t="s">
        <v>669</v>
      </c>
      <c r="B111" t="s">
        <v>665</v>
      </c>
      <c r="C111" t="s">
        <v>665</v>
      </c>
      <c r="D111" s="137">
        <v>2</v>
      </c>
      <c r="E111" s="138" t="s">
        <v>59</v>
      </c>
      <c r="F111" s="137" t="s">
        <v>601</v>
      </c>
      <c r="G111" s="138" t="s">
        <v>143</v>
      </c>
      <c r="H111" s="137">
        <v>100</v>
      </c>
      <c r="I111" s="137">
        <v>120</v>
      </c>
      <c r="J111" t="b">
        <v>1</v>
      </c>
      <c r="L111" t="s">
        <v>151</v>
      </c>
    </row>
    <row r="112" spans="1:12" x14ac:dyDescent="0.35">
      <c r="A112" t="s">
        <v>669</v>
      </c>
      <c r="B112" t="s">
        <v>665</v>
      </c>
      <c r="C112" t="s">
        <v>665</v>
      </c>
      <c r="D112" s="137">
        <v>3</v>
      </c>
      <c r="E112" s="138" t="s">
        <v>59</v>
      </c>
      <c r="F112" s="137" t="s">
        <v>601</v>
      </c>
      <c r="G112" s="138" t="s">
        <v>143</v>
      </c>
      <c r="H112" s="137">
        <v>100</v>
      </c>
      <c r="I112" s="137">
        <v>120</v>
      </c>
      <c r="J112" t="b">
        <v>1</v>
      </c>
      <c r="L112" t="s">
        <v>151</v>
      </c>
    </row>
    <row r="113" spans="1:12" x14ac:dyDescent="0.35">
      <c r="A113" t="s">
        <v>669</v>
      </c>
      <c r="B113" t="s">
        <v>665</v>
      </c>
      <c r="C113" t="s">
        <v>665</v>
      </c>
      <c r="D113" s="137">
        <v>2</v>
      </c>
      <c r="E113" s="138" t="s">
        <v>59</v>
      </c>
      <c r="F113" s="137" t="s">
        <v>601</v>
      </c>
      <c r="G113" s="138" t="s">
        <v>143</v>
      </c>
      <c r="H113" s="137">
        <v>100</v>
      </c>
      <c r="I113" s="137">
        <v>120</v>
      </c>
      <c r="J113" t="b">
        <v>1</v>
      </c>
      <c r="L113" t="s">
        <v>151</v>
      </c>
    </row>
    <row r="114" spans="1:12" x14ac:dyDescent="0.35">
      <c r="A114" t="s">
        <v>669</v>
      </c>
      <c r="B114" t="s">
        <v>665</v>
      </c>
      <c r="C114" t="s">
        <v>665</v>
      </c>
      <c r="D114" s="137">
        <v>2</v>
      </c>
      <c r="E114" s="138" t="s">
        <v>503</v>
      </c>
      <c r="F114" s="137" t="s">
        <v>602</v>
      </c>
      <c r="G114" s="138" t="s">
        <v>143</v>
      </c>
      <c r="H114" s="137">
        <v>3</v>
      </c>
      <c r="I114" s="137">
        <v>5</v>
      </c>
      <c r="J114" t="b">
        <v>1</v>
      </c>
      <c r="L114" t="s">
        <v>151</v>
      </c>
    </row>
    <row r="115" spans="1:12" x14ac:dyDescent="0.35">
      <c r="A115" t="s">
        <v>669</v>
      </c>
      <c r="B115" t="s">
        <v>665</v>
      </c>
      <c r="C115" t="s">
        <v>665</v>
      </c>
      <c r="D115" s="137">
        <v>2</v>
      </c>
      <c r="E115" s="138" t="s">
        <v>503</v>
      </c>
      <c r="F115" s="137" t="s">
        <v>602</v>
      </c>
      <c r="G115" s="138" t="s">
        <v>143</v>
      </c>
      <c r="H115" s="137">
        <v>3</v>
      </c>
      <c r="I115" s="137">
        <v>5</v>
      </c>
      <c r="J115" t="b">
        <v>1</v>
      </c>
      <c r="L115" t="s">
        <v>151</v>
      </c>
    </row>
    <row r="116" spans="1:12" x14ac:dyDescent="0.35">
      <c r="A116" t="s">
        <v>669</v>
      </c>
      <c r="B116" t="s">
        <v>665</v>
      </c>
      <c r="C116" t="s">
        <v>665</v>
      </c>
      <c r="D116" s="137">
        <v>3</v>
      </c>
      <c r="E116" s="138" t="s">
        <v>506</v>
      </c>
      <c r="F116" s="137" t="s">
        <v>603</v>
      </c>
      <c r="G116" s="138" t="s">
        <v>143</v>
      </c>
      <c r="H116" s="137">
        <v>8</v>
      </c>
      <c r="I116" s="137">
        <v>10</v>
      </c>
      <c r="J116" t="b">
        <v>1</v>
      </c>
      <c r="L116" t="s">
        <v>151</v>
      </c>
    </row>
    <row r="117" spans="1:12" x14ac:dyDescent="0.35">
      <c r="A117" t="s">
        <v>669</v>
      </c>
      <c r="B117" t="s">
        <v>665</v>
      </c>
      <c r="C117" t="s">
        <v>665</v>
      </c>
      <c r="D117" s="137">
        <v>4</v>
      </c>
      <c r="E117" s="138" t="s">
        <v>506</v>
      </c>
      <c r="F117" s="137" t="s">
        <v>602</v>
      </c>
      <c r="G117" s="138" t="s">
        <v>143</v>
      </c>
      <c r="H117" s="137">
        <v>3</v>
      </c>
      <c r="I117" s="137">
        <v>5</v>
      </c>
      <c r="J117" t="b">
        <v>1</v>
      </c>
      <c r="L117" t="s">
        <v>151</v>
      </c>
    </row>
    <row r="118" spans="1:12" x14ac:dyDescent="0.35">
      <c r="A118" t="s">
        <v>669</v>
      </c>
      <c r="B118" t="s">
        <v>665</v>
      </c>
      <c r="C118" t="s">
        <v>665</v>
      </c>
      <c r="D118" s="137">
        <v>2</v>
      </c>
      <c r="E118" s="138" t="s">
        <v>34</v>
      </c>
      <c r="F118" s="137" t="s">
        <v>604</v>
      </c>
      <c r="G118" s="138" t="s">
        <v>143</v>
      </c>
      <c r="H118" s="137">
        <v>25</v>
      </c>
      <c r="I118" s="137">
        <v>30</v>
      </c>
      <c r="J118" t="b">
        <v>1</v>
      </c>
      <c r="L118" t="s">
        <v>151</v>
      </c>
    </row>
    <row r="119" spans="1:12" x14ac:dyDescent="0.35">
      <c r="A119" t="s">
        <v>669</v>
      </c>
      <c r="B119" t="s">
        <v>665</v>
      </c>
      <c r="C119" t="s">
        <v>665</v>
      </c>
      <c r="D119" s="137">
        <v>5</v>
      </c>
      <c r="E119" s="138" t="s">
        <v>34</v>
      </c>
      <c r="F119" s="137" t="s">
        <v>605</v>
      </c>
      <c r="G119" s="138" t="s">
        <v>143</v>
      </c>
      <c r="H119" s="137">
        <v>8</v>
      </c>
      <c r="I119" s="137">
        <v>12</v>
      </c>
      <c r="J119" t="b">
        <v>1</v>
      </c>
      <c r="L119" t="s">
        <v>151</v>
      </c>
    </row>
    <row r="120" spans="1:12" x14ac:dyDescent="0.35">
      <c r="A120" t="s">
        <v>669</v>
      </c>
      <c r="B120" t="s">
        <v>665</v>
      </c>
      <c r="C120" t="s">
        <v>665</v>
      </c>
      <c r="D120" s="137">
        <v>4</v>
      </c>
      <c r="E120" s="138" t="s">
        <v>34</v>
      </c>
      <c r="F120" s="137" t="s">
        <v>606</v>
      </c>
      <c r="G120" s="138" t="s">
        <v>143</v>
      </c>
      <c r="H120" s="137">
        <v>17</v>
      </c>
      <c r="I120" s="137">
        <v>21</v>
      </c>
      <c r="J120" t="b">
        <v>1</v>
      </c>
      <c r="L120" t="s">
        <v>151</v>
      </c>
    </row>
    <row r="121" spans="1:12" x14ac:dyDescent="0.35">
      <c r="A121" t="s">
        <v>669</v>
      </c>
      <c r="B121" t="s">
        <v>665</v>
      </c>
      <c r="C121" t="s">
        <v>665</v>
      </c>
      <c r="D121" s="137">
        <v>3</v>
      </c>
      <c r="E121" s="138" t="s">
        <v>34</v>
      </c>
      <c r="F121" s="137" t="s">
        <v>607</v>
      </c>
      <c r="G121" s="138" t="s">
        <v>143</v>
      </c>
      <c r="H121" s="137">
        <v>19</v>
      </c>
      <c r="I121" s="137">
        <v>23</v>
      </c>
      <c r="J121" t="b">
        <v>1</v>
      </c>
      <c r="L121" t="s">
        <v>151</v>
      </c>
    </row>
    <row r="122" spans="1:12" x14ac:dyDescent="0.35">
      <c r="A122" t="s">
        <v>669</v>
      </c>
      <c r="B122" t="s">
        <v>665</v>
      </c>
      <c r="C122" t="s">
        <v>665</v>
      </c>
      <c r="D122" s="137">
        <v>2</v>
      </c>
      <c r="E122" s="138" t="s">
        <v>34</v>
      </c>
      <c r="F122" s="137" t="s">
        <v>604</v>
      </c>
      <c r="G122" s="138" t="s">
        <v>143</v>
      </c>
      <c r="H122" s="137">
        <v>25</v>
      </c>
      <c r="I122" s="137">
        <v>30</v>
      </c>
      <c r="J122" t="b">
        <v>1</v>
      </c>
      <c r="L122" t="s">
        <v>151</v>
      </c>
    </row>
    <row r="123" spans="1:12" x14ac:dyDescent="0.35">
      <c r="A123" t="s">
        <v>669</v>
      </c>
      <c r="B123" t="s">
        <v>665</v>
      </c>
      <c r="C123" t="s">
        <v>665</v>
      </c>
      <c r="D123" s="137">
        <v>4</v>
      </c>
      <c r="E123" s="138" t="s">
        <v>540</v>
      </c>
      <c r="F123" s="137" t="s">
        <v>608</v>
      </c>
      <c r="G123" s="138" t="s">
        <v>143</v>
      </c>
      <c r="H123" s="137">
        <v>10</v>
      </c>
      <c r="I123" s="137">
        <v>20</v>
      </c>
      <c r="J123" t="b">
        <v>1</v>
      </c>
      <c r="L123" t="s">
        <v>151</v>
      </c>
    </row>
    <row r="124" spans="1:12" x14ac:dyDescent="0.35">
      <c r="A124" t="s">
        <v>669</v>
      </c>
      <c r="B124" t="s">
        <v>665</v>
      </c>
      <c r="C124" t="s">
        <v>665</v>
      </c>
      <c r="D124" s="137">
        <v>3</v>
      </c>
      <c r="E124" s="138" t="s">
        <v>540</v>
      </c>
      <c r="F124" s="137" t="s">
        <v>609</v>
      </c>
      <c r="G124" s="138" t="s">
        <v>143</v>
      </c>
      <c r="H124" s="137">
        <v>30</v>
      </c>
      <c r="I124" s="137">
        <v>40</v>
      </c>
      <c r="J124" t="b">
        <v>1</v>
      </c>
      <c r="L124" t="s">
        <v>151</v>
      </c>
    </row>
    <row r="125" spans="1:12" x14ac:dyDescent="0.35">
      <c r="A125" t="s">
        <v>669</v>
      </c>
      <c r="B125" t="s">
        <v>665</v>
      </c>
      <c r="C125" t="s">
        <v>665</v>
      </c>
      <c r="D125" s="137">
        <v>2</v>
      </c>
      <c r="E125" s="138" t="s">
        <v>540</v>
      </c>
      <c r="F125" s="137" t="s">
        <v>609</v>
      </c>
      <c r="G125" s="138" t="s">
        <v>143</v>
      </c>
      <c r="H125" s="137">
        <v>30</v>
      </c>
      <c r="I125" s="137">
        <v>40</v>
      </c>
      <c r="J125" t="b">
        <v>1</v>
      </c>
      <c r="L125" t="s">
        <v>151</v>
      </c>
    </row>
    <row r="126" spans="1:12" x14ac:dyDescent="0.35">
      <c r="A126" t="s">
        <v>669</v>
      </c>
      <c r="B126" t="s">
        <v>665</v>
      </c>
      <c r="C126" t="s">
        <v>665</v>
      </c>
      <c r="D126" s="137">
        <v>4</v>
      </c>
      <c r="E126" s="138" t="s">
        <v>681</v>
      </c>
      <c r="F126" s="137" t="s">
        <v>610</v>
      </c>
      <c r="G126" s="138" t="s">
        <v>145</v>
      </c>
      <c r="H126" s="137">
        <v>65</v>
      </c>
      <c r="I126" s="137">
        <v>75</v>
      </c>
      <c r="J126" t="b">
        <v>0</v>
      </c>
      <c r="L126" t="s">
        <v>151</v>
      </c>
    </row>
    <row r="127" spans="1:12" x14ac:dyDescent="0.35">
      <c r="A127" t="s">
        <v>669</v>
      </c>
      <c r="B127" t="s">
        <v>665</v>
      </c>
      <c r="C127" t="s">
        <v>665</v>
      </c>
      <c r="D127" s="137">
        <v>2</v>
      </c>
      <c r="E127" s="138" t="s">
        <v>681</v>
      </c>
      <c r="F127" s="137" t="s">
        <v>611</v>
      </c>
      <c r="G127" s="138" t="s">
        <v>145</v>
      </c>
      <c r="H127" s="137">
        <v>10</v>
      </c>
      <c r="I127" s="137">
        <v>15</v>
      </c>
      <c r="J127" t="b">
        <v>0</v>
      </c>
      <c r="L127" t="s">
        <v>151</v>
      </c>
    </row>
    <row r="128" spans="1:12" x14ac:dyDescent="0.35">
      <c r="A128" t="s">
        <v>669</v>
      </c>
      <c r="B128" t="s">
        <v>665</v>
      </c>
      <c r="C128" t="s">
        <v>665</v>
      </c>
      <c r="D128" s="137">
        <v>3</v>
      </c>
      <c r="E128" s="138" t="s">
        <v>681</v>
      </c>
      <c r="F128" s="137" t="s">
        <v>612</v>
      </c>
      <c r="G128" s="138" t="s">
        <v>145</v>
      </c>
      <c r="H128" s="137">
        <v>40</v>
      </c>
      <c r="I128" s="137">
        <v>50</v>
      </c>
      <c r="J128" t="b">
        <v>0</v>
      </c>
      <c r="L128" t="s">
        <v>151</v>
      </c>
    </row>
    <row r="129" spans="1:12" x14ac:dyDescent="0.35">
      <c r="A129" t="s">
        <v>669</v>
      </c>
      <c r="B129" t="s">
        <v>665</v>
      </c>
      <c r="C129" t="s">
        <v>665</v>
      </c>
      <c r="D129" s="137">
        <v>2</v>
      </c>
      <c r="E129" s="138" t="s">
        <v>569</v>
      </c>
      <c r="F129" s="137" t="s">
        <v>613</v>
      </c>
      <c r="G129" s="138" t="s">
        <v>143</v>
      </c>
      <c r="H129" s="137">
        <v>45</v>
      </c>
      <c r="I129" s="137">
        <v>55</v>
      </c>
      <c r="J129" t="b">
        <v>1</v>
      </c>
      <c r="L129" t="s">
        <v>151</v>
      </c>
    </row>
    <row r="130" spans="1:12" x14ac:dyDescent="0.35">
      <c r="A130" t="s">
        <v>669</v>
      </c>
      <c r="B130" t="s">
        <v>665</v>
      </c>
      <c r="C130" t="s">
        <v>665</v>
      </c>
      <c r="D130" s="137">
        <v>2</v>
      </c>
      <c r="E130" s="138" t="s">
        <v>569</v>
      </c>
      <c r="F130" s="137" t="s">
        <v>613</v>
      </c>
      <c r="G130" s="138" t="s">
        <v>143</v>
      </c>
      <c r="H130" s="137">
        <v>45</v>
      </c>
      <c r="I130" s="137">
        <v>55</v>
      </c>
      <c r="J130" t="b">
        <v>1</v>
      </c>
      <c r="L130" t="s">
        <v>151</v>
      </c>
    </row>
    <row r="131" spans="1:12" x14ac:dyDescent="0.35">
      <c r="A131" t="s">
        <v>669</v>
      </c>
      <c r="B131" t="s">
        <v>665</v>
      </c>
      <c r="C131" t="s">
        <v>665</v>
      </c>
      <c r="D131" s="139">
        <v>2</v>
      </c>
      <c r="E131" s="140" t="s">
        <v>59</v>
      </c>
      <c r="F131" s="141" t="s">
        <v>601</v>
      </c>
      <c r="G131" s="140" t="s">
        <v>143</v>
      </c>
      <c r="H131" s="139">
        <v>100</v>
      </c>
      <c r="I131" s="139">
        <v>120</v>
      </c>
      <c r="J131" t="b">
        <v>1</v>
      </c>
      <c r="L131" t="s">
        <v>614</v>
      </c>
    </row>
    <row r="132" spans="1:12" x14ac:dyDescent="0.35">
      <c r="A132" t="s">
        <v>669</v>
      </c>
      <c r="B132" t="s">
        <v>665</v>
      </c>
      <c r="C132" t="s">
        <v>665</v>
      </c>
      <c r="D132" s="139">
        <v>2</v>
      </c>
      <c r="E132" s="140" t="s">
        <v>569</v>
      </c>
      <c r="F132" s="141" t="s">
        <v>613</v>
      </c>
      <c r="G132" s="140" t="s">
        <v>143</v>
      </c>
      <c r="H132" s="139">
        <v>45</v>
      </c>
      <c r="I132" s="139">
        <v>55</v>
      </c>
      <c r="J132" t="b">
        <v>1</v>
      </c>
      <c r="L132" t="s">
        <v>614</v>
      </c>
    </row>
    <row r="133" spans="1:12" x14ac:dyDescent="0.35">
      <c r="A133" t="s">
        <v>669</v>
      </c>
      <c r="B133" t="s">
        <v>665</v>
      </c>
      <c r="C133" t="s">
        <v>665</v>
      </c>
      <c r="D133" s="139">
        <v>2</v>
      </c>
      <c r="E133" s="140" t="s">
        <v>34</v>
      </c>
      <c r="F133" s="141" t="s">
        <v>615</v>
      </c>
      <c r="G133" s="140" t="s">
        <v>143</v>
      </c>
      <c r="H133" s="139">
        <v>25</v>
      </c>
      <c r="I133" s="139">
        <v>30</v>
      </c>
      <c r="J133" t="b">
        <v>1</v>
      </c>
      <c r="L133" t="s">
        <v>614</v>
      </c>
    </row>
    <row r="134" spans="1:12" x14ac:dyDescent="0.35">
      <c r="A134" t="s">
        <v>669</v>
      </c>
      <c r="B134" t="s">
        <v>665</v>
      </c>
      <c r="C134" t="s">
        <v>665</v>
      </c>
      <c r="D134" s="139">
        <v>2</v>
      </c>
      <c r="E134" s="138" t="s">
        <v>681</v>
      </c>
      <c r="F134" s="141" t="s">
        <v>616</v>
      </c>
      <c r="G134" s="140" t="s">
        <v>145</v>
      </c>
      <c r="H134" s="139">
        <v>10</v>
      </c>
      <c r="I134" s="139">
        <v>15</v>
      </c>
      <c r="J134" t="b">
        <v>0</v>
      </c>
      <c r="L134" t="s">
        <v>614</v>
      </c>
    </row>
    <row r="135" spans="1:12" x14ac:dyDescent="0.35">
      <c r="A135" t="s">
        <v>669</v>
      </c>
      <c r="B135" t="s">
        <v>665</v>
      </c>
      <c r="C135" t="s">
        <v>665</v>
      </c>
      <c r="D135" s="139">
        <v>2</v>
      </c>
      <c r="E135" s="140" t="s">
        <v>503</v>
      </c>
      <c r="F135" s="141" t="s">
        <v>617</v>
      </c>
      <c r="G135" s="140" t="s">
        <v>143</v>
      </c>
      <c r="H135" s="139">
        <v>3</v>
      </c>
      <c r="I135" s="139">
        <v>5</v>
      </c>
      <c r="J135" t="b">
        <v>1</v>
      </c>
      <c r="L135" t="s">
        <v>614</v>
      </c>
    </row>
    <row r="136" spans="1:12" x14ac:dyDescent="0.35">
      <c r="A136" t="s">
        <v>669</v>
      </c>
      <c r="B136" t="s">
        <v>666</v>
      </c>
      <c r="C136" t="s">
        <v>666</v>
      </c>
      <c r="D136" s="137">
        <v>1</v>
      </c>
      <c r="E136" s="138" t="s">
        <v>34</v>
      </c>
      <c r="F136" s="142" t="s">
        <v>618</v>
      </c>
      <c r="G136" s="138" t="s">
        <v>145</v>
      </c>
      <c r="H136" s="137">
        <v>3</v>
      </c>
      <c r="I136" s="137">
        <v>7</v>
      </c>
      <c r="J136" t="b">
        <v>0</v>
      </c>
      <c r="L136" t="s">
        <v>151</v>
      </c>
    </row>
    <row r="137" spans="1:12" x14ac:dyDescent="0.35">
      <c r="A137" t="s">
        <v>669</v>
      </c>
      <c r="B137" t="s">
        <v>666</v>
      </c>
      <c r="C137" t="s">
        <v>666</v>
      </c>
      <c r="D137" s="137">
        <v>1</v>
      </c>
      <c r="E137" s="138" t="s">
        <v>680</v>
      </c>
      <c r="F137" s="142" t="s">
        <v>619</v>
      </c>
      <c r="G137" s="138" t="s">
        <v>143</v>
      </c>
      <c r="H137" s="137">
        <v>55</v>
      </c>
      <c r="I137" s="137">
        <v>65</v>
      </c>
      <c r="J137" t="b">
        <v>1</v>
      </c>
      <c r="L137" t="s">
        <v>151</v>
      </c>
    </row>
    <row r="138" spans="1:12" x14ac:dyDescent="0.35">
      <c r="A138" t="s">
        <v>669</v>
      </c>
      <c r="B138" t="s">
        <v>666</v>
      </c>
      <c r="C138" t="s">
        <v>666</v>
      </c>
      <c r="D138" s="137">
        <v>1</v>
      </c>
      <c r="E138" s="138" t="s">
        <v>540</v>
      </c>
      <c r="F138" s="142" t="s">
        <v>620</v>
      </c>
      <c r="G138" s="138" t="s">
        <v>143</v>
      </c>
      <c r="H138" s="137">
        <v>65</v>
      </c>
      <c r="I138" s="137">
        <v>75</v>
      </c>
      <c r="J138" t="b">
        <v>1</v>
      </c>
      <c r="L138" t="s">
        <v>151</v>
      </c>
    </row>
    <row r="139" spans="1:12" x14ac:dyDescent="0.35">
      <c r="A139" t="s">
        <v>669</v>
      </c>
      <c r="B139" t="s">
        <v>666</v>
      </c>
      <c r="C139" t="s">
        <v>666</v>
      </c>
      <c r="D139" s="137">
        <v>1</v>
      </c>
      <c r="E139" s="138" t="s">
        <v>670</v>
      </c>
      <c r="F139" s="142" t="s">
        <v>621</v>
      </c>
      <c r="G139" s="138" t="s">
        <v>145</v>
      </c>
      <c r="H139" s="137">
        <v>0</v>
      </c>
      <c r="I139" s="137">
        <v>1</v>
      </c>
      <c r="J139" t="b">
        <v>0</v>
      </c>
      <c r="L139" t="s">
        <v>151</v>
      </c>
    </row>
    <row r="140" spans="1:12" x14ac:dyDescent="0.35">
      <c r="A140" t="s">
        <v>669</v>
      </c>
      <c r="B140" t="s">
        <v>666</v>
      </c>
      <c r="C140" t="s">
        <v>666</v>
      </c>
      <c r="D140" s="137">
        <v>2</v>
      </c>
      <c r="E140" s="138" t="s">
        <v>34</v>
      </c>
      <c r="F140" s="142" t="s">
        <v>622</v>
      </c>
      <c r="G140" s="138" t="s">
        <v>145</v>
      </c>
      <c r="H140" s="137">
        <v>4</v>
      </c>
      <c r="I140" s="137">
        <v>8</v>
      </c>
      <c r="J140" t="b">
        <v>0</v>
      </c>
      <c r="L140" t="s">
        <v>151</v>
      </c>
    </row>
    <row r="141" spans="1:12" x14ac:dyDescent="0.35">
      <c r="A141" t="s">
        <v>669</v>
      </c>
      <c r="B141" t="s">
        <v>666</v>
      </c>
      <c r="C141" t="s">
        <v>666</v>
      </c>
      <c r="D141" s="137">
        <v>2</v>
      </c>
      <c r="E141" s="138" t="s">
        <v>680</v>
      </c>
      <c r="F141" s="142" t="s">
        <v>623</v>
      </c>
      <c r="G141" s="138" t="s">
        <v>143</v>
      </c>
      <c r="H141" s="137">
        <v>7</v>
      </c>
      <c r="I141" s="137">
        <v>13</v>
      </c>
      <c r="J141" t="b">
        <v>1</v>
      </c>
      <c r="L141" t="s">
        <v>151</v>
      </c>
    </row>
    <row r="142" spans="1:12" x14ac:dyDescent="0.35">
      <c r="A142" t="s">
        <v>669</v>
      </c>
      <c r="B142" t="s">
        <v>666</v>
      </c>
      <c r="C142" t="s">
        <v>666</v>
      </c>
      <c r="D142" s="137">
        <v>2</v>
      </c>
      <c r="E142" s="138" t="s">
        <v>540</v>
      </c>
      <c r="F142" s="142" t="s">
        <v>624</v>
      </c>
      <c r="G142" s="138" t="s">
        <v>143</v>
      </c>
      <c r="H142" s="137">
        <v>25</v>
      </c>
      <c r="I142" s="137">
        <v>35</v>
      </c>
      <c r="J142" t="b">
        <v>1</v>
      </c>
      <c r="L142" t="s">
        <v>151</v>
      </c>
    </row>
    <row r="143" spans="1:12" x14ac:dyDescent="0.35">
      <c r="A143" t="s">
        <v>669</v>
      </c>
      <c r="B143" t="s">
        <v>666</v>
      </c>
      <c r="C143" t="s">
        <v>666</v>
      </c>
      <c r="D143" s="137">
        <v>2</v>
      </c>
      <c r="E143" s="138" t="s">
        <v>671</v>
      </c>
      <c r="F143" s="142" t="s">
        <v>625</v>
      </c>
      <c r="G143" s="138" t="s">
        <v>145</v>
      </c>
      <c r="H143" s="137">
        <v>4</v>
      </c>
      <c r="I143" s="137">
        <v>8</v>
      </c>
      <c r="J143" t="b">
        <v>0</v>
      </c>
      <c r="L143" t="s">
        <v>151</v>
      </c>
    </row>
    <row r="144" spans="1:12" x14ac:dyDescent="0.35">
      <c r="A144" t="s">
        <v>669</v>
      </c>
      <c r="B144" t="s">
        <v>666</v>
      </c>
      <c r="C144" t="s">
        <v>666</v>
      </c>
      <c r="D144" s="137">
        <v>2</v>
      </c>
      <c r="E144" s="138" t="s">
        <v>672</v>
      </c>
      <c r="F144" s="142" t="s">
        <v>626</v>
      </c>
      <c r="G144" s="138" t="s">
        <v>145</v>
      </c>
      <c r="H144" s="137">
        <v>9</v>
      </c>
      <c r="I144" s="137">
        <v>15</v>
      </c>
      <c r="J144" t="b">
        <v>0</v>
      </c>
      <c r="L144" t="s">
        <v>151</v>
      </c>
    </row>
    <row r="145" spans="1:12" x14ac:dyDescent="0.35">
      <c r="A145" t="s">
        <v>669</v>
      </c>
      <c r="B145" t="s">
        <v>666</v>
      </c>
      <c r="C145" t="s">
        <v>666</v>
      </c>
      <c r="D145" s="137">
        <v>3</v>
      </c>
      <c r="E145" s="138" t="s">
        <v>34</v>
      </c>
      <c r="F145" s="142" t="s">
        <v>627</v>
      </c>
      <c r="G145" s="138" t="s">
        <v>145</v>
      </c>
      <c r="H145" s="137">
        <v>6</v>
      </c>
      <c r="I145" s="137">
        <v>10</v>
      </c>
      <c r="J145" t="b">
        <v>0</v>
      </c>
      <c r="L145" t="s">
        <v>151</v>
      </c>
    </row>
    <row r="146" spans="1:12" x14ac:dyDescent="0.35">
      <c r="A146" t="s">
        <v>669</v>
      </c>
      <c r="B146" t="s">
        <v>666</v>
      </c>
      <c r="C146" t="s">
        <v>666</v>
      </c>
      <c r="D146" s="137">
        <v>3</v>
      </c>
      <c r="E146" s="138" t="s">
        <v>566</v>
      </c>
      <c r="F146" s="142" t="s">
        <v>628</v>
      </c>
      <c r="G146" s="138" t="s">
        <v>143</v>
      </c>
      <c r="H146" s="137">
        <v>3</v>
      </c>
      <c r="I146" s="137">
        <v>7</v>
      </c>
      <c r="J146" t="b">
        <v>1</v>
      </c>
      <c r="L146" t="s">
        <v>151</v>
      </c>
    </row>
    <row r="147" spans="1:12" x14ac:dyDescent="0.35">
      <c r="A147" t="s">
        <v>669</v>
      </c>
      <c r="B147" t="s">
        <v>666</v>
      </c>
      <c r="C147" t="s">
        <v>666</v>
      </c>
      <c r="D147" s="137">
        <v>3</v>
      </c>
      <c r="E147" s="138" t="s">
        <v>569</v>
      </c>
      <c r="F147" s="142" t="s">
        <v>623</v>
      </c>
      <c r="G147" s="138" t="s">
        <v>143</v>
      </c>
      <c r="H147" s="137">
        <v>7</v>
      </c>
      <c r="I147" s="137">
        <v>13</v>
      </c>
      <c r="J147" t="b">
        <v>1</v>
      </c>
      <c r="L147" t="s">
        <v>151</v>
      </c>
    </row>
    <row r="148" spans="1:12" x14ac:dyDescent="0.35">
      <c r="A148" t="s">
        <v>669</v>
      </c>
      <c r="B148" t="s">
        <v>666</v>
      </c>
      <c r="C148" t="s">
        <v>666</v>
      </c>
      <c r="D148" s="137">
        <v>3</v>
      </c>
      <c r="E148" s="138" t="s">
        <v>540</v>
      </c>
      <c r="F148" s="142" t="s">
        <v>628</v>
      </c>
      <c r="G148" s="138" t="s">
        <v>143</v>
      </c>
      <c r="H148" s="137">
        <v>3</v>
      </c>
      <c r="I148" s="137">
        <v>7</v>
      </c>
      <c r="J148" t="b">
        <v>1</v>
      </c>
      <c r="L148" t="s">
        <v>151</v>
      </c>
    </row>
    <row r="149" spans="1:12" x14ac:dyDescent="0.35">
      <c r="A149" t="s">
        <v>669</v>
      </c>
      <c r="B149" t="s">
        <v>666</v>
      </c>
      <c r="C149" t="s">
        <v>666</v>
      </c>
      <c r="D149" s="137">
        <v>3</v>
      </c>
      <c r="E149" s="138" t="s">
        <v>673</v>
      </c>
      <c r="F149" s="142" t="s">
        <v>629</v>
      </c>
      <c r="G149" s="138" t="s">
        <v>145</v>
      </c>
      <c r="H149" s="137">
        <v>45</v>
      </c>
      <c r="I149" s="137">
        <v>55</v>
      </c>
      <c r="J149" t="b">
        <v>0</v>
      </c>
      <c r="L149" t="s">
        <v>151</v>
      </c>
    </row>
    <row r="150" spans="1:12" x14ac:dyDescent="0.35">
      <c r="A150" t="s">
        <v>669</v>
      </c>
      <c r="B150" t="s">
        <v>666</v>
      </c>
      <c r="C150" t="s">
        <v>666</v>
      </c>
      <c r="D150" s="137">
        <v>3</v>
      </c>
      <c r="E150" s="138" t="s">
        <v>672</v>
      </c>
      <c r="F150" s="142" t="s">
        <v>630</v>
      </c>
      <c r="G150" s="138" t="s">
        <v>145</v>
      </c>
      <c r="H150" s="137">
        <v>15</v>
      </c>
      <c r="I150" s="137">
        <v>25</v>
      </c>
      <c r="J150" t="b">
        <v>0</v>
      </c>
      <c r="L150" t="s">
        <v>151</v>
      </c>
    </row>
    <row r="151" spans="1:12" x14ac:dyDescent="0.35">
      <c r="A151" t="s">
        <v>669</v>
      </c>
      <c r="B151" t="s">
        <v>666</v>
      </c>
      <c r="C151" t="s">
        <v>666</v>
      </c>
      <c r="D151" s="137">
        <v>4</v>
      </c>
      <c r="E151" s="138" t="s">
        <v>34</v>
      </c>
      <c r="F151" s="142" t="s">
        <v>631</v>
      </c>
      <c r="G151" s="138" t="s">
        <v>143</v>
      </c>
      <c r="H151" s="137">
        <v>2</v>
      </c>
      <c r="I151" s="137">
        <v>5</v>
      </c>
      <c r="J151" t="b">
        <v>1</v>
      </c>
      <c r="L151" t="s">
        <v>151</v>
      </c>
    </row>
    <row r="152" spans="1:12" x14ac:dyDescent="0.35">
      <c r="A152" t="s">
        <v>669</v>
      </c>
      <c r="B152" t="s">
        <v>666</v>
      </c>
      <c r="C152" t="s">
        <v>666</v>
      </c>
      <c r="D152" s="137">
        <v>4</v>
      </c>
      <c r="E152" s="138" t="s">
        <v>503</v>
      </c>
      <c r="F152" s="142" t="s">
        <v>632</v>
      </c>
      <c r="G152" s="138" t="s">
        <v>143</v>
      </c>
      <c r="H152" s="143"/>
      <c r="I152" s="143"/>
      <c r="J152" t="b">
        <v>1</v>
      </c>
      <c r="L152" t="s">
        <v>151</v>
      </c>
    </row>
    <row r="153" spans="1:12" x14ac:dyDescent="0.35">
      <c r="A153" t="s">
        <v>669</v>
      </c>
      <c r="B153" t="s">
        <v>666</v>
      </c>
      <c r="C153" t="s">
        <v>666</v>
      </c>
      <c r="D153" s="137">
        <v>4</v>
      </c>
      <c r="E153" s="138" t="s">
        <v>506</v>
      </c>
      <c r="F153" s="142" t="s">
        <v>633</v>
      </c>
      <c r="G153" s="138" t="s">
        <v>143</v>
      </c>
      <c r="H153" s="137">
        <v>0</v>
      </c>
      <c r="I153" s="137">
        <v>1</v>
      </c>
      <c r="J153" t="b">
        <v>1</v>
      </c>
      <c r="L153" t="s">
        <v>151</v>
      </c>
    </row>
    <row r="154" spans="1:12" x14ac:dyDescent="0.35">
      <c r="A154" t="s">
        <v>669</v>
      </c>
      <c r="B154" t="s">
        <v>666</v>
      </c>
      <c r="C154" t="s">
        <v>666</v>
      </c>
      <c r="D154" s="137">
        <v>4</v>
      </c>
      <c r="E154" s="138" t="s">
        <v>674</v>
      </c>
      <c r="F154" s="142" t="s">
        <v>634</v>
      </c>
      <c r="G154" s="138" t="s">
        <v>143</v>
      </c>
      <c r="H154" s="137">
        <v>35</v>
      </c>
      <c r="I154" s="137">
        <v>45</v>
      </c>
      <c r="J154" t="b">
        <v>1</v>
      </c>
      <c r="L154" t="s">
        <v>151</v>
      </c>
    </row>
    <row r="155" spans="1:12" x14ac:dyDescent="0.35">
      <c r="A155" t="s">
        <v>669</v>
      </c>
      <c r="B155" t="s">
        <v>666</v>
      </c>
      <c r="C155" t="s">
        <v>666</v>
      </c>
      <c r="D155" s="137">
        <v>4</v>
      </c>
      <c r="E155" s="138" t="s">
        <v>675</v>
      </c>
      <c r="F155" s="142" t="s">
        <v>634</v>
      </c>
      <c r="G155" s="138" t="s">
        <v>143</v>
      </c>
      <c r="H155" s="137">
        <v>35</v>
      </c>
      <c r="I155" s="137">
        <v>45</v>
      </c>
      <c r="J155" t="b">
        <v>1</v>
      </c>
      <c r="L155" t="s">
        <v>151</v>
      </c>
    </row>
    <row r="156" spans="1:12" x14ac:dyDescent="0.35">
      <c r="A156" t="s">
        <v>669</v>
      </c>
      <c r="B156" t="s">
        <v>666</v>
      </c>
      <c r="C156" t="s">
        <v>666</v>
      </c>
      <c r="D156" s="137">
        <v>4</v>
      </c>
      <c r="E156" s="138" t="s">
        <v>671</v>
      </c>
      <c r="F156" s="142" t="s">
        <v>635</v>
      </c>
      <c r="G156" s="138" t="s">
        <v>145</v>
      </c>
      <c r="H156" s="137">
        <v>20</v>
      </c>
      <c r="I156" s="137">
        <v>30</v>
      </c>
      <c r="J156" t="b">
        <v>0</v>
      </c>
      <c r="L156" t="s">
        <v>151</v>
      </c>
    </row>
    <row r="157" spans="1:12" x14ac:dyDescent="0.35">
      <c r="A157" t="s">
        <v>669</v>
      </c>
      <c r="B157" t="s">
        <v>666</v>
      </c>
      <c r="C157" t="s">
        <v>666</v>
      </c>
      <c r="D157" s="137">
        <v>5</v>
      </c>
      <c r="E157" s="138" t="s">
        <v>674</v>
      </c>
      <c r="F157" s="142" t="s">
        <v>624</v>
      </c>
      <c r="G157" s="138" t="s">
        <v>143</v>
      </c>
      <c r="H157" s="137">
        <v>25</v>
      </c>
      <c r="I157" s="137">
        <v>35</v>
      </c>
      <c r="J157" t="b">
        <v>1</v>
      </c>
      <c r="L157" t="s">
        <v>151</v>
      </c>
    </row>
    <row r="158" spans="1:12" x14ac:dyDescent="0.35">
      <c r="A158" t="s">
        <v>669</v>
      </c>
      <c r="B158" t="s">
        <v>666</v>
      </c>
      <c r="C158" t="s">
        <v>666</v>
      </c>
      <c r="D158" s="137">
        <v>5</v>
      </c>
      <c r="E158" s="138" t="s">
        <v>675</v>
      </c>
      <c r="F158" s="142" t="s">
        <v>623</v>
      </c>
      <c r="G158" s="138" t="s">
        <v>143</v>
      </c>
      <c r="H158" s="137">
        <v>7</v>
      </c>
      <c r="I158" s="137">
        <v>13</v>
      </c>
      <c r="J158" t="b">
        <v>1</v>
      </c>
      <c r="L158" t="s">
        <v>151</v>
      </c>
    </row>
    <row r="159" spans="1:12" x14ac:dyDescent="0.35">
      <c r="A159" t="s">
        <v>669</v>
      </c>
      <c r="B159" t="s">
        <v>666</v>
      </c>
      <c r="C159" t="s">
        <v>666</v>
      </c>
      <c r="D159" s="142">
        <v>4</v>
      </c>
      <c r="E159" s="138" t="s">
        <v>34</v>
      </c>
      <c r="F159" s="142" t="s">
        <v>636</v>
      </c>
      <c r="G159" s="144" t="s">
        <v>143</v>
      </c>
      <c r="H159" s="142">
        <v>1</v>
      </c>
      <c r="I159" s="142">
        <v>2</v>
      </c>
      <c r="J159" t="b">
        <v>1</v>
      </c>
      <c r="L159" t="s">
        <v>614</v>
      </c>
    </row>
    <row r="160" spans="1:12" x14ac:dyDescent="0.35">
      <c r="A160" t="s">
        <v>669</v>
      </c>
      <c r="B160" t="s">
        <v>666</v>
      </c>
      <c r="C160" t="s">
        <v>666</v>
      </c>
      <c r="D160" s="142">
        <v>4</v>
      </c>
      <c r="E160" s="138" t="s">
        <v>503</v>
      </c>
      <c r="F160" s="142" t="s">
        <v>633</v>
      </c>
      <c r="G160" s="144" t="s">
        <v>143</v>
      </c>
      <c r="H160" s="142">
        <v>0</v>
      </c>
      <c r="I160" s="142">
        <v>1</v>
      </c>
      <c r="J160" t="b">
        <v>1</v>
      </c>
      <c r="L160" t="s">
        <v>614</v>
      </c>
    </row>
    <row r="161" spans="1:12" x14ac:dyDescent="0.35">
      <c r="A161" t="s">
        <v>669</v>
      </c>
      <c r="B161" t="s">
        <v>667</v>
      </c>
      <c r="C161" t="s">
        <v>667</v>
      </c>
      <c r="D161" s="137">
        <v>1</v>
      </c>
      <c r="E161" s="138" t="s">
        <v>34</v>
      </c>
      <c r="F161" s="142" t="s">
        <v>637</v>
      </c>
      <c r="G161" s="138" t="s">
        <v>143</v>
      </c>
      <c r="H161" s="137">
        <v>4</v>
      </c>
      <c r="I161" s="137">
        <v>8</v>
      </c>
      <c r="J161" t="b">
        <v>1</v>
      </c>
      <c r="L161" t="s">
        <v>151</v>
      </c>
    </row>
    <row r="162" spans="1:12" x14ac:dyDescent="0.35">
      <c r="A162" t="s">
        <v>669</v>
      </c>
      <c r="B162" t="s">
        <v>667</v>
      </c>
      <c r="C162" t="s">
        <v>667</v>
      </c>
      <c r="D162" s="137">
        <v>1</v>
      </c>
      <c r="E162" s="138" t="s">
        <v>503</v>
      </c>
      <c r="F162" s="142" t="s">
        <v>638</v>
      </c>
      <c r="G162" s="138" t="s">
        <v>143</v>
      </c>
      <c r="H162" s="137">
        <v>0</v>
      </c>
      <c r="I162" s="137">
        <v>1</v>
      </c>
      <c r="J162" t="b">
        <v>1</v>
      </c>
      <c r="L162" t="s">
        <v>151</v>
      </c>
    </row>
    <row r="163" spans="1:12" x14ac:dyDescent="0.35">
      <c r="A163" t="s">
        <v>669</v>
      </c>
      <c r="B163" t="s">
        <v>667</v>
      </c>
      <c r="C163" t="s">
        <v>667</v>
      </c>
      <c r="D163" s="137">
        <v>1</v>
      </c>
      <c r="E163" s="138" t="s">
        <v>569</v>
      </c>
      <c r="F163" s="142" t="s">
        <v>639</v>
      </c>
      <c r="G163" s="138" t="s">
        <v>143</v>
      </c>
      <c r="H163" s="137">
        <v>20</v>
      </c>
      <c r="I163" s="137">
        <v>30</v>
      </c>
      <c r="J163" t="b">
        <v>1</v>
      </c>
      <c r="L163" t="s">
        <v>151</v>
      </c>
    </row>
    <row r="164" spans="1:12" x14ac:dyDescent="0.35">
      <c r="A164" t="s">
        <v>669</v>
      </c>
      <c r="B164" t="s">
        <v>667</v>
      </c>
      <c r="C164" t="s">
        <v>667</v>
      </c>
      <c r="D164" s="137">
        <v>1</v>
      </c>
      <c r="E164" s="138" t="s">
        <v>540</v>
      </c>
      <c r="F164" s="142" t="s">
        <v>639</v>
      </c>
      <c r="G164" s="138" t="s">
        <v>143</v>
      </c>
      <c r="H164" s="137">
        <v>20</v>
      </c>
      <c r="I164" s="137">
        <v>30</v>
      </c>
      <c r="J164" t="b">
        <v>1</v>
      </c>
      <c r="L164" t="s">
        <v>151</v>
      </c>
    </row>
    <row r="165" spans="1:12" x14ac:dyDescent="0.35">
      <c r="A165" t="s">
        <v>669</v>
      </c>
      <c r="B165" t="s">
        <v>667</v>
      </c>
      <c r="C165" t="s">
        <v>667</v>
      </c>
      <c r="D165" s="137">
        <v>1</v>
      </c>
      <c r="E165" s="138" t="s">
        <v>671</v>
      </c>
      <c r="F165" s="142" t="s">
        <v>618</v>
      </c>
      <c r="G165" s="138" t="s">
        <v>145</v>
      </c>
      <c r="H165" s="137">
        <v>3</v>
      </c>
      <c r="I165" s="137">
        <v>7</v>
      </c>
      <c r="J165" t="b">
        <v>0</v>
      </c>
      <c r="L165" t="s">
        <v>151</v>
      </c>
    </row>
    <row r="166" spans="1:12" x14ac:dyDescent="0.35">
      <c r="A166" t="s">
        <v>669</v>
      </c>
      <c r="B166" t="s">
        <v>667</v>
      </c>
      <c r="C166" t="s">
        <v>667</v>
      </c>
      <c r="D166" s="137">
        <v>1</v>
      </c>
      <c r="E166" s="138" t="s">
        <v>670</v>
      </c>
      <c r="F166" s="142" t="s">
        <v>640</v>
      </c>
      <c r="G166" s="138" t="s">
        <v>145</v>
      </c>
      <c r="H166" s="137">
        <v>0</v>
      </c>
      <c r="I166" s="137">
        <v>0</v>
      </c>
      <c r="J166" t="b">
        <v>0</v>
      </c>
      <c r="L166" t="s">
        <v>151</v>
      </c>
    </row>
    <row r="167" spans="1:12" x14ac:dyDescent="0.35">
      <c r="A167" t="s">
        <v>669</v>
      </c>
      <c r="B167" t="s">
        <v>667</v>
      </c>
      <c r="C167" t="s">
        <v>667</v>
      </c>
      <c r="D167" s="137">
        <v>2</v>
      </c>
      <c r="E167" s="138" t="s">
        <v>34</v>
      </c>
      <c r="F167" s="142" t="s">
        <v>641</v>
      </c>
      <c r="G167" s="138" t="s">
        <v>143</v>
      </c>
      <c r="H167" s="137">
        <v>1</v>
      </c>
      <c r="I167" s="137">
        <v>4</v>
      </c>
      <c r="J167" t="b">
        <v>1</v>
      </c>
      <c r="L167" t="s">
        <v>151</v>
      </c>
    </row>
    <row r="168" spans="1:12" x14ac:dyDescent="0.35">
      <c r="A168" t="s">
        <v>669</v>
      </c>
      <c r="B168" t="s">
        <v>667</v>
      </c>
      <c r="C168" t="s">
        <v>667</v>
      </c>
      <c r="D168" s="137">
        <v>2</v>
      </c>
      <c r="E168" s="138" t="s">
        <v>569</v>
      </c>
      <c r="F168" s="142" t="s">
        <v>642</v>
      </c>
      <c r="G168" s="138" t="s">
        <v>143</v>
      </c>
      <c r="H168" s="137">
        <v>15</v>
      </c>
      <c r="I168" s="137">
        <v>25</v>
      </c>
      <c r="J168" t="b">
        <v>1</v>
      </c>
      <c r="L168" t="s">
        <v>151</v>
      </c>
    </row>
    <row r="169" spans="1:12" x14ac:dyDescent="0.35">
      <c r="A169" t="s">
        <v>669</v>
      </c>
      <c r="B169" t="s">
        <v>667</v>
      </c>
      <c r="C169" t="s">
        <v>667</v>
      </c>
      <c r="D169" s="137">
        <v>2</v>
      </c>
      <c r="E169" s="138" t="s">
        <v>540</v>
      </c>
      <c r="F169" s="142" t="s">
        <v>643</v>
      </c>
      <c r="G169" s="138" t="s">
        <v>143</v>
      </c>
      <c r="H169" s="137">
        <v>15</v>
      </c>
      <c r="I169" s="137">
        <v>25</v>
      </c>
      <c r="J169" t="b">
        <v>1</v>
      </c>
      <c r="L169" t="s">
        <v>151</v>
      </c>
    </row>
    <row r="170" spans="1:12" x14ac:dyDescent="0.35">
      <c r="A170" t="s">
        <v>669</v>
      </c>
      <c r="B170" t="s">
        <v>667</v>
      </c>
      <c r="C170" t="s">
        <v>667</v>
      </c>
      <c r="D170" s="137">
        <v>2</v>
      </c>
      <c r="E170" s="138" t="s">
        <v>676</v>
      </c>
      <c r="F170" s="142" t="s">
        <v>644</v>
      </c>
      <c r="G170" s="138" t="s">
        <v>145</v>
      </c>
      <c r="H170" s="137">
        <v>35</v>
      </c>
      <c r="I170" s="137">
        <v>45</v>
      </c>
      <c r="J170" t="b">
        <v>0</v>
      </c>
      <c r="L170" t="s">
        <v>151</v>
      </c>
    </row>
    <row r="171" spans="1:12" x14ac:dyDescent="0.35">
      <c r="A171" t="s">
        <v>669</v>
      </c>
      <c r="B171" t="s">
        <v>667</v>
      </c>
      <c r="C171" t="s">
        <v>667</v>
      </c>
      <c r="D171" s="137">
        <v>2</v>
      </c>
      <c r="E171" s="138" t="s">
        <v>645</v>
      </c>
      <c r="F171" s="142" t="s">
        <v>633</v>
      </c>
      <c r="G171" s="138" t="s">
        <v>143</v>
      </c>
      <c r="H171" s="137">
        <v>0</v>
      </c>
      <c r="I171" s="137">
        <v>1</v>
      </c>
      <c r="J171" t="b">
        <v>1</v>
      </c>
      <c r="L171" t="s">
        <v>151</v>
      </c>
    </row>
    <row r="172" spans="1:12" x14ac:dyDescent="0.35">
      <c r="A172" t="s">
        <v>669</v>
      </c>
      <c r="B172" t="s">
        <v>667</v>
      </c>
      <c r="C172" t="s">
        <v>667</v>
      </c>
      <c r="D172" s="137">
        <v>2</v>
      </c>
      <c r="E172" s="138" t="s">
        <v>646</v>
      </c>
      <c r="F172" s="142" t="s">
        <v>647</v>
      </c>
      <c r="G172" s="138" t="s">
        <v>145</v>
      </c>
      <c r="H172" s="137">
        <v>0</v>
      </c>
      <c r="I172" s="137">
        <v>4</v>
      </c>
      <c r="J172" t="b">
        <v>0</v>
      </c>
      <c r="L172" t="s">
        <v>151</v>
      </c>
    </row>
    <row r="173" spans="1:12" x14ac:dyDescent="0.35">
      <c r="A173" t="s">
        <v>669</v>
      </c>
      <c r="B173" t="s">
        <v>667</v>
      </c>
      <c r="C173" t="s">
        <v>667</v>
      </c>
      <c r="D173" s="137">
        <v>2</v>
      </c>
      <c r="E173" s="138" t="s">
        <v>536</v>
      </c>
      <c r="F173" s="142" t="s">
        <v>648</v>
      </c>
      <c r="G173" s="138" t="s">
        <v>143</v>
      </c>
      <c r="H173" s="143"/>
      <c r="I173" s="143"/>
      <c r="J173" t="b">
        <v>1</v>
      </c>
      <c r="L173" t="s">
        <v>151</v>
      </c>
    </row>
    <row r="174" spans="1:12" x14ac:dyDescent="0.35">
      <c r="A174" t="s">
        <v>669</v>
      </c>
      <c r="B174" t="s">
        <v>667</v>
      </c>
      <c r="C174" t="s">
        <v>667</v>
      </c>
      <c r="D174" s="137">
        <v>3</v>
      </c>
      <c r="E174" s="138" t="s">
        <v>34</v>
      </c>
      <c r="F174" s="142" t="s">
        <v>641</v>
      </c>
      <c r="G174" s="138" t="s">
        <v>143</v>
      </c>
      <c r="H174" s="137">
        <v>1</v>
      </c>
      <c r="I174" s="137">
        <v>4</v>
      </c>
      <c r="J174" t="b">
        <v>1</v>
      </c>
      <c r="L174" t="s">
        <v>151</v>
      </c>
    </row>
    <row r="175" spans="1:12" x14ac:dyDescent="0.35">
      <c r="A175" t="s">
        <v>669</v>
      </c>
      <c r="B175" t="s">
        <v>667</v>
      </c>
      <c r="C175" t="s">
        <v>667</v>
      </c>
      <c r="D175" s="137">
        <v>3</v>
      </c>
      <c r="E175" s="138" t="s">
        <v>569</v>
      </c>
      <c r="F175" s="142" t="s">
        <v>649</v>
      </c>
      <c r="G175" s="138" t="s">
        <v>143</v>
      </c>
      <c r="H175" s="137">
        <v>6</v>
      </c>
      <c r="I175" s="137">
        <v>10</v>
      </c>
      <c r="J175" t="b">
        <v>1</v>
      </c>
      <c r="L175" t="s">
        <v>151</v>
      </c>
    </row>
    <row r="176" spans="1:12" x14ac:dyDescent="0.35">
      <c r="A176" t="s">
        <v>669</v>
      </c>
      <c r="B176" t="s">
        <v>667</v>
      </c>
      <c r="C176" t="s">
        <v>667</v>
      </c>
      <c r="D176" s="137">
        <v>3</v>
      </c>
      <c r="E176" s="138" t="s">
        <v>540</v>
      </c>
      <c r="F176" s="142" t="s">
        <v>650</v>
      </c>
      <c r="G176" s="138" t="s">
        <v>143</v>
      </c>
      <c r="H176" s="137">
        <v>1</v>
      </c>
      <c r="I176" s="137">
        <v>5</v>
      </c>
      <c r="J176" t="b">
        <v>1</v>
      </c>
      <c r="L176" t="s">
        <v>151</v>
      </c>
    </row>
    <row r="177" spans="1:12" x14ac:dyDescent="0.35">
      <c r="A177" t="s">
        <v>669</v>
      </c>
      <c r="B177" t="s">
        <v>667</v>
      </c>
      <c r="C177" t="s">
        <v>667</v>
      </c>
      <c r="D177" s="137">
        <v>3</v>
      </c>
      <c r="E177" s="138" t="s">
        <v>677</v>
      </c>
      <c r="F177" s="142" t="s">
        <v>651</v>
      </c>
      <c r="G177" s="138" t="s">
        <v>143</v>
      </c>
      <c r="H177" s="137">
        <v>11</v>
      </c>
      <c r="I177" s="137">
        <v>16</v>
      </c>
      <c r="J177" t="b">
        <v>1</v>
      </c>
      <c r="L177" t="s">
        <v>151</v>
      </c>
    </row>
    <row r="178" spans="1:12" x14ac:dyDescent="0.35">
      <c r="A178" t="s">
        <v>669</v>
      </c>
      <c r="B178" t="s">
        <v>667</v>
      </c>
      <c r="C178" t="s">
        <v>667</v>
      </c>
      <c r="D178" s="137">
        <v>3</v>
      </c>
      <c r="E178" s="138" t="s">
        <v>678</v>
      </c>
      <c r="F178" s="142" t="s">
        <v>652</v>
      </c>
      <c r="G178" s="138" t="s">
        <v>143</v>
      </c>
      <c r="H178" s="137">
        <v>7</v>
      </c>
      <c r="I178" s="137">
        <v>13</v>
      </c>
      <c r="J178" t="b">
        <v>1</v>
      </c>
      <c r="L178" t="s">
        <v>151</v>
      </c>
    </row>
    <row r="179" spans="1:12" x14ac:dyDescent="0.35">
      <c r="A179" t="s">
        <v>669</v>
      </c>
      <c r="B179" t="s">
        <v>667</v>
      </c>
      <c r="C179" t="s">
        <v>667</v>
      </c>
      <c r="D179" s="137">
        <v>3</v>
      </c>
      <c r="E179" s="138" t="s">
        <v>679</v>
      </c>
      <c r="F179" s="142" t="s">
        <v>618</v>
      </c>
      <c r="G179" s="138" t="s">
        <v>145</v>
      </c>
      <c r="H179" s="137">
        <v>3</v>
      </c>
      <c r="I179" s="137">
        <v>7</v>
      </c>
      <c r="J179" t="b">
        <v>0</v>
      </c>
      <c r="L179" t="s">
        <v>151</v>
      </c>
    </row>
    <row r="180" spans="1:12" x14ac:dyDescent="0.35">
      <c r="A180" t="s">
        <v>669</v>
      </c>
      <c r="B180" t="s">
        <v>667</v>
      </c>
      <c r="C180" t="s">
        <v>667</v>
      </c>
      <c r="D180" s="137">
        <v>3</v>
      </c>
      <c r="E180" s="138" t="s">
        <v>646</v>
      </c>
      <c r="F180" s="142" t="s">
        <v>653</v>
      </c>
      <c r="G180" s="138" t="s">
        <v>145</v>
      </c>
      <c r="H180" s="137">
        <v>7</v>
      </c>
      <c r="I180" s="137">
        <v>13</v>
      </c>
      <c r="J180" t="b">
        <v>0</v>
      </c>
      <c r="L180" t="s">
        <v>151</v>
      </c>
    </row>
    <row r="181" spans="1:12" x14ac:dyDescent="0.35">
      <c r="A181" t="s">
        <v>669</v>
      </c>
      <c r="B181" t="s">
        <v>667</v>
      </c>
      <c r="C181" t="s">
        <v>667</v>
      </c>
      <c r="D181" s="137">
        <v>3</v>
      </c>
      <c r="E181" s="138" t="s">
        <v>654</v>
      </c>
      <c r="F181" s="142" t="s">
        <v>652</v>
      </c>
      <c r="G181" s="138" t="s">
        <v>143</v>
      </c>
      <c r="H181" s="137">
        <v>7</v>
      </c>
      <c r="I181" s="137">
        <v>13</v>
      </c>
      <c r="J181" t="b">
        <v>1</v>
      </c>
      <c r="L181" t="s">
        <v>151</v>
      </c>
    </row>
    <row r="182" spans="1:12" x14ac:dyDescent="0.35">
      <c r="A182" t="s">
        <v>669</v>
      </c>
      <c r="B182" t="s">
        <v>667</v>
      </c>
      <c r="C182" t="s">
        <v>667</v>
      </c>
      <c r="D182" s="137">
        <v>4</v>
      </c>
      <c r="E182" s="138" t="s">
        <v>674</v>
      </c>
      <c r="F182" s="142" t="s">
        <v>655</v>
      </c>
      <c r="G182" s="138" t="s">
        <v>143</v>
      </c>
      <c r="H182" s="137">
        <v>35</v>
      </c>
      <c r="I182" s="137">
        <v>45</v>
      </c>
      <c r="J182" t="b">
        <v>1</v>
      </c>
      <c r="L182" t="s">
        <v>151</v>
      </c>
    </row>
    <row r="183" spans="1:12" x14ac:dyDescent="0.35">
      <c r="A183" t="s">
        <v>669</v>
      </c>
      <c r="B183" t="s">
        <v>667</v>
      </c>
      <c r="C183" t="s">
        <v>667</v>
      </c>
      <c r="D183" s="137">
        <v>4</v>
      </c>
      <c r="E183" s="138" t="s">
        <v>675</v>
      </c>
      <c r="F183" s="142" t="s">
        <v>655</v>
      </c>
      <c r="G183" s="138" t="s">
        <v>143</v>
      </c>
      <c r="H183" s="137">
        <v>35</v>
      </c>
      <c r="I183" s="137">
        <v>45</v>
      </c>
      <c r="J183" t="b">
        <v>1</v>
      </c>
      <c r="L183" t="s">
        <v>151</v>
      </c>
    </row>
    <row r="184" spans="1:12" x14ac:dyDescent="0.35">
      <c r="A184" t="s">
        <v>669</v>
      </c>
      <c r="B184" t="s">
        <v>667</v>
      </c>
      <c r="C184" t="s">
        <v>667</v>
      </c>
      <c r="D184" s="137">
        <v>4</v>
      </c>
      <c r="E184" s="138" t="s">
        <v>646</v>
      </c>
      <c r="F184" s="142" t="s">
        <v>656</v>
      </c>
      <c r="G184" s="138" t="s">
        <v>145</v>
      </c>
      <c r="H184" s="137">
        <v>35</v>
      </c>
      <c r="I184" s="137">
        <v>45</v>
      </c>
      <c r="J184" t="b">
        <v>0</v>
      </c>
      <c r="L184" t="s">
        <v>151</v>
      </c>
    </row>
    <row r="185" spans="1:12" x14ac:dyDescent="0.35">
      <c r="A185" t="s">
        <v>669</v>
      </c>
      <c r="B185" t="s">
        <v>667</v>
      </c>
      <c r="C185" t="s">
        <v>667</v>
      </c>
      <c r="D185" s="137">
        <v>4</v>
      </c>
      <c r="E185" s="138" t="s">
        <v>654</v>
      </c>
      <c r="F185" s="142" t="s">
        <v>633</v>
      </c>
      <c r="G185" s="138" t="s">
        <v>143</v>
      </c>
      <c r="H185" s="137">
        <v>0</v>
      </c>
      <c r="I185" s="137">
        <v>1</v>
      </c>
      <c r="J185" t="b">
        <v>1</v>
      </c>
      <c r="L185" t="s">
        <v>151</v>
      </c>
    </row>
    <row r="186" spans="1:12" x14ac:dyDescent="0.35">
      <c r="A186" t="s">
        <v>669</v>
      </c>
      <c r="B186" t="s">
        <v>667</v>
      </c>
      <c r="C186" t="s">
        <v>667</v>
      </c>
      <c r="D186" s="137">
        <v>4</v>
      </c>
      <c r="E186" s="138" t="s">
        <v>672</v>
      </c>
      <c r="F186" s="142" t="s">
        <v>657</v>
      </c>
      <c r="G186" s="138" t="s">
        <v>145</v>
      </c>
      <c r="H186" s="137">
        <v>45</v>
      </c>
      <c r="I186" s="137">
        <v>55</v>
      </c>
      <c r="J186" t="b">
        <v>0</v>
      </c>
      <c r="L186" t="s">
        <v>151</v>
      </c>
    </row>
    <row r="187" spans="1:12" x14ac:dyDescent="0.35">
      <c r="A187" t="s">
        <v>669</v>
      </c>
      <c r="B187" t="s">
        <v>667</v>
      </c>
      <c r="C187" t="s">
        <v>667</v>
      </c>
      <c r="D187" s="137">
        <v>5</v>
      </c>
      <c r="E187" s="138" t="s">
        <v>34</v>
      </c>
      <c r="F187" s="142" t="s">
        <v>658</v>
      </c>
      <c r="G187" s="138" t="s">
        <v>143</v>
      </c>
      <c r="H187" s="137">
        <v>2</v>
      </c>
      <c r="I187" s="137">
        <v>5</v>
      </c>
      <c r="J187" t="b">
        <v>1</v>
      </c>
      <c r="L187" t="s">
        <v>151</v>
      </c>
    </row>
    <row r="188" spans="1:12" x14ac:dyDescent="0.35">
      <c r="A188" t="s">
        <v>669</v>
      </c>
      <c r="B188" t="s">
        <v>667</v>
      </c>
      <c r="C188" t="s">
        <v>667</v>
      </c>
      <c r="D188" s="137">
        <v>5</v>
      </c>
      <c r="E188" s="138" t="s">
        <v>674</v>
      </c>
      <c r="F188" s="142" t="s">
        <v>643</v>
      </c>
      <c r="G188" s="138" t="s">
        <v>143</v>
      </c>
      <c r="H188" s="137">
        <v>15</v>
      </c>
      <c r="I188" s="137">
        <v>25</v>
      </c>
      <c r="J188" t="b">
        <v>1</v>
      </c>
      <c r="L188" t="s">
        <v>151</v>
      </c>
    </row>
    <row r="189" spans="1:12" x14ac:dyDescent="0.35">
      <c r="A189" t="s">
        <v>669</v>
      </c>
      <c r="B189" t="s">
        <v>667</v>
      </c>
      <c r="C189" t="s">
        <v>667</v>
      </c>
      <c r="D189" s="137">
        <v>5</v>
      </c>
      <c r="E189" s="138" t="s">
        <v>675</v>
      </c>
      <c r="F189" s="142" t="s">
        <v>652</v>
      </c>
      <c r="G189" s="138" t="s">
        <v>143</v>
      </c>
      <c r="H189" s="137">
        <v>7</v>
      </c>
      <c r="I189" s="137">
        <v>13</v>
      </c>
      <c r="J189" t="b">
        <v>1</v>
      </c>
      <c r="L189" t="s">
        <v>151</v>
      </c>
    </row>
    <row r="190" spans="1:12" x14ac:dyDescent="0.35">
      <c r="A190" t="s">
        <v>669</v>
      </c>
      <c r="B190" t="s">
        <v>667</v>
      </c>
      <c r="C190" t="s">
        <v>667</v>
      </c>
      <c r="D190" s="137">
        <v>2</v>
      </c>
      <c r="E190" s="138" t="s">
        <v>676</v>
      </c>
      <c r="F190" s="142" t="s">
        <v>656</v>
      </c>
      <c r="G190" s="138" t="s">
        <v>145</v>
      </c>
      <c r="H190" s="137">
        <v>35</v>
      </c>
      <c r="I190" s="137">
        <v>45</v>
      </c>
      <c r="J190" t="b">
        <v>0</v>
      </c>
      <c r="L190" t="s">
        <v>614</v>
      </c>
    </row>
    <row r="191" spans="1:12" x14ac:dyDescent="0.35">
      <c r="A191" t="s">
        <v>669</v>
      </c>
      <c r="B191" t="s">
        <v>667</v>
      </c>
      <c r="C191" t="s">
        <v>667</v>
      </c>
      <c r="D191" s="137">
        <v>2</v>
      </c>
      <c r="E191" s="138" t="s">
        <v>569</v>
      </c>
      <c r="F191" s="142" t="s">
        <v>643</v>
      </c>
      <c r="G191" s="138" t="s">
        <v>143</v>
      </c>
      <c r="H191" s="137">
        <v>15</v>
      </c>
      <c r="I191" s="137">
        <v>25</v>
      </c>
      <c r="J191" t="b">
        <v>1</v>
      </c>
      <c r="L191" t="s">
        <v>614</v>
      </c>
    </row>
    <row r="192" spans="1:12" x14ac:dyDescent="0.35">
      <c r="A192" t="s">
        <v>669</v>
      </c>
      <c r="B192" t="s">
        <v>667</v>
      </c>
      <c r="C192" t="s">
        <v>667</v>
      </c>
      <c r="D192" s="137">
        <v>2</v>
      </c>
      <c r="E192" s="138" t="s">
        <v>540</v>
      </c>
      <c r="F192" s="142" t="s">
        <v>643</v>
      </c>
      <c r="G192" s="138" t="s">
        <v>143</v>
      </c>
      <c r="H192" s="137">
        <v>15</v>
      </c>
      <c r="I192" s="137">
        <v>25</v>
      </c>
      <c r="J192" t="b">
        <v>1</v>
      </c>
      <c r="L192" t="s">
        <v>614</v>
      </c>
    </row>
    <row r="193" spans="1:12" x14ac:dyDescent="0.35">
      <c r="A193" t="s">
        <v>669</v>
      </c>
      <c r="B193" t="s">
        <v>667</v>
      </c>
      <c r="C193" t="s">
        <v>667</v>
      </c>
      <c r="D193" s="137">
        <v>2</v>
      </c>
      <c r="E193" s="138" t="s">
        <v>536</v>
      </c>
      <c r="F193" s="142" t="s">
        <v>643</v>
      </c>
      <c r="G193" s="138" t="s">
        <v>143</v>
      </c>
      <c r="H193" s="137">
        <v>15</v>
      </c>
      <c r="I193" s="137">
        <v>25</v>
      </c>
      <c r="J193" t="b">
        <v>1</v>
      </c>
      <c r="L193" t="s">
        <v>614</v>
      </c>
    </row>
    <row r="194" spans="1:12" x14ac:dyDescent="0.35">
      <c r="A194" t="s">
        <v>669</v>
      </c>
      <c r="B194" t="s">
        <v>667</v>
      </c>
      <c r="C194" t="s">
        <v>667</v>
      </c>
      <c r="D194" s="137">
        <v>2</v>
      </c>
      <c r="E194" s="138" t="s">
        <v>34</v>
      </c>
      <c r="F194" s="142" t="s">
        <v>658</v>
      </c>
      <c r="G194" s="138" t="s">
        <v>143</v>
      </c>
      <c r="H194" s="137">
        <v>2</v>
      </c>
      <c r="I194" s="137">
        <v>5</v>
      </c>
      <c r="J194" t="b">
        <v>1</v>
      </c>
      <c r="L194" t="s">
        <v>614</v>
      </c>
    </row>
    <row r="195" spans="1:12" x14ac:dyDescent="0.35">
      <c r="A195" t="s">
        <v>669</v>
      </c>
      <c r="B195" t="s">
        <v>667</v>
      </c>
      <c r="C195" t="s">
        <v>667</v>
      </c>
      <c r="D195" s="137">
        <v>2</v>
      </c>
      <c r="E195" s="138" t="s">
        <v>645</v>
      </c>
      <c r="F195" s="142" t="s">
        <v>633</v>
      </c>
      <c r="G195" s="138" t="s">
        <v>143</v>
      </c>
      <c r="H195" s="137">
        <v>0</v>
      </c>
      <c r="I195" s="137">
        <v>1</v>
      </c>
      <c r="J195" t="b">
        <v>1</v>
      </c>
      <c r="L195" t="s">
        <v>614</v>
      </c>
    </row>
    <row r="196" spans="1:12" x14ac:dyDescent="0.35">
      <c r="A196" t="s">
        <v>669</v>
      </c>
      <c r="B196" t="s">
        <v>668</v>
      </c>
      <c r="C196" t="s">
        <v>668</v>
      </c>
      <c r="D196" s="137">
        <v>1</v>
      </c>
      <c r="E196" s="138" t="s">
        <v>34</v>
      </c>
      <c r="F196" s="142" t="s">
        <v>637</v>
      </c>
      <c r="G196" s="138" t="s">
        <v>143</v>
      </c>
      <c r="H196" s="137">
        <v>4</v>
      </c>
      <c r="I196" s="137">
        <v>8</v>
      </c>
      <c r="J196" t="b">
        <v>1</v>
      </c>
      <c r="L196" t="s">
        <v>151</v>
      </c>
    </row>
    <row r="197" spans="1:12" x14ac:dyDescent="0.35">
      <c r="A197" t="s">
        <v>669</v>
      </c>
      <c r="B197" t="s">
        <v>668</v>
      </c>
      <c r="C197" t="s">
        <v>668</v>
      </c>
      <c r="D197" s="137">
        <v>1</v>
      </c>
      <c r="E197" s="138" t="s">
        <v>503</v>
      </c>
      <c r="F197" s="142" t="s">
        <v>633</v>
      </c>
      <c r="G197" s="138" t="s">
        <v>143</v>
      </c>
      <c r="H197" s="137">
        <v>0</v>
      </c>
      <c r="I197" s="137">
        <v>1</v>
      </c>
      <c r="J197" t="b">
        <v>1</v>
      </c>
      <c r="L197" t="s">
        <v>151</v>
      </c>
    </row>
    <row r="198" spans="1:12" x14ac:dyDescent="0.35">
      <c r="A198" t="s">
        <v>669</v>
      </c>
      <c r="B198" t="s">
        <v>668</v>
      </c>
      <c r="C198" t="s">
        <v>668</v>
      </c>
      <c r="D198" s="137">
        <v>1</v>
      </c>
      <c r="E198" s="138" t="s">
        <v>569</v>
      </c>
      <c r="F198" s="142" t="s">
        <v>639</v>
      </c>
      <c r="G198" s="138" t="s">
        <v>143</v>
      </c>
      <c r="H198" s="137">
        <v>20</v>
      </c>
      <c r="I198" s="137">
        <v>30</v>
      </c>
      <c r="J198" t="b">
        <v>1</v>
      </c>
      <c r="L198" t="s">
        <v>151</v>
      </c>
    </row>
    <row r="199" spans="1:12" x14ac:dyDescent="0.35">
      <c r="A199" t="s">
        <v>669</v>
      </c>
      <c r="B199" t="s">
        <v>668</v>
      </c>
      <c r="C199" t="s">
        <v>668</v>
      </c>
      <c r="D199" s="137">
        <v>1</v>
      </c>
      <c r="E199" s="138" t="s">
        <v>540</v>
      </c>
      <c r="F199" s="142" t="s">
        <v>639</v>
      </c>
      <c r="G199" s="138" t="s">
        <v>143</v>
      </c>
      <c r="H199" s="137">
        <v>20</v>
      </c>
      <c r="I199" s="137">
        <v>30</v>
      </c>
      <c r="J199" t="b">
        <v>1</v>
      </c>
      <c r="L199" t="s">
        <v>151</v>
      </c>
    </row>
    <row r="200" spans="1:12" x14ac:dyDescent="0.35">
      <c r="A200" t="s">
        <v>669</v>
      </c>
      <c r="B200" t="s">
        <v>668</v>
      </c>
      <c r="C200" t="s">
        <v>668</v>
      </c>
      <c r="D200" s="137">
        <v>1</v>
      </c>
      <c r="E200" s="138" t="s">
        <v>671</v>
      </c>
      <c r="F200" s="142" t="s">
        <v>618</v>
      </c>
      <c r="G200" s="138" t="s">
        <v>145</v>
      </c>
      <c r="H200" s="137">
        <v>3</v>
      </c>
      <c r="I200" s="137">
        <v>7</v>
      </c>
      <c r="J200" t="b">
        <v>0</v>
      </c>
      <c r="L200" t="s">
        <v>151</v>
      </c>
    </row>
    <row r="201" spans="1:12" x14ac:dyDescent="0.35">
      <c r="A201" t="s">
        <v>669</v>
      </c>
      <c r="B201" t="s">
        <v>668</v>
      </c>
      <c r="C201" t="s">
        <v>668</v>
      </c>
      <c r="D201" s="137">
        <v>1</v>
      </c>
      <c r="E201" s="138" t="s">
        <v>670</v>
      </c>
      <c r="F201" s="142" t="s">
        <v>640</v>
      </c>
      <c r="G201" s="138" t="s">
        <v>145</v>
      </c>
      <c r="H201" s="137">
        <v>0</v>
      </c>
      <c r="I201" s="137">
        <v>0</v>
      </c>
      <c r="J201" t="b">
        <v>0</v>
      </c>
      <c r="L201" t="s">
        <v>151</v>
      </c>
    </row>
    <row r="202" spans="1:12" x14ac:dyDescent="0.35">
      <c r="A202" t="s">
        <v>669</v>
      </c>
      <c r="B202" t="s">
        <v>668</v>
      </c>
      <c r="C202" t="s">
        <v>668</v>
      </c>
      <c r="D202" s="137">
        <v>2</v>
      </c>
      <c r="E202" s="138" t="s">
        <v>34</v>
      </c>
      <c r="F202" s="142" t="s">
        <v>649</v>
      </c>
      <c r="G202" s="138" t="s">
        <v>143</v>
      </c>
      <c r="H202" s="137">
        <v>6</v>
      </c>
      <c r="I202" s="137">
        <v>10</v>
      </c>
      <c r="J202" t="b">
        <v>1</v>
      </c>
      <c r="L202" t="s">
        <v>151</v>
      </c>
    </row>
    <row r="203" spans="1:12" x14ac:dyDescent="0.35">
      <c r="A203" t="s">
        <v>669</v>
      </c>
      <c r="B203" t="s">
        <v>668</v>
      </c>
      <c r="C203" t="s">
        <v>668</v>
      </c>
      <c r="D203" s="137">
        <v>2</v>
      </c>
      <c r="E203" s="138" t="s">
        <v>569</v>
      </c>
      <c r="F203" s="142" t="s">
        <v>643</v>
      </c>
      <c r="G203" s="138" t="s">
        <v>143</v>
      </c>
      <c r="H203" s="137">
        <v>15</v>
      </c>
      <c r="I203" s="137">
        <v>25</v>
      </c>
      <c r="J203" t="b">
        <v>1</v>
      </c>
      <c r="L203" t="s">
        <v>151</v>
      </c>
    </row>
    <row r="204" spans="1:12" x14ac:dyDescent="0.35">
      <c r="A204" t="s">
        <v>669</v>
      </c>
      <c r="B204" t="s">
        <v>668</v>
      </c>
      <c r="C204" t="s">
        <v>668</v>
      </c>
      <c r="D204" s="137">
        <v>2</v>
      </c>
      <c r="E204" s="138" t="s">
        <v>540</v>
      </c>
      <c r="F204" s="142" t="s">
        <v>643</v>
      </c>
      <c r="G204" s="138" t="s">
        <v>143</v>
      </c>
      <c r="H204" s="137">
        <v>15</v>
      </c>
      <c r="I204" s="137">
        <v>25</v>
      </c>
      <c r="J204" t="b">
        <v>1</v>
      </c>
      <c r="L204" t="s">
        <v>151</v>
      </c>
    </row>
    <row r="205" spans="1:12" x14ac:dyDescent="0.35">
      <c r="A205" t="s">
        <v>669</v>
      </c>
      <c r="B205" t="s">
        <v>668</v>
      </c>
      <c r="C205" t="s">
        <v>668</v>
      </c>
      <c r="D205" s="137">
        <v>2</v>
      </c>
      <c r="E205" s="138" t="s">
        <v>676</v>
      </c>
      <c r="F205" s="142" t="s">
        <v>656</v>
      </c>
      <c r="G205" s="138" t="s">
        <v>145</v>
      </c>
      <c r="H205" s="137">
        <v>35</v>
      </c>
      <c r="I205" s="137">
        <v>45</v>
      </c>
      <c r="J205" t="b">
        <v>0</v>
      </c>
      <c r="L205" t="s">
        <v>151</v>
      </c>
    </row>
    <row r="206" spans="1:12" x14ac:dyDescent="0.35">
      <c r="A206" t="s">
        <v>669</v>
      </c>
      <c r="B206" t="s">
        <v>668</v>
      </c>
      <c r="C206" t="s">
        <v>668</v>
      </c>
      <c r="D206" s="137">
        <v>2</v>
      </c>
      <c r="E206" s="138" t="s">
        <v>645</v>
      </c>
      <c r="F206" s="142" t="s">
        <v>633</v>
      </c>
      <c r="G206" s="138" t="s">
        <v>143</v>
      </c>
      <c r="H206" s="137">
        <v>0</v>
      </c>
      <c r="I206" s="137">
        <v>1</v>
      </c>
      <c r="J206" t="b">
        <v>1</v>
      </c>
      <c r="L206" t="s">
        <v>151</v>
      </c>
    </row>
    <row r="207" spans="1:12" x14ac:dyDescent="0.35">
      <c r="A207" t="s">
        <v>669</v>
      </c>
      <c r="B207" t="s">
        <v>668</v>
      </c>
      <c r="C207" t="s">
        <v>668</v>
      </c>
      <c r="D207" s="137">
        <v>2</v>
      </c>
      <c r="E207" s="138" t="s">
        <v>646</v>
      </c>
      <c r="F207" s="142" t="s">
        <v>647</v>
      </c>
      <c r="G207" s="138" t="s">
        <v>145</v>
      </c>
      <c r="H207" s="137">
        <v>0</v>
      </c>
      <c r="I207" s="137">
        <v>4</v>
      </c>
      <c r="J207" t="b">
        <v>0</v>
      </c>
      <c r="L207" t="s">
        <v>151</v>
      </c>
    </row>
    <row r="208" spans="1:12" x14ac:dyDescent="0.35">
      <c r="A208" t="s">
        <v>669</v>
      </c>
      <c r="B208" t="s">
        <v>668</v>
      </c>
      <c r="C208" t="s">
        <v>668</v>
      </c>
      <c r="D208" s="137">
        <v>2</v>
      </c>
      <c r="E208" s="138" t="s">
        <v>536</v>
      </c>
      <c r="F208" s="142" t="s">
        <v>648</v>
      </c>
      <c r="G208" s="138" t="s">
        <v>143</v>
      </c>
      <c r="H208" s="143"/>
      <c r="I208" s="143"/>
      <c r="J208" t="b">
        <v>1</v>
      </c>
      <c r="L208" t="s">
        <v>151</v>
      </c>
    </row>
    <row r="209" spans="1:12" x14ac:dyDescent="0.35">
      <c r="A209" t="s">
        <v>669</v>
      </c>
      <c r="B209" t="s">
        <v>668</v>
      </c>
      <c r="C209" t="s">
        <v>668</v>
      </c>
      <c r="D209" s="137">
        <v>3</v>
      </c>
      <c r="E209" s="138" t="s">
        <v>34</v>
      </c>
      <c r="F209" s="142" t="s">
        <v>649</v>
      </c>
      <c r="G209" s="138" t="s">
        <v>143</v>
      </c>
      <c r="H209" s="137">
        <v>6</v>
      </c>
      <c r="I209" s="137">
        <v>10</v>
      </c>
      <c r="J209" t="b">
        <v>1</v>
      </c>
      <c r="L209" t="s">
        <v>151</v>
      </c>
    </row>
    <row r="210" spans="1:12" x14ac:dyDescent="0.35">
      <c r="A210" t="s">
        <v>669</v>
      </c>
      <c r="B210" t="s">
        <v>668</v>
      </c>
      <c r="C210" t="s">
        <v>668</v>
      </c>
      <c r="D210" s="137">
        <v>3</v>
      </c>
      <c r="E210" s="138" t="s">
        <v>569</v>
      </c>
      <c r="F210" s="142" t="s">
        <v>649</v>
      </c>
      <c r="G210" s="138" t="s">
        <v>143</v>
      </c>
      <c r="H210" s="137">
        <v>6</v>
      </c>
      <c r="I210" s="137">
        <v>10</v>
      </c>
      <c r="J210" t="b">
        <v>1</v>
      </c>
      <c r="L210" t="s">
        <v>151</v>
      </c>
    </row>
    <row r="211" spans="1:12" x14ac:dyDescent="0.35">
      <c r="A211" t="s">
        <v>669</v>
      </c>
      <c r="B211" t="s">
        <v>668</v>
      </c>
      <c r="C211" t="s">
        <v>668</v>
      </c>
      <c r="D211" s="137">
        <v>3</v>
      </c>
      <c r="E211" s="138" t="s">
        <v>540</v>
      </c>
      <c r="F211" s="142" t="s">
        <v>650</v>
      </c>
      <c r="G211" s="138" t="s">
        <v>143</v>
      </c>
      <c r="H211" s="137">
        <v>1</v>
      </c>
      <c r="I211" s="137">
        <v>5</v>
      </c>
      <c r="J211" t="b">
        <v>1</v>
      </c>
      <c r="L211" t="s">
        <v>151</v>
      </c>
    </row>
    <row r="212" spans="1:12" x14ac:dyDescent="0.35">
      <c r="A212" t="s">
        <v>669</v>
      </c>
      <c r="B212" t="s">
        <v>668</v>
      </c>
      <c r="C212" t="s">
        <v>668</v>
      </c>
      <c r="D212" s="137">
        <v>3</v>
      </c>
      <c r="E212" s="138" t="s">
        <v>677</v>
      </c>
      <c r="F212" s="142" t="s">
        <v>651</v>
      </c>
      <c r="G212" s="138" t="s">
        <v>143</v>
      </c>
      <c r="H212" s="137">
        <v>11</v>
      </c>
      <c r="I212" s="137">
        <v>16</v>
      </c>
      <c r="J212" t="b">
        <v>1</v>
      </c>
      <c r="L212" t="s">
        <v>151</v>
      </c>
    </row>
    <row r="213" spans="1:12" x14ac:dyDescent="0.35">
      <c r="A213" t="s">
        <v>669</v>
      </c>
      <c r="B213" t="s">
        <v>668</v>
      </c>
      <c r="C213" t="s">
        <v>668</v>
      </c>
      <c r="D213" s="137">
        <v>3</v>
      </c>
      <c r="E213" s="138" t="s">
        <v>678</v>
      </c>
      <c r="F213" s="142" t="s">
        <v>652</v>
      </c>
      <c r="G213" s="138" t="s">
        <v>143</v>
      </c>
      <c r="H213" s="137">
        <v>7</v>
      </c>
      <c r="I213" s="137">
        <v>13</v>
      </c>
      <c r="J213" t="b">
        <v>1</v>
      </c>
      <c r="L213" t="s">
        <v>151</v>
      </c>
    </row>
    <row r="214" spans="1:12" x14ac:dyDescent="0.35">
      <c r="A214" t="s">
        <v>669</v>
      </c>
      <c r="B214" t="s">
        <v>668</v>
      </c>
      <c r="C214" t="s">
        <v>668</v>
      </c>
      <c r="D214" s="137">
        <v>3</v>
      </c>
      <c r="E214" s="138" t="s">
        <v>679</v>
      </c>
      <c r="F214" s="142" t="s">
        <v>618</v>
      </c>
      <c r="G214" s="138" t="s">
        <v>145</v>
      </c>
      <c r="H214" s="137">
        <v>3</v>
      </c>
      <c r="I214" s="137">
        <v>7</v>
      </c>
      <c r="J214" t="b">
        <v>0</v>
      </c>
      <c r="L214" t="s">
        <v>151</v>
      </c>
    </row>
    <row r="215" spans="1:12" x14ac:dyDescent="0.35">
      <c r="A215" t="s">
        <v>669</v>
      </c>
      <c r="B215" t="s">
        <v>668</v>
      </c>
      <c r="C215" t="s">
        <v>668</v>
      </c>
      <c r="D215" s="137">
        <v>3</v>
      </c>
      <c r="E215" s="138" t="s">
        <v>646</v>
      </c>
      <c r="F215" s="142" t="s">
        <v>653</v>
      </c>
      <c r="G215" s="138" t="s">
        <v>145</v>
      </c>
      <c r="H215" s="137">
        <v>7</v>
      </c>
      <c r="I215" s="137">
        <v>13</v>
      </c>
      <c r="J215" t="b">
        <v>0</v>
      </c>
      <c r="L215" t="s">
        <v>151</v>
      </c>
    </row>
    <row r="216" spans="1:12" x14ac:dyDescent="0.35">
      <c r="A216" t="s">
        <v>669</v>
      </c>
      <c r="B216" t="s">
        <v>668</v>
      </c>
      <c r="C216" t="s">
        <v>668</v>
      </c>
      <c r="D216" s="137">
        <v>3</v>
      </c>
      <c r="E216" s="138" t="s">
        <v>654</v>
      </c>
      <c r="F216" s="142" t="s">
        <v>652</v>
      </c>
      <c r="G216" s="138" t="s">
        <v>143</v>
      </c>
      <c r="H216" s="137">
        <v>7</v>
      </c>
      <c r="I216" s="137">
        <v>13</v>
      </c>
      <c r="J216" t="b">
        <v>1</v>
      </c>
      <c r="L216" t="s">
        <v>151</v>
      </c>
    </row>
    <row r="217" spans="1:12" x14ac:dyDescent="0.35">
      <c r="A217" t="s">
        <v>669</v>
      </c>
      <c r="B217" t="s">
        <v>668</v>
      </c>
      <c r="C217" t="s">
        <v>668</v>
      </c>
      <c r="D217" s="137">
        <v>4</v>
      </c>
      <c r="E217" s="138" t="s">
        <v>674</v>
      </c>
      <c r="F217" s="142" t="s">
        <v>655</v>
      </c>
      <c r="G217" s="138" t="s">
        <v>143</v>
      </c>
      <c r="H217" s="137">
        <v>35</v>
      </c>
      <c r="I217" s="137">
        <v>45</v>
      </c>
      <c r="J217" t="b">
        <v>1</v>
      </c>
      <c r="L217" t="s">
        <v>151</v>
      </c>
    </row>
    <row r="218" spans="1:12" x14ac:dyDescent="0.35">
      <c r="A218" t="s">
        <v>669</v>
      </c>
      <c r="B218" t="s">
        <v>668</v>
      </c>
      <c r="C218" t="s">
        <v>668</v>
      </c>
      <c r="D218" s="137">
        <v>4</v>
      </c>
      <c r="E218" s="138" t="s">
        <v>675</v>
      </c>
      <c r="F218" s="142" t="s">
        <v>655</v>
      </c>
      <c r="G218" s="138" t="s">
        <v>143</v>
      </c>
      <c r="H218" s="137">
        <v>35</v>
      </c>
      <c r="I218" s="137">
        <v>45</v>
      </c>
      <c r="J218" t="b">
        <v>1</v>
      </c>
      <c r="L218" t="s">
        <v>151</v>
      </c>
    </row>
    <row r="219" spans="1:12" x14ac:dyDescent="0.35">
      <c r="A219" t="s">
        <v>669</v>
      </c>
      <c r="B219" t="s">
        <v>668</v>
      </c>
      <c r="C219" t="s">
        <v>668</v>
      </c>
      <c r="D219" s="137">
        <v>4</v>
      </c>
      <c r="E219" s="138" t="s">
        <v>646</v>
      </c>
      <c r="F219" s="142" t="s">
        <v>656</v>
      </c>
      <c r="G219" s="138" t="s">
        <v>145</v>
      </c>
      <c r="H219" s="137">
        <v>35</v>
      </c>
      <c r="I219" s="137">
        <v>45</v>
      </c>
      <c r="J219" t="b">
        <v>0</v>
      </c>
      <c r="L219" t="s">
        <v>151</v>
      </c>
    </row>
    <row r="220" spans="1:12" x14ac:dyDescent="0.35">
      <c r="A220" t="s">
        <v>669</v>
      </c>
      <c r="B220" t="s">
        <v>668</v>
      </c>
      <c r="C220" t="s">
        <v>668</v>
      </c>
      <c r="D220" s="137">
        <v>4</v>
      </c>
      <c r="E220" s="138" t="s">
        <v>654</v>
      </c>
      <c r="F220" s="142" t="s">
        <v>633</v>
      </c>
      <c r="G220" s="138" t="s">
        <v>143</v>
      </c>
      <c r="H220" s="137">
        <v>0</v>
      </c>
      <c r="I220" s="137">
        <v>1</v>
      </c>
      <c r="J220" t="b">
        <v>1</v>
      </c>
      <c r="L220" t="s">
        <v>151</v>
      </c>
    </row>
    <row r="221" spans="1:12" x14ac:dyDescent="0.35">
      <c r="A221" t="s">
        <v>669</v>
      </c>
      <c r="B221" t="s">
        <v>668</v>
      </c>
      <c r="C221" t="s">
        <v>668</v>
      </c>
      <c r="D221" s="137">
        <v>4</v>
      </c>
      <c r="E221" s="138" t="s">
        <v>672</v>
      </c>
      <c r="F221" s="142" t="s">
        <v>657</v>
      </c>
      <c r="G221" s="138" t="s">
        <v>145</v>
      </c>
      <c r="H221" s="137">
        <v>45</v>
      </c>
      <c r="I221" s="137">
        <v>55</v>
      </c>
      <c r="J221" t="b">
        <v>0</v>
      </c>
      <c r="L221" t="s">
        <v>151</v>
      </c>
    </row>
    <row r="222" spans="1:12" x14ac:dyDescent="0.35">
      <c r="A222" t="s">
        <v>669</v>
      </c>
      <c r="B222" t="s">
        <v>668</v>
      </c>
      <c r="C222" t="s">
        <v>668</v>
      </c>
      <c r="D222" s="137">
        <v>5</v>
      </c>
      <c r="E222" s="138" t="s">
        <v>34</v>
      </c>
      <c r="F222" s="142" t="s">
        <v>658</v>
      </c>
      <c r="G222" s="138" t="s">
        <v>143</v>
      </c>
      <c r="H222" s="137">
        <v>2</v>
      </c>
      <c r="I222" s="137">
        <v>5</v>
      </c>
      <c r="J222" t="b">
        <v>1</v>
      </c>
      <c r="L222" t="s">
        <v>151</v>
      </c>
    </row>
    <row r="223" spans="1:12" x14ac:dyDescent="0.35">
      <c r="A223" t="s">
        <v>669</v>
      </c>
      <c r="B223" t="s">
        <v>668</v>
      </c>
      <c r="C223" t="s">
        <v>668</v>
      </c>
      <c r="D223" s="137">
        <v>5</v>
      </c>
      <c r="E223" s="138" t="s">
        <v>674</v>
      </c>
      <c r="F223" s="142" t="s">
        <v>643</v>
      </c>
      <c r="G223" s="138" t="s">
        <v>143</v>
      </c>
      <c r="H223" s="137">
        <v>15</v>
      </c>
      <c r="I223" s="137">
        <v>25</v>
      </c>
      <c r="J223" t="b">
        <v>1</v>
      </c>
      <c r="L223" t="s">
        <v>151</v>
      </c>
    </row>
    <row r="224" spans="1:12" x14ac:dyDescent="0.35">
      <c r="A224" t="s">
        <v>669</v>
      </c>
      <c r="B224" t="s">
        <v>668</v>
      </c>
      <c r="C224" t="s">
        <v>668</v>
      </c>
      <c r="D224" s="137">
        <v>5</v>
      </c>
      <c r="E224" s="138" t="s">
        <v>675</v>
      </c>
      <c r="F224" s="142" t="s">
        <v>652</v>
      </c>
      <c r="G224" s="138" t="s">
        <v>143</v>
      </c>
      <c r="H224" s="137">
        <v>7</v>
      </c>
      <c r="I224" s="137">
        <v>13</v>
      </c>
      <c r="J224" t="b">
        <v>1</v>
      </c>
      <c r="L224" t="s">
        <v>151</v>
      </c>
    </row>
    <row r="225" spans="1:12" x14ac:dyDescent="0.35">
      <c r="A225" t="s">
        <v>669</v>
      </c>
      <c r="B225" t="s">
        <v>668</v>
      </c>
      <c r="C225" t="s">
        <v>668</v>
      </c>
      <c r="D225" s="137">
        <v>2</v>
      </c>
      <c r="E225" s="138" t="s">
        <v>676</v>
      </c>
      <c r="F225" s="142" t="s">
        <v>659</v>
      </c>
      <c r="G225" s="138" t="s">
        <v>145</v>
      </c>
      <c r="H225" s="137">
        <v>35</v>
      </c>
      <c r="I225" s="137">
        <v>45</v>
      </c>
      <c r="J225" t="b">
        <v>0</v>
      </c>
      <c r="L225" t="s">
        <v>614</v>
      </c>
    </row>
    <row r="226" spans="1:12" x14ac:dyDescent="0.35">
      <c r="A226" t="s">
        <v>669</v>
      </c>
      <c r="B226" t="s">
        <v>668</v>
      </c>
      <c r="C226" t="s">
        <v>668</v>
      </c>
      <c r="D226" s="137">
        <v>2</v>
      </c>
      <c r="E226" s="138" t="s">
        <v>569</v>
      </c>
      <c r="F226" s="142" t="s">
        <v>660</v>
      </c>
      <c r="G226" s="138" t="s">
        <v>143</v>
      </c>
      <c r="H226" s="137">
        <v>15</v>
      </c>
      <c r="I226" s="137">
        <v>25</v>
      </c>
      <c r="J226" t="b">
        <v>1</v>
      </c>
      <c r="L226" t="s">
        <v>614</v>
      </c>
    </row>
    <row r="227" spans="1:12" x14ac:dyDescent="0.35">
      <c r="A227" t="s">
        <v>669</v>
      </c>
      <c r="B227" t="s">
        <v>668</v>
      </c>
      <c r="C227" t="s">
        <v>668</v>
      </c>
      <c r="D227" s="137">
        <v>2</v>
      </c>
      <c r="E227" s="138" t="s">
        <v>540</v>
      </c>
      <c r="F227" s="142" t="s">
        <v>660</v>
      </c>
      <c r="G227" s="138" t="s">
        <v>143</v>
      </c>
      <c r="H227" s="137">
        <v>15</v>
      </c>
      <c r="I227" s="137">
        <v>25</v>
      </c>
      <c r="J227" t="b">
        <v>1</v>
      </c>
      <c r="L227" t="s">
        <v>614</v>
      </c>
    </row>
    <row r="228" spans="1:12" x14ac:dyDescent="0.35">
      <c r="A228" t="s">
        <v>669</v>
      </c>
      <c r="B228" t="s">
        <v>668</v>
      </c>
      <c r="C228" t="s">
        <v>668</v>
      </c>
      <c r="D228" s="137">
        <v>2</v>
      </c>
      <c r="E228" s="138" t="s">
        <v>536</v>
      </c>
      <c r="F228" s="142" t="s">
        <v>660</v>
      </c>
      <c r="G228" s="138" t="s">
        <v>143</v>
      </c>
      <c r="H228" s="137">
        <v>15</v>
      </c>
      <c r="I228" s="137">
        <v>25</v>
      </c>
      <c r="J228" t="b">
        <v>1</v>
      </c>
      <c r="L228" t="s">
        <v>614</v>
      </c>
    </row>
    <row r="229" spans="1:12" x14ac:dyDescent="0.35">
      <c r="A229" t="s">
        <v>669</v>
      </c>
      <c r="B229" t="s">
        <v>668</v>
      </c>
      <c r="C229" t="s">
        <v>668</v>
      </c>
      <c r="D229" s="137">
        <v>2</v>
      </c>
      <c r="E229" s="138" t="s">
        <v>34</v>
      </c>
      <c r="F229" s="142" t="s">
        <v>661</v>
      </c>
      <c r="G229" s="138" t="s">
        <v>143</v>
      </c>
      <c r="H229" s="137">
        <v>6</v>
      </c>
      <c r="I229" s="137">
        <v>10</v>
      </c>
      <c r="J229" t="b">
        <v>1</v>
      </c>
      <c r="L229" t="s">
        <v>614</v>
      </c>
    </row>
    <row r="230" spans="1:12" x14ac:dyDescent="0.35">
      <c r="A230" t="s">
        <v>669</v>
      </c>
      <c r="B230" t="s">
        <v>668</v>
      </c>
      <c r="C230" t="s">
        <v>668</v>
      </c>
      <c r="D230" s="137">
        <v>2</v>
      </c>
      <c r="E230" s="138" t="s">
        <v>645</v>
      </c>
      <c r="F230" s="142" t="s">
        <v>662</v>
      </c>
      <c r="G230" s="138" t="s">
        <v>143</v>
      </c>
      <c r="H230" s="137">
        <v>0</v>
      </c>
      <c r="I230" s="137">
        <v>1</v>
      </c>
      <c r="J230" t="b">
        <v>1</v>
      </c>
      <c r="L230" t="s">
        <v>614</v>
      </c>
    </row>
  </sheetData>
  <autoFilter ref="A1:L230" xr:uid="{BEC194F6-5FDF-41C1-9D49-C3D28AA7D609}"/>
  <conditionalFormatting sqref="J2:J28 J37:J55">
    <cfRule type="cellIs" dxfId="7" priority="4" operator="equal">
      <formula>TRUE</formula>
    </cfRule>
  </conditionalFormatting>
  <conditionalFormatting sqref="J29:J36">
    <cfRule type="cellIs" dxfId="6" priority="3" operator="equal">
      <formula>TRUE</formula>
    </cfRule>
  </conditionalFormatting>
  <conditionalFormatting sqref="J56:J82 J91:J109">
    <cfRule type="cellIs" dxfId="5" priority="2" operator="equal">
      <formula>TRUE</formula>
    </cfRule>
  </conditionalFormatting>
  <conditionalFormatting sqref="J83:J90">
    <cfRule type="cellIs" dxfId="4" priority="1" operator="equal">
      <formula>TRUE</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I42"/>
  <sheetViews>
    <sheetView zoomScaleNormal="100" workbookViewId="0">
      <selection activeCell="A3" sqref="A3"/>
    </sheetView>
  </sheetViews>
  <sheetFormatPr defaultRowHeight="14.5" x14ac:dyDescent="0.35"/>
  <cols>
    <col min="1" max="1" width="40.26953125" customWidth="1"/>
    <col min="2" max="2" width="27.453125" style="27" customWidth="1"/>
    <col min="3" max="3" width="16.54296875" customWidth="1"/>
    <col min="4" max="4" width="20.26953125" customWidth="1"/>
    <col min="5" max="5" width="46.453125" style="38" customWidth="1"/>
    <col min="6" max="6" width="16" customWidth="1"/>
    <col min="7" max="7" width="29.453125" style="23" customWidth="1"/>
    <col min="8" max="8" width="26.54296875" style="23" customWidth="1"/>
    <col min="9" max="9" width="61.453125" style="23" customWidth="1"/>
  </cols>
  <sheetData>
    <row r="1" spans="1:9" x14ac:dyDescent="0.35">
      <c r="A1" s="6" t="s">
        <v>33</v>
      </c>
      <c r="B1" s="6"/>
    </row>
    <row r="2" spans="1:9" x14ac:dyDescent="0.35">
      <c r="A2" s="15" t="s">
        <v>52</v>
      </c>
      <c r="B2" s="15"/>
      <c r="G2" s="24" t="s">
        <v>73</v>
      </c>
      <c r="H2" s="24"/>
      <c r="I2" s="24"/>
    </row>
    <row r="3" spans="1:9" ht="15.5" x14ac:dyDescent="0.35">
      <c r="A3" s="17" t="s">
        <v>112</v>
      </c>
      <c r="B3" s="26"/>
      <c r="G3" s="21" t="s">
        <v>74</v>
      </c>
      <c r="H3" s="22" t="s">
        <v>67</v>
      </c>
      <c r="I3" s="22" t="s">
        <v>78</v>
      </c>
    </row>
    <row r="4" spans="1:9" x14ac:dyDescent="0.35">
      <c r="A4" s="15"/>
      <c r="B4" s="15"/>
      <c r="G4" s="18" t="s">
        <v>0</v>
      </c>
      <c r="H4" s="18" t="s">
        <v>34</v>
      </c>
      <c r="I4" s="2" t="s">
        <v>76</v>
      </c>
    </row>
    <row r="5" spans="1:9" ht="28" x14ac:dyDescent="0.35">
      <c r="A5" s="16" t="s">
        <v>62</v>
      </c>
      <c r="B5" s="8" t="s">
        <v>67</v>
      </c>
      <c r="C5" s="7" t="s">
        <v>50</v>
      </c>
      <c r="D5" s="8" t="s">
        <v>51</v>
      </c>
      <c r="E5" s="31" t="s">
        <v>75</v>
      </c>
      <c r="G5" s="19" t="s">
        <v>2</v>
      </c>
      <c r="H5" s="19" t="s">
        <v>68</v>
      </c>
      <c r="I5" s="28" t="s">
        <v>79</v>
      </c>
    </row>
    <row r="6" spans="1:9" ht="28" x14ac:dyDescent="0.35">
      <c r="A6" s="151" t="s">
        <v>63</v>
      </c>
      <c r="B6" s="151"/>
      <c r="C6" s="151"/>
      <c r="D6" s="151"/>
      <c r="E6" s="32"/>
      <c r="G6" s="18" t="s">
        <v>3</v>
      </c>
      <c r="H6" s="18" t="s">
        <v>69</v>
      </c>
      <c r="I6" s="28" t="s">
        <v>79</v>
      </c>
    </row>
    <row r="7" spans="1:9" ht="28" x14ac:dyDescent="0.35">
      <c r="A7" s="1" t="s">
        <v>0</v>
      </c>
      <c r="B7" s="47" t="s">
        <v>34</v>
      </c>
      <c r="C7" s="156" t="s">
        <v>1</v>
      </c>
      <c r="D7" s="156"/>
      <c r="E7" s="33"/>
      <c r="G7" s="18" t="s">
        <v>17</v>
      </c>
      <c r="H7" s="18" t="s">
        <v>70</v>
      </c>
      <c r="I7" s="28" t="s">
        <v>79</v>
      </c>
    </row>
    <row r="8" spans="1:9" x14ac:dyDescent="0.35">
      <c r="A8" s="10" t="s">
        <v>2</v>
      </c>
      <c r="B8" s="47" t="s">
        <v>35</v>
      </c>
      <c r="C8" s="158" t="s">
        <v>43</v>
      </c>
      <c r="D8" s="158"/>
      <c r="E8" s="33"/>
      <c r="G8" s="18" t="s">
        <v>8</v>
      </c>
      <c r="H8" s="18" t="s">
        <v>71</v>
      </c>
      <c r="I8" s="2" t="s">
        <v>76</v>
      </c>
    </row>
    <row r="9" spans="1:9" x14ac:dyDescent="0.35">
      <c r="A9" s="1" t="s">
        <v>3</v>
      </c>
      <c r="B9" s="47" t="s">
        <v>36</v>
      </c>
      <c r="C9" s="45" t="s">
        <v>4</v>
      </c>
      <c r="D9" s="5" t="s">
        <v>5</v>
      </c>
      <c r="E9" s="34" t="s">
        <v>110</v>
      </c>
      <c r="G9" s="18" t="s">
        <v>10</v>
      </c>
      <c r="H9" s="18" t="s">
        <v>72</v>
      </c>
      <c r="I9" s="2" t="s">
        <v>76</v>
      </c>
    </row>
    <row r="10" spans="1:9" ht="28" x14ac:dyDescent="0.35">
      <c r="A10" s="1" t="s">
        <v>6</v>
      </c>
      <c r="B10" s="47" t="s">
        <v>37</v>
      </c>
      <c r="C10" s="156" t="s">
        <v>7</v>
      </c>
      <c r="D10" s="156"/>
      <c r="E10" s="33"/>
      <c r="G10" s="20" t="s">
        <v>11</v>
      </c>
      <c r="H10" s="20" t="s">
        <v>40</v>
      </c>
      <c r="I10" s="2" t="s">
        <v>77</v>
      </c>
    </row>
    <row r="11" spans="1:9" x14ac:dyDescent="0.35">
      <c r="A11" s="2" t="s">
        <v>8</v>
      </c>
      <c r="B11" s="47" t="s">
        <v>39</v>
      </c>
      <c r="C11" s="156" t="s">
        <v>9</v>
      </c>
      <c r="D11" s="156"/>
      <c r="E11" s="33"/>
      <c r="G11" s="18" t="s">
        <v>29</v>
      </c>
      <c r="H11" s="14" t="s">
        <v>60</v>
      </c>
      <c r="I11" s="2" t="s">
        <v>76</v>
      </c>
    </row>
    <row r="12" spans="1:9" ht="56" x14ac:dyDescent="0.35">
      <c r="A12" s="2" t="s">
        <v>10</v>
      </c>
      <c r="B12" s="47" t="s">
        <v>38</v>
      </c>
      <c r="C12" s="156" t="s">
        <v>9</v>
      </c>
      <c r="D12" s="156"/>
      <c r="E12" s="33"/>
      <c r="G12" s="20" t="s">
        <v>116</v>
      </c>
      <c r="H12" s="20" t="s">
        <v>41</v>
      </c>
      <c r="I12" s="28" t="s">
        <v>122</v>
      </c>
    </row>
    <row r="13" spans="1:9" ht="56" x14ac:dyDescent="0.35">
      <c r="A13" s="9" t="s">
        <v>11</v>
      </c>
      <c r="B13" s="48" t="s">
        <v>40</v>
      </c>
      <c r="C13" s="156" t="s">
        <v>12</v>
      </c>
      <c r="D13" s="156"/>
      <c r="E13" s="33"/>
      <c r="G13" s="20" t="s">
        <v>117</v>
      </c>
      <c r="H13" s="40" t="s">
        <v>42</v>
      </c>
      <c r="I13" s="28" t="s">
        <v>124</v>
      </c>
    </row>
    <row r="14" spans="1:9" ht="84" x14ac:dyDescent="0.35">
      <c r="A14" s="9" t="s">
        <v>116</v>
      </c>
      <c r="B14" s="49" t="s">
        <v>41</v>
      </c>
      <c r="C14" s="157" t="s">
        <v>32</v>
      </c>
      <c r="D14" s="157"/>
      <c r="E14" s="34" t="s">
        <v>113</v>
      </c>
      <c r="G14" s="18" t="s">
        <v>13</v>
      </c>
      <c r="H14" s="18" t="s">
        <v>59</v>
      </c>
      <c r="I14" s="2" t="s">
        <v>76</v>
      </c>
    </row>
    <row r="15" spans="1:9" ht="84" x14ac:dyDescent="0.35">
      <c r="A15" s="9" t="s">
        <v>117</v>
      </c>
      <c r="B15" s="49" t="s">
        <v>42</v>
      </c>
      <c r="C15" s="157" t="s">
        <v>44</v>
      </c>
      <c r="D15" s="157"/>
      <c r="E15" s="34" t="s">
        <v>114</v>
      </c>
      <c r="G15" s="20" t="s">
        <v>118</v>
      </c>
      <c r="H15" s="2" t="s">
        <v>61</v>
      </c>
      <c r="I15" s="28" t="s">
        <v>125</v>
      </c>
    </row>
    <row r="16" spans="1:9" ht="56" x14ac:dyDescent="0.35">
      <c r="A16" s="155" t="s">
        <v>64</v>
      </c>
      <c r="B16" s="155"/>
      <c r="C16" s="155"/>
      <c r="D16" s="155"/>
      <c r="E16" s="32"/>
      <c r="F16" s="11"/>
      <c r="G16" s="20" t="s">
        <v>119</v>
      </c>
      <c r="H16" s="2" t="s">
        <v>55</v>
      </c>
      <c r="I16" s="28" t="s">
        <v>126</v>
      </c>
    </row>
    <row r="17" spans="1:9" x14ac:dyDescent="0.35">
      <c r="A17" s="1" t="s">
        <v>0</v>
      </c>
      <c r="B17" s="47" t="s">
        <v>34</v>
      </c>
      <c r="C17" s="152" t="s">
        <v>14</v>
      </c>
      <c r="D17" s="152"/>
      <c r="E17" s="35"/>
      <c r="I17" s="25"/>
    </row>
    <row r="18" spans="1:9" x14ac:dyDescent="0.35">
      <c r="A18" s="1" t="s">
        <v>17</v>
      </c>
      <c r="B18" s="47" t="s">
        <v>37</v>
      </c>
      <c r="C18" s="165" t="s">
        <v>18</v>
      </c>
      <c r="D18" s="165"/>
      <c r="E18" s="36"/>
      <c r="G18" s="30" t="s">
        <v>80</v>
      </c>
      <c r="H18" s="30" t="s">
        <v>81</v>
      </c>
      <c r="I18" s="30" t="s">
        <v>74</v>
      </c>
    </row>
    <row r="19" spans="1:9" ht="28" x14ac:dyDescent="0.35">
      <c r="A19" s="2" t="s">
        <v>8</v>
      </c>
      <c r="B19" s="47" t="s">
        <v>39</v>
      </c>
      <c r="C19" s="152" t="s">
        <v>19</v>
      </c>
      <c r="D19" s="152"/>
      <c r="E19" s="35"/>
      <c r="G19" s="1" t="s">
        <v>82</v>
      </c>
      <c r="H19" s="9" t="s">
        <v>83</v>
      </c>
      <c r="I19" s="1" t="s">
        <v>59</v>
      </c>
    </row>
    <row r="20" spans="1:9" ht="28" x14ac:dyDescent="0.35">
      <c r="A20" s="2" t="s">
        <v>10</v>
      </c>
      <c r="B20" s="47" t="s">
        <v>38</v>
      </c>
      <c r="C20" s="152" t="s">
        <v>20</v>
      </c>
      <c r="D20" s="152"/>
      <c r="E20" s="35"/>
      <c r="G20" s="1" t="s">
        <v>84</v>
      </c>
      <c r="H20" s="9" t="s">
        <v>85</v>
      </c>
      <c r="I20" s="1" t="s">
        <v>86</v>
      </c>
    </row>
    <row r="21" spans="1:9" ht="15" customHeight="1" x14ac:dyDescent="0.35">
      <c r="A21" s="9" t="s">
        <v>11</v>
      </c>
      <c r="B21" s="48" t="s">
        <v>40</v>
      </c>
      <c r="C21" s="154" t="s">
        <v>45</v>
      </c>
      <c r="D21" s="154"/>
      <c r="E21" s="35"/>
      <c r="G21" s="1" t="s">
        <v>87</v>
      </c>
      <c r="H21" s="9" t="s">
        <v>108</v>
      </c>
      <c r="I21" s="1" t="s">
        <v>88</v>
      </c>
    </row>
    <row r="22" spans="1:9" ht="60" customHeight="1" x14ac:dyDescent="0.35">
      <c r="A22" s="9" t="s">
        <v>116</v>
      </c>
      <c r="B22" s="50" t="s">
        <v>41</v>
      </c>
      <c r="C22" s="44" t="s">
        <v>25</v>
      </c>
      <c r="D22" s="12" t="s">
        <v>21</v>
      </c>
      <c r="E22" s="34" t="s">
        <v>110</v>
      </c>
      <c r="G22" s="1" t="s">
        <v>89</v>
      </c>
      <c r="H22" s="9" t="s">
        <v>90</v>
      </c>
      <c r="I22" s="1" t="s">
        <v>88</v>
      </c>
    </row>
    <row r="23" spans="1:9" ht="28" x14ac:dyDescent="0.35">
      <c r="A23" s="9" t="s">
        <v>117</v>
      </c>
      <c r="B23" s="49" t="s">
        <v>42</v>
      </c>
      <c r="C23" s="164" t="s">
        <v>46</v>
      </c>
      <c r="D23" s="164"/>
      <c r="E23" s="39"/>
      <c r="G23" s="1" t="s">
        <v>91</v>
      </c>
      <c r="H23" s="9" t="s">
        <v>92</v>
      </c>
      <c r="I23" s="1" t="s">
        <v>93</v>
      </c>
    </row>
    <row r="24" spans="1:9" ht="28" x14ac:dyDescent="0.35">
      <c r="A24" s="13"/>
      <c r="B24" s="2"/>
      <c r="C24" s="29" t="s">
        <v>48</v>
      </c>
      <c r="D24" s="29" t="s">
        <v>49</v>
      </c>
      <c r="E24" s="35" t="s">
        <v>111</v>
      </c>
      <c r="G24" s="1" t="s">
        <v>94</v>
      </c>
      <c r="H24" s="9" t="s">
        <v>95</v>
      </c>
      <c r="I24" s="1" t="s">
        <v>96</v>
      </c>
    </row>
    <row r="25" spans="1:9" ht="28" x14ac:dyDescent="0.35">
      <c r="A25" s="1" t="s">
        <v>15</v>
      </c>
      <c r="B25" s="47" t="s">
        <v>36</v>
      </c>
      <c r="C25" s="42" t="s">
        <v>4</v>
      </c>
      <c r="D25" s="42" t="s">
        <v>16</v>
      </c>
      <c r="E25" s="35"/>
      <c r="G25" s="1" t="s">
        <v>97</v>
      </c>
      <c r="H25" s="9" t="s">
        <v>98</v>
      </c>
      <c r="I25" s="1" t="s">
        <v>99</v>
      </c>
    </row>
    <row r="26" spans="1:9" ht="28" x14ac:dyDescent="0.35">
      <c r="A26" s="159" t="s">
        <v>2</v>
      </c>
      <c r="B26" s="149" t="s">
        <v>35</v>
      </c>
      <c r="C26" s="160" t="s">
        <v>47</v>
      </c>
      <c r="D26" s="4" t="s">
        <v>53</v>
      </c>
      <c r="E26" s="147" t="s">
        <v>110</v>
      </c>
      <c r="G26" s="1" t="s">
        <v>100</v>
      </c>
      <c r="H26" s="9" t="s">
        <v>101</v>
      </c>
      <c r="I26" s="1" t="s">
        <v>109</v>
      </c>
    </row>
    <row r="27" spans="1:9" ht="30" customHeight="1" x14ac:dyDescent="0.35">
      <c r="A27" s="159"/>
      <c r="B27" s="150"/>
      <c r="C27" s="160"/>
      <c r="D27" s="4" t="s">
        <v>54</v>
      </c>
      <c r="E27" s="148"/>
      <c r="G27" s="1" t="s">
        <v>102</v>
      </c>
      <c r="H27" s="9" t="s">
        <v>103</v>
      </c>
      <c r="I27" s="1" t="s">
        <v>109</v>
      </c>
    </row>
    <row r="28" spans="1:9" ht="15" customHeight="1" x14ac:dyDescent="0.35">
      <c r="A28" s="161" t="s">
        <v>65</v>
      </c>
      <c r="B28" s="161"/>
      <c r="C28" s="161"/>
      <c r="D28" s="161"/>
      <c r="E28" s="32"/>
      <c r="G28" s="1" t="s">
        <v>104</v>
      </c>
      <c r="H28" s="9" t="s">
        <v>105</v>
      </c>
      <c r="I28" s="1" t="s">
        <v>109</v>
      </c>
    </row>
    <row r="29" spans="1:9" ht="28" x14ac:dyDescent="0.35">
      <c r="A29" s="1" t="s">
        <v>0</v>
      </c>
      <c r="B29" s="47" t="s">
        <v>34</v>
      </c>
      <c r="C29" s="152" t="s">
        <v>22</v>
      </c>
      <c r="D29" s="152"/>
      <c r="E29" s="35"/>
      <c r="G29" s="1" t="s">
        <v>106</v>
      </c>
      <c r="H29" s="9" t="s">
        <v>107</v>
      </c>
      <c r="I29" s="1" t="s">
        <v>109</v>
      </c>
    </row>
    <row r="30" spans="1:9" x14ac:dyDescent="0.35">
      <c r="A30" s="1" t="s">
        <v>3</v>
      </c>
      <c r="B30" s="47" t="s">
        <v>36</v>
      </c>
      <c r="C30" s="162" t="s">
        <v>23</v>
      </c>
      <c r="D30" s="162"/>
      <c r="E30" s="37"/>
    </row>
    <row r="31" spans="1:9" x14ac:dyDescent="0.35">
      <c r="A31" s="2" t="s">
        <v>8</v>
      </c>
      <c r="B31" s="47" t="s">
        <v>39</v>
      </c>
      <c r="C31" s="42" t="s">
        <v>21</v>
      </c>
      <c r="D31" s="3" t="s">
        <v>24</v>
      </c>
      <c r="E31" s="35"/>
    </row>
    <row r="32" spans="1:9" x14ac:dyDescent="0.35">
      <c r="A32" s="2" t="s">
        <v>10</v>
      </c>
      <c r="B32" s="47" t="s">
        <v>38</v>
      </c>
      <c r="C32" s="42" t="s">
        <v>25</v>
      </c>
      <c r="D32" s="3" t="s">
        <v>21</v>
      </c>
      <c r="E32" s="35"/>
    </row>
    <row r="33" spans="1:5" ht="30" customHeight="1" x14ac:dyDescent="0.35">
      <c r="A33" s="9" t="s">
        <v>11</v>
      </c>
      <c r="B33" s="48" t="s">
        <v>40</v>
      </c>
      <c r="C33" s="152" t="s">
        <v>26</v>
      </c>
      <c r="D33" s="152"/>
      <c r="E33" s="35"/>
    </row>
    <row r="34" spans="1:5" ht="15" customHeight="1" x14ac:dyDescent="0.35">
      <c r="A34" s="9" t="s">
        <v>119</v>
      </c>
      <c r="B34" s="50" t="s">
        <v>55</v>
      </c>
      <c r="C34" s="164" t="s">
        <v>56</v>
      </c>
      <c r="D34" s="164"/>
      <c r="E34" s="34" t="s">
        <v>120</v>
      </c>
    </row>
    <row r="35" spans="1:5" ht="28" x14ac:dyDescent="0.35">
      <c r="A35" s="9" t="s">
        <v>116</v>
      </c>
      <c r="B35" s="50" t="s">
        <v>41</v>
      </c>
      <c r="C35" s="42" t="s">
        <v>58</v>
      </c>
      <c r="D35" s="3" t="s">
        <v>27</v>
      </c>
      <c r="E35" s="35"/>
    </row>
    <row r="36" spans="1:5" ht="28" x14ac:dyDescent="0.35">
      <c r="A36" s="9" t="s">
        <v>117</v>
      </c>
      <c r="B36" s="49" t="s">
        <v>42</v>
      </c>
      <c r="C36" s="164" t="s">
        <v>57</v>
      </c>
      <c r="D36" s="164"/>
      <c r="E36" s="39"/>
    </row>
    <row r="37" spans="1:5" x14ac:dyDescent="0.35">
      <c r="A37" s="163" t="s">
        <v>66</v>
      </c>
      <c r="B37" s="163"/>
      <c r="C37" s="163"/>
      <c r="D37" s="163"/>
      <c r="E37" s="32"/>
    </row>
    <row r="38" spans="1:5" x14ac:dyDescent="0.35">
      <c r="A38" s="1" t="s">
        <v>0</v>
      </c>
      <c r="B38" s="47" t="s">
        <v>34</v>
      </c>
      <c r="C38" s="153" t="s">
        <v>28</v>
      </c>
      <c r="D38" s="153"/>
      <c r="E38" s="43"/>
    </row>
    <row r="39" spans="1:5" ht="168" x14ac:dyDescent="0.35">
      <c r="A39" s="1" t="s">
        <v>13</v>
      </c>
      <c r="B39" s="47" t="s">
        <v>59</v>
      </c>
      <c r="C39" s="152" t="s">
        <v>115</v>
      </c>
      <c r="D39" s="152"/>
      <c r="E39" s="36" t="s">
        <v>123</v>
      </c>
    </row>
    <row r="40" spans="1:5" x14ac:dyDescent="0.35">
      <c r="A40" s="1" t="s">
        <v>29</v>
      </c>
      <c r="B40" s="47" t="s">
        <v>60</v>
      </c>
      <c r="C40" s="152" t="s">
        <v>30</v>
      </c>
      <c r="D40" s="152"/>
      <c r="E40" s="35"/>
    </row>
    <row r="41" spans="1:5" x14ac:dyDescent="0.35">
      <c r="A41" s="2" t="s">
        <v>8</v>
      </c>
      <c r="B41" s="47" t="s">
        <v>39</v>
      </c>
      <c r="C41" s="152" t="s">
        <v>27</v>
      </c>
      <c r="D41" s="152"/>
      <c r="E41" s="35"/>
    </row>
    <row r="42" spans="1:5" ht="70" x14ac:dyDescent="0.35">
      <c r="A42" s="9" t="s">
        <v>118</v>
      </c>
      <c r="B42" s="50" t="s">
        <v>61</v>
      </c>
      <c r="C42" s="152" t="s">
        <v>31</v>
      </c>
      <c r="D42" s="152"/>
      <c r="E42" s="36" t="s">
        <v>121</v>
      </c>
    </row>
  </sheetData>
  <mergeCells count="32">
    <mergeCell ref="C18:D18"/>
    <mergeCell ref="C19:D19"/>
    <mergeCell ref="C20:D20"/>
    <mergeCell ref="C15:D15"/>
    <mergeCell ref="C23:D23"/>
    <mergeCell ref="A26:A27"/>
    <mergeCell ref="C26:C27"/>
    <mergeCell ref="A28:D28"/>
    <mergeCell ref="C41:D41"/>
    <mergeCell ref="C42:D42"/>
    <mergeCell ref="C30:D30"/>
    <mergeCell ref="C33:D33"/>
    <mergeCell ref="A37:D37"/>
    <mergeCell ref="C34:D34"/>
    <mergeCell ref="C36:D36"/>
    <mergeCell ref="C29:D29"/>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5"/>
  <sheetViews>
    <sheetView workbookViewId="0">
      <pane ySplit="1" topLeftCell="A2" activePane="bottomLeft" state="frozen"/>
      <selection pane="bottomLeft" sqref="A1:L55"/>
    </sheetView>
  </sheetViews>
  <sheetFormatPr defaultRowHeight="14.5" x14ac:dyDescent="0.35"/>
  <cols>
    <col min="1" max="1" width="20.7265625" bestFit="1" customWidth="1"/>
    <col min="2" max="2" width="12" bestFit="1" customWidth="1"/>
    <col min="3" max="3" width="12" customWidth="1"/>
    <col min="4" max="4" width="8" bestFit="1" customWidth="1"/>
    <col min="5" max="5" width="28.81640625" bestFit="1" customWidth="1"/>
    <col min="6" max="6" width="16.81640625" bestFit="1" customWidth="1"/>
    <col min="7" max="7" width="9.81640625" bestFit="1" customWidth="1"/>
    <col min="8" max="8" width="8.7265625" bestFit="1" customWidth="1"/>
    <col min="9" max="9" width="8.81640625" bestFit="1" customWidth="1"/>
    <col min="10" max="10" width="10.7265625" bestFit="1" customWidth="1"/>
    <col min="11" max="11" width="126.26953125" bestFit="1" customWidth="1"/>
    <col min="12" max="12" width="12.54296875" bestFit="1" customWidth="1"/>
  </cols>
  <sheetData>
    <row r="1" spans="1:12" x14ac:dyDescent="0.35">
      <c r="A1" s="41" t="s">
        <v>129</v>
      </c>
      <c r="B1" s="41" t="s">
        <v>163</v>
      </c>
      <c r="C1" s="41" t="s">
        <v>600</v>
      </c>
      <c r="D1" s="41" t="s">
        <v>130</v>
      </c>
      <c r="E1" s="41" t="s">
        <v>162</v>
      </c>
      <c r="F1" s="41" t="s">
        <v>161</v>
      </c>
      <c r="G1" s="41" t="s">
        <v>141</v>
      </c>
      <c r="H1" s="41" t="s">
        <v>139</v>
      </c>
      <c r="I1" s="41" t="s">
        <v>140</v>
      </c>
      <c r="J1" s="41" t="s">
        <v>146</v>
      </c>
      <c r="K1" s="41" t="s">
        <v>138</v>
      </c>
      <c r="L1" s="41" t="s">
        <v>164</v>
      </c>
    </row>
    <row r="2" spans="1:12" x14ac:dyDescent="0.35">
      <c r="A2" s="92" t="s">
        <v>191</v>
      </c>
      <c r="B2" t="s">
        <v>131</v>
      </c>
      <c r="C2" t="s">
        <v>131</v>
      </c>
      <c r="D2">
        <v>2</v>
      </c>
      <c r="E2" t="s">
        <v>34</v>
      </c>
      <c r="F2" t="s">
        <v>1</v>
      </c>
      <c r="G2" t="s">
        <v>142</v>
      </c>
      <c r="H2">
        <v>25</v>
      </c>
      <c r="I2">
        <v>35</v>
      </c>
      <c r="J2" s="46" t="b">
        <v>1</v>
      </c>
      <c r="K2" t="s">
        <v>0</v>
      </c>
      <c r="L2" t="s">
        <v>151</v>
      </c>
    </row>
    <row r="3" spans="1:12" x14ac:dyDescent="0.35">
      <c r="A3" s="92" t="s">
        <v>191</v>
      </c>
      <c r="B3" t="s">
        <v>131</v>
      </c>
      <c r="C3" t="s">
        <v>131</v>
      </c>
      <c r="D3">
        <v>2</v>
      </c>
      <c r="E3" t="s">
        <v>154</v>
      </c>
      <c r="F3" t="s">
        <v>127</v>
      </c>
      <c r="G3" t="s">
        <v>143</v>
      </c>
      <c r="H3">
        <v>3</v>
      </c>
      <c r="I3">
        <v>8</v>
      </c>
      <c r="J3" s="46" t="b">
        <v>1</v>
      </c>
      <c r="K3" t="s">
        <v>2</v>
      </c>
      <c r="L3" t="s">
        <v>151</v>
      </c>
    </row>
    <row r="4" spans="1:12" x14ac:dyDescent="0.35">
      <c r="A4" s="92" t="s">
        <v>191</v>
      </c>
      <c r="B4" t="s">
        <v>131</v>
      </c>
      <c r="C4" t="s">
        <v>131</v>
      </c>
      <c r="D4">
        <v>2</v>
      </c>
      <c r="E4" t="s">
        <v>155</v>
      </c>
      <c r="F4" t="s">
        <v>4</v>
      </c>
      <c r="G4" t="s">
        <v>142</v>
      </c>
      <c r="H4">
        <v>30</v>
      </c>
      <c r="I4">
        <v>40</v>
      </c>
      <c r="J4" s="46" t="b">
        <v>1</v>
      </c>
      <c r="K4" t="s">
        <v>3</v>
      </c>
      <c r="L4" t="s">
        <v>151</v>
      </c>
    </row>
    <row r="5" spans="1:12" x14ac:dyDescent="0.35">
      <c r="A5" s="92" t="s">
        <v>191</v>
      </c>
      <c r="B5" t="s">
        <v>131</v>
      </c>
      <c r="C5" t="s">
        <v>131</v>
      </c>
      <c r="D5">
        <v>2</v>
      </c>
      <c r="E5" t="s">
        <v>156</v>
      </c>
      <c r="F5" t="s">
        <v>7</v>
      </c>
      <c r="G5" t="s">
        <v>142</v>
      </c>
      <c r="H5">
        <v>15</v>
      </c>
      <c r="I5">
        <v>25</v>
      </c>
      <c r="J5" s="46" t="b">
        <v>1</v>
      </c>
      <c r="K5" t="s">
        <v>6</v>
      </c>
      <c r="L5" t="s">
        <v>151</v>
      </c>
    </row>
    <row r="6" spans="1:12" x14ac:dyDescent="0.35">
      <c r="A6" s="92" t="s">
        <v>191</v>
      </c>
      <c r="B6" t="s">
        <v>131</v>
      </c>
      <c r="C6" t="s">
        <v>131</v>
      </c>
      <c r="D6">
        <v>2</v>
      </c>
      <c r="E6" t="s">
        <v>157</v>
      </c>
      <c r="F6" t="s">
        <v>9</v>
      </c>
      <c r="G6" t="s">
        <v>144</v>
      </c>
      <c r="H6">
        <v>3</v>
      </c>
      <c r="I6">
        <v>7</v>
      </c>
      <c r="J6" s="46" t="b">
        <v>0</v>
      </c>
      <c r="K6" t="s">
        <v>8</v>
      </c>
      <c r="L6" t="s">
        <v>151</v>
      </c>
    </row>
    <row r="7" spans="1:12" x14ac:dyDescent="0.35">
      <c r="A7" s="92" t="s">
        <v>191</v>
      </c>
      <c r="B7" t="s">
        <v>131</v>
      </c>
      <c r="C7" t="s">
        <v>131</v>
      </c>
      <c r="D7">
        <v>2</v>
      </c>
      <c r="E7" t="s">
        <v>158</v>
      </c>
      <c r="F7" t="s">
        <v>9</v>
      </c>
      <c r="G7" t="s">
        <v>144</v>
      </c>
      <c r="H7">
        <v>3</v>
      </c>
      <c r="I7">
        <v>7</v>
      </c>
      <c r="J7" s="46" t="b">
        <v>0</v>
      </c>
      <c r="K7" t="s">
        <v>10</v>
      </c>
      <c r="L7" t="s">
        <v>151</v>
      </c>
    </row>
    <row r="8" spans="1:12" x14ac:dyDescent="0.35">
      <c r="A8" s="92" t="s">
        <v>191</v>
      </c>
      <c r="B8" t="s">
        <v>131</v>
      </c>
      <c r="C8" t="s">
        <v>131</v>
      </c>
      <c r="D8">
        <v>2</v>
      </c>
      <c r="E8" s="52" t="s">
        <v>147</v>
      </c>
      <c r="F8" t="s">
        <v>12</v>
      </c>
      <c r="G8" t="s">
        <v>142</v>
      </c>
      <c r="H8">
        <v>10</v>
      </c>
      <c r="I8">
        <v>20</v>
      </c>
      <c r="J8" s="46" t="b">
        <v>1</v>
      </c>
      <c r="K8" t="s">
        <v>11</v>
      </c>
      <c r="L8" t="s">
        <v>151</v>
      </c>
    </row>
    <row r="9" spans="1:12" x14ac:dyDescent="0.35">
      <c r="A9" s="92" t="s">
        <v>191</v>
      </c>
      <c r="B9" t="s">
        <v>131</v>
      </c>
      <c r="C9" t="s">
        <v>131</v>
      </c>
      <c r="D9">
        <v>2</v>
      </c>
      <c r="E9" s="52" t="s">
        <v>179</v>
      </c>
      <c r="F9" t="s">
        <v>24</v>
      </c>
      <c r="G9" t="s">
        <v>144</v>
      </c>
      <c r="H9">
        <v>10</v>
      </c>
      <c r="I9">
        <v>20</v>
      </c>
      <c r="J9" s="46" t="b">
        <v>0</v>
      </c>
      <c r="K9" t="s">
        <v>171</v>
      </c>
      <c r="L9" t="s">
        <v>151</v>
      </c>
    </row>
    <row r="10" spans="1:12" x14ac:dyDescent="0.35">
      <c r="A10" s="92" t="s">
        <v>191</v>
      </c>
      <c r="B10" t="s">
        <v>131</v>
      </c>
      <c r="C10" t="s">
        <v>131</v>
      </c>
      <c r="D10">
        <v>3</v>
      </c>
      <c r="E10" s="52" t="s">
        <v>34</v>
      </c>
      <c r="F10" t="s">
        <v>14</v>
      </c>
      <c r="G10" t="s">
        <v>142</v>
      </c>
      <c r="H10">
        <v>20</v>
      </c>
      <c r="I10">
        <v>30</v>
      </c>
      <c r="J10" s="46" t="b">
        <v>1</v>
      </c>
      <c r="K10" t="s">
        <v>0</v>
      </c>
      <c r="L10" t="s">
        <v>151</v>
      </c>
    </row>
    <row r="11" spans="1:12" x14ac:dyDescent="0.35">
      <c r="A11" s="92" t="s">
        <v>191</v>
      </c>
      <c r="B11" t="s">
        <v>131</v>
      </c>
      <c r="C11" t="s">
        <v>131</v>
      </c>
      <c r="D11">
        <v>3</v>
      </c>
      <c r="E11" s="52" t="s">
        <v>156</v>
      </c>
      <c r="F11" t="s">
        <v>18</v>
      </c>
      <c r="G11" t="s">
        <v>142</v>
      </c>
      <c r="H11">
        <v>5</v>
      </c>
      <c r="I11">
        <v>15</v>
      </c>
      <c r="J11" s="46" t="b">
        <v>1</v>
      </c>
      <c r="K11" t="s">
        <v>17</v>
      </c>
      <c r="L11" t="s">
        <v>151</v>
      </c>
    </row>
    <row r="12" spans="1:12" x14ac:dyDescent="0.35">
      <c r="A12" s="92" t="s">
        <v>191</v>
      </c>
      <c r="B12" t="s">
        <v>131</v>
      </c>
      <c r="C12" t="s">
        <v>131</v>
      </c>
      <c r="D12">
        <v>3</v>
      </c>
      <c r="E12" s="52" t="s">
        <v>157</v>
      </c>
      <c r="F12" t="s">
        <v>19</v>
      </c>
      <c r="G12" t="s">
        <v>144</v>
      </c>
      <c r="H12">
        <v>5</v>
      </c>
      <c r="I12">
        <v>15</v>
      </c>
      <c r="J12" s="46" t="b">
        <v>0</v>
      </c>
      <c r="K12" t="s">
        <v>8</v>
      </c>
      <c r="L12" t="s">
        <v>151</v>
      </c>
    </row>
    <row r="13" spans="1:12" x14ac:dyDescent="0.35">
      <c r="A13" s="92" t="s">
        <v>191</v>
      </c>
      <c r="B13" t="s">
        <v>131</v>
      </c>
      <c r="C13" t="s">
        <v>131</v>
      </c>
      <c r="D13">
        <v>3</v>
      </c>
      <c r="E13" s="52" t="s">
        <v>158</v>
      </c>
      <c r="F13" t="s">
        <v>20</v>
      </c>
      <c r="G13" t="s">
        <v>145</v>
      </c>
      <c r="H13">
        <v>5</v>
      </c>
      <c r="I13">
        <v>10</v>
      </c>
      <c r="J13" s="46" t="b">
        <v>0</v>
      </c>
      <c r="K13" t="s">
        <v>10</v>
      </c>
      <c r="L13" t="s">
        <v>151</v>
      </c>
    </row>
    <row r="14" spans="1:12" x14ac:dyDescent="0.35">
      <c r="A14" s="92" t="s">
        <v>191</v>
      </c>
      <c r="B14" t="s">
        <v>131</v>
      </c>
      <c r="C14" t="s">
        <v>131</v>
      </c>
      <c r="D14">
        <v>3</v>
      </c>
      <c r="E14" s="52" t="s">
        <v>155</v>
      </c>
      <c r="F14" t="s">
        <v>16</v>
      </c>
      <c r="G14" t="s">
        <v>142</v>
      </c>
      <c r="H14">
        <v>20</v>
      </c>
      <c r="I14">
        <v>30</v>
      </c>
      <c r="J14" s="46" t="b">
        <v>1</v>
      </c>
      <c r="K14" s="11" t="s">
        <v>3</v>
      </c>
      <c r="L14" t="s">
        <v>151</v>
      </c>
    </row>
    <row r="15" spans="1:12" x14ac:dyDescent="0.35">
      <c r="A15" s="92" t="s">
        <v>191</v>
      </c>
      <c r="B15" t="s">
        <v>131</v>
      </c>
      <c r="C15" t="s">
        <v>131</v>
      </c>
      <c r="D15">
        <v>3</v>
      </c>
      <c r="E15" s="52" t="s">
        <v>147</v>
      </c>
      <c r="F15" t="s">
        <v>173</v>
      </c>
      <c r="G15" t="s">
        <v>142</v>
      </c>
      <c r="H15">
        <v>6</v>
      </c>
      <c r="I15">
        <v>12</v>
      </c>
      <c r="J15" s="46" t="b">
        <v>1</v>
      </c>
      <c r="K15" t="s">
        <v>11</v>
      </c>
      <c r="L15" t="s">
        <v>151</v>
      </c>
    </row>
    <row r="16" spans="1:12" x14ac:dyDescent="0.35">
      <c r="A16" s="92" t="s">
        <v>191</v>
      </c>
      <c r="B16" t="s">
        <v>131</v>
      </c>
      <c r="C16" t="s">
        <v>131</v>
      </c>
      <c r="D16">
        <v>3</v>
      </c>
      <c r="E16" s="52" t="s">
        <v>179</v>
      </c>
      <c r="F16" s="91" t="s">
        <v>136</v>
      </c>
      <c r="G16" t="s">
        <v>144</v>
      </c>
      <c r="H16">
        <v>25</v>
      </c>
      <c r="I16">
        <v>35</v>
      </c>
      <c r="J16" s="46" t="b">
        <v>0</v>
      </c>
      <c r="K16" t="s">
        <v>171</v>
      </c>
      <c r="L16" t="s">
        <v>151</v>
      </c>
    </row>
    <row r="17" spans="1:12" x14ac:dyDescent="0.35">
      <c r="A17" s="92" t="s">
        <v>191</v>
      </c>
      <c r="B17" t="s">
        <v>131</v>
      </c>
      <c r="C17" t="s">
        <v>131</v>
      </c>
      <c r="D17">
        <v>4</v>
      </c>
      <c r="E17" s="52" t="s">
        <v>34</v>
      </c>
      <c r="F17" t="s">
        <v>22</v>
      </c>
      <c r="G17" t="s">
        <v>142</v>
      </c>
      <c r="H17">
        <v>15</v>
      </c>
      <c r="I17">
        <v>25</v>
      </c>
      <c r="J17" s="46" t="b">
        <v>1</v>
      </c>
      <c r="K17" t="s">
        <v>0</v>
      </c>
      <c r="L17" t="s">
        <v>151</v>
      </c>
    </row>
    <row r="18" spans="1:12" x14ac:dyDescent="0.35">
      <c r="A18" s="92" t="s">
        <v>191</v>
      </c>
      <c r="B18" t="s">
        <v>131</v>
      </c>
      <c r="C18" t="s">
        <v>131</v>
      </c>
      <c r="D18">
        <v>4</v>
      </c>
      <c r="E18" s="52" t="s">
        <v>155</v>
      </c>
      <c r="F18" t="s">
        <v>18</v>
      </c>
      <c r="G18" t="s">
        <v>142</v>
      </c>
      <c r="H18">
        <v>5</v>
      </c>
      <c r="I18">
        <v>15</v>
      </c>
      <c r="J18" s="46" t="b">
        <v>1</v>
      </c>
      <c r="K18" t="s">
        <v>3</v>
      </c>
      <c r="L18" t="s">
        <v>151</v>
      </c>
    </row>
    <row r="19" spans="1:12" x14ac:dyDescent="0.35">
      <c r="A19" s="92" t="s">
        <v>191</v>
      </c>
      <c r="B19" t="s">
        <v>131</v>
      </c>
      <c r="C19" t="s">
        <v>131</v>
      </c>
      <c r="D19">
        <v>4</v>
      </c>
      <c r="E19" s="52" t="s">
        <v>157</v>
      </c>
      <c r="F19" t="s">
        <v>21</v>
      </c>
      <c r="G19" t="s">
        <v>144</v>
      </c>
      <c r="H19">
        <v>15</v>
      </c>
      <c r="I19">
        <v>25</v>
      </c>
      <c r="J19" s="46" t="b">
        <v>0</v>
      </c>
      <c r="K19" t="s">
        <v>8</v>
      </c>
      <c r="L19" t="s">
        <v>151</v>
      </c>
    </row>
    <row r="20" spans="1:12" x14ac:dyDescent="0.35">
      <c r="A20" s="92" t="s">
        <v>191</v>
      </c>
      <c r="B20" t="s">
        <v>131</v>
      </c>
      <c r="C20" t="s">
        <v>131</v>
      </c>
      <c r="D20">
        <v>4</v>
      </c>
      <c r="E20" s="52" t="s">
        <v>158</v>
      </c>
      <c r="F20" t="s">
        <v>25</v>
      </c>
      <c r="G20" t="s">
        <v>144</v>
      </c>
      <c r="H20">
        <v>20</v>
      </c>
      <c r="I20">
        <v>30</v>
      </c>
      <c r="J20" s="46" t="b">
        <v>0</v>
      </c>
      <c r="K20" t="s">
        <v>10</v>
      </c>
      <c r="L20" t="s">
        <v>151</v>
      </c>
    </row>
    <row r="21" spans="1:12" x14ac:dyDescent="0.35">
      <c r="A21" s="92" t="s">
        <v>191</v>
      </c>
      <c r="B21" t="s">
        <v>131</v>
      </c>
      <c r="C21" t="s">
        <v>131</v>
      </c>
      <c r="D21">
        <v>4</v>
      </c>
      <c r="E21" s="52" t="s">
        <v>147</v>
      </c>
      <c r="F21" t="s">
        <v>26</v>
      </c>
      <c r="G21" t="s">
        <v>143</v>
      </c>
      <c r="H21">
        <v>0</v>
      </c>
      <c r="I21">
        <v>3</v>
      </c>
      <c r="J21" s="46" t="b">
        <v>1</v>
      </c>
      <c r="K21" t="s">
        <v>11</v>
      </c>
      <c r="L21" t="s">
        <v>151</v>
      </c>
    </row>
    <row r="22" spans="1:12" x14ac:dyDescent="0.35">
      <c r="A22" s="92" t="s">
        <v>191</v>
      </c>
      <c r="B22" t="s">
        <v>131</v>
      </c>
      <c r="C22" t="s">
        <v>131</v>
      </c>
      <c r="D22">
        <v>4</v>
      </c>
      <c r="E22" s="52" t="s">
        <v>181</v>
      </c>
      <c r="F22" t="s">
        <v>136</v>
      </c>
      <c r="G22" t="s">
        <v>144</v>
      </c>
      <c r="H22">
        <v>25</v>
      </c>
      <c r="I22">
        <v>35</v>
      </c>
      <c r="J22" s="46" t="b">
        <v>0</v>
      </c>
      <c r="K22" t="s">
        <v>175</v>
      </c>
      <c r="L22" t="s">
        <v>151</v>
      </c>
    </row>
    <row r="23" spans="1:12" x14ac:dyDescent="0.35">
      <c r="A23" s="92" t="s">
        <v>191</v>
      </c>
      <c r="B23" t="s">
        <v>131</v>
      </c>
      <c r="C23" t="s">
        <v>131</v>
      </c>
      <c r="D23">
        <v>4</v>
      </c>
      <c r="E23" s="52" t="s">
        <v>179</v>
      </c>
      <c r="F23" t="s">
        <v>58</v>
      </c>
      <c r="G23" t="s">
        <v>144</v>
      </c>
      <c r="H23">
        <v>45</v>
      </c>
      <c r="I23">
        <v>55</v>
      </c>
      <c r="J23" s="46" t="b">
        <v>0</v>
      </c>
      <c r="K23" t="s">
        <v>171</v>
      </c>
      <c r="L23" t="s">
        <v>151</v>
      </c>
    </row>
    <row r="24" spans="1:12" x14ac:dyDescent="0.35">
      <c r="A24" s="92" t="s">
        <v>191</v>
      </c>
      <c r="B24" t="s">
        <v>131</v>
      </c>
      <c r="C24" t="s">
        <v>131</v>
      </c>
      <c r="D24">
        <v>5</v>
      </c>
      <c r="E24" s="52" t="s">
        <v>34</v>
      </c>
      <c r="F24" t="s">
        <v>28</v>
      </c>
      <c r="G24" t="s">
        <v>142</v>
      </c>
      <c r="H24">
        <v>8</v>
      </c>
      <c r="I24">
        <v>18</v>
      </c>
      <c r="J24" s="46" t="b">
        <v>1</v>
      </c>
      <c r="K24" t="s">
        <v>0</v>
      </c>
      <c r="L24" t="s">
        <v>151</v>
      </c>
    </row>
    <row r="25" spans="1:12" x14ac:dyDescent="0.35">
      <c r="A25" s="92" t="s">
        <v>191</v>
      </c>
      <c r="B25" t="s">
        <v>131</v>
      </c>
      <c r="C25" t="s">
        <v>131</v>
      </c>
      <c r="D25">
        <v>5</v>
      </c>
      <c r="E25" s="52" t="s">
        <v>59</v>
      </c>
      <c r="F25" t="s">
        <v>115</v>
      </c>
      <c r="G25" t="s">
        <v>142</v>
      </c>
      <c r="H25">
        <v>390</v>
      </c>
      <c r="I25">
        <v>410</v>
      </c>
      <c r="J25" s="46" t="b">
        <v>1</v>
      </c>
      <c r="K25" t="s">
        <v>13</v>
      </c>
      <c r="L25" t="s">
        <v>151</v>
      </c>
    </row>
    <row r="26" spans="1:12" x14ac:dyDescent="0.35">
      <c r="A26" s="92" t="s">
        <v>191</v>
      </c>
      <c r="B26" t="s">
        <v>131</v>
      </c>
      <c r="C26" t="s">
        <v>131</v>
      </c>
      <c r="D26">
        <v>5</v>
      </c>
      <c r="E26" s="52" t="s">
        <v>60</v>
      </c>
      <c r="F26" t="s">
        <v>30</v>
      </c>
      <c r="G26" t="s">
        <v>143</v>
      </c>
      <c r="H26">
        <v>0</v>
      </c>
      <c r="I26">
        <v>1</v>
      </c>
      <c r="J26" s="46" t="b">
        <v>1</v>
      </c>
      <c r="K26" t="s">
        <v>29</v>
      </c>
      <c r="L26" t="s">
        <v>151</v>
      </c>
    </row>
    <row r="27" spans="1:12" x14ac:dyDescent="0.35">
      <c r="A27" s="92" t="s">
        <v>191</v>
      </c>
      <c r="B27" t="s">
        <v>131</v>
      </c>
      <c r="C27" t="s">
        <v>131</v>
      </c>
      <c r="D27">
        <v>5</v>
      </c>
      <c r="E27" s="52" t="s">
        <v>157</v>
      </c>
      <c r="F27" t="s">
        <v>27</v>
      </c>
      <c r="G27" t="s">
        <v>144</v>
      </c>
      <c r="H27">
        <v>30</v>
      </c>
      <c r="I27">
        <v>40</v>
      </c>
      <c r="J27" s="46" t="b">
        <v>0</v>
      </c>
      <c r="K27" t="s">
        <v>8</v>
      </c>
      <c r="L27" t="s">
        <v>151</v>
      </c>
    </row>
    <row r="28" spans="1:12" x14ac:dyDescent="0.35">
      <c r="A28" s="92" t="s">
        <v>191</v>
      </c>
      <c r="B28" t="s">
        <v>131</v>
      </c>
      <c r="C28" t="s">
        <v>131</v>
      </c>
      <c r="D28">
        <v>5</v>
      </c>
      <c r="E28" s="52" t="s">
        <v>180</v>
      </c>
      <c r="F28" t="s">
        <v>31</v>
      </c>
      <c r="G28" t="s">
        <v>144</v>
      </c>
      <c r="H28">
        <v>70</v>
      </c>
      <c r="I28">
        <v>80</v>
      </c>
      <c r="J28" s="46" t="b">
        <v>0</v>
      </c>
      <c r="K28" t="s">
        <v>177</v>
      </c>
      <c r="L28" t="s">
        <v>151</v>
      </c>
    </row>
    <row r="29" spans="1:12" x14ac:dyDescent="0.35">
      <c r="A29" s="92" t="s">
        <v>191</v>
      </c>
      <c r="B29" t="s">
        <v>133</v>
      </c>
      <c r="C29" t="s">
        <v>133</v>
      </c>
      <c r="D29">
        <v>2</v>
      </c>
      <c r="E29" s="52" t="s">
        <v>34</v>
      </c>
      <c r="F29" t="s">
        <v>1</v>
      </c>
      <c r="G29" t="s">
        <v>142</v>
      </c>
      <c r="H29">
        <v>25</v>
      </c>
      <c r="I29">
        <v>35</v>
      </c>
      <c r="J29" s="46" t="b">
        <v>1</v>
      </c>
      <c r="K29" t="s">
        <v>0</v>
      </c>
      <c r="L29" t="s">
        <v>151</v>
      </c>
    </row>
    <row r="30" spans="1:12" x14ac:dyDescent="0.35">
      <c r="A30" s="92" t="s">
        <v>191</v>
      </c>
      <c r="B30" t="s">
        <v>133</v>
      </c>
      <c r="C30" t="s">
        <v>133</v>
      </c>
      <c r="D30">
        <v>2</v>
      </c>
      <c r="E30" s="52" t="s">
        <v>154</v>
      </c>
      <c r="F30" t="s">
        <v>127</v>
      </c>
      <c r="G30" t="s">
        <v>143</v>
      </c>
      <c r="H30">
        <v>3</v>
      </c>
      <c r="I30">
        <v>8</v>
      </c>
      <c r="J30" s="46" t="b">
        <v>1</v>
      </c>
      <c r="K30" t="s">
        <v>2</v>
      </c>
      <c r="L30" t="s">
        <v>151</v>
      </c>
    </row>
    <row r="31" spans="1:12" x14ac:dyDescent="0.35">
      <c r="A31" s="92" t="s">
        <v>191</v>
      </c>
      <c r="B31" t="s">
        <v>133</v>
      </c>
      <c r="C31" t="s">
        <v>133</v>
      </c>
      <c r="D31">
        <v>2</v>
      </c>
      <c r="E31" s="52" t="s">
        <v>155</v>
      </c>
      <c r="F31" t="s">
        <v>5</v>
      </c>
      <c r="G31" t="s">
        <v>142</v>
      </c>
      <c r="H31">
        <v>35</v>
      </c>
      <c r="I31">
        <v>45</v>
      </c>
      <c r="J31" s="46" t="b">
        <v>1</v>
      </c>
      <c r="K31" t="s">
        <v>3</v>
      </c>
      <c r="L31" t="s">
        <v>151</v>
      </c>
    </row>
    <row r="32" spans="1:12" x14ac:dyDescent="0.35">
      <c r="A32" s="92" t="s">
        <v>191</v>
      </c>
      <c r="B32" t="s">
        <v>133</v>
      </c>
      <c r="C32" t="s">
        <v>133</v>
      </c>
      <c r="D32">
        <v>2</v>
      </c>
      <c r="E32" s="52" t="s">
        <v>156</v>
      </c>
      <c r="F32" t="s">
        <v>7</v>
      </c>
      <c r="G32" t="s">
        <v>599</v>
      </c>
      <c r="H32">
        <v>15</v>
      </c>
      <c r="I32">
        <v>25</v>
      </c>
      <c r="J32" s="46" t="b">
        <v>1</v>
      </c>
      <c r="K32" t="s">
        <v>6</v>
      </c>
      <c r="L32" t="s">
        <v>151</v>
      </c>
    </row>
    <row r="33" spans="1:12" x14ac:dyDescent="0.35">
      <c r="A33" s="92" t="s">
        <v>191</v>
      </c>
      <c r="B33" t="s">
        <v>133</v>
      </c>
      <c r="C33" t="s">
        <v>133</v>
      </c>
      <c r="D33">
        <v>2</v>
      </c>
      <c r="E33" s="52" t="s">
        <v>157</v>
      </c>
      <c r="F33" t="s">
        <v>9</v>
      </c>
      <c r="G33" t="s">
        <v>144</v>
      </c>
      <c r="H33">
        <v>3</v>
      </c>
      <c r="I33">
        <v>7</v>
      </c>
      <c r="J33" s="46" t="b">
        <v>0</v>
      </c>
      <c r="K33" t="s">
        <v>8</v>
      </c>
      <c r="L33" t="s">
        <v>151</v>
      </c>
    </row>
    <row r="34" spans="1:12" x14ac:dyDescent="0.35">
      <c r="A34" s="92" t="s">
        <v>191</v>
      </c>
      <c r="B34" t="s">
        <v>133</v>
      </c>
      <c r="C34" t="s">
        <v>133</v>
      </c>
      <c r="D34">
        <v>2</v>
      </c>
      <c r="E34" s="52" t="s">
        <v>158</v>
      </c>
      <c r="F34" t="s">
        <v>9</v>
      </c>
      <c r="G34" t="s">
        <v>144</v>
      </c>
      <c r="H34">
        <v>3</v>
      </c>
      <c r="I34">
        <v>7</v>
      </c>
      <c r="J34" s="46" t="b">
        <v>0</v>
      </c>
      <c r="K34" t="s">
        <v>10</v>
      </c>
      <c r="L34" t="s">
        <v>151</v>
      </c>
    </row>
    <row r="35" spans="1:12" x14ac:dyDescent="0.35">
      <c r="A35" s="92" t="s">
        <v>191</v>
      </c>
      <c r="B35" t="s">
        <v>133</v>
      </c>
      <c r="C35" t="s">
        <v>133</v>
      </c>
      <c r="D35">
        <v>2</v>
      </c>
      <c r="E35" s="52" t="s">
        <v>147</v>
      </c>
      <c r="F35" t="s">
        <v>12</v>
      </c>
      <c r="G35" t="s">
        <v>142</v>
      </c>
      <c r="H35">
        <v>10</v>
      </c>
      <c r="I35">
        <v>20</v>
      </c>
      <c r="J35" s="46" t="b">
        <v>1</v>
      </c>
      <c r="K35" t="s">
        <v>11</v>
      </c>
      <c r="L35" t="s">
        <v>151</v>
      </c>
    </row>
    <row r="36" spans="1:12" x14ac:dyDescent="0.35">
      <c r="A36" s="92" t="s">
        <v>191</v>
      </c>
      <c r="B36" t="s">
        <v>133</v>
      </c>
      <c r="C36" t="s">
        <v>133</v>
      </c>
      <c r="D36">
        <v>2</v>
      </c>
      <c r="E36" s="52" t="s">
        <v>179</v>
      </c>
      <c r="F36" t="s">
        <v>24</v>
      </c>
      <c r="G36" t="s">
        <v>144</v>
      </c>
      <c r="H36">
        <v>10</v>
      </c>
      <c r="I36">
        <v>20</v>
      </c>
      <c r="J36" s="46" t="b">
        <v>0</v>
      </c>
      <c r="K36" t="s">
        <v>171</v>
      </c>
      <c r="L36" t="s">
        <v>151</v>
      </c>
    </row>
    <row r="37" spans="1:12" x14ac:dyDescent="0.35">
      <c r="A37" s="92" t="s">
        <v>191</v>
      </c>
      <c r="B37" t="s">
        <v>133</v>
      </c>
      <c r="C37" t="s">
        <v>133</v>
      </c>
      <c r="D37">
        <v>3</v>
      </c>
      <c r="E37" s="52" t="s">
        <v>34</v>
      </c>
      <c r="F37" t="s">
        <v>14</v>
      </c>
      <c r="G37" t="s">
        <v>142</v>
      </c>
      <c r="H37">
        <v>20</v>
      </c>
      <c r="I37">
        <v>30</v>
      </c>
      <c r="J37" s="46" t="b">
        <v>1</v>
      </c>
      <c r="K37" t="s">
        <v>0</v>
      </c>
      <c r="L37" t="s">
        <v>151</v>
      </c>
    </row>
    <row r="38" spans="1:12" x14ac:dyDescent="0.35">
      <c r="A38" s="92" t="s">
        <v>191</v>
      </c>
      <c r="B38" t="s">
        <v>133</v>
      </c>
      <c r="C38" t="s">
        <v>133</v>
      </c>
      <c r="D38">
        <v>3</v>
      </c>
      <c r="E38" s="52" t="s">
        <v>156</v>
      </c>
      <c r="F38" t="s">
        <v>18</v>
      </c>
      <c r="G38" t="s">
        <v>142</v>
      </c>
      <c r="H38">
        <v>5</v>
      </c>
      <c r="I38">
        <v>15</v>
      </c>
      <c r="J38" s="46" t="b">
        <v>1</v>
      </c>
      <c r="K38" t="s">
        <v>17</v>
      </c>
      <c r="L38" t="s">
        <v>151</v>
      </c>
    </row>
    <row r="39" spans="1:12" x14ac:dyDescent="0.35">
      <c r="A39" s="92" t="s">
        <v>191</v>
      </c>
      <c r="B39" t="s">
        <v>133</v>
      </c>
      <c r="C39" t="s">
        <v>133</v>
      </c>
      <c r="D39">
        <v>3</v>
      </c>
      <c r="E39" s="52" t="s">
        <v>157</v>
      </c>
      <c r="F39" t="s">
        <v>19</v>
      </c>
      <c r="G39" t="s">
        <v>144</v>
      </c>
      <c r="H39">
        <v>5</v>
      </c>
      <c r="I39">
        <v>15</v>
      </c>
      <c r="J39" s="46" t="b">
        <v>0</v>
      </c>
      <c r="K39" t="s">
        <v>8</v>
      </c>
      <c r="L39" t="s">
        <v>151</v>
      </c>
    </row>
    <row r="40" spans="1:12" x14ac:dyDescent="0.35">
      <c r="A40" s="92" t="s">
        <v>191</v>
      </c>
      <c r="B40" t="s">
        <v>133</v>
      </c>
      <c r="C40" t="s">
        <v>133</v>
      </c>
      <c r="D40">
        <v>3</v>
      </c>
      <c r="E40" s="52" t="s">
        <v>158</v>
      </c>
      <c r="F40" t="s">
        <v>160</v>
      </c>
      <c r="G40" t="s">
        <v>144</v>
      </c>
      <c r="H40">
        <v>5</v>
      </c>
      <c r="I40">
        <v>10</v>
      </c>
      <c r="J40" s="46" t="b">
        <v>0</v>
      </c>
      <c r="K40" t="s">
        <v>10</v>
      </c>
      <c r="L40" t="s">
        <v>151</v>
      </c>
    </row>
    <row r="41" spans="1:12" x14ac:dyDescent="0.35">
      <c r="A41" s="92" t="s">
        <v>191</v>
      </c>
      <c r="B41" t="s">
        <v>133</v>
      </c>
      <c r="C41" t="s">
        <v>133</v>
      </c>
      <c r="D41">
        <v>3</v>
      </c>
      <c r="E41" s="52" t="s">
        <v>155</v>
      </c>
      <c r="F41" t="s">
        <v>16</v>
      </c>
      <c r="G41" t="s">
        <v>142</v>
      </c>
      <c r="H41">
        <v>20</v>
      </c>
      <c r="I41">
        <v>30</v>
      </c>
      <c r="J41" s="46" t="b">
        <v>1</v>
      </c>
      <c r="K41" s="11" t="s">
        <v>3</v>
      </c>
      <c r="L41" t="s">
        <v>151</v>
      </c>
    </row>
    <row r="42" spans="1:12" x14ac:dyDescent="0.35">
      <c r="A42" s="92" t="s">
        <v>191</v>
      </c>
      <c r="B42" t="s">
        <v>133</v>
      </c>
      <c r="C42" t="s">
        <v>133</v>
      </c>
      <c r="D42">
        <v>3</v>
      </c>
      <c r="E42" s="52" t="s">
        <v>147</v>
      </c>
      <c r="F42" t="s">
        <v>173</v>
      </c>
      <c r="G42" t="s">
        <v>142</v>
      </c>
      <c r="H42">
        <v>6</v>
      </c>
      <c r="I42">
        <v>12</v>
      </c>
      <c r="J42" s="46" t="b">
        <v>1</v>
      </c>
      <c r="K42" t="s">
        <v>11</v>
      </c>
      <c r="L42" t="s">
        <v>151</v>
      </c>
    </row>
    <row r="43" spans="1:12" x14ac:dyDescent="0.35">
      <c r="A43" s="92" t="s">
        <v>191</v>
      </c>
      <c r="B43" t="s">
        <v>133</v>
      </c>
      <c r="C43" t="s">
        <v>133</v>
      </c>
      <c r="D43">
        <v>3</v>
      </c>
      <c r="E43" s="52" t="s">
        <v>179</v>
      </c>
      <c r="F43" s="91" t="s">
        <v>136</v>
      </c>
      <c r="G43" t="s">
        <v>144</v>
      </c>
      <c r="H43">
        <v>25</v>
      </c>
      <c r="I43">
        <v>35</v>
      </c>
      <c r="J43" s="46" t="b">
        <v>0</v>
      </c>
      <c r="K43" t="s">
        <v>171</v>
      </c>
      <c r="L43" t="s">
        <v>151</v>
      </c>
    </row>
    <row r="44" spans="1:12" x14ac:dyDescent="0.35">
      <c r="A44" s="92" t="s">
        <v>191</v>
      </c>
      <c r="B44" t="s">
        <v>133</v>
      </c>
      <c r="C44" t="s">
        <v>133</v>
      </c>
      <c r="D44">
        <v>4</v>
      </c>
      <c r="E44" s="52" t="s">
        <v>34</v>
      </c>
      <c r="F44" s="91" t="s">
        <v>22</v>
      </c>
      <c r="G44" t="s">
        <v>142</v>
      </c>
      <c r="H44">
        <v>15</v>
      </c>
      <c r="I44">
        <v>25</v>
      </c>
      <c r="J44" s="51" t="b">
        <v>1</v>
      </c>
      <c r="K44" t="s">
        <v>0</v>
      </c>
      <c r="L44" t="s">
        <v>151</v>
      </c>
    </row>
    <row r="45" spans="1:12" x14ac:dyDescent="0.35">
      <c r="A45" s="92" t="s">
        <v>191</v>
      </c>
      <c r="B45" t="s">
        <v>133</v>
      </c>
      <c r="C45" t="s">
        <v>133</v>
      </c>
      <c r="D45">
        <v>4</v>
      </c>
      <c r="E45" s="52" t="s">
        <v>155</v>
      </c>
      <c r="F45" t="s">
        <v>18</v>
      </c>
      <c r="G45" t="s">
        <v>142</v>
      </c>
      <c r="H45">
        <v>5</v>
      </c>
      <c r="I45">
        <v>15</v>
      </c>
      <c r="J45" s="51" t="b">
        <v>1</v>
      </c>
      <c r="K45" t="s">
        <v>3</v>
      </c>
      <c r="L45" t="s">
        <v>151</v>
      </c>
    </row>
    <row r="46" spans="1:12" x14ac:dyDescent="0.35">
      <c r="A46" s="92" t="s">
        <v>191</v>
      </c>
      <c r="B46" t="s">
        <v>133</v>
      </c>
      <c r="C46" t="s">
        <v>133</v>
      </c>
      <c r="D46">
        <v>4</v>
      </c>
      <c r="E46" s="52" t="s">
        <v>157</v>
      </c>
      <c r="F46" t="s">
        <v>24</v>
      </c>
      <c r="G46" t="s">
        <v>144</v>
      </c>
      <c r="H46">
        <v>10</v>
      </c>
      <c r="I46">
        <v>20</v>
      </c>
      <c r="J46" s="46" t="b">
        <v>0</v>
      </c>
      <c r="K46" t="s">
        <v>8</v>
      </c>
      <c r="L46" t="s">
        <v>151</v>
      </c>
    </row>
    <row r="47" spans="1:12" x14ac:dyDescent="0.35">
      <c r="A47" s="92" t="s">
        <v>191</v>
      </c>
      <c r="B47" t="s">
        <v>133</v>
      </c>
      <c r="C47" t="s">
        <v>133</v>
      </c>
      <c r="D47">
        <v>4</v>
      </c>
      <c r="E47" s="52" t="s">
        <v>158</v>
      </c>
      <c r="F47" t="s">
        <v>21</v>
      </c>
      <c r="G47" t="s">
        <v>144</v>
      </c>
      <c r="H47">
        <v>15</v>
      </c>
      <c r="I47">
        <v>25</v>
      </c>
      <c r="J47" s="46" t="b">
        <v>0</v>
      </c>
      <c r="K47" t="s">
        <v>10</v>
      </c>
      <c r="L47" t="s">
        <v>151</v>
      </c>
    </row>
    <row r="48" spans="1:12" x14ac:dyDescent="0.35">
      <c r="A48" s="92" t="s">
        <v>191</v>
      </c>
      <c r="B48" t="s">
        <v>133</v>
      </c>
      <c r="C48" t="s">
        <v>133</v>
      </c>
      <c r="D48">
        <v>4</v>
      </c>
      <c r="E48" s="52" t="s">
        <v>147</v>
      </c>
      <c r="F48" t="s">
        <v>26</v>
      </c>
      <c r="G48" s="52" t="s">
        <v>143</v>
      </c>
      <c r="H48" s="52">
        <v>0</v>
      </c>
      <c r="I48" s="52">
        <v>3</v>
      </c>
      <c r="J48" s="51" t="b">
        <v>1</v>
      </c>
      <c r="K48" t="s">
        <v>11</v>
      </c>
      <c r="L48" t="s">
        <v>151</v>
      </c>
    </row>
    <row r="49" spans="1:12" x14ac:dyDescent="0.35">
      <c r="A49" s="92" t="s">
        <v>191</v>
      </c>
      <c r="B49" t="s">
        <v>133</v>
      </c>
      <c r="C49" t="s">
        <v>133</v>
      </c>
      <c r="D49">
        <v>4</v>
      </c>
      <c r="E49" s="52" t="s">
        <v>181</v>
      </c>
      <c r="F49" s="91" t="s">
        <v>136</v>
      </c>
      <c r="G49" s="52" t="s">
        <v>144</v>
      </c>
      <c r="H49" s="52">
        <v>25</v>
      </c>
      <c r="I49" s="52">
        <v>35</v>
      </c>
      <c r="J49" s="46" t="b">
        <v>0</v>
      </c>
      <c r="K49" t="s">
        <v>175</v>
      </c>
      <c r="L49" t="s">
        <v>151</v>
      </c>
    </row>
    <row r="50" spans="1:12" x14ac:dyDescent="0.35">
      <c r="A50" s="92" t="s">
        <v>191</v>
      </c>
      <c r="B50" t="s">
        <v>133</v>
      </c>
      <c r="C50" t="s">
        <v>133</v>
      </c>
      <c r="D50">
        <v>4</v>
      </c>
      <c r="E50" s="52" t="s">
        <v>179</v>
      </c>
      <c r="F50" t="s">
        <v>27</v>
      </c>
      <c r="G50" s="52" t="s">
        <v>144</v>
      </c>
      <c r="H50" s="52">
        <v>30</v>
      </c>
      <c r="I50" s="52">
        <v>40</v>
      </c>
      <c r="J50" s="46" t="b">
        <v>0</v>
      </c>
      <c r="K50" t="s">
        <v>171</v>
      </c>
      <c r="L50" t="s">
        <v>151</v>
      </c>
    </row>
    <row r="51" spans="1:12" x14ac:dyDescent="0.35">
      <c r="A51" s="92" t="s">
        <v>191</v>
      </c>
      <c r="B51" t="s">
        <v>133</v>
      </c>
      <c r="C51" t="s">
        <v>133</v>
      </c>
      <c r="D51">
        <v>5</v>
      </c>
      <c r="E51" s="52" t="s">
        <v>34</v>
      </c>
      <c r="F51" t="s">
        <v>28</v>
      </c>
      <c r="G51" t="s">
        <v>142</v>
      </c>
      <c r="H51">
        <v>8</v>
      </c>
      <c r="I51">
        <v>18</v>
      </c>
      <c r="J51" s="46" t="b">
        <v>1</v>
      </c>
      <c r="K51" t="s">
        <v>0</v>
      </c>
      <c r="L51" t="s">
        <v>151</v>
      </c>
    </row>
    <row r="52" spans="1:12" x14ac:dyDescent="0.35">
      <c r="A52" s="92" t="s">
        <v>191</v>
      </c>
      <c r="B52" t="s">
        <v>133</v>
      </c>
      <c r="C52" t="s">
        <v>133</v>
      </c>
      <c r="D52">
        <v>5</v>
      </c>
      <c r="E52" s="52" t="s">
        <v>59</v>
      </c>
      <c r="F52" t="s">
        <v>115</v>
      </c>
      <c r="G52" t="s">
        <v>142</v>
      </c>
      <c r="H52">
        <v>390</v>
      </c>
      <c r="I52">
        <v>410</v>
      </c>
      <c r="J52" s="46" t="b">
        <v>1</v>
      </c>
      <c r="K52" t="s">
        <v>13</v>
      </c>
      <c r="L52" t="s">
        <v>151</v>
      </c>
    </row>
    <row r="53" spans="1:12" x14ac:dyDescent="0.35">
      <c r="A53" s="92" t="s">
        <v>191</v>
      </c>
      <c r="B53" t="s">
        <v>133</v>
      </c>
      <c r="C53" t="s">
        <v>133</v>
      </c>
      <c r="D53">
        <v>5</v>
      </c>
      <c r="E53" s="52" t="s">
        <v>60</v>
      </c>
      <c r="F53" t="s">
        <v>30</v>
      </c>
      <c r="G53" t="s">
        <v>143</v>
      </c>
      <c r="H53">
        <v>0</v>
      </c>
      <c r="I53">
        <v>1</v>
      </c>
      <c r="J53" s="46" t="b">
        <v>1</v>
      </c>
      <c r="K53" t="s">
        <v>29</v>
      </c>
      <c r="L53" t="s">
        <v>151</v>
      </c>
    </row>
    <row r="54" spans="1:12" x14ac:dyDescent="0.35">
      <c r="A54" s="92" t="s">
        <v>191</v>
      </c>
      <c r="B54" t="s">
        <v>133</v>
      </c>
      <c r="C54" t="s">
        <v>133</v>
      </c>
      <c r="D54">
        <v>5</v>
      </c>
      <c r="E54" s="52" t="s">
        <v>157</v>
      </c>
      <c r="F54" t="s">
        <v>27</v>
      </c>
      <c r="G54" t="s">
        <v>144</v>
      </c>
      <c r="H54">
        <v>30</v>
      </c>
      <c r="I54">
        <v>40</v>
      </c>
      <c r="J54" s="46" t="b">
        <v>0</v>
      </c>
      <c r="K54" t="s">
        <v>8</v>
      </c>
      <c r="L54" t="s">
        <v>151</v>
      </c>
    </row>
    <row r="55" spans="1:12" x14ac:dyDescent="0.35">
      <c r="A55" s="92" t="s">
        <v>191</v>
      </c>
      <c r="B55" t="s">
        <v>133</v>
      </c>
      <c r="C55" t="s">
        <v>133</v>
      </c>
      <c r="D55">
        <v>5</v>
      </c>
      <c r="E55" s="52" t="s">
        <v>180</v>
      </c>
      <c r="F55" t="s">
        <v>31</v>
      </c>
      <c r="G55" t="s">
        <v>144</v>
      </c>
      <c r="H55">
        <v>70</v>
      </c>
      <c r="I55">
        <v>80</v>
      </c>
      <c r="J55" s="46" t="b">
        <v>0</v>
      </c>
      <c r="K55" t="s">
        <v>177</v>
      </c>
      <c r="L55" t="s">
        <v>151</v>
      </c>
    </row>
  </sheetData>
  <autoFilter ref="A1:L55" xr:uid="{00000000-0009-0000-0000-000003000000}"/>
  <conditionalFormatting sqref="J2:J28 J37:J55">
    <cfRule type="cellIs" dxfId="3" priority="4" operator="equal">
      <formula>TRUE</formula>
    </cfRule>
  </conditionalFormatting>
  <conditionalFormatting sqref="J29:J36">
    <cfRule type="cellIs" dxfId="2" priority="2" operator="equal">
      <formula>TRUE</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workbookViewId="0">
      <pane ySplit="1" topLeftCell="A2" activePane="bottomLeft" state="frozen"/>
      <selection pane="bottomLeft" sqref="A1:L55"/>
    </sheetView>
  </sheetViews>
  <sheetFormatPr defaultRowHeight="14.5" x14ac:dyDescent="0.35"/>
  <cols>
    <col min="1" max="1" width="20.7265625" bestFit="1" customWidth="1"/>
    <col min="2" max="2" width="12" bestFit="1" customWidth="1"/>
    <col min="3" max="3" width="12" customWidth="1"/>
    <col min="4" max="4" width="8" bestFit="1" customWidth="1"/>
    <col min="5" max="5" width="28.81640625" bestFit="1" customWidth="1"/>
    <col min="6" max="6" width="16.81640625" bestFit="1" customWidth="1"/>
    <col min="7" max="7" width="12.1796875" style="54" bestFit="1" customWidth="1"/>
    <col min="8" max="8" width="11" style="54" bestFit="1" customWidth="1"/>
    <col min="9" max="9" width="11.1796875" style="54" bestFit="1" customWidth="1"/>
    <col min="10" max="10" width="10.7265625" bestFit="1" customWidth="1"/>
    <col min="11" max="11" width="126.26953125" bestFit="1" customWidth="1"/>
    <col min="12" max="12" width="12.54296875" bestFit="1" customWidth="1"/>
  </cols>
  <sheetData>
    <row r="1" spans="1:12" x14ac:dyDescent="0.35">
      <c r="A1" s="41" t="s">
        <v>129</v>
      </c>
      <c r="B1" s="41" t="s">
        <v>163</v>
      </c>
      <c r="C1" s="41" t="s">
        <v>600</v>
      </c>
      <c r="D1" s="41" t="s">
        <v>130</v>
      </c>
      <c r="E1" s="41" t="s">
        <v>162</v>
      </c>
      <c r="F1" s="41" t="s">
        <v>161</v>
      </c>
      <c r="G1" s="60" t="s">
        <v>141</v>
      </c>
      <c r="H1" s="60" t="s">
        <v>139</v>
      </c>
      <c r="I1" s="60" t="s">
        <v>140</v>
      </c>
      <c r="J1" s="41" t="s">
        <v>146</v>
      </c>
      <c r="K1" s="41" t="s">
        <v>138</v>
      </c>
      <c r="L1" s="41" t="s">
        <v>164</v>
      </c>
    </row>
    <row r="2" spans="1:12" x14ac:dyDescent="0.35">
      <c r="A2" s="92" t="s">
        <v>192</v>
      </c>
      <c r="B2" t="s">
        <v>131</v>
      </c>
      <c r="C2" t="s">
        <v>131</v>
      </c>
      <c r="D2">
        <v>2</v>
      </c>
      <c r="E2" s="91" t="s">
        <v>34</v>
      </c>
      <c r="F2" s="91" t="s">
        <v>14</v>
      </c>
      <c r="G2" s="57" t="s">
        <v>142</v>
      </c>
      <c r="H2" s="57">
        <v>20</v>
      </c>
      <c r="I2" s="57">
        <v>30</v>
      </c>
      <c r="J2" s="46" t="b">
        <v>1</v>
      </c>
      <c r="K2" t="s">
        <v>0</v>
      </c>
      <c r="L2" t="s">
        <v>151</v>
      </c>
    </row>
    <row r="3" spans="1:12" x14ac:dyDescent="0.35">
      <c r="A3" s="92" t="s">
        <v>192</v>
      </c>
      <c r="B3" t="s">
        <v>131</v>
      </c>
      <c r="C3" t="s">
        <v>131</v>
      </c>
      <c r="D3">
        <v>2</v>
      </c>
      <c r="E3" s="91" t="s">
        <v>154</v>
      </c>
      <c r="F3" s="91" t="s">
        <v>595</v>
      </c>
      <c r="G3" s="57" t="s">
        <v>143</v>
      </c>
      <c r="H3" s="57">
        <v>2</v>
      </c>
      <c r="I3" s="57">
        <v>7</v>
      </c>
      <c r="J3" s="46" t="b">
        <v>1</v>
      </c>
      <c r="K3" t="s">
        <v>2</v>
      </c>
      <c r="L3" t="s">
        <v>151</v>
      </c>
    </row>
    <row r="4" spans="1:12" x14ac:dyDescent="0.35">
      <c r="A4" s="92" t="s">
        <v>192</v>
      </c>
      <c r="B4" t="s">
        <v>131</v>
      </c>
      <c r="C4" t="s">
        <v>131</v>
      </c>
      <c r="D4">
        <v>2</v>
      </c>
      <c r="E4" t="s">
        <v>155</v>
      </c>
      <c r="F4" t="s">
        <v>4</v>
      </c>
      <c r="G4" s="54" t="s">
        <v>142</v>
      </c>
      <c r="H4" s="54">
        <v>30</v>
      </c>
      <c r="I4" s="54">
        <v>40</v>
      </c>
      <c r="J4" s="46" t="b">
        <v>1</v>
      </c>
      <c r="K4" t="s">
        <v>3</v>
      </c>
      <c r="L4" t="s">
        <v>151</v>
      </c>
    </row>
    <row r="5" spans="1:12" x14ac:dyDescent="0.35">
      <c r="A5" s="92" t="s">
        <v>192</v>
      </c>
      <c r="B5" t="s">
        <v>131</v>
      </c>
      <c r="C5" t="s">
        <v>131</v>
      </c>
      <c r="D5">
        <v>2</v>
      </c>
      <c r="E5" t="s">
        <v>156</v>
      </c>
      <c r="F5" t="s">
        <v>7</v>
      </c>
      <c r="G5" s="54" t="s">
        <v>142</v>
      </c>
      <c r="H5" s="54">
        <v>0.15</v>
      </c>
      <c r="I5" s="54">
        <v>0.25</v>
      </c>
      <c r="J5" s="46" t="b">
        <v>1</v>
      </c>
      <c r="K5" t="s">
        <v>6</v>
      </c>
      <c r="L5" t="s">
        <v>151</v>
      </c>
    </row>
    <row r="6" spans="1:12" x14ac:dyDescent="0.35">
      <c r="A6" s="92" t="s">
        <v>192</v>
      </c>
      <c r="B6" t="s">
        <v>131</v>
      </c>
      <c r="C6" t="s">
        <v>131</v>
      </c>
      <c r="D6">
        <v>2</v>
      </c>
      <c r="E6" t="s">
        <v>157</v>
      </c>
      <c r="F6" t="s">
        <v>9</v>
      </c>
      <c r="G6" s="54" t="s">
        <v>144</v>
      </c>
      <c r="H6" s="54">
        <v>3</v>
      </c>
      <c r="I6" s="54">
        <v>7</v>
      </c>
      <c r="J6" s="46" t="b">
        <v>0</v>
      </c>
      <c r="K6" t="s">
        <v>8</v>
      </c>
      <c r="L6" t="s">
        <v>151</v>
      </c>
    </row>
    <row r="7" spans="1:12" x14ac:dyDescent="0.35">
      <c r="A7" s="92" t="s">
        <v>192</v>
      </c>
      <c r="B7" t="s">
        <v>131</v>
      </c>
      <c r="C7" t="s">
        <v>131</v>
      </c>
      <c r="D7">
        <v>2</v>
      </c>
      <c r="E7" t="s">
        <v>158</v>
      </c>
      <c r="F7" t="s">
        <v>9</v>
      </c>
      <c r="G7" s="54" t="s">
        <v>144</v>
      </c>
      <c r="H7" s="54">
        <v>0.03</v>
      </c>
      <c r="I7" s="54">
        <v>7.0000000000000007E-2</v>
      </c>
      <c r="J7" s="46" t="b">
        <v>0</v>
      </c>
      <c r="K7" t="s">
        <v>10</v>
      </c>
      <c r="L7" t="s">
        <v>151</v>
      </c>
    </row>
    <row r="8" spans="1:12" x14ac:dyDescent="0.35">
      <c r="A8" s="92" t="s">
        <v>192</v>
      </c>
      <c r="B8" t="s">
        <v>131</v>
      </c>
      <c r="C8" t="s">
        <v>131</v>
      </c>
      <c r="D8">
        <v>2</v>
      </c>
      <c r="E8" s="91" t="s">
        <v>147</v>
      </c>
      <c r="F8" s="91" t="s">
        <v>28</v>
      </c>
      <c r="G8" s="57" t="s">
        <v>142</v>
      </c>
      <c r="H8" s="57">
        <v>8</v>
      </c>
      <c r="I8" s="57">
        <v>18</v>
      </c>
      <c r="J8" s="46" t="b">
        <v>1</v>
      </c>
      <c r="K8" t="s">
        <v>11</v>
      </c>
      <c r="L8" t="s">
        <v>151</v>
      </c>
    </row>
    <row r="9" spans="1:12" x14ac:dyDescent="0.35">
      <c r="A9" s="92" t="s">
        <v>192</v>
      </c>
      <c r="B9" t="s">
        <v>131</v>
      </c>
      <c r="C9" t="s">
        <v>131</v>
      </c>
      <c r="D9">
        <v>2</v>
      </c>
      <c r="E9" s="52" t="s">
        <v>179</v>
      </c>
      <c r="F9" t="s">
        <v>24</v>
      </c>
      <c r="G9" s="54" t="s">
        <v>144</v>
      </c>
      <c r="H9" s="54">
        <v>0.1</v>
      </c>
      <c r="I9" s="54">
        <v>0.2</v>
      </c>
      <c r="J9" s="46" t="b">
        <v>0</v>
      </c>
      <c r="K9" t="s">
        <v>171</v>
      </c>
      <c r="L9" t="s">
        <v>151</v>
      </c>
    </row>
    <row r="10" spans="1:12" x14ac:dyDescent="0.35">
      <c r="A10" s="92" t="s">
        <v>192</v>
      </c>
      <c r="B10" t="s">
        <v>131</v>
      </c>
      <c r="C10" t="s">
        <v>131</v>
      </c>
      <c r="D10">
        <v>3</v>
      </c>
      <c r="E10" s="91" t="s">
        <v>34</v>
      </c>
      <c r="F10" s="91" t="s">
        <v>22</v>
      </c>
      <c r="G10" s="57" t="s">
        <v>142</v>
      </c>
      <c r="H10" s="57">
        <v>15</v>
      </c>
      <c r="I10" s="57">
        <v>25</v>
      </c>
      <c r="J10" s="46" t="b">
        <v>1</v>
      </c>
      <c r="K10" t="s">
        <v>0</v>
      </c>
      <c r="L10" t="s">
        <v>151</v>
      </c>
    </row>
    <row r="11" spans="1:12" x14ac:dyDescent="0.35">
      <c r="A11" s="92" t="s">
        <v>192</v>
      </c>
      <c r="B11" t="s">
        <v>131</v>
      </c>
      <c r="C11" t="s">
        <v>131</v>
      </c>
      <c r="D11">
        <v>3</v>
      </c>
      <c r="E11" s="52" t="s">
        <v>156</v>
      </c>
      <c r="F11" t="s">
        <v>18</v>
      </c>
      <c r="G11" s="54" t="s">
        <v>142</v>
      </c>
      <c r="H11" s="54">
        <v>0.05</v>
      </c>
      <c r="I11" s="54">
        <v>0.15</v>
      </c>
      <c r="J11" s="46" t="b">
        <v>1</v>
      </c>
      <c r="K11" t="s">
        <v>17</v>
      </c>
      <c r="L11" t="s">
        <v>151</v>
      </c>
    </row>
    <row r="12" spans="1:12" x14ac:dyDescent="0.35">
      <c r="A12" s="92" t="s">
        <v>192</v>
      </c>
      <c r="B12" t="s">
        <v>131</v>
      </c>
      <c r="C12" t="s">
        <v>131</v>
      </c>
      <c r="D12">
        <v>3</v>
      </c>
      <c r="E12" s="52" t="s">
        <v>157</v>
      </c>
      <c r="F12" t="s">
        <v>19</v>
      </c>
      <c r="G12" s="54" t="s">
        <v>144</v>
      </c>
      <c r="H12" s="54">
        <v>5</v>
      </c>
      <c r="I12" s="54">
        <v>15</v>
      </c>
      <c r="J12" s="46" t="b">
        <v>0</v>
      </c>
      <c r="K12" t="s">
        <v>8</v>
      </c>
      <c r="L12" t="s">
        <v>151</v>
      </c>
    </row>
    <row r="13" spans="1:12" x14ac:dyDescent="0.35">
      <c r="A13" s="92" t="s">
        <v>192</v>
      </c>
      <c r="B13" t="s">
        <v>131</v>
      </c>
      <c r="C13" t="s">
        <v>131</v>
      </c>
      <c r="D13">
        <v>3</v>
      </c>
      <c r="E13" s="52" t="s">
        <v>158</v>
      </c>
      <c r="F13" t="s">
        <v>20</v>
      </c>
      <c r="G13" s="54" t="s">
        <v>145</v>
      </c>
      <c r="H13" s="54">
        <v>0.05</v>
      </c>
      <c r="I13" s="54">
        <v>0.1</v>
      </c>
      <c r="J13" s="46" t="b">
        <v>0</v>
      </c>
      <c r="K13" t="s">
        <v>10</v>
      </c>
      <c r="L13" t="s">
        <v>151</v>
      </c>
    </row>
    <row r="14" spans="1:12" x14ac:dyDescent="0.35">
      <c r="A14" s="92" t="s">
        <v>192</v>
      </c>
      <c r="B14" t="s">
        <v>131</v>
      </c>
      <c r="C14" t="s">
        <v>131</v>
      </c>
      <c r="D14">
        <v>3</v>
      </c>
      <c r="E14" s="52" t="s">
        <v>155</v>
      </c>
      <c r="F14" t="s">
        <v>16</v>
      </c>
      <c r="G14" s="54" t="s">
        <v>142</v>
      </c>
      <c r="H14" s="54">
        <v>20</v>
      </c>
      <c r="I14" s="54">
        <v>30</v>
      </c>
      <c r="J14" s="46" t="b">
        <v>1</v>
      </c>
      <c r="K14" s="11" t="s">
        <v>3</v>
      </c>
      <c r="L14" t="s">
        <v>151</v>
      </c>
    </row>
    <row r="15" spans="1:12" x14ac:dyDescent="0.35">
      <c r="A15" s="92" t="s">
        <v>192</v>
      </c>
      <c r="B15" t="s">
        <v>131</v>
      </c>
      <c r="C15" t="s">
        <v>131</v>
      </c>
      <c r="D15">
        <v>3</v>
      </c>
      <c r="E15" s="91" t="s">
        <v>147</v>
      </c>
      <c r="F15" s="91" t="s">
        <v>596</v>
      </c>
      <c r="G15" s="57" t="s">
        <v>143</v>
      </c>
      <c r="H15" s="57">
        <v>5</v>
      </c>
      <c r="I15" s="57">
        <v>10</v>
      </c>
      <c r="J15" s="46" t="b">
        <v>1</v>
      </c>
      <c r="K15" t="s">
        <v>11</v>
      </c>
      <c r="L15" t="s">
        <v>151</v>
      </c>
    </row>
    <row r="16" spans="1:12" x14ac:dyDescent="0.35">
      <c r="A16" s="92" t="s">
        <v>192</v>
      </c>
      <c r="B16" t="s">
        <v>131</v>
      </c>
      <c r="C16" t="s">
        <v>131</v>
      </c>
      <c r="D16">
        <v>3</v>
      </c>
      <c r="E16" s="52" t="s">
        <v>179</v>
      </c>
      <c r="F16" s="136" t="s">
        <v>136</v>
      </c>
      <c r="G16" s="54" t="s">
        <v>144</v>
      </c>
      <c r="H16" s="54">
        <v>0.25</v>
      </c>
      <c r="I16" s="54">
        <v>0.35</v>
      </c>
      <c r="J16" s="46" t="b">
        <v>0</v>
      </c>
      <c r="K16" t="s">
        <v>171</v>
      </c>
      <c r="L16" t="s">
        <v>151</v>
      </c>
    </row>
    <row r="17" spans="1:12" x14ac:dyDescent="0.35">
      <c r="A17" s="92" t="s">
        <v>192</v>
      </c>
      <c r="B17" t="s">
        <v>131</v>
      </c>
      <c r="C17" t="s">
        <v>131</v>
      </c>
      <c r="D17">
        <v>4</v>
      </c>
      <c r="E17" s="91" t="s">
        <v>34</v>
      </c>
      <c r="F17" s="91" t="s">
        <v>12</v>
      </c>
      <c r="G17" s="57" t="s">
        <v>142</v>
      </c>
      <c r="H17" s="57">
        <v>10</v>
      </c>
      <c r="I17" s="57">
        <v>20</v>
      </c>
      <c r="J17" s="46" t="b">
        <v>1</v>
      </c>
      <c r="K17" t="s">
        <v>0</v>
      </c>
      <c r="L17" t="s">
        <v>151</v>
      </c>
    </row>
    <row r="18" spans="1:12" x14ac:dyDescent="0.35">
      <c r="A18" s="92" t="s">
        <v>192</v>
      </c>
      <c r="B18" t="s">
        <v>131</v>
      </c>
      <c r="C18" t="s">
        <v>131</v>
      </c>
      <c r="D18">
        <v>4</v>
      </c>
      <c r="E18" s="52" t="s">
        <v>155</v>
      </c>
      <c r="F18" t="s">
        <v>18</v>
      </c>
      <c r="G18" s="54" t="s">
        <v>142</v>
      </c>
      <c r="H18" s="54">
        <v>5</v>
      </c>
      <c r="I18" s="54">
        <v>15</v>
      </c>
      <c r="J18" s="46" t="b">
        <v>1</v>
      </c>
      <c r="K18" t="s">
        <v>3</v>
      </c>
      <c r="L18" t="s">
        <v>151</v>
      </c>
    </row>
    <row r="19" spans="1:12" x14ac:dyDescent="0.35">
      <c r="A19" s="92" t="s">
        <v>192</v>
      </c>
      <c r="B19" t="s">
        <v>131</v>
      </c>
      <c r="C19" t="s">
        <v>131</v>
      </c>
      <c r="D19">
        <v>4</v>
      </c>
      <c r="E19" s="52" t="s">
        <v>157</v>
      </c>
      <c r="F19" t="s">
        <v>21</v>
      </c>
      <c r="G19" s="54" t="s">
        <v>144</v>
      </c>
      <c r="H19" s="54">
        <v>15</v>
      </c>
      <c r="I19" s="54">
        <v>25</v>
      </c>
      <c r="J19" s="46" t="b">
        <v>0</v>
      </c>
      <c r="K19" t="s">
        <v>8</v>
      </c>
      <c r="L19" t="s">
        <v>151</v>
      </c>
    </row>
    <row r="20" spans="1:12" x14ac:dyDescent="0.35">
      <c r="A20" s="92" t="s">
        <v>192</v>
      </c>
      <c r="B20" t="s">
        <v>131</v>
      </c>
      <c r="C20" t="s">
        <v>131</v>
      </c>
      <c r="D20">
        <v>4</v>
      </c>
      <c r="E20" s="52" t="s">
        <v>158</v>
      </c>
      <c r="F20" t="s">
        <v>25</v>
      </c>
      <c r="G20" s="54" t="s">
        <v>144</v>
      </c>
      <c r="H20" s="54">
        <v>0.2</v>
      </c>
      <c r="I20" s="54">
        <v>0.3</v>
      </c>
      <c r="J20" s="46" t="b">
        <v>0</v>
      </c>
      <c r="K20" t="s">
        <v>10</v>
      </c>
      <c r="L20" t="s">
        <v>151</v>
      </c>
    </row>
    <row r="21" spans="1:12" x14ac:dyDescent="0.35">
      <c r="A21" s="92" t="s">
        <v>192</v>
      </c>
      <c r="B21" t="s">
        <v>131</v>
      </c>
      <c r="C21" t="s">
        <v>131</v>
      </c>
      <c r="D21">
        <v>4</v>
      </c>
      <c r="E21" s="91" t="s">
        <v>147</v>
      </c>
      <c r="F21" s="134" t="s">
        <v>26</v>
      </c>
      <c r="G21" s="54" t="s">
        <v>143</v>
      </c>
      <c r="H21" s="54">
        <v>0</v>
      </c>
      <c r="I21" s="54">
        <v>3</v>
      </c>
      <c r="J21" s="46" t="b">
        <v>1</v>
      </c>
      <c r="K21" t="s">
        <v>11</v>
      </c>
      <c r="L21" t="s">
        <v>151</v>
      </c>
    </row>
    <row r="22" spans="1:12" x14ac:dyDescent="0.35">
      <c r="A22" s="92" t="s">
        <v>192</v>
      </c>
      <c r="B22" t="s">
        <v>131</v>
      </c>
      <c r="C22" t="s">
        <v>131</v>
      </c>
      <c r="D22">
        <v>4</v>
      </c>
      <c r="E22" s="52" t="s">
        <v>181</v>
      </c>
      <c r="F22" t="s">
        <v>136</v>
      </c>
      <c r="G22" s="54" t="s">
        <v>144</v>
      </c>
      <c r="H22" s="54">
        <v>25</v>
      </c>
      <c r="I22" s="54">
        <v>35</v>
      </c>
      <c r="J22" s="46" t="b">
        <v>0</v>
      </c>
      <c r="K22" t="s">
        <v>175</v>
      </c>
      <c r="L22" t="s">
        <v>151</v>
      </c>
    </row>
    <row r="23" spans="1:12" x14ac:dyDescent="0.35">
      <c r="A23" s="92" t="s">
        <v>192</v>
      </c>
      <c r="B23" t="s">
        <v>131</v>
      </c>
      <c r="C23" t="s">
        <v>131</v>
      </c>
      <c r="D23">
        <v>4</v>
      </c>
      <c r="E23" s="52" t="s">
        <v>179</v>
      </c>
      <c r="F23" t="s">
        <v>58</v>
      </c>
      <c r="G23" s="54" t="s">
        <v>144</v>
      </c>
      <c r="H23" s="54">
        <v>0.45</v>
      </c>
      <c r="I23" s="54">
        <v>0.55000000000000004</v>
      </c>
      <c r="J23" s="46" t="b">
        <v>0</v>
      </c>
      <c r="K23" t="s">
        <v>171</v>
      </c>
      <c r="L23" t="s">
        <v>151</v>
      </c>
    </row>
    <row r="24" spans="1:12" x14ac:dyDescent="0.35">
      <c r="A24" s="92" t="s">
        <v>192</v>
      </c>
      <c r="B24" t="s">
        <v>131</v>
      </c>
      <c r="C24" t="s">
        <v>131</v>
      </c>
      <c r="D24">
        <v>5</v>
      </c>
      <c r="E24" s="91" t="s">
        <v>34</v>
      </c>
      <c r="F24" s="91" t="s">
        <v>597</v>
      </c>
      <c r="G24" s="57" t="s">
        <v>142</v>
      </c>
      <c r="H24" s="57">
        <v>6</v>
      </c>
      <c r="I24" s="57">
        <v>16</v>
      </c>
      <c r="J24" s="46" t="b">
        <v>1</v>
      </c>
      <c r="K24" t="s">
        <v>0</v>
      </c>
      <c r="L24" t="s">
        <v>151</v>
      </c>
    </row>
    <row r="25" spans="1:12" x14ac:dyDescent="0.35">
      <c r="A25" s="92" t="s">
        <v>192</v>
      </c>
      <c r="B25" t="s">
        <v>131</v>
      </c>
      <c r="C25" t="s">
        <v>131</v>
      </c>
      <c r="D25">
        <v>5</v>
      </c>
      <c r="E25" s="91" t="s">
        <v>59</v>
      </c>
      <c r="F25" s="91" t="s">
        <v>598</v>
      </c>
      <c r="G25" s="57" t="s">
        <v>142</v>
      </c>
      <c r="H25" s="57">
        <v>280</v>
      </c>
      <c r="I25" s="57">
        <v>300</v>
      </c>
      <c r="J25" s="46" t="b">
        <v>1</v>
      </c>
      <c r="K25" t="s">
        <v>13</v>
      </c>
      <c r="L25" t="s">
        <v>151</v>
      </c>
    </row>
    <row r="26" spans="1:12" x14ac:dyDescent="0.35">
      <c r="A26" s="92" t="s">
        <v>192</v>
      </c>
      <c r="B26" t="s">
        <v>131</v>
      </c>
      <c r="C26" t="s">
        <v>131</v>
      </c>
      <c r="D26">
        <v>5</v>
      </c>
      <c r="E26" s="91" t="s">
        <v>60</v>
      </c>
      <c r="F26" s="52" t="s">
        <v>30</v>
      </c>
      <c r="G26" s="135" t="s">
        <v>143</v>
      </c>
      <c r="H26" s="135">
        <v>0</v>
      </c>
      <c r="I26" s="135">
        <v>1</v>
      </c>
      <c r="J26" s="46" t="b">
        <v>1</v>
      </c>
      <c r="K26" t="s">
        <v>29</v>
      </c>
      <c r="L26" t="s">
        <v>151</v>
      </c>
    </row>
    <row r="27" spans="1:12" x14ac:dyDescent="0.35">
      <c r="A27" s="92" t="s">
        <v>192</v>
      </c>
      <c r="B27" t="s">
        <v>131</v>
      </c>
      <c r="C27" t="s">
        <v>131</v>
      </c>
      <c r="D27">
        <v>5</v>
      </c>
      <c r="E27" s="52" t="s">
        <v>157</v>
      </c>
      <c r="F27" t="s">
        <v>27</v>
      </c>
      <c r="G27" s="54" t="s">
        <v>144</v>
      </c>
      <c r="H27" s="54">
        <v>30</v>
      </c>
      <c r="I27" s="54">
        <v>40</v>
      </c>
      <c r="J27" s="46" t="b">
        <v>0</v>
      </c>
      <c r="K27" t="s">
        <v>8</v>
      </c>
      <c r="L27" t="s">
        <v>151</v>
      </c>
    </row>
    <row r="28" spans="1:12" x14ac:dyDescent="0.35">
      <c r="A28" s="92" t="s">
        <v>192</v>
      </c>
      <c r="B28" t="s">
        <v>131</v>
      </c>
      <c r="C28" t="s">
        <v>131</v>
      </c>
      <c r="D28">
        <v>5</v>
      </c>
      <c r="E28" s="52" t="s">
        <v>180</v>
      </c>
      <c r="F28" t="s">
        <v>31</v>
      </c>
      <c r="G28" s="54" t="s">
        <v>144</v>
      </c>
      <c r="H28" s="54">
        <v>0.70000000000000007</v>
      </c>
      <c r="I28" s="54">
        <v>0.8</v>
      </c>
      <c r="J28" s="46" t="b">
        <v>0</v>
      </c>
      <c r="K28" t="s">
        <v>177</v>
      </c>
      <c r="L28" t="s">
        <v>151</v>
      </c>
    </row>
    <row r="29" spans="1:12" x14ac:dyDescent="0.35">
      <c r="A29" s="92" t="s">
        <v>192</v>
      </c>
      <c r="B29" t="s">
        <v>133</v>
      </c>
      <c r="C29" t="s">
        <v>133</v>
      </c>
      <c r="D29">
        <v>2</v>
      </c>
      <c r="E29" s="91" t="s">
        <v>34</v>
      </c>
      <c r="F29" s="91" t="s">
        <v>14</v>
      </c>
      <c r="G29" s="57" t="s">
        <v>142</v>
      </c>
      <c r="H29" s="57">
        <v>20</v>
      </c>
      <c r="I29" s="57">
        <v>30</v>
      </c>
      <c r="J29" s="46" t="b">
        <v>1</v>
      </c>
      <c r="K29" t="s">
        <v>0</v>
      </c>
      <c r="L29" t="s">
        <v>151</v>
      </c>
    </row>
    <row r="30" spans="1:12" x14ac:dyDescent="0.35">
      <c r="A30" s="92" t="s">
        <v>192</v>
      </c>
      <c r="B30" t="s">
        <v>133</v>
      </c>
      <c r="C30" t="s">
        <v>133</v>
      </c>
      <c r="D30">
        <v>2</v>
      </c>
      <c r="E30" s="91" t="s">
        <v>154</v>
      </c>
      <c r="F30" s="91" t="s">
        <v>595</v>
      </c>
      <c r="G30" s="57" t="s">
        <v>143</v>
      </c>
      <c r="H30" s="57">
        <v>2</v>
      </c>
      <c r="I30" s="57">
        <v>7</v>
      </c>
      <c r="J30" s="46" t="b">
        <v>1</v>
      </c>
      <c r="K30" t="s">
        <v>2</v>
      </c>
      <c r="L30" t="s">
        <v>151</v>
      </c>
    </row>
    <row r="31" spans="1:12" x14ac:dyDescent="0.35">
      <c r="A31" s="92" t="s">
        <v>192</v>
      </c>
      <c r="B31" t="s">
        <v>133</v>
      </c>
      <c r="C31" t="s">
        <v>133</v>
      </c>
      <c r="D31">
        <v>2</v>
      </c>
      <c r="E31" s="52" t="s">
        <v>155</v>
      </c>
      <c r="F31" t="s">
        <v>5</v>
      </c>
      <c r="G31" s="54" t="s">
        <v>142</v>
      </c>
      <c r="H31" s="54">
        <v>35</v>
      </c>
      <c r="I31" s="54">
        <v>45</v>
      </c>
      <c r="J31" s="46" t="b">
        <v>1</v>
      </c>
      <c r="K31" t="s">
        <v>3</v>
      </c>
      <c r="L31" t="s">
        <v>151</v>
      </c>
    </row>
    <row r="32" spans="1:12" x14ac:dyDescent="0.35">
      <c r="A32" s="92" t="s">
        <v>192</v>
      </c>
      <c r="B32" t="s">
        <v>133</v>
      </c>
      <c r="C32" t="s">
        <v>133</v>
      </c>
      <c r="D32">
        <v>2</v>
      </c>
      <c r="E32" s="52" t="s">
        <v>156</v>
      </c>
      <c r="F32" t="s">
        <v>7</v>
      </c>
      <c r="G32" s="54" t="s">
        <v>142</v>
      </c>
      <c r="H32" s="54">
        <v>0.15</v>
      </c>
      <c r="I32" s="54">
        <v>0.25</v>
      </c>
      <c r="J32" s="46" t="b">
        <v>1</v>
      </c>
      <c r="K32" t="s">
        <v>6</v>
      </c>
      <c r="L32" t="s">
        <v>151</v>
      </c>
    </row>
    <row r="33" spans="1:12" x14ac:dyDescent="0.35">
      <c r="A33" s="92" t="s">
        <v>192</v>
      </c>
      <c r="B33" t="s">
        <v>133</v>
      </c>
      <c r="C33" t="s">
        <v>133</v>
      </c>
      <c r="D33">
        <v>2</v>
      </c>
      <c r="E33" s="52" t="s">
        <v>157</v>
      </c>
      <c r="F33" t="s">
        <v>9</v>
      </c>
      <c r="G33" s="54" t="s">
        <v>144</v>
      </c>
      <c r="H33" s="54">
        <v>3</v>
      </c>
      <c r="I33" s="54">
        <v>7</v>
      </c>
      <c r="J33" s="46" t="b">
        <v>0</v>
      </c>
      <c r="K33" t="s">
        <v>8</v>
      </c>
      <c r="L33" t="s">
        <v>151</v>
      </c>
    </row>
    <row r="34" spans="1:12" x14ac:dyDescent="0.35">
      <c r="A34" s="92" t="s">
        <v>192</v>
      </c>
      <c r="B34" t="s">
        <v>133</v>
      </c>
      <c r="C34" t="s">
        <v>133</v>
      </c>
      <c r="D34">
        <v>2</v>
      </c>
      <c r="E34" s="52" t="s">
        <v>158</v>
      </c>
      <c r="F34" t="s">
        <v>9</v>
      </c>
      <c r="G34" s="54" t="s">
        <v>144</v>
      </c>
      <c r="H34" s="54">
        <v>0.03</v>
      </c>
      <c r="I34" s="54">
        <v>7.0000000000000007E-2</v>
      </c>
      <c r="J34" s="46" t="b">
        <v>0</v>
      </c>
      <c r="K34" t="s">
        <v>10</v>
      </c>
      <c r="L34" t="s">
        <v>151</v>
      </c>
    </row>
    <row r="35" spans="1:12" x14ac:dyDescent="0.35">
      <c r="A35" s="92" t="s">
        <v>192</v>
      </c>
      <c r="B35" t="s">
        <v>133</v>
      </c>
      <c r="C35" t="s">
        <v>133</v>
      </c>
      <c r="D35">
        <v>2</v>
      </c>
      <c r="E35" s="91" t="s">
        <v>147</v>
      </c>
      <c r="F35" s="91" t="s">
        <v>28</v>
      </c>
      <c r="G35" s="57" t="s">
        <v>142</v>
      </c>
      <c r="H35" s="57">
        <v>8</v>
      </c>
      <c r="I35" s="57">
        <v>18</v>
      </c>
      <c r="J35" s="46" t="b">
        <v>1</v>
      </c>
      <c r="K35" t="s">
        <v>11</v>
      </c>
      <c r="L35" t="s">
        <v>151</v>
      </c>
    </row>
    <row r="36" spans="1:12" x14ac:dyDescent="0.35">
      <c r="A36" s="92" t="s">
        <v>192</v>
      </c>
      <c r="B36" t="s">
        <v>133</v>
      </c>
      <c r="C36" t="s">
        <v>133</v>
      </c>
      <c r="D36">
        <v>2</v>
      </c>
      <c r="E36" s="52" t="s">
        <v>179</v>
      </c>
      <c r="F36" t="s">
        <v>24</v>
      </c>
      <c r="G36" s="54" t="s">
        <v>144</v>
      </c>
      <c r="H36" s="54">
        <v>0.1</v>
      </c>
      <c r="I36" s="54">
        <v>0.2</v>
      </c>
      <c r="J36" s="46" t="b">
        <v>0</v>
      </c>
      <c r="K36" t="s">
        <v>171</v>
      </c>
      <c r="L36" t="s">
        <v>151</v>
      </c>
    </row>
    <row r="37" spans="1:12" x14ac:dyDescent="0.35">
      <c r="A37" s="92" t="s">
        <v>192</v>
      </c>
      <c r="B37" t="s">
        <v>133</v>
      </c>
      <c r="C37" t="s">
        <v>133</v>
      </c>
      <c r="D37">
        <v>3</v>
      </c>
      <c r="E37" s="91" t="s">
        <v>34</v>
      </c>
      <c r="F37" s="91" t="s">
        <v>22</v>
      </c>
      <c r="G37" s="57" t="s">
        <v>142</v>
      </c>
      <c r="H37" s="57">
        <v>15</v>
      </c>
      <c r="I37" s="57">
        <v>25</v>
      </c>
      <c r="J37" s="46" t="b">
        <v>1</v>
      </c>
      <c r="K37" t="s">
        <v>0</v>
      </c>
      <c r="L37" t="s">
        <v>151</v>
      </c>
    </row>
    <row r="38" spans="1:12" x14ac:dyDescent="0.35">
      <c r="A38" s="92" t="s">
        <v>192</v>
      </c>
      <c r="B38" t="s">
        <v>133</v>
      </c>
      <c r="C38" t="s">
        <v>133</v>
      </c>
      <c r="D38">
        <v>3</v>
      </c>
      <c r="E38" s="52" t="s">
        <v>156</v>
      </c>
      <c r="F38" t="s">
        <v>18</v>
      </c>
      <c r="G38" s="54" t="s">
        <v>142</v>
      </c>
      <c r="H38" s="54">
        <v>0.05</v>
      </c>
      <c r="I38" s="54">
        <v>0.15</v>
      </c>
      <c r="J38" s="46" t="b">
        <v>1</v>
      </c>
      <c r="K38" t="s">
        <v>17</v>
      </c>
      <c r="L38" t="s">
        <v>151</v>
      </c>
    </row>
    <row r="39" spans="1:12" x14ac:dyDescent="0.35">
      <c r="A39" s="92" t="s">
        <v>192</v>
      </c>
      <c r="B39" t="s">
        <v>133</v>
      </c>
      <c r="C39" t="s">
        <v>133</v>
      </c>
      <c r="D39">
        <v>3</v>
      </c>
      <c r="E39" s="52" t="s">
        <v>157</v>
      </c>
      <c r="F39" t="s">
        <v>19</v>
      </c>
      <c r="G39" s="54" t="s">
        <v>144</v>
      </c>
      <c r="H39" s="54">
        <v>5</v>
      </c>
      <c r="I39" s="54">
        <v>15</v>
      </c>
      <c r="J39" s="46" t="b">
        <v>0</v>
      </c>
      <c r="K39" t="s">
        <v>8</v>
      </c>
      <c r="L39" t="s">
        <v>151</v>
      </c>
    </row>
    <row r="40" spans="1:12" x14ac:dyDescent="0.35">
      <c r="A40" s="92" t="s">
        <v>192</v>
      </c>
      <c r="B40" t="s">
        <v>133</v>
      </c>
      <c r="C40" t="s">
        <v>133</v>
      </c>
      <c r="D40">
        <v>3</v>
      </c>
      <c r="E40" s="52" t="s">
        <v>158</v>
      </c>
      <c r="F40" t="s">
        <v>160</v>
      </c>
      <c r="G40" s="54" t="s">
        <v>144</v>
      </c>
      <c r="H40" s="54">
        <v>0.05</v>
      </c>
      <c r="I40" s="54">
        <v>0.1</v>
      </c>
      <c r="J40" s="46" t="b">
        <v>0</v>
      </c>
      <c r="K40" t="s">
        <v>10</v>
      </c>
      <c r="L40" t="s">
        <v>151</v>
      </c>
    </row>
    <row r="41" spans="1:12" x14ac:dyDescent="0.35">
      <c r="A41" s="92" t="s">
        <v>192</v>
      </c>
      <c r="B41" t="s">
        <v>133</v>
      </c>
      <c r="C41" t="s">
        <v>133</v>
      </c>
      <c r="D41">
        <v>3</v>
      </c>
      <c r="E41" s="52" t="s">
        <v>155</v>
      </c>
      <c r="F41" t="s">
        <v>16</v>
      </c>
      <c r="G41" s="54" t="s">
        <v>142</v>
      </c>
      <c r="H41" s="54">
        <v>20</v>
      </c>
      <c r="I41" s="54">
        <v>30</v>
      </c>
      <c r="J41" s="46" t="b">
        <v>1</v>
      </c>
      <c r="K41" s="11" t="s">
        <v>3</v>
      </c>
      <c r="L41" t="s">
        <v>151</v>
      </c>
    </row>
    <row r="42" spans="1:12" x14ac:dyDescent="0.35">
      <c r="A42" s="92" t="s">
        <v>192</v>
      </c>
      <c r="B42" t="s">
        <v>133</v>
      </c>
      <c r="C42" t="s">
        <v>133</v>
      </c>
      <c r="D42">
        <v>3</v>
      </c>
      <c r="E42" s="91" t="s">
        <v>147</v>
      </c>
      <c r="F42" s="91" t="s">
        <v>596</v>
      </c>
      <c r="G42" s="57" t="s">
        <v>143</v>
      </c>
      <c r="H42" s="57">
        <v>5</v>
      </c>
      <c r="I42" s="57">
        <v>10</v>
      </c>
      <c r="J42" s="46" t="b">
        <v>1</v>
      </c>
      <c r="K42" t="s">
        <v>11</v>
      </c>
      <c r="L42" t="s">
        <v>151</v>
      </c>
    </row>
    <row r="43" spans="1:12" x14ac:dyDescent="0.35">
      <c r="A43" s="92" t="s">
        <v>192</v>
      </c>
      <c r="B43" t="s">
        <v>133</v>
      </c>
      <c r="C43" t="s">
        <v>133</v>
      </c>
      <c r="D43">
        <v>3</v>
      </c>
      <c r="E43" s="52" t="s">
        <v>179</v>
      </c>
      <c r="F43" s="136" t="s">
        <v>136</v>
      </c>
      <c r="G43" s="54" t="s">
        <v>144</v>
      </c>
      <c r="H43" s="54">
        <v>0.25</v>
      </c>
      <c r="I43" s="54">
        <v>0.35</v>
      </c>
      <c r="J43" s="46" t="b">
        <v>0</v>
      </c>
      <c r="K43" t="s">
        <v>171</v>
      </c>
      <c r="L43" t="s">
        <v>151</v>
      </c>
    </row>
    <row r="44" spans="1:12" x14ac:dyDescent="0.35">
      <c r="A44" s="92" t="s">
        <v>192</v>
      </c>
      <c r="B44" t="s">
        <v>133</v>
      </c>
      <c r="C44" t="s">
        <v>133</v>
      </c>
      <c r="D44">
        <v>4</v>
      </c>
      <c r="E44" s="91" t="s">
        <v>34</v>
      </c>
      <c r="F44" s="91" t="s">
        <v>12</v>
      </c>
      <c r="G44" s="57" t="s">
        <v>142</v>
      </c>
      <c r="H44" s="57">
        <v>10</v>
      </c>
      <c r="I44" s="57">
        <v>20</v>
      </c>
      <c r="J44" s="51" t="b">
        <v>1</v>
      </c>
      <c r="K44" t="s">
        <v>0</v>
      </c>
      <c r="L44" t="s">
        <v>151</v>
      </c>
    </row>
    <row r="45" spans="1:12" x14ac:dyDescent="0.35">
      <c r="A45" s="92" t="s">
        <v>192</v>
      </c>
      <c r="B45" t="s">
        <v>133</v>
      </c>
      <c r="C45" t="s">
        <v>133</v>
      </c>
      <c r="D45">
        <v>4</v>
      </c>
      <c r="E45" s="52" t="s">
        <v>155</v>
      </c>
      <c r="F45" t="s">
        <v>18</v>
      </c>
      <c r="G45" s="54" t="s">
        <v>142</v>
      </c>
      <c r="H45" s="54">
        <v>5</v>
      </c>
      <c r="I45" s="54">
        <v>15</v>
      </c>
      <c r="J45" s="51" t="b">
        <v>1</v>
      </c>
      <c r="K45" t="s">
        <v>3</v>
      </c>
      <c r="L45" t="s">
        <v>151</v>
      </c>
    </row>
    <row r="46" spans="1:12" x14ac:dyDescent="0.35">
      <c r="A46" s="92" t="s">
        <v>192</v>
      </c>
      <c r="B46" t="s">
        <v>133</v>
      </c>
      <c r="C46" t="s">
        <v>133</v>
      </c>
      <c r="D46">
        <v>4</v>
      </c>
      <c r="E46" s="52" t="s">
        <v>157</v>
      </c>
      <c r="F46" t="s">
        <v>24</v>
      </c>
      <c r="G46" s="54" t="s">
        <v>144</v>
      </c>
      <c r="H46" s="54">
        <v>10</v>
      </c>
      <c r="I46" s="54">
        <v>20</v>
      </c>
      <c r="J46" s="46" t="b">
        <v>0</v>
      </c>
      <c r="K46" t="s">
        <v>8</v>
      </c>
      <c r="L46" t="s">
        <v>151</v>
      </c>
    </row>
    <row r="47" spans="1:12" x14ac:dyDescent="0.35">
      <c r="A47" s="92" t="s">
        <v>192</v>
      </c>
      <c r="B47" t="s">
        <v>133</v>
      </c>
      <c r="C47" t="s">
        <v>133</v>
      </c>
      <c r="D47">
        <v>4</v>
      </c>
      <c r="E47" s="52" t="s">
        <v>158</v>
      </c>
      <c r="F47" t="s">
        <v>21</v>
      </c>
      <c r="G47" s="54" t="s">
        <v>144</v>
      </c>
      <c r="H47" s="54">
        <v>0.15</v>
      </c>
      <c r="I47" s="54">
        <v>0.25</v>
      </c>
      <c r="J47" s="46" t="b">
        <v>0</v>
      </c>
      <c r="K47" t="s">
        <v>10</v>
      </c>
      <c r="L47" t="s">
        <v>151</v>
      </c>
    </row>
    <row r="48" spans="1:12" x14ac:dyDescent="0.35">
      <c r="A48" s="92" t="s">
        <v>192</v>
      </c>
      <c r="B48" t="s">
        <v>133</v>
      </c>
      <c r="C48" t="s">
        <v>133</v>
      </c>
      <c r="D48">
        <v>4</v>
      </c>
      <c r="E48" s="91" t="s">
        <v>147</v>
      </c>
      <c r="F48" s="134" t="s">
        <v>26</v>
      </c>
      <c r="G48" s="54" t="s">
        <v>143</v>
      </c>
      <c r="H48" s="54">
        <v>0</v>
      </c>
      <c r="I48" s="54">
        <v>3</v>
      </c>
      <c r="J48" s="51" t="b">
        <v>1</v>
      </c>
      <c r="K48" t="s">
        <v>11</v>
      </c>
      <c r="L48" t="s">
        <v>151</v>
      </c>
    </row>
    <row r="49" spans="1:12" x14ac:dyDescent="0.35">
      <c r="A49" s="92" t="s">
        <v>192</v>
      </c>
      <c r="B49" t="s">
        <v>133</v>
      </c>
      <c r="C49" t="s">
        <v>133</v>
      </c>
      <c r="D49">
        <v>4</v>
      </c>
      <c r="E49" s="136" t="s">
        <v>181</v>
      </c>
      <c r="F49" s="136" t="s">
        <v>136</v>
      </c>
      <c r="G49" s="135" t="s">
        <v>144</v>
      </c>
      <c r="H49" s="135">
        <v>25</v>
      </c>
      <c r="I49" s="135">
        <v>35</v>
      </c>
      <c r="J49" s="46" t="b">
        <v>0</v>
      </c>
      <c r="K49" t="s">
        <v>175</v>
      </c>
      <c r="L49" t="s">
        <v>151</v>
      </c>
    </row>
    <row r="50" spans="1:12" x14ac:dyDescent="0.35">
      <c r="A50" s="92" t="s">
        <v>192</v>
      </c>
      <c r="B50" t="s">
        <v>133</v>
      </c>
      <c r="C50" t="s">
        <v>133</v>
      </c>
      <c r="D50">
        <v>4</v>
      </c>
      <c r="E50" s="52" t="s">
        <v>179</v>
      </c>
      <c r="F50" t="s">
        <v>27</v>
      </c>
      <c r="G50" s="54" t="s">
        <v>144</v>
      </c>
      <c r="H50" s="54">
        <v>0.3</v>
      </c>
      <c r="I50" s="54">
        <v>0.4</v>
      </c>
      <c r="J50" s="46" t="b">
        <v>0</v>
      </c>
      <c r="K50" t="s">
        <v>171</v>
      </c>
      <c r="L50" t="s">
        <v>151</v>
      </c>
    </row>
    <row r="51" spans="1:12" x14ac:dyDescent="0.35">
      <c r="A51" s="92" t="s">
        <v>192</v>
      </c>
      <c r="B51" t="s">
        <v>133</v>
      </c>
      <c r="C51" t="s">
        <v>133</v>
      </c>
      <c r="D51">
        <v>5</v>
      </c>
      <c r="E51" s="91" t="s">
        <v>34</v>
      </c>
      <c r="F51" s="91" t="s">
        <v>597</v>
      </c>
      <c r="G51" s="57" t="s">
        <v>142</v>
      </c>
      <c r="H51" s="57">
        <v>6</v>
      </c>
      <c r="I51" s="57">
        <v>16</v>
      </c>
      <c r="J51" s="46" t="b">
        <v>1</v>
      </c>
      <c r="K51" t="s">
        <v>0</v>
      </c>
      <c r="L51" t="s">
        <v>151</v>
      </c>
    </row>
    <row r="52" spans="1:12" x14ac:dyDescent="0.35">
      <c r="A52" s="92" t="s">
        <v>192</v>
      </c>
      <c r="B52" t="s">
        <v>133</v>
      </c>
      <c r="C52" t="s">
        <v>133</v>
      </c>
      <c r="D52">
        <v>5</v>
      </c>
      <c r="E52" s="91" t="s">
        <v>59</v>
      </c>
      <c r="F52" s="91" t="s">
        <v>598</v>
      </c>
      <c r="G52" s="57" t="s">
        <v>142</v>
      </c>
      <c r="H52" s="57">
        <v>280</v>
      </c>
      <c r="I52" s="57">
        <v>300</v>
      </c>
      <c r="J52" s="46" t="b">
        <v>1</v>
      </c>
      <c r="K52" t="s">
        <v>13</v>
      </c>
      <c r="L52" t="s">
        <v>151</v>
      </c>
    </row>
    <row r="53" spans="1:12" x14ac:dyDescent="0.35">
      <c r="A53" s="92" t="s">
        <v>192</v>
      </c>
      <c r="B53" t="s">
        <v>133</v>
      </c>
      <c r="C53" t="s">
        <v>133</v>
      </c>
      <c r="D53">
        <v>5</v>
      </c>
      <c r="E53" s="91" t="s">
        <v>60</v>
      </c>
      <c r="F53" s="52" t="s">
        <v>30</v>
      </c>
      <c r="G53" s="135" t="s">
        <v>143</v>
      </c>
      <c r="H53" s="135">
        <v>0</v>
      </c>
      <c r="I53" s="135">
        <v>1</v>
      </c>
      <c r="J53" s="46" t="b">
        <v>1</v>
      </c>
      <c r="K53" t="s">
        <v>29</v>
      </c>
      <c r="L53" t="s">
        <v>151</v>
      </c>
    </row>
    <row r="54" spans="1:12" x14ac:dyDescent="0.35">
      <c r="A54" s="92" t="s">
        <v>192</v>
      </c>
      <c r="B54" t="s">
        <v>133</v>
      </c>
      <c r="C54" t="s">
        <v>133</v>
      </c>
      <c r="D54">
        <v>5</v>
      </c>
      <c r="E54" s="52" t="s">
        <v>157</v>
      </c>
      <c r="F54" t="s">
        <v>27</v>
      </c>
      <c r="G54" s="54" t="s">
        <v>144</v>
      </c>
      <c r="H54" s="54">
        <v>30</v>
      </c>
      <c r="I54" s="54">
        <v>40</v>
      </c>
      <c r="J54" s="46" t="b">
        <v>0</v>
      </c>
      <c r="K54" t="s">
        <v>8</v>
      </c>
      <c r="L54" t="s">
        <v>151</v>
      </c>
    </row>
    <row r="55" spans="1:12" x14ac:dyDescent="0.35">
      <c r="A55" s="92" t="s">
        <v>192</v>
      </c>
      <c r="B55" t="s">
        <v>133</v>
      </c>
      <c r="C55" t="s">
        <v>133</v>
      </c>
      <c r="D55">
        <v>5</v>
      </c>
      <c r="E55" s="52" t="s">
        <v>180</v>
      </c>
      <c r="F55" t="s">
        <v>31</v>
      </c>
      <c r="G55" s="54" t="s">
        <v>144</v>
      </c>
      <c r="H55" s="54">
        <v>0.70000000000000007</v>
      </c>
      <c r="I55" s="54">
        <v>0.8</v>
      </c>
      <c r="J55" s="46" t="b">
        <v>0</v>
      </c>
      <c r="K55" t="s">
        <v>177</v>
      </c>
      <c r="L55" t="s">
        <v>151</v>
      </c>
    </row>
  </sheetData>
  <autoFilter ref="A1:L55" xr:uid="{00000000-0009-0000-0000-000004000000}"/>
  <conditionalFormatting sqref="J2:J28 J37:J55">
    <cfRule type="cellIs" dxfId="1" priority="2" operator="equal">
      <formula>TRUE</formula>
    </cfRule>
  </conditionalFormatting>
  <conditionalFormatting sqref="J29:J36">
    <cfRule type="cellIs" dxfId="0"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F190"/>
  <sheetViews>
    <sheetView zoomScaleNormal="100" workbookViewId="0">
      <pane xSplit="1" ySplit="5" topLeftCell="B45" activePane="bottomRight" state="frozen"/>
      <selection pane="topRight" activeCell="B1" sqref="B1"/>
      <selection pane="bottomLeft" activeCell="A5" sqref="A5"/>
      <selection pane="bottomRight" activeCell="B1" sqref="B1:B1048576"/>
    </sheetView>
  </sheetViews>
  <sheetFormatPr defaultColWidth="9.1796875" defaultRowHeight="14.5" x14ac:dyDescent="0.35"/>
  <cols>
    <col min="1" max="1" width="38.453125" style="106" customWidth="1"/>
    <col min="2" max="2" width="74.7265625" style="106" customWidth="1"/>
    <col min="3" max="3" width="30.453125" style="108" customWidth="1"/>
    <col min="4" max="4" width="17.7265625" style="108" customWidth="1"/>
    <col min="5" max="5" width="21.453125" style="108" customWidth="1"/>
    <col min="6" max="6" width="32" style="106" customWidth="1"/>
    <col min="7" max="7" width="18" style="106" customWidth="1"/>
    <col min="8" max="8" width="19.1796875" style="106" customWidth="1"/>
    <col min="9" max="9" width="9.1796875" style="106"/>
    <col min="10" max="10" width="23.54296875" style="106" customWidth="1"/>
    <col min="11" max="16384" width="9.1796875" style="106"/>
  </cols>
  <sheetData>
    <row r="1" spans="1:6" ht="15" thickBot="1" x14ac:dyDescent="0.4">
      <c r="A1" s="104" t="s">
        <v>211</v>
      </c>
      <c r="B1" s="104" t="s">
        <v>212</v>
      </c>
      <c r="C1" s="105"/>
      <c r="D1" s="105"/>
      <c r="E1" s="105"/>
      <c r="F1" s="104"/>
    </row>
    <row r="2" spans="1:6" ht="15" thickTop="1" x14ac:dyDescent="0.35">
      <c r="A2" s="107">
        <v>43355</v>
      </c>
    </row>
    <row r="3" spans="1:6" x14ac:dyDescent="0.35">
      <c r="A3" s="109">
        <f>SUBTOTAL(3,A6:A190)</f>
        <v>185</v>
      </c>
    </row>
    <row r="5" spans="1:6" x14ac:dyDescent="0.35">
      <c r="A5" s="110" t="s">
        <v>168</v>
      </c>
      <c r="B5" s="110" t="s">
        <v>138</v>
      </c>
      <c r="C5" s="111" t="s">
        <v>213</v>
      </c>
      <c r="D5" s="111" t="s">
        <v>214</v>
      </c>
      <c r="E5" s="111" t="s">
        <v>215</v>
      </c>
      <c r="F5" s="110" t="s">
        <v>75</v>
      </c>
    </row>
    <row r="6" spans="1:6" x14ac:dyDescent="0.35">
      <c r="A6" s="112" t="s">
        <v>216</v>
      </c>
      <c r="B6" s="113" t="s">
        <v>217</v>
      </c>
      <c r="C6" s="114"/>
      <c r="D6" s="114"/>
      <c r="E6" s="114"/>
      <c r="F6" s="112"/>
    </row>
    <row r="7" spans="1:6" x14ac:dyDescent="0.35">
      <c r="A7" s="112" t="s">
        <v>218</v>
      </c>
      <c r="B7" s="113" t="s">
        <v>217</v>
      </c>
      <c r="C7" s="114"/>
      <c r="D7" s="114"/>
      <c r="E7" s="114"/>
      <c r="F7" s="112"/>
    </row>
    <row r="8" spans="1:6" x14ac:dyDescent="0.35">
      <c r="A8" s="112" t="s">
        <v>219</v>
      </c>
      <c r="B8" s="113" t="s">
        <v>217</v>
      </c>
      <c r="C8" s="114"/>
      <c r="D8" s="114"/>
      <c r="E8" s="114"/>
      <c r="F8" s="112"/>
    </row>
    <row r="9" spans="1:6" x14ac:dyDescent="0.35">
      <c r="A9" s="115" t="s">
        <v>59</v>
      </c>
      <c r="B9" s="116" t="s">
        <v>220</v>
      </c>
      <c r="C9" s="117" t="s">
        <v>593</v>
      </c>
      <c r="D9" s="118" t="s">
        <v>221</v>
      </c>
      <c r="E9" s="117"/>
      <c r="F9" s="116"/>
    </row>
    <row r="10" spans="1:6" x14ac:dyDescent="0.35">
      <c r="A10" s="115" t="s">
        <v>222</v>
      </c>
      <c r="B10" s="119" t="s">
        <v>223</v>
      </c>
      <c r="C10" s="118" t="s">
        <v>224</v>
      </c>
      <c r="D10" s="120"/>
      <c r="E10" s="120"/>
      <c r="F10" s="115"/>
    </row>
    <row r="11" spans="1:6" x14ac:dyDescent="0.35">
      <c r="A11" s="115" t="s">
        <v>225</v>
      </c>
      <c r="B11" s="119" t="s">
        <v>226</v>
      </c>
      <c r="C11" s="118" t="s">
        <v>224</v>
      </c>
      <c r="D11" s="120"/>
      <c r="E11" s="120"/>
      <c r="F11" s="115"/>
    </row>
    <row r="12" spans="1:6" x14ac:dyDescent="0.35">
      <c r="A12" s="115" t="s">
        <v>227</v>
      </c>
      <c r="B12" s="121" t="s">
        <v>228</v>
      </c>
      <c r="C12" s="118" t="s">
        <v>224</v>
      </c>
      <c r="D12" s="122"/>
      <c r="E12" s="122"/>
      <c r="F12" s="119" t="s">
        <v>229</v>
      </c>
    </row>
    <row r="13" spans="1:6" x14ac:dyDescent="0.35">
      <c r="A13" s="115" t="s">
        <v>230</v>
      </c>
      <c r="B13" s="119" t="s">
        <v>231</v>
      </c>
      <c r="C13" s="118" t="s">
        <v>224</v>
      </c>
      <c r="D13" s="120"/>
      <c r="E13" s="120"/>
      <c r="F13" s="115"/>
    </row>
    <row r="14" spans="1:6" x14ac:dyDescent="0.35">
      <c r="A14" s="115" t="s">
        <v>232</v>
      </c>
      <c r="B14" s="115" t="s">
        <v>233</v>
      </c>
      <c r="C14" s="118" t="s">
        <v>234</v>
      </c>
      <c r="D14" s="118"/>
      <c r="E14" s="118"/>
      <c r="F14" s="115"/>
    </row>
    <row r="15" spans="1:6" x14ac:dyDescent="0.35">
      <c r="A15" s="115" t="s">
        <v>235</v>
      </c>
      <c r="B15" s="115" t="s">
        <v>236</v>
      </c>
      <c r="C15" s="118" t="s">
        <v>237</v>
      </c>
      <c r="D15" s="118"/>
      <c r="E15" s="118"/>
      <c r="F15" s="123"/>
    </row>
    <row r="16" spans="1:6" x14ac:dyDescent="0.35">
      <c r="A16" s="115" t="s">
        <v>238</v>
      </c>
      <c r="B16" s="115" t="s">
        <v>239</v>
      </c>
      <c r="C16" s="118" t="s">
        <v>240</v>
      </c>
      <c r="D16" s="118"/>
      <c r="E16" s="118"/>
      <c r="F16" s="124"/>
    </row>
    <row r="17" spans="1:6" x14ac:dyDescent="0.35">
      <c r="A17" s="115" t="s">
        <v>241</v>
      </c>
      <c r="B17" s="115" t="s">
        <v>242</v>
      </c>
      <c r="C17" s="118" t="s">
        <v>234</v>
      </c>
      <c r="D17" s="118"/>
      <c r="E17" s="118"/>
      <c r="F17" s="123"/>
    </row>
    <row r="18" spans="1:6" x14ac:dyDescent="0.35">
      <c r="A18" s="115" t="s">
        <v>243</v>
      </c>
      <c r="B18" s="115" t="s">
        <v>244</v>
      </c>
      <c r="C18" s="118" t="s">
        <v>224</v>
      </c>
      <c r="D18" s="118"/>
      <c r="E18" s="118"/>
      <c r="F18" s="123"/>
    </row>
    <row r="19" spans="1:6" x14ac:dyDescent="0.35">
      <c r="A19" s="115" t="s">
        <v>245</v>
      </c>
      <c r="B19" s="115" t="s">
        <v>246</v>
      </c>
      <c r="C19" s="118" t="s">
        <v>234</v>
      </c>
      <c r="D19" s="118"/>
      <c r="E19" s="118"/>
      <c r="F19" s="123"/>
    </row>
    <row r="20" spans="1:6" x14ac:dyDescent="0.35">
      <c r="A20" s="115" t="s">
        <v>247</v>
      </c>
      <c r="B20" s="115" t="s">
        <v>248</v>
      </c>
      <c r="C20" s="118" t="s">
        <v>234</v>
      </c>
      <c r="D20" s="118"/>
      <c r="E20" s="118"/>
      <c r="F20" s="115"/>
    </row>
    <row r="21" spans="1:6" x14ac:dyDescent="0.35">
      <c r="A21" s="115" t="s">
        <v>249</v>
      </c>
      <c r="B21" s="115" t="s">
        <v>250</v>
      </c>
      <c r="C21" s="118" t="s">
        <v>234</v>
      </c>
      <c r="D21" s="118"/>
      <c r="E21" s="118"/>
      <c r="F21" s="115"/>
    </row>
    <row r="22" spans="1:6" x14ac:dyDescent="0.35">
      <c r="A22" s="115" t="s">
        <v>251</v>
      </c>
      <c r="B22" s="125" t="s">
        <v>252</v>
      </c>
      <c r="C22" s="118" t="s">
        <v>234</v>
      </c>
      <c r="D22" s="126"/>
      <c r="E22" s="126"/>
      <c r="F22" s="115"/>
    </row>
    <row r="23" spans="1:6" x14ac:dyDescent="0.35">
      <c r="A23" s="115" t="s">
        <v>253</v>
      </c>
      <c r="B23" s="115" t="s">
        <v>254</v>
      </c>
      <c r="C23" s="118" t="s">
        <v>237</v>
      </c>
      <c r="D23" s="118"/>
      <c r="E23" s="118"/>
      <c r="F23" s="115"/>
    </row>
    <row r="24" spans="1:6" x14ac:dyDescent="0.35">
      <c r="A24" s="115" t="s">
        <v>255</v>
      </c>
      <c r="B24" s="115" t="s">
        <v>256</v>
      </c>
      <c r="C24" s="118" t="s">
        <v>237</v>
      </c>
      <c r="D24" s="118"/>
      <c r="E24" s="118"/>
      <c r="F24" s="115"/>
    </row>
    <row r="25" spans="1:6" x14ac:dyDescent="0.35">
      <c r="A25" s="115" t="s">
        <v>257</v>
      </c>
      <c r="B25" s="115" t="s">
        <v>258</v>
      </c>
      <c r="C25" s="118" t="s">
        <v>237</v>
      </c>
      <c r="D25" s="118"/>
      <c r="E25" s="118"/>
      <c r="F25" s="115"/>
    </row>
    <row r="26" spans="1:6" x14ac:dyDescent="0.35">
      <c r="A26" s="115" t="s">
        <v>259</v>
      </c>
      <c r="B26" s="115" t="s">
        <v>260</v>
      </c>
      <c r="C26" s="118" t="s">
        <v>234</v>
      </c>
      <c r="D26" s="118"/>
      <c r="E26" s="118"/>
      <c r="F26" s="115"/>
    </row>
    <row r="27" spans="1:6" x14ac:dyDescent="0.35">
      <c r="A27" s="115" t="s">
        <v>261</v>
      </c>
      <c r="B27" s="115" t="s">
        <v>262</v>
      </c>
      <c r="C27" s="118" t="s">
        <v>237</v>
      </c>
      <c r="D27" s="118"/>
      <c r="E27" s="118"/>
      <c r="F27" s="115"/>
    </row>
    <row r="28" spans="1:6" x14ac:dyDescent="0.35">
      <c r="A28" s="115" t="s">
        <v>263</v>
      </c>
      <c r="B28" s="115" t="s">
        <v>264</v>
      </c>
      <c r="C28" s="118" t="s">
        <v>234</v>
      </c>
      <c r="D28" s="118"/>
      <c r="E28" s="118"/>
      <c r="F28" s="115"/>
    </row>
    <row r="29" spans="1:6" x14ac:dyDescent="0.35">
      <c r="A29" s="115" t="s">
        <v>265</v>
      </c>
      <c r="B29" s="115" t="s">
        <v>266</v>
      </c>
      <c r="C29" s="118" t="s">
        <v>234</v>
      </c>
      <c r="D29" s="118"/>
      <c r="E29" s="118"/>
      <c r="F29" s="115"/>
    </row>
    <row r="30" spans="1:6" x14ac:dyDescent="0.35">
      <c r="A30" s="115" t="s">
        <v>34</v>
      </c>
      <c r="B30" s="115" t="s">
        <v>267</v>
      </c>
      <c r="C30" s="118" t="s">
        <v>268</v>
      </c>
      <c r="D30" s="118" t="s">
        <v>221</v>
      </c>
      <c r="E30" s="118"/>
      <c r="F30" s="115"/>
    </row>
    <row r="31" spans="1:6" x14ac:dyDescent="0.35">
      <c r="A31" s="115" t="s">
        <v>269</v>
      </c>
      <c r="B31" s="115" t="s">
        <v>270</v>
      </c>
      <c r="C31" s="118" t="s">
        <v>234</v>
      </c>
      <c r="D31" s="118"/>
      <c r="E31" s="118"/>
      <c r="F31" s="115"/>
    </row>
    <row r="32" spans="1:6" x14ac:dyDescent="0.35">
      <c r="A32" s="115" t="s">
        <v>271</v>
      </c>
      <c r="B32" s="115" t="s">
        <v>272</v>
      </c>
      <c r="C32" s="118" t="s">
        <v>237</v>
      </c>
      <c r="D32" s="118"/>
      <c r="E32" s="118"/>
      <c r="F32" s="115"/>
    </row>
    <row r="33" spans="1:6" x14ac:dyDescent="0.35">
      <c r="A33" s="115" t="s">
        <v>273</v>
      </c>
      <c r="B33" s="115" t="s">
        <v>274</v>
      </c>
      <c r="C33" s="118" t="s">
        <v>234</v>
      </c>
      <c r="D33" s="118"/>
      <c r="E33" s="118"/>
      <c r="F33" s="115"/>
    </row>
    <row r="34" spans="1:6" x14ac:dyDescent="0.35">
      <c r="A34" s="115" t="s">
        <v>275</v>
      </c>
      <c r="B34" s="115" t="s">
        <v>276</v>
      </c>
      <c r="C34" s="118" t="s">
        <v>234</v>
      </c>
      <c r="D34" s="118"/>
      <c r="E34" s="118"/>
      <c r="F34" s="115"/>
    </row>
    <row r="35" spans="1:6" x14ac:dyDescent="0.35">
      <c r="A35" s="115" t="s">
        <v>277</v>
      </c>
      <c r="B35" s="115" t="s">
        <v>278</v>
      </c>
      <c r="C35" s="118" t="s">
        <v>234</v>
      </c>
      <c r="D35" s="118"/>
      <c r="E35" s="118"/>
      <c r="F35" s="115"/>
    </row>
    <row r="36" spans="1:6" x14ac:dyDescent="0.35">
      <c r="A36" s="115" t="s">
        <v>279</v>
      </c>
      <c r="B36" s="115" t="s">
        <v>280</v>
      </c>
      <c r="C36" s="118" t="s">
        <v>234</v>
      </c>
      <c r="D36" s="118"/>
      <c r="E36" s="118"/>
      <c r="F36" s="115"/>
    </row>
    <row r="37" spans="1:6" x14ac:dyDescent="0.35">
      <c r="A37" s="115" t="s">
        <v>281</v>
      </c>
      <c r="B37" s="115" t="s">
        <v>282</v>
      </c>
      <c r="C37" s="118" t="s">
        <v>234</v>
      </c>
      <c r="D37" s="118"/>
      <c r="E37" s="118"/>
      <c r="F37" s="115"/>
    </row>
    <row r="38" spans="1:6" x14ac:dyDescent="0.35">
      <c r="A38" s="115" t="s">
        <v>60</v>
      </c>
      <c r="B38" s="125" t="s">
        <v>283</v>
      </c>
      <c r="C38" s="118" t="s">
        <v>234</v>
      </c>
      <c r="D38" s="126" t="s">
        <v>221</v>
      </c>
      <c r="E38" s="126"/>
      <c r="F38" s="115"/>
    </row>
    <row r="39" spans="1:6" x14ac:dyDescent="0.35">
      <c r="A39" s="115" t="s">
        <v>284</v>
      </c>
      <c r="B39" s="115" t="s">
        <v>285</v>
      </c>
      <c r="C39" s="118" t="s">
        <v>237</v>
      </c>
      <c r="D39" s="118"/>
      <c r="E39" s="118"/>
      <c r="F39" s="115"/>
    </row>
    <row r="40" spans="1:6" x14ac:dyDescent="0.35">
      <c r="A40" s="115" t="s">
        <v>286</v>
      </c>
      <c r="B40" s="115" t="s">
        <v>287</v>
      </c>
      <c r="C40" s="118" t="s">
        <v>237</v>
      </c>
      <c r="D40" s="118"/>
      <c r="E40" s="118"/>
      <c r="F40" s="115"/>
    </row>
    <row r="41" spans="1:6" x14ac:dyDescent="0.35">
      <c r="A41" s="115" t="s">
        <v>288</v>
      </c>
      <c r="B41" s="115" t="s">
        <v>289</v>
      </c>
      <c r="C41" s="118" t="s">
        <v>237</v>
      </c>
      <c r="D41" s="118"/>
      <c r="E41" s="118"/>
      <c r="F41" s="115"/>
    </row>
    <row r="42" spans="1:6" x14ac:dyDescent="0.35">
      <c r="A42" s="115" t="s">
        <v>290</v>
      </c>
      <c r="B42" s="115" t="s">
        <v>291</v>
      </c>
      <c r="C42" s="118" t="s">
        <v>237</v>
      </c>
      <c r="D42" s="118"/>
      <c r="E42" s="118"/>
      <c r="F42" s="115"/>
    </row>
    <row r="43" spans="1:6" x14ac:dyDescent="0.35">
      <c r="A43" s="115" t="s">
        <v>292</v>
      </c>
      <c r="B43" s="115" t="s">
        <v>293</v>
      </c>
      <c r="C43" s="118" t="s">
        <v>234</v>
      </c>
      <c r="D43" s="118"/>
      <c r="E43" s="118"/>
      <c r="F43" s="115"/>
    </row>
    <row r="44" spans="1:6" x14ac:dyDescent="0.35">
      <c r="A44" s="119" t="s">
        <v>294</v>
      </c>
      <c r="B44" s="115" t="s">
        <v>295</v>
      </c>
      <c r="C44" s="118" t="s">
        <v>224</v>
      </c>
      <c r="D44" s="118"/>
      <c r="E44" s="118"/>
      <c r="F44" s="115"/>
    </row>
    <row r="45" spans="1:6" x14ac:dyDescent="0.35">
      <c r="A45" s="115" t="s">
        <v>296</v>
      </c>
      <c r="B45" s="115" t="s">
        <v>297</v>
      </c>
      <c r="C45" s="118" t="s">
        <v>234</v>
      </c>
      <c r="D45" s="118"/>
      <c r="E45" s="118"/>
      <c r="F45" s="115"/>
    </row>
    <row r="46" spans="1:6" x14ac:dyDescent="0.35">
      <c r="A46" s="115" t="s">
        <v>298</v>
      </c>
      <c r="B46" s="115" t="s">
        <v>299</v>
      </c>
      <c r="C46" s="118" t="s">
        <v>240</v>
      </c>
      <c r="D46" s="118"/>
      <c r="E46" s="118"/>
      <c r="F46" s="115"/>
    </row>
    <row r="47" spans="1:6" x14ac:dyDescent="0.35">
      <c r="A47" s="115" t="s">
        <v>300</v>
      </c>
      <c r="B47" s="115" t="s">
        <v>301</v>
      </c>
      <c r="C47" s="118" t="s">
        <v>240</v>
      </c>
      <c r="D47" s="118"/>
      <c r="E47" s="118"/>
      <c r="F47" s="115"/>
    </row>
    <row r="48" spans="1:6" x14ac:dyDescent="0.35">
      <c r="A48" s="115" t="s">
        <v>302</v>
      </c>
      <c r="B48" s="115" t="s">
        <v>303</v>
      </c>
      <c r="C48" s="118" t="s">
        <v>240</v>
      </c>
      <c r="D48" s="118"/>
      <c r="E48" s="118"/>
      <c r="F48" s="115"/>
    </row>
    <row r="49" spans="1:6" x14ac:dyDescent="0.35">
      <c r="A49" s="127" t="s">
        <v>304</v>
      </c>
      <c r="B49" s="123" t="s">
        <v>305</v>
      </c>
      <c r="C49" s="128" t="s">
        <v>306</v>
      </c>
      <c r="D49" s="128"/>
      <c r="E49" s="128"/>
      <c r="F49" s="115"/>
    </row>
    <row r="50" spans="1:6" ht="29" x14ac:dyDescent="0.35">
      <c r="A50" s="115" t="s">
        <v>307</v>
      </c>
      <c r="B50" s="129" t="s">
        <v>308</v>
      </c>
      <c r="C50" s="130" t="s">
        <v>309</v>
      </c>
      <c r="D50" s="118"/>
      <c r="E50" s="118"/>
      <c r="F50" s="115"/>
    </row>
    <row r="51" spans="1:6" ht="29" x14ac:dyDescent="0.35">
      <c r="A51" s="115" t="s">
        <v>150</v>
      </c>
      <c r="B51" s="129" t="s">
        <v>310</v>
      </c>
      <c r="C51" s="130" t="s">
        <v>309</v>
      </c>
      <c r="D51" s="120"/>
      <c r="E51" s="120"/>
      <c r="F51" s="115"/>
    </row>
    <row r="52" spans="1:6" ht="29" x14ac:dyDescent="0.35">
      <c r="A52" s="115" t="s">
        <v>149</v>
      </c>
      <c r="B52" s="129" t="s">
        <v>311</v>
      </c>
      <c r="C52" s="130" t="s">
        <v>309</v>
      </c>
      <c r="D52" s="118"/>
      <c r="E52" s="118"/>
      <c r="F52" s="115"/>
    </row>
    <row r="53" spans="1:6" ht="29" x14ac:dyDescent="0.35">
      <c r="A53" s="115" t="s">
        <v>312</v>
      </c>
      <c r="B53" s="129" t="s">
        <v>313</v>
      </c>
      <c r="C53" s="130" t="s">
        <v>314</v>
      </c>
      <c r="D53" s="120"/>
      <c r="E53" s="120"/>
      <c r="F53" s="115"/>
    </row>
    <row r="54" spans="1:6" ht="29" x14ac:dyDescent="0.35">
      <c r="A54" s="115" t="s">
        <v>315</v>
      </c>
      <c r="B54" s="129" t="s">
        <v>316</v>
      </c>
      <c r="C54" s="130" t="s">
        <v>314</v>
      </c>
      <c r="D54" s="120"/>
      <c r="E54" s="120"/>
      <c r="F54" s="115"/>
    </row>
    <row r="55" spans="1:6" ht="29" x14ac:dyDescent="0.35">
      <c r="A55" s="115" t="s">
        <v>317</v>
      </c>
      <c r="B55" s="129" t="s">
        <v>318</v>
      </c>
      <c r="C55" s="130" t="s">
        <v>314</v>
      </c>
      <c r="D55" s="118"/>
      <c r="E55" s="118"/>
      <c r="F55" s="124"/>
    </row>
    <row r="56" spans="1:6" ht="29" x14ac:dyDescent="0.35">
      <c r="A56" s="115" t="s">
        <v>319</v>
      </c>
      <c r="B56" s="129" t="s">
        <v>320</v>
      </c>
      <c r="C56" s="130" t="s">
        <v>321</v>
      </c>
      <c r="D56" s="120"/>
      <c r="E56" s="120"/>
      <c r="F56" s="124"/>
    </row>
    <row r="57" spans="1:6" x14ac:dyDescent="0.35">
      <c r="A57" s="115" t="s">
        <v>322</v>
      </c>
      <c r="B57" s="129" t="s">
        <v>323</v>
      </c>
      <c r="C57" s="130" t="s">
        <v>309</v>
      </c>
      <c r="D57" s="120"/>
      <c r="E57" s="120"/>
      <c r="F57" s="124"/>
    </row>
    <row r="58" spans="1:6" x14ac:dyDescent="0.35">
      <c r="A58" s="115" t="s">
        <v>180</v>
      </c>
      <c r="B58" s="129" t="s">
        <v>324</v>
      </c>
      <c r="C58" s="130" t="s">
        <v>594</v>
      </c>
      <c r="D58" s="118" t="s">
        <v>221</v>
      </c>
      <c r="E58" s="118"/>
      <c r="F58" s="115"/>
    </row>
    <row r="59" spans="1:6" x14ac:dyDescent="0.35">
      <c r="A59" s="115" t="s">
        <v>181</v>
      </c>
      <c r="B59" s="129" t="s">
        <v>325</v>
      </c>
      <c r="C59" s="130" t="s">
        <v>594</v>
      </c>
      <c r="D59" s="118" t="s">
        <v>221</v>
      </c>
      <c r="E59" s="118"/>
      <c r="F59" s="115"/>
    </row>
    <row r="60" spans="1:6" ht="29" x14ac:dyDescent="0.35">
      <c r="A60" s="115" t="s">
        <v>326</v>
      </c>
      <c r="B60" s="129" t="s">
        <v>327</v>
      </c>
      <c r="C60" s="130" t="s">
        <v>314</v>
      </c>
      <c r="D60" s="120"/>
      <c r="E60" s="120"/>
      <c r="F60" s="115"/>
    </row>
    <row r="61" spans="1:6" ht="29" x14ac:dyDescent="0.35">
      <c r="A61" s="115" t="s">
        <v>179</v>
      </c>
      <c r="B61" s="129" t="s">
        <v>328</v>
      </c>
      <c r="C61" s="130" t="s">
        <v>314</v>
      </c>
      <c r="D61" s="118" t="s">
        <v>221</v>
      </c>
      <c r="E61" s="120"/>
      <c r="F61" s="115"/>
    </row>
    <row r="62" spans="1:6" ht="29" x14ac:dyDescent="0.35">
      <c r="A62" s="115" t="s">
        <v>329</v>
      </c>
      <c r="B62" s="129" t="s">
        <v>330</v>
      </c>
      <c r="C62" s="130" t="s">
        <v>314</v>
      </c>
      <c r="D62" s="118"/>
      <c r="E62" s="118"/>
      <c r="F62" s="115"/>
    </row>
    <row r="63" spans="1:6" x14ac:dyDescent="0.35">
      <c r="A63" s="115" t="s">
        <v>331</v>
      </c>
      <c r="B63" s="115" t="s">
        <v>332</v>
      </c>
      <c r="C63" s="118" t="s">
        <v>333</v>
      </c>
      <c r="D63" s="118"/>
      <c r="E63" s="118"/>
      <c r="F63" s="115"/>
    </row>
    <row r="64" spans="1:6" x14ac:dyDescent="0.35">
      <c r="A64" s="115" t="s">
        <v>334</v>
      </c>
      <c r="B64" s="115" t="s">
        <v>335</v>
      </c>
      <c r="C64" s="118" t="s">
        <v>336</v>
      </c>
      <c r="D64" s="118"/>
      <c r="E64" s="118" t="s">
        <v>221</v>
      </c>
      <c r="F64" s="115"/>
    </row>
    <row r="65" spans="1:6" x14ac:dyDescent="0.35">
      <c r="A65" s="115" t="s">
        <v>337</v>
      </c>
      <c r="B65" s="115" t="s">
        <v>338</v>
      </c>
      <c r="C65" s="118" t="s">
        <v>336</v>
      </c>
      <c r="D65" s="118"/>
      <c r="E65" s="118" t="s">
        <v>221</v>
      </c>
      <c r="F65" s="115"/>
    </row>
    <row r="66" spans="1:6" x14ac:dyDescent="0.35">
      <c r="A66" s="115" t="s">
        <v>339</v>
      </c>
      <c r="B66" s="115" t="s">
        <v>340</v>
      </c>
      <c r="C66" s="118" t="s">
        <v>336</v>
      </c>
      <c r="D66" s="118"/>
      <c r="E66" s="118" t="s">
        <v>221</v>
      </c>
      <c r="F66" s="115"/>
    </row>
    <row r="67" spans="1:6" x14ac:dyDescent="0.35">
      <c r="A67" s="115" t="s">
        <v>341</v>
      </c>
      <c r="B67" s="115" t="s">
        <v>342</v>
      </c>
      <c r="C67" s="118" t="s">
        <v>336</v>
      </c>
      <c r="D67" s="118"/>
      <c r="E67" s="118" t="s">
        <v>221</v>
      </c>
      <c r="F67" s="115"/>
    </row>
    <row r="68" spans="1:6" x14ac:dyDescent="0.35">
      <c r="A68" s="115" t="s">
        <v>343</v>
      </c>
      <c r="B68" s="115" t="s">
        <v>344</v>
      </c>
      <c r="C68" s="118" t="s">
        <v>336</v>
      </c>
      <c r="D68" s="118"/>
      <c r="E68" s="118" t="s">
        <v>221</v>
      </c>
      <c r="F68" s="115"/>
    </row>
    <row r="69" spans="1:6" x14ac:dyDescent="0.35">
      <c r="A69" s="115" t="s">
        <v>345</v>
      </c>
      <c r="B69" s="115" t="s">
        <v>346</v>
      </c>
      <c r="C69" s="118" t="s">
        <v>336</v>
      </c>
      <c r="D69" s="118"/>
      <c r="E69" s="118" t="s">
        <v>221</v>
      </c>
      <c r="F69" s="115"/>
    </row>
    <row r="70" spans="1:6" x14ac:dyDescent="0.35">
      <c r="A70" s="115" t="s">
        <v>347</v>
      </c>
      <c r="B70" s="115" t="s">
        <v>348</v>
      </c>
      <c r="C70" s="118" t="s">
        <v>336</v>
      </c>
      <c r="D70" s="118"/>
      <c r="E70" s="118" t="s">
        <v>221</v>
      </c>
      <c r="F70" s="115"/>
    </row>
    <row r="71" spans="1:6" x14ac:dyDescent="0.35">
      <c r="A71" s="115" t="s">
        <v>349</v>
      </c>
      <c r="B71" s="115" t="s">
        <v>350</v>
      </c>
      <c r="C71" s="118" t="s">
        <v>336</v>
      </c>
      <c r="D71" s="118"/>
      <c r="E71" s="118" t="s">
        <v>221</v>
      </c>
      <c r="F71" s="115"/>
    </row>
    <row r="72" spans="1:6" x14ac:dyDescent="0.35">
      <c r="A72" s="115" t="s">
        <v>351</v>
      </c>
      <c r="B72" s="115" t="s">
        <v>352</v>
      </c>
      <c r="C72" s="118" t="s">
        <v>336</v>
      </c>
      <c r="D72" s="118"/>
      <c r="E72" s="118" t="s">
        <v>221</v>
      </c>
      <c r="F72" s="115"/>
    </row>
    <row r="73" spans="1:6" x14ac:dyDescent="0.35">
      <c r="A73" s="115" t="s">
        <v>353</v>
      </c>
      <c r="B73" s="115" t="s">
        <v>354</v>
      </c>
      <c r="C73" s="118" t="s">
        <v>336</v>
      </c>
      <c r="D73" s="118"/>
      <c r="E73" s="118" t="s">
        <v>221</v>
      </c>
      <c r="F73" s="115"/>
    </row>
    <row r="74" spans="1:6" x14ac:dyDescent="0.35">
      <c r="A74" s="115" t="s">
        <v>355</v>
      </c>
      <c r="B74" s="115" t="s">
        <v>356</v>
      </c>
      <c r="C74" s="118" t="s">
        <v>336</v>
      </c>
      <c r="D74" s="118"/>
      <c r="E74" s="118" t="s">
        <v>221</v>
      </c>
      <c r="F74" s="115"/>
    </row>
    <row r="75" spans="1:6" x14ac:dyDescent="0.35">
      <c r="A75" s="115" t="s">
        <v>357</v>
      </c>
      <c r="B75" s="115" t="s">
        <v>358</v>
      </c>
      <c r="C75" s="118" t="s">
        <v>336</v>
      </c>
      <c r="D75" s="118"/>
      <c r="E75" s="118" t="s">
        <v>221</v>
      </c>
      <c r="F75" s="115"/>
    </row>
    <row r="76" spans="1:6" x14ac:dyDescent="0.35">
      <c r="A76" s="115" t="s">
        <v>359</v>
      </c>
      <c r="B76" s="115" t="s">
        <v>360</v>
      </c>
      <c r="C76" s="118" t="s">
        <v>234</v>
      </c>
      <c r="D76" s="118"/>
      <c r="E76" s="118"/>
      <c r="F76" s="115"/>
    </row>
    <row r="77" spans="1:6" x14ac:dyDescent="0.35">
      <c r="A77" s="115" t="s">
        <v>361</v>
      </c>
      <c r="B77" s="115" t="s">
        <v>362</v>
      </c>
      <c r="C77" s="118" t="s">
        <v>237</v>
      </c>
      <c r="D77" s="118"/>
      <c r="E77" s="118"/>
      <c r="F77" s="115"/>
    </row>
    <row r="78" spans="1:6" x14ac:dyDescent="0.35">
      <c r="A78" s="115" t="s">
        <v>363</v>
      </c>
      <c r="B78" s="115" t="s">
        <v>364</v>
      </c>
      <c r="C78" s="118" t="s">
        <v>234</v>
      </c>
      <c r="D78" s="118"/>
      <c r="E78" s="118"/>
      <c r="F78" s="115"/>
    </row>
    <row r="79" spans="1:6" x14ac:dyDescent="0.35">
      <c r="A79" s="115" t="s">
        <v>365</v>
      </c>
      <c r="B79" s="115" t="s">
        <v>366</v>
      </c>
      <c r="C79" s="118" t="s">
        <v>234</v>
      </c>
      <c r="D79" s="118"/>
      <c r="E79" s="118"/>
      <c r="F79" s="115"/>
    </row>
    <row r="80" spans="1:6" x14ac:dyDescent="0.35">
      <c r="A80" s="115" t="s">
        <v>367</v>
      </c>
      <c r="B80" s="125" t="s">
        <v>368</v>
      </c>
      <c r="C80" s="118" t="s">
        <v>234</v>
      </c>
      <c r="D80" s="126"/>
      <c r="E80" s="126"/>
      <c r="F80" s="115"/>
    </row>
    <row r="81" spans="1:6" x14ac:dyDescent="0.35">
      <c r="A81" s="115" t="s">
        <v>369</v>
      </c>
      <c r="B81" s="115" t="s">
        <v>370</v>
      </c>
      <c r="C81" s="118" t="s">
        <v>237</v>
      </c>
      <c r="D81" s="118"/>
      <c r="E81" s="118"/>
      <c r="F81" s="115"/>
    </row>
    <row r="82" spans="1:6" x14ac:dyDescent="0.35">
      <c r="A82" s="115" t="s">
        <v>371</v>
      </c>
      <c r="B82" s="115" t="s">
        <v>372</v>
      </c>
      <c r="C82" s="118" t="s">
        <v>237</v>
      </c>
      <c r="D82" s="118"/>
      <c r="E82" s="118"/>
      <c r="F82" s="115"/>
    </row>
    <row r="83" spans="1:6" x14ac:dyDescent="0.35">
      <c r="A83" s="115" t="s">
        <v>373</v>
      </c>
      <c r="B83" s="115" t="s">
        <v>374</v>
      </c>
      <c r="C83" s="131" t="s">
        <v>375</v>
      </c>
      <c r="D83" s="118"/>
      <c r="E83" s="118"/>
      <c r="F83" s="115"/>
    </row>
    <row r="84" spans="1:6" x14ac:dyDescent="0.35">
      <c r="A84" s="115" t="s">
        <v>376</v>
      </c>
      <c r="B84" s="115" t="s">
        <v>377</v>
      </c>
      <c r="C84" s="131" t="s">
        <v>375</v>
      </c>
      <c r="D84" s="118"/>
      <c r="E84" s="118"/>
      <c r="F84" s="115"/>
    </row>
    <row r="85" spans="1:6" x14ac:dyDescent="0.35">
      <c r="A85" s="115" t="s">
        <v>378</v>
      </c>
      <c r="B85" s="119" t="s">
        <v>379</v>
      </c>
      <c r="C85" s="131" t="s">
        <v>380</v>
      </c>
      <c r="D85" s="118"/>
      <c r="E85" s="118"/>
      <c r="F85" s="115"/>
    </row>
    <row r="86" spans="1:6" x14ac:dyDescent="0.35">
      <c r="A86" s="115" t="s">
        <v>381</v>
      </c>
      <c r="B86" s="119" t="s">
        <v>382</v>
      </c>
      <c r="C86" s="131" t="s">
        <v>380</v>
      </c>
      <c r="D86" s="118"/>
      <c r="E86" s="118"/>
      <c r="F86" s="115"/>
    </row>
    <row r="87" spans="1:6" x14ac:dyDescent="0.35">
      <c r="A87" s="115" t="s">
        <v>383</v>
      </c>
      <c r="B87" s="119" t="s">
        <v>384</v>
      </c>
      <c r="C87" s="131" t="s">
        <v>380</v>
      </c>
      <c r="D87" s="118"/>
      <c r="E87" s="118"/>
      <c r="F87" s="115"/>
    </row>
    <row r="88" spans="1:6" x14ac:dyDescent="0.35">
      <c r="A88" s="115" t="s">
        <v>385</v>
      </c>
      <c r="B88" s="115" t="s">
        <v>386</v>
      </c>
      <c r="C88" s="131" t="s">
        <v>380</v>
      </c>
      <c r="D88" s="118"/>
      <c r="E88" s="118"/>
      <c r="F88" s="115"/>
    </row>
    <row r="89" spans="1:6" x14ac:dyDescent="0.35">
      <c r="A89" s="115" t="s">
        <v>387</v>
      </c>
      <c r="B89" s="115" t="s">
        <v>388</v>
      </c>
      <c r="C89" s="131" t="s">
        <v>380</v>
      </c>
      <c r="D89" s="118"/>
      <c r="E89" s="118"/>
      <c r="F89" s="115"/>
    </row>
    <row r="90" spans="1:6" x14ac:dyDescent="0.35">
      <c r="A90" s="115" t="s">
        <v>389</v>
      </c>
      <c r="B90" s="115" t="s">
        <v>390</v>
      </c>
      <c r="C90" s="131" t="s">
        <v>380</v>
      </c>
      <c r="D90" s="118"/>
      <c r="E90" s="118"/>
      <c r="F90" s="115"/>
    </row>
    <row r="91" spans="1:6" x14ac:dyDescent="0.35">
      <c r="A91" s="115" t="s">
        <v>391</v>
      </c>
      <c r="B91" s="115" t="s">
        <v>392</v>
      </c>
      <c r="C91" s="131" t="s">
        <v>380</v>
      </c>
      <c r="D91" s="118"/>
      <c r="E91" s="118"/>
      <c r="F91" s="115"/>
    </row>
    <row r="92" spans="1:6" x14ac:dyDescent="0.35">
      <c r="A92" s="115" t="s">
        <v>393</v>
      </c>
      <c r="B92" s="115" t="s">
        <v>394</v>
      </c>
      <c r="C92" s="131" t="s">
        <v>380</v>
      </c>
      <c r="D92" s="118"/>
      <c r="E92" s="118"/>
      <c r="F92" s="115"/>
    </row>
    <row r="93" spans="1:6" x14ac:dyDescent="0.35">
      <c r="A93" s="115" t="s">
        <v>395</v>
      </c>
      <c r="B93" s="115" t="s">
        <v>396</v>
      </c>
      <c r="C93" s="131" t="s">
        <v>380</v>
      </c>
      <c r="D93" s="118"/>
      <c r="E93" s="118"/>
      <c r="F93" s="115"/>
    </row>
    <row r="94" spans="1:6" x14ac:dyDescent="0.35">
      <c r="A94" s="115" t="s">
        <v>397</v>
      </c>
      <c r="B94" s="115" t="s">
        <v>398</v>
      </c>
      <c r="C94" s="131" t="s">
        <v>380</v>
      </c>
      <c r="D94" s="118"/>
      <c r="E94" s="118"/>
      <c r="F94" s="115"/>
    </row>
    <row r="95" spans="1:6" x14ac:dyDescent="0.35">
      <c r="A95" s="115" t="s">
        <v>399</v>
      </c>
      <c r="B95" s="115" t="s">
        <v>400</v>
      </c>
      <c r="C95" s="131" t="s">
        <v>380</v>
      </c>
      <c r="D95" s="118"/>
      <c r="E95" s="118"/>
      <c r="F95" s="115"/>
    </row>
    <row r="96" spans="1:6" x14ac:dyDescent="0.35">
      <c r="A96" s="115" t="s">
        <v>401</v>
      </c>
      <c r="B96" s="115" t="s">
        <v>402</v>
      </c>
      <c r="C96" s="131" t="s">
        <v>380</v>
      </c>
      <c r="D96" s="118"/>
      <c r="E96" s="118"/>
      <c r="F96" s="115"/>
    </row>
    <row r="97" spans="1:6" x14ac:dyDescent="0.35">
      <c r="A97" s="115" t="s">
        <v>403</v>
      </c>
      <c r="B97" s="115" t="s">
        <v>404</v>
      </c>
      <c r="C97" s="131" t="s">
        <v>380</v>
      </c>
      <c r="D97" s="118"/>
      <c r="E97" s="118"/>
      <c r="F97" s="119"/>
    </row>
    <row r="98" spans="1:6" x14ac:dyDescent="0.35">
      <c r="A98" s="115" t="s">
        <v>405</v>
      </c>
      <c r="B98" s="119" t="s">
        <v>406</v>
      </c>
      <c r="C98" s="131" t="s">
        <v>380</v>
      </c>
      <c r="D98" s="118"/>
      <c r="E98" s="118"/>
      <c r="F98" s="115"/>
    </row>
    <row r="99" spans="1:6" x14ac:dyDescent="0.35">
      <c r="A99" s="115" t="s">
        <v>407</v>
      </c>
      <c r="B99" s="119" t="s">
        <v>408</v>
      </c>
      <c r="C99" s="131" t="s">
        <v>380</v>
      </c>
      <c r="D99" s="118"/>
      <c r="E99" s="118"/>
      <c r="F99" s="115"/>
    </row>
    <row r="100" spans="1:6" x14ac:dyDescent="0.35">
      <c r="A100" s="115" t="s">
        <v>409</v>
      </c>
      <c r="B100" s="119" t="s">
        <v>410</v>
      </c>
      <c r="C100" s="131" t="s">
        <v>411</v>
      </c>
      <c r="D100" s="118"/>
      <c r="E100" s="118"/>
      <c r="F100" s="115"/>
    </row>
    <row r="101" spans="1:6" x14ac:dyDescent="0.35">
      <c r="A101" s="115" t="s">
        <v>412</v>
      </c>
      <c r="B101" s="119" t="s">
        <v>413</v>
      </c>
      <c r="C101" s="131" t="s">
        <v>411</v>
      </c>
      <c r="D101" s="118"/>
      <c r="E101" s="118"/>
      <c r="F101" s="115"/>
    </row>
    <row r="102" spans="1:6" x14ac:dyDescent="0.35">
      <c r="A102" s="115" t="s">
        <v>414</v>
      </c>
      <c r="B102" s="115" t="s">
        <v>415</v>
      </c>
      <c r="C102" s="131" t="s">
        <v>411</v>
      </c>
      <c r="D102" s="120"/>
      <c r="E102" s="120"/>
      <c r="F102" s="115"/>
    </row>
    <row r="103" spans="1:6" x14ac:dyDescent="0.35">
      <c r="A103" s="115" t="s">
        <v>416</v>
      </c>
      <c r="B103" s="115" t="s">
        <v>417</v>
      </c>
      <c r="C103" s="131" t="s">
        <v>411</v>
      </c>
      <c r="D103" s="120"/>
      <c r="E103" s="120"/>
      <c r="F103" s="115"/>
    </row>
    <row r="104" spans="1:6" x14ac:dyDescent="0.35">
      <c r="A104" s="115" t="s">
        <v>418</v>
      </c>
      <c r="B104" s="115" t="s">
        <v>419</v>
      </c>
      <c r="C104" s="131" t="s">
        <v>411</v>
      </c>
      <c r="D104" s="120"/>
      <c r="E104" s="120"/>
      <c r="F104" s="115"/>
    </row>
    <row r="105" spans="1:6" x14ac:dyDescent="0.35">
      <c r="A105" s="115" t="s">
        <v>420</v>
      </c>
      <c r="B105" s="115" t="s">
        <v>421</v>
      </c>
      <c r="C105" s="131" t="s">
        <v>411</v>
      </c>
      <c r="D105" s="120"/>
      <c r="E105" s="120"/>
      <c r="F105" s="115"/>
    </row>
    <row r="106" spans="1:6" x14ac:dyDescent="0.35">
      <c r="A106" s="115" t="s">
        <v>422</v>
      </c>
      <c r="B106" s="115" t="s">
        <v>423</v>
      </c>
      <c r="C106" s="131" t="s">
        <v>411</v>
      </c>
      <c r="D106" s="120"/>
      <c r="E106" s="120"/>
      <c r="F106" s="115"/>
    </row>
    <row r="107" spans="1:6" x14ac:dyDescent="0.35">
      <c r="A107" s="115" t="s">
        <v>424</v>
      </c>
      <c r="B107" s="115" t="s">
        <v>425</v>
      </c>
      <c r="C107" s="131" t="s">
        <v>411</v>
      </c>
      <c r="D107" s="120"/>
      <c r="E107" s="120"/>
      <c r="F107" s="115"/>
    </row>
    <row r="108" spans="1:6" x14ac:dyDescent="0.35">
      <c r="A108" s="115" t="s">
        <v>426</v>
      </c>
      <c r="B108" s="115" t="s">
        <v>427</v>
      </c>
      <c r="C108" s="131" t="s">
        <v>411</v>
      </c>
      <c r="D108" s="120"/>
      <c r="E108" s="120"/>
      <c r="F108" s="115"/>
    </row>
    <row r="109" spans="1:6" x14ac:dyDescent="0.35">
      <c r="A109" s="115" t="s">
        <v>428</v>
      </c>
      <c r="B109" s="115" t="s">
        <v>429</v>
      </c>
      <c r="C109" s="131" t="s">
        <v>411</v>
      </c>
      <c r="D109" s="120"/>
      <c r="E109" s="120"/>
      <c r="F109" s="115"/>
    </row>
    <row r="110" spans="1:6" x14ac:dyDescent="0.35">
      <c r="A110" s="115" t="s">
        <v>430</v>
      </c>
      <c r="B110" s="115" t="s">
        <v>431</v>
      </c>
      <c r="C110" s="131" t="s">
        <v>411</v>
      </c>
      <c r="D110" s="120"/>
      <c r="E110" s="120"/>
      <c r="F110" s="115"/>
    </row>
    <row r="111" spans="1:6" x14ac:dyDescent="0.35">
      <c r="A111" s="115" t="s">
        <v>432</v>
      </c>
      <c r="B111" s="115" t="s">
        <v>433</v>
      </c>
      <c r="C111" s="131" t="s">
        <v>411</v>
      </c>
      <c r="D111" s="120"/>
      <c r="E111" s="120"/>
      <c r="F111" s="115"/>
    </row>
    <row r="112" spans="1:6" x14ac:dyDescent="0.35">
      <c r="A112" s="115" t="s">
        <v>434</v>
      </c>
      <c r="B112" s="119" t="s">
        <v>435</v>
      </c>
      <c r="C112" s="131" t="s">
        <v>411</v>
      </c>
      <c r="D112" s="120"/>
      <c r="E112" s="120"/>
      <c r="F112" s="115"/>
    </row>
    <row r="113" spans="1:6" x14ac:dyDescent="0.35">
      <c r="A113" s="115" t="s">
        <v>436</v>
      </c>
      <c r="B113" s="119" t="s">
        <v>437</v>
      </c>
      <c r="C113" s="131" t="s">
        <v>411</v>
      </c>
      <c r="D113" s="120"/>
      <c r="E113" s="120"/>
      <c r="F113" s="115"/>
    </row>
    <row r="114" spans="1:6" x14ac:dyDescent="0.35">
      <c r="A114" s="115" t="s">
        <v>438</v>
      </c>
      <c r="B114" s="119" t="s">
        <v>439</v>
      </c>
      <c r="C114" s="131" t="s">
        <v>411</v>
      </c>
      <c r="D114" s="120"/>
      <c r="E114" s="120"/>
      <c r="F114" s="115"/>
    </row>
    <row r="115" spans="1:6" x14ac:dyDescent="0.35">
      <c r="A115" s="115" t="s">
        <v>440</v>
      </c>
      <c r="B115" s="119" t="s">
        <v>441</v>
      </c>
      <c r="C115" s="131" t="s">
        <v>442</v>
      </c>
      <c r="D115" s="120"/>
      <c r="E115" s="120"/>
      <c r="F115" s="115"/>
    </row>
    <row r="116" spans="1:6" x14ac:dyDescent="0.35">
      <c r="A116" s="115" t="s">
        <v>443</v>
      </c>
      <c r="B116" s="115" t="s">
        <v>444</v>
      </c>
      <c r="C116" s="131" t="s">
        <v>442</v>
      </c>
      <c r="D116" s="120"/>
      <c r="E116" s="120"/>
      <c r="F116" s="115"/>
    </row>
    <row r="117" spans="1:6" x14ac:dyDescent="0.35">
      <c r="A117" s="115" t="s">
        <v>445</v>
      </c>
      <c r="B117" s="119" t="s">
        <v>446</v>
      </c>
      <c r="C117" s="131" t="s">
        <v>442</v>
      </c>
      <c r="D117" s="120"/>
      <c r="E117" s="120"/>
      <c r="F117" s="115"/>
    </row>
    <row r="118" spans="1:6" x14ac:dyDescent="0.35">
      <c r="A118" s="115" t="s">
        <v>447</v>
      </c>
      <c r="B118" s="115" t="s">
        <v>448</v>
      </c>
      <c r="C118" s="131" t="s">
        <v>442</v>
      </c>
      <c r="D118" s="120"/>
      <c r="E118" s="120"/>
      <c r="F118" s="115"/>
    </row>
    <row r="119" spans="1:6" x14ac:dyDescent="0.35">
      <c r="A119" s="115" t="s">
        <v>449</v>
      </c>
      <c r="B119" s="115" t="s">
        <v>450</v>
      </c>
      <c r="C119" s="131" t="s">
        <v>442</v>
      </c>
      <c r="D119" s="120"/>
      <c r="E119" s="120"/>
      <c r="F119" s="115"/>
    </row>
    <row r="120" spans="1:6" x14ac:dyDescent="0.35">
      <c r="A120" s="115" t="s">
        <v>451</v>
      </c>
      <c r="B120" s="115" t="s">
        <v>452</v>
      </c>
      <c r="C120" s="131" t="s">
        <v>442</v>
      </c>
      <c r="D120" s="120"/>
      <c r="E120" s="120"/>
      <c r="F120" s="115"/>
    </row>
    <row r="121" spans="1:6" x14ac:dyDescent="0.35">
      <c r="A121" s="115" t="s">
        <v>453</v>
      </c>
      <c r="B121" s="115" t="s">
        <v>454</v>
      </c>
      <c r="C121" s="131" t="s">
        <v>442</v>
      </c>
      <c r="D121" s="120"/>
      <c r="E121" s="120"/>
      <c r="F121" s="115"/>
    </row>
    <row r="122" spans="1:6" x14ac:dyDescent="0.35">
      <c r="A122" s="115" t="s">
        <v>455</v>
      </c>
      <c r="B122" s="119" t="s">
        <v>456</v>
      </c>
      <c r="C122" s="131" t="s">
        <v>442</v>
      </c>
      <c r="D122" s="120"/>
      <c r="E122" s="120"/>
      <c r="F122" s="115"/>
    </row>
    <row r="123" spans="1:6" x14ac:dyDescent="0.35">
      <c r="A123" s="115" t="s">
        <v>457</v>
      </c>
      <c r="B123" s="115" t="s">
        <v>458</v>
      </c>
      <c r="C123" s="131" t="s">
        <v>442</v>
      </c>
      <c r="D123" s="120"/>
      <c r="E123" s="120"/>
      <c r="F123" s="115"/>
    </row>
    <row r="124" spans="1:6" x14ac:dyDescent="0.35">
      <c r="A124" s="115" t="s">
        <v>459</v>
      </c>
      <c r="B124" s="119" t="s">
        <v>460</v>
      </c>
      <c r="C124" s="120" t="s">
        <v>461</v>
      </c>
      <c r="D124" s="120"/>
      <c r="E124" s="120"/>
      <c r="F124" s="115"/>
    </row>
    <row r="125" spans="1:6" x14ac:dyDescent="0.35">
      <c r="A125" s="115" t="s">
        <v>462</v>
      </c>
      <c r="B125" s="115" t="s">
        <v>463</v>
      </c>
      <c r="C125" s="118" t="s">
        <v>464</v>
      </c>
      <c r="D125" s="120"/>
      <c r="E125" s="120"/>
      <c r="F125" s="115"/>
    </row>
    <row r="126" spans="1:6" x14ac:dyDescent="0.35">
      <c r="A126" s="115" t="s">
        <v>465</v>
      </c>
      <c r="B126" s="115" t="s">
        <v>466</v>
      </c>
      <c r="C126" s="118" t="s">
        <v>464</v>
      </c>
      <c r="D126" s="120"/>
      <c r="E126" s="120"/>
      <c r="F126" s="115"/>
    </row>
    <row r="127" spans="1:6" x14ac:dyDescent="0.35">
      <c r="A127" s="115" t="s">
        <v>467</v>
      </c>
      <c r="B127" s="115" t="s">
        <v>468</v>
      </c>
      <c r="C127" s="118" t="s">
        <v>464</v>
      </c>
      <c r="D127" s="120"/>
      <c r="E127" s="120"/>
      <c r="F127" s="115"/>
    </row>
    <row r="128" spans="1:6" x14ac:dyDescent="0.35">
      <c r="A128" s="115" t="s">
        <v>469</v>
      </c>
      <c r="B128" s="115" t="s">
        <v>470</v>
      </c>
      <c r="C128" s="118" t="s">
        <v>464</v>
      </c>
      <c r="D128" s="120"/>
      <c r="E128" s="120"/>
      <c r="F128" s="115"/>
    </row>
    <row r="129" spans="1:6" x14ac:dyDescent="0.35">
      <c r="A129" s="115" t="s">
        <v>471</v>
      </c>
      <c r="B129" s="115" t="s">
        <v>472</v>
      </c>
      <c r="C129" s="118" t="s">
        <v>464</v>
      </c>
      <c r="D129" s="120"/>
      <c r="E129" s="120"/>
      <c r="F129" s="115"/>
    </row>
    <row r="130" spans="1:6" x14ac:dyDescent="0.35">
      <c r="A130" s="115" t="s">
        <v>473</v>
      </c>
      <c r="B130" s="115" t="s">
        <v>474</v>
      </c>
      <c r="C130" s="118" t="s">
        <v>464</v>
      </c>
      <c r="D130" s="120"/>
      <c r="E130" s="120"/>
      <c r="F130" s="115"/>
    </row>
    <row r="131" spans="1:6" x14ac:dyDescent="0.35">
      <c r="A131" s="115" t="s">
        <v>475</v>
      </c>
      <c r="B131" s="115" t="s">
        <v>476</v>
      </c>
      <c r="C131" s="118" t="s">
        <v>464</v>
      </c>
      <c r="D131" s="120"/>
      <c r="E131" s="120"/>
      <c r="F131" s="115"/>
    </row>
    <row r="132" spans="1:6" x14ac:dyDescent="0.35">
      <c r="A132" s="115" t="s">
        <v>477</v>
      </c>
      <c r="B132" s="115" t="s">
        <v>478</v>
      </c>
      <c r="C132" s="118" t="s">
        <v>464</v>
      </c>
      <c r="D132" s="120"/>
      <c r="E132" s="120"/>
      <c r="F132" s="115"/>
    </row>
    <row r="133" spans="1:6" x14ac:dyDescent="0.35">
      <c r="A133" s="115" t="s">
        <v>479</v>
      </c>
      <c r="B133" s="115" t="s">
        <v>480</v>
      </c>
      <c r="C133" s="118" t="s">
        <v>464</v>
      </c>
      <c r="D133" s="120"/>
      <c r="E133" s="120"/>
      <c r="F133" s="115"/>
    </row>
    <row r="134" spans="1:6" x14ac:dyDescent="0.35">
      <c r="A134" s="115" t="s">
        <v>481</v>
      </c>
      <c r="B134" s="115" t="s">
        <v>482</v>
      </c>
      <c r="C134" s="118" t="s">
        <v>483</v>
      </c>
      <c r="D134" s="120"/>
      <c r="E134" s="120"/>
      <c r="F134" s="115"/>
    </row>
    <row r="135" spans="1:6" x14ac:dyDescent="0.35">
      <c r="A135" s="115" t="s">
        <v>484</v>
      </c>
      <c r="B135" s="115" t="s">
        <v>485</v>
      </c>
      <c r="C135" s="118" t="s">
        <v>375</v>
      </c>
      <c r="D135" s="120"/>
      <c r="E135" s="120"/>
      <c r="F135" s="115"/>
    </row>
    <row r="136" spans="1:6" x14ac:dyDescent="0.35">
      <c r="A136" s="119" t="s">
        <v>486</v>
      </c>
      <c r="B136" s="119" t="s">
        <v>487</v>
      </c>
      <c r="C136" s="118" t="s">
        <v>483</v>
      </c>
      <c r="D136" s="120"/>
      <c r="E136" s="120"/>
      <c r="F136" s="115"/>
    </row>
    <row r="137" spans="1:6" x14ac:dyDescent="0.35">
      <c r="A137" s="115" t="s">
        <v>488</v>
      </c>
      <c r="B137" s="119" t="s">
        <v>489</v>
      </c>
      <c r="C137" s="118" t="s">
        <v>483</v>
      </c>
      <c r="D137" s="120"/>
      <c r="E137" s="120"/>
      <c r="F137" s="115"/>
    </row>
    <row r="138" spans="1:6" x14ac:dyDescent="0.35">
      <c r="A138" s="115" t="s">
        <v>490</v>
      </c>
      <c r="B138" s="119" t="s">
        <v>491</v>
      </c>
      <c r="C138" s="118" t="s">
        <v>483</v>
      </c>
      <c r="D138" s="120"/>
      <c r="E138" s="120"/>
      <c r="F138" s="115"/>
    </row>
    <row r="139" spans="1:6" x14ac:dyDescent="0.35">
      <c r="A139" s="115" t="s">
        <v>492</v>
      </c>
      <c r="B139" s="119" t="s">
        <v>493</v>
      </c>
      <c r="C139" s="118" t="s">
        <v>483</v>
      </c>
      <c r="D139" s="120"/>
      <c r="E139" s="120"/>
      <c r="F139" s="115"/>
    </row>
    <row r="140" spans="1:6" x14ac:dyDescent="0.35">
      <c r="A140" s="115" t="s">
        <v>494</v>
      </c>
      <c r="B140" s="115" t="s">
        <v>495</v>
      </c>
      <c r="C140" s="118" t="s">
        <v>461</v>
      </c>
      <c r="D140" s="120"/>
      <c r="E140" s="120"/>
      <c r="F140" s="115"/>
    </row>
    <row r="141" spans="1:6" x14ac:dyDescent="0.35">
      <c r="A141" s="115" t="s">
        <v>496</v>
      </c>
      <c r="B141" s="119" t="s">
        <v>497</v>
      </c>
      <c r="C141" s="118" t="s">
        <v>483</v>
      </c>
      <c r="D141" s="120"/>
      <c r="E141" s="120"/>
      <c r="F141" s="115"/>
    </row>
    <row r="142" spans="1:6" x14ac:dyDescent="0.35">
      <c r="A142" s="115" t="s">
        <v>498</v>
      </c>
      <c r="B142" s="116" t="s">
        <v>499</v>
      </c>
      <c r="C142" s="131" t="s">
        <v>500</v>
      </c>
      <c r="D142" s="120"/>
      <c r="E142" s="120"/>
      <c r="F142" s="115"/>
    </row>
    <row r="143" spans="1:6" x14ac:dyDescent="0.35">
      <c r="A143" s="115" t="s">
        <v>501</v>
      </c>
      <c r="B143" s="116" t="s">
        <v>502</v>
      </c>
      <c r="C143" s="131" t="s">
        <v>500</v>
      </c>
      <c r="D143" s="120"/>
      <c r="E143" s="120"/>
      <c r="F143" s="123"/>
    </row>
    <row r="144" spans="1:6" x14ac:dyDescent="0.35">
      <c r="A144" s="115" t="s">
        <v>503</v>
      </c>
      <c r="B144" s="115" t="s">
        <v>504</v>
      </c>
      <c r="C144" s="131" t="s">
        <v>500</v>
      </c>
      <c r="D144" s="120"/>
      <c r="E144" s="120"/>
      <c r="F144" s="123"/>
    </row>
    <row r="145" spans="1:6" x14ac:dyDescent="0.35">
      <c r="A145" s="115" t="s">
        <v>154</v>
      </c>
      <c r="B145" s="115" t="s">
        <v>505</v>
      </c>
      <c r="C145" s="131" t="s">
        <v>500</v>
      </c>
      <c r="D145" s="118" t="s">
        <v>221</v>
      </c>
      <c r="E145" s="120"/>
      <c r="F145" s="123"/>
    </row>
    <row r="146" spans="1:6" x14ac:dyDescent="0.35">
      <c r="A146" s="115" t="s">
        <v>506</v>
      </c>
      <c r="B146" s="115" t="s">
        <v>507</v>
      </c>
      <c r="C146" s="131" t="s">
        <v>500</v>
      </c>
      <c r="D146" s="120"/>
      <c r="E146" s="120"/>
      <c r="F146" s="123"/>
    </row>
    <row r="147" spans="1:6" x14ac:dyDescent="0.35">
      <c r="A147" s="115" t="s">
        <v>508</v>
      </c>
      <c r="B147" s="115" t="s">
        <v>509</v>
      </c>
      <c r="C147" s="131" t="s">
        <v>500</v>
      </c>
      <c r="D147" s="118" t="s">
        <v>221</v>
      </c>
      <c r="E147" s="120"/>
      <c r="F147" s="124"/>
    </row>
    <row r="148" spans="1:6" x14ac:dyDescent="0.35">
      <c r="A148" s="115" t="s">
        <v>510</v>
      </c>
      <c r="B148" s="115" t="s">
        <v>511</v>
      </c>
      <c r="C148" s="131" t="s">
        <v>500</v>
      </c>
      <c r="D148" s="120"/>
      <c r="E148" s="120"/>
      <c r="F148" s="124"/>
    </row>
    <row r="149" spans="1:6" x14ac:dyDescent="0.35">
      <c r="A149" s="115" t="s">
        <v>512</v>
      </c>
      <c r="B149" s="115" t="s">
        <v>513</v>
      </c>
      <c r="C149" s="131" t="s">
        <v>500</v>
      </c>
      <c r="D149" s="120"/>
      <c r="E149" s="120"/>
      <c r="F149" s="124"/>
    </row>
    <row r="150" spans="1:6" x14ac:dyDescent="0.35">
      <c r="A150" s="115" t="s">
        <v>514</v>
      </c>
      <c r="B150" s="115" t="s">
        <v>515</v>
      </c>
      <c r="C150" s="131" t="s">
        <v>500</v>
      </c>
      <c r="D150" s="120"/>
      <c r="E150" s="120"/>
      <c r="F150" s="124"/>
    </row>
    <row r="151" spans="1:6" x14ac:dyDescent="0.35">
      <c r="A151" s="115" t="s">
        <v>516</v>
      </c>
      <c r="B151" s="115" t="s">
        <v>517</v>
      </c>
      <c r="C151" s="131" t="s">
        <v>500</v>
      </c>
      <c r="D151" s="120"/>
      <c r="E151" s="120"/>
      <c r="F151" s="124"/>
    </row>
    <row r="152" spans="1:6" x14ac:dyDescent="0.35">
      <c r="A152" s="115" t="s">
        <v>518</v>
      </c>
      <c r="B152" s="115" t="s">
        <v>519</v>
      </c>
      <c r="C152" s="131" t="s">
        <v>500</v>
      </c>
      <c r="D152" s="120"/>
      <c r="E152" s="120"/>
      <c r="F152" s="124"/>
    </row>
    <row r="153" spans="1:6" x14ac:dyDescent="0.35">
      <c r="A153" s="115" t="s">
        <v>520</v>
      </c>
      <c r="B153" s="115" t="s">
        <v>521</v>
      </c>
      <c r="C153" s="131" t="s">
        <v>500</v>
      </c>
      <c r="D153" s="120"/>
      <c r="E153" s="120"/>
      <c r="F153" s="115"/>
    </row>
    <row r="154" spans="1:6" x14ac:dyDescent="0.35">
      <c r="A154" s="115" t="s">
        <v>522</v>
      </c>
      <c r="B154" s="115" t="s">
        <v>523</v>
      </c>
      <c r="C154" s="131" t="s">
        <v>500</v>
      </c>
      <c r="D154" s="120"/>
      <c r="E154" s="120"/>
      <c r="F154" s="115"/>
    </row>
    <row r="155" spans="1:6" x14ac:dyDescent="0.35">
      <c r="A155" s="115" t="s">
        <v>524</v>
      </c>
      <c r="B155" s="115" t="s">
        <v>525</v>
      </c>
      <c r="C155" s="131" t="s">
        <v>500</v>
      </c>
      <c r="D155" s="120"/>
      <c r="E155" s="120"/>
      <c r="F155" s="115"/>
    </row>
    <row r="156" spans="1:6" x14ac:dyDescent="0.35">
      <c r="A156" s="115" t="s">
        <v>526</v>
      </c>
      <c r="B156" s="115" t="s">
        <v>527</v>
      </c>
      <c r="C156" s="131" t="s">
        <v>500</v>
      </c>
      <c r="D156" s="120"/>
      <c r="E156" s="120"/>
      <c r="F156" s="124"/>
    </row>
    <row r="157" spans="1:6" x14ac:dyDescent="0.35">
      <c r="A157" s="115" t="s">
        <v>528</v>
      </c>
      <c r="B157" s="119" t="s">
        <v>529</v>
      </c>
      <c r="C157" s="131" t="s">
        <v>530</v>
      </c>
      <c r="D157" s="120"/>
      <c r="E157" s="120"/>
      <c r="F157" s="123"/>
    </row>
    <row r="158" spans="1:6" x14ac:dyDescent="0.35">
      <c r="A158" s="115" t="s">
        <v>147</v>
      </c>
      <c r="B158" s="119" t="s">
        <v>531</v>
      </c>
      <c r="C158" s="131" t="s">
        <v>530</v>
      </c>
      <c r="D158" s="118" t="s">
        <v>221</v>
      </c>
      <c r="E158" s="120"/>
      <c r="F158" s="123"/>
    </row>
    <row r="159" spans="1:6" x14ac:dyDescent="0.35">
      <c r="A159" s="115" t="s">
        <v>532</v>
      </c>
      <c r="B159" s="116" t="s">
        <v>533</v>
      </c>
      <c r="C159" s="131" t="s">
        <v>500</v>
      </c>
      <c r="D159" s="120"/>
      <c r="E159" s="120"/>
      <c r="F159" s="123"/>
    </row>
    <row r="160" spans="1:6" x14ac:dyDescent="0.35">
      <c r="A160" s="115" t="s">
        <v>534</v>
      </c>
      <c r="B160" s="116" t="s">
        <v>535</v>
      </c>
      <c r="C160" s="131" t="s">
        <v>500</v>
      </c>
      <c r="D160" s="120"/>
      <c r="E160" s="120"/>
      <c r="F160" s="115"/>
    </row>
    <row r="161" spans="1:6" x14ac:dyDescent="0.35">
      <c r="A161" s="115" t="s">
        <v>536</v>
      </c>
      <c r="B161" s="115" t="s">
        <v>537</v>
      </c>
      <c r="C161" s="131" t="s">
        <v>500</v>
      </c>
      <c r="D161" s="120"/>
      <c r="E161" s="120"/>
      <c r="F161" s="115"/>
    </row>
    <row r="162" spans="1:6" x14ac:dyDescent="0.35">
      <c r="A162" s="115" t="s">
        <v>538</v>
      </c>
      <c r="B162" s="115" t="s">
        <v>539</v>
      </c>
      <c r="C162" s="131" t="s">
        <v>500</v>
      </c>
      <c r="D162" s="120"/>
      <c r="E162" s="120"/>
      <c r="F162" s="115"/>
    </row>
    <row r="163" spans="1:6" x14ac:dyDescent="0.35">
      <c r="A163" s="115" t="s">
        <v>540</v>
      </c>
      <c r="B163" s="115" t="s">
        <v>541</v>
      </c>
      <c r="C163" s="131" t="s">
        <v>500</v>
      </c>
      <c r="D163" s="120"/>
      <c r="E163" s="120"/>
      <c r="F163" s="115"/>
    </row>
    <row r="164" spans="1:6" x14ac:dyDescent="0.35">
      <c r="A164" s="115" t="s">
        <v>156</v>
      </c>
      <c r="B164" s="115" t="s">
        <v>542</v>
      </c>
      <c r="C164" s="131" t="s">
        <v>500</v>
      </c>
      <c r="D164" s="118" t="s">
        <v>221</v>
      </c>
      <c r="E164" s="120"/>
      <c r="F164" s="115"/>
    </row>
    <row r="165" spans="1:6" x14ac:dyDescent="0.35">
      <c r="A165" s="115" t="s">
        <v>543</v>
      </c>
      <c r="B165" s="115" t="s">
        <v>544</v>
      </c>
      <c r="C165" s="131" t="s">
        <v>500</v>
      </c>
      <c r="D165" s="120"/>
      <c r="E165" s="120"/>
      <c r="F165" s="115"/>
    </row>
    <row r="166" spans="1:6" x14ac:dyDescent="0.35">
      <c r="A166" s="115" t="s">
        <v>545</v>
      </c>
      <c r="B166" s="115" t="s">
        <v>546</v>
      </c>
      <c r="C166" s="131" t="s">
        <v>500</v>
      </c>
      <c r="D166" s="120"/>
      <c r="E166" s="120"/>
      <c r="F166" s="115"/>
    </row>
    <row r="167" spans="1:6" x14ac:dyDescent="0.35">
      <c r="A167" s="115" t="s">
        <v>547</v>
      </c>
      <c r="B167" s="115" t="s">
        <v>548</v>
      </c>
      <c r="C167" s="131" t="s">
        <v>500</v>
      </c>
      <c r="D167" s="120"/>
      <c r="E167" s="120"/>
      <c r="F167" s="115"/>
    </row>
    <row r="168" spans="1:6" x14ac:dyDescent="0.35">
      <c r="A168" s="115" t="s">
        <v>549</v>
      </c>
      <c r="B168" s="115" t="s">
        <v>550</v>
      </c>
      <c r="C168" s="131" t="s">
        <v>500</v>
      </c>
      <c r="D168" s="120"/>
      <c r="E168" s="120"/>
      <c r="F168" s="115"/>
    </row>
    <row r="169" spans="1:6" x14ac:dyDescent="0.35">
      <c r="A169" s="115" t="s">
        <v>551</v>
      </c>
      <c r="B169" s="115" t="s">
        <v>552</v>
      </c>
      <c r="C169" s="131" t="s">
        <v>500</v>
      </c>
      <c r="D169" s="120"/>
      <c r="E169" s="120"/>
      <c r="F169" s="115"/>
    </row>
    <row r="170" spans="1:6" x14ac:dyDescent="0.35">
      <c r="A170" s="115" t="s">
        <v>553</v>
      </c>
      <c r="B170" s="115" t="s">
        <v>554</v>
      </c>
      <c r="C170" s="131" t="s">
        <v>500</v>
      </c>
      <c r="D170" s="120"/>
      <c r="E170" s="120"/>
      <c r="F170" s="115"/>
    </row>
    <row r="171" spans="1:6" x14ac:dyDescent="0.35">
      <c r="A171" s="115" t="s">
        <v>555</v>
      </c>
      <c r="B171" s="115" t="s">
        <v>556</v>
      </c>
      <c r="C171" s="131" t="s">
        <v>500</v>
      </c>
      <c r="D171" s="120"/>
      <c r="E171" s="120"/>
      <c r="F171" s="115"/>
    </row>
    <row r="172" spans="1:6" x14ac:dyDescent="0.35">
      <c r="A172" s="115" t="s">
        <v>158</v>
      </c>
      <c r="B172" s="115" t="s">
        <v>557</v>
      </c>
      <c r="C172" s="131" t="s">
        <v>500</v>
      </c>
      <c r="D172" s="118" t="s">
        <v>221</v>
      </c>
      <c r="E172" s="120"/>
      <c r="F172" s="115"/>
    </row>
    <row r="173" spans="1:6" x14ac:dyDescent="0.35">
      <c r="A173" s="115" t="s">
        <v>558</v>
      </c>
      <c r="B173" s="115" t="s">
        <v>559</v>
      </c>
      <c r="C173" s="131" t="s">
        <v>500</v>
      </c>
      <c r="D173" s="120"/>
      <c r="E173" s="120"/>
      <c r="F173" s="115"/>
    </row>
    <row r="174" spans="1:6" x14ac:dyDescent="0.35">
      <c r="A174" s="115" t="s">
        <v>560</v>
      </c>
      <c r="B174" s="119" t="s">
        <v>561</v>
      </c>
      <c r="C174" s="131" t="s">
        <v>530</v>
      </c>
      <c r="D174" s="120"/>
      <c r="E174" s="120"/>
      <c r="F174" s="115"/>
    </row>
    <row r="175" spans="1:6" x14ac:dyDescent="0.35">
      <c r="A175" s="115" t="s">
        <v>562</v>
      </c>
      <c r="B175" s="116" t="s">
        <v>563</v>
      </c>
      <c r="C175" s="131" t="s">
        <v>500</v>
      </c>
      <c r="D175" s="120"/>
      <c r="E175" s="120"/>
      <c r="F175" s="115"/>
    </row>
    <row r="176" spans="1:6" x14ac:dyDescent="0.35">
      <c r="A176" s="115" t="s">
        <v>564</v>
      </c>
      <c r="B176" s="116" t="s">
        <v>565</v>
      </c>
      <c r="C176" s="131" t="s">
        <v>500</v>
      </c>
      <c r="D176" s="120"/>
      <c r="E176" s="120"/>
      <c r="F176" s="115"/>
    </row>
    <row r="177" spans="1:6" x14ac:dyDescent="0.35">
      <c r="A177" s="115" t="s">
        <v>566</v>
      </c>
      <c r="B177" s="115" t="s">
        <v>567</v>
      </c>
      <c r="C177" s="131" t="s">
        <v>500</v>
      </c>
      <c r="D177" s="120"/>
      <c r="E177" s="120"/>
      <c r="F177" s="115"/>
    </row>
    <row r="178" spans="1:6" x14ac:dyDescent="0.35">
      <c r="A178" s="115" t="s">
        <v>178</v>
      </c>
      <c r="B178" s="115" t="s">
        <v>568</v>
      </c>
      <c r="C178" s="131" t="s">
        <v>500</v>
      </c>
      <c r="D178" s="120"/>
      <c r="E178" s="120"/>
      <c r="F178" s="115"/>
    </row>
    <row r="179" spans="1:6" x14ac:dyDescent="0.35">
      <c r="A179" s="115" t="s">
        <v>569</v>
      </c>
      <c r="B179" s="115" t="s">
        <v>570</v>
      </c>
      <c r="C179" s="131" t="s">
        <v>500</v>
      </c>
      <c r="D179" s="120"/>
      <c r="E179" s="120"/>
      <c r="F179" s="115"/>
    </row>
    <row r="180" spans="1:6" x14ac:dyDescent="0.35">
      <c r="A180" s="115" t="s">
        <v>155</v>
      </c>
      <c r="B180" s="115" t="s">
        <v>571</v>
      </c>
      <c r="C180" s="131" t="s">
        <v>500</v>
      </c>
      <c r="D180" s="120"/>
      <c r="E180" s="120"/>
      <c r="F180" s="115"/>
    </row>
    <row r="181" spans="1:6" x14ac:dyDescent="0.35">
      <c r="A181" s="115" t="s">
        <v>572</v>
      </c>
      <c r="B181" s="115" t="s">
        <v>573</v>
      </c>
      <c r="C181" s="131" t="s">
        <v>500</v>
      </c>
      <c r="D181" s="120"/>
      <c r="E181" s="120"/>
      <c r="F181" s="115"/>
    </row>
    <row r="182" spans="1:6" x14ac:dyDescent="0.35">
      <c r="A182" s="115" t="s">
        <v>574</v>
      </c>
      <c r="B182" s="115" t="s">
        <v>575</v>
      </c>
      <c r="C182" s="131" t="s">
        <v>500</v>
      </c>
      <c r="D182" s="120"/>
      <c r="E182" s="120"/>
      <c r="F182" s="115"/>
    </row>
    <row r="183" spans="1:6" x14ac:dyDescent="0.35">
      <c r="A183" s="115" t="s">
        <v>576</v>
      </c>
      <c r="B183" s="115" t="s">
        <v>577</v>
      </c>
      <c r="C183" s="131" t="s">
        <v>500</v>
      </c>
      <c r="D183" s="120"/>
      <c r="E183" s="120"/>
      <c r="F183" s="115"/>
    </row>
    <row r="184" spans="1:6" x14ac:dyDescent="0.35">
      <c r="A184" s="115" t="s">
        <v>578</v>
      </c>
      <c r="B184" s="115" t="s">
        <v>579</v>
      </c>
      <c r="C184" s="131" t="s">
        <v>500</v>
      </c>
      <c r="D184" s="120"/>
      <c r="E184" s="120"/>
      <c r="F184" s="115"/>
    </row>
    <row r="185" spans="1:6" x14ac:dyDescent="0.35">
      <c r="A185" s="115" t="s">
        <v>580</v>
      </c>
      <c r="B185" s="115" t="s">
        <v>581</v>
      </c>
      <c r="C185" s="131" t="s">
        <v>500</v>
      </c>
      <c r="D185" s="120"/>
      <c r="E185" s="120"/>
      <c r="F185" s="115"/>
    </row>
    <row r="186" spans="1:6" x14ac:dyDescent="0.35">
      <c r="A186" s="115" t="s">
        <v>582</v>
      </c>
      <c r="B186" s="115" t="s">
        <v>583</v>
      </c>
      <c r="C186" s="131" t="s">
        <v>500</v>
      </c>
      <c r="D186" s="120"/>
      <c r="E186" s="120"/>
      <c r="F186" s="115"/>
    </row>
    <row r="187" spans="1:6" x14ac:dyDescent="0.35">
      <c r="A187" s="115" t="s">
        <v>584</v>
      </c>
      <c r="B187" s="115" t="s">
        <v>585</v>
      </c>
      <c r="C187" s="131" t="s">
        <v>500</v>
      </c>
      <c r="D187" s="120"/>
      <c r="E187" s="120"/>
      <c r="F187" s="115"/>
    </row>
    <row r="188" spans="1:6" x14ac:dyDescent="0.35">
      <c r="A188" s="115" t="s">
        <v>157</v>
      </c>
      <c r="B188" s="115" t="s">
        <v>586</v>
      </c>
      <c r="C188" s="131" t="s">
        <v>500</v>
      </c>
      <c r="D188" s="118" t="s">
        <v>221</v>
      </c>
      <c r="E188" s="120"/>
      <c r="F188" s="115"/>
    </row>
    <row r="189" spans="1:6" x14ac:dyDescent="0.35">
      <c r="A189" s="115" t="s">
        <v>587</v>
      </c>
      <c r="B189" s="115" t="s">
        <v>588</v>
      </c>
      <c r="C189" s="131" t="s">
        <v>500</v>
      </c>
      <c r="D189" s="120"/>
      <c r="E189" s="120"/>
      <c r="F189" s="115"/>
    </row>
    <row r="190" spans="1:6" x14ac:dyDescent="0.35">
      <c r="A190" s="115" t="s">
        <v>589</v>
      </c>
      <c r="B190" s="119" t="s">
        <v>590</v>
      </c>
      <c r="C190" s="131" t="s">
        <v>530</v>
      </c>
      <c r="D190" s="120"/>
      <c r="E190" s="120"/>
      <c r="F190" s="115"/>
    </row>
  </sheetData>
  <autoFilter ref="A5:F190" xr:uid="{00000000-0009-0000-0000-000005000000}"/>
  <pageMargins left="0.25" right="0.25" top="0.75" bottom="0.75" header="0.3" footer="0.3"/>
  <pageSetup orientation="landscape" r:id="rId1"/>
  <headerFooter>
    <oddHeader>&amp;C&amp;A</oddHeader>
    <oddFooter>&amp;L&amp;D&amp;CPage &amp;P of &amp;N&amp;R&amp;F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NOTES</vt:lpstr>
      <vt:lpstr>v2_edits</vt:lpstr>
      <vt:lpstr>Rules</vt:lpstr>
      <vt:lpstr>abbrev_v1</vt:lpstr>
      <vt:lpstr>BCG_PacNW_v1_500ct</vt:lpstr>
      <vt:lpstr>BCG_PacNW_v1_300ct</vt:lpstr>
      <vt:lpstr>MetricMetadata</vt:lpstr>
      <vt:lpstr>FileName</vt:lpstr>
      <vt:lpstr>abbrev_v1!Print_Area</vt:lpstr>
      <vt:lpstr>MetricMetadata!Print_Titles</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2021-07-30T21:15:53Z</dcterms:modified>
</cp:coreProperties>
</file>