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DF7833C1-5981-4A49-A782-1794AA0D0F4D}" xr6:coauthVersionLast="47" xr6:coauthVersionMax="47" xr10:uidLastSave="{00000000-0000-0000-0000-000000000000}"/>
  <bookViews>
    <workbookView xWindow="-120" yWindow="480" windowWidth="29040" windowHeight="15840" xr2:uid="{00000000-000D-0000-FFFF-FFFF00000000}"/>
  </bookViews>
  <sheets>
    <sheet name="NOTES" sheetId="8" r:id="rId1"/>
    <sheet name="v2_edits" sheetId="6" state="hidden" r:id="rId2"/>
    <sheet name="Rules" sheetId="10" r:id="rId3"/>
    <sheet name="abbrev_v1" sheetId="3" state="hidden" r:id="rId4"/>
    <sheet name="BCG_PugLowWilVal_500ct" sheetId="4" state="hidden" r:id="rId5"/>
    <sheet name="BCG_PugLowWilVal_300ct" sheetId="7" state="hidden" r:id="rId6"/>
    <sheet name="MetricMetadata" sheetId="9" r:id="rId7"/>
  </sheets>
  <definedNames>
    <definedName name="_xlnm._FilterDatabase" localSheetId="5" hidden="1">BCG_PugLowWilVal_300ct!$A$1:$L$55</definedName>
    <definedName name="_xlnm._FilterDatabase" localSheetId="4" hidden="1">BCG_PugLowWilVal_500ct!$A$1:$L$55</definedName>
    <definedName name="_xlnm._FilterDatabase" localSheetId="6" hidden="1">MetricMetadata!$A$5:$F$190</definedName>
    <definedName name="_xlnm._FilterDatabase" localSheetId="2" hidden="1">Rules!$A$1:$O$328</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0" l="1"/>
  <c r="O3" i="10"/>
  <c r="N4" i="10"/>
  <c r="O4" i="10"/>
  <c r="N5" i="10"/>
  <c r="O5" i="10"/>
  <c r="N6" i="10"/>
  <c r="O6" i="10"/>
  <c r="N7" i="10"/>
  <c r="O7" i="10"/>
  <c r="N8" i="10"/>
  <c r="O8" i="10"/>
  <c r="N9" i="10"/>
  <c r="O9" i="10"/>
  <c r="N10" i="10"/>
  <c r="O10" i="10"/>
  <c r="N11" i="10"/>
  <c r="O11" i="10"/>
  <c r="N12" i="10"/>
  <c r="O12" i="10"/>
  <c r="N13" i="10"/>
  <c r="O13" i="10"/>
  <c r="N14" i="10"/>
  <c r="O14" i="10"/>
  <c r="N15" i="10"/>
  <c r="O15" i="10"/>
  <c r="N16" i="10"/>
  <c r="O16" i="10"/>
  <c r="N17" i="10"/>
  <c r="O17" i="10"/>
  <c r="N18" i="10"/>
  <c r="O18" i="10"/>
  <c r="N19" i="10"/>
  <c r="O19" i="10"/>
  <c r="N20" i="10"/>
  <c r="O20" i="10"/>
  <c r="N21" i="10"/>
  <c r="O21" i="10"/>
  <c r="N22" i="10"/>
  <c r="O22" i="10"/>
  <c r="N23" i="10"/>
  <c r="O23" i="10"/>
  <c r="N24" i="10"/>
  <c r="O24" i="10"/>
  <c r="N25" i="10"/>
  <c r="O25" i="10"/>
  <c r="N26" i="10"/>
  <c r="O26" i="10"/>
  <c r="N27" i="10"/>
  <c r="O27" i="10"/>
  <c r="N28" i="10"/>
  <c r="O28" i="10"/>
  <c r="N29" i="10"/>
  <c r="O29" i="10"/>
  <c r="N30" i="10"/>
  <c r="O30" i="10"/>
  <c r="N31" i="10"/>
  <c r="O31" i="10"/>
  <c r="N32" i="10"/>
  <c r="O32" i="10"/>
  <c r="N33" i="10"/>
  <c r="O33" i="10"/>
  <c r="N34" i="10"/>
  <c r="O34" i="10"/>
  <c r="N35" i="10"/>
  <c r="O35" i="10"/>
  <c r="N36" i="10"/>
  <c r="O36" i="10"/>
  <c r="N37" i="10"/>
  <c r="O37" i="10"/>
  <c r="N38" i="10"/>
  <c r="O38" i="10"/>
  <c r="N39" i="10"/>
  <c r="O39" i="10"/>
  <c r="N40" i="10"/>
  <c r="O40" i="10"/>
  <c r="N41" i="10"/>
  <c r="O41" i="10"/>
  <c r="N42" i="10"/>
  <c r="O42" i="10"/>
  <c r="N43" i="10"/>
  <c r="O43" i="10"/>
  <c r="N44" i="10"/>
  <c r="O44" i="10"/>
  <c r="N45" i="10"/>
  <c r="O45" i="10"/>
  <c r="N46" i="10"/>
  <c r="O46" i="10"/>
  <c r="N47" i="10"/>
  <c r="O47" i="10"/>
  <c r="N48" i="10"/>
  <c r="O48" i="10"/>
  <c r="N49" i="10"/>
  <c r="O49" i="10"/>
  <c r="N50" i="10"/>
  <c r="O50" i="10"/>
  <c r="N51" i="10"/>
  <c r="O51" i="10"/>
  <c r="N52" i="10"/>
  <c r="O52" i="10"/>
  <c r="N53" i="10"/>
  <c r="O53" i="10"/>
  <c r="N54" i="10"/>
  <c r="O54" i="10"/>
  <c r="N55" i="10"/>
  <c r="O55" i="10"/>
  <c r="N56" i="10"/>
  <c r="O56" i="10"/>
  <c r="N57" i="10"/>
  <c r="O57" i="10"/>
  <c r="N58" i="10"/>
  <c r="O58" i="10"/>
  <c r="N59" i="10"/>
  <c r="O59" i="10"/>
  <c r="N60" i="10"/>
  <c r="O60" i="10"/>
  <c r="N61" i="10"/>
  <c r="O61" i="10"/>
  <c r="N62" i="10"/>
  <c r="O62" i="10"/>
  <c r="N63" i="10"/>
  <c r="O63" i="10"/>
  <c r="N64" i="10"/>
  <c r="O64" i="10"/>
  <c r="N65" i="10"/>
  <c r="O65" i="10"/>
  <c r="N66" i="10"/>
  <c r="O66" i="10"/>
  <c r="N67" i="10"/>
  <c r="O67" i="10"/>
  <c r="N68" i="10"/>
  <c r="O68" i="10"/>
  <c r="N69" i="10"/>
  <c r="O69" i="10"/>
  <c r="N70" i="10"/>
  <c r="O70" i="10"/>
  <c r="N71" i="10"/>
  <c r="O71" i="10"/>
  <c r="N72" i="10"/>
  <c r="O72" i="10"/>
  <c r="N73" i="10"/>
  <c r="O73" i="10"/>
  <c r="N74" i="10"/>
  <c r="O74" i="10"/>
  <c r="N75" i="10"/>
  <c r="O75" i="10"/>
  <c r="N76" i="10"/>
  <c r="O76" i="10"/>
  <c r="N77" i="10"/>
  <c r="O77" i="10"/>
  <c r="N78" i="10"/>
  <c r="O78" i="10"/>
  <c r="N79" i="10"/>
  <c r="O79" i="10"/>
  <c r="N80" i="10"/>
  <c r="O80" i="10"/>
  <c r="N81" i="10"/>
  <c r="O81" i="10"/>
  <c r="N82" i="10"/>
  <c r="O82" i="10"/>
  <c r="N83" i="10"/>
  <c r="O83" i="10"/>
  <c r="N84" i="10"/>
  <c r="O84" i="10"/>
  <c r="N85" i="10"/>
  <c r="O85" i="10"/>
  <c r="N86" i="10"/>
  <c r="O86" i="10"/>
  <c r="N87" i="10"/>
  <c r="O87" i="10"/>
  <c r="N88" i="10"/>
  <c r="O88" i="10"/>
  <c r="N89" i="10"/>
  <c r="O89" i="10"/>
  <c r="N90" i="10"/>
  <c r="O90" i="10"/>
  <c r="N91" i="10"/>
  <c r="O91" i="10"/>
  <c r="N92" i="10"/>
  <c r="O92" i="10"/>
  <c r="N93" i="10"/>
  <c r="O93" i="10"/>
  <c r="N94" i="10"/>
  <c r="O94" i="10"/>
  <c r="N95" i="10"/>
  <c r="O95" i="10"/>
  <c r="N96" i="10"/>
  <c r="O96" i="10"/>
  <c r="N97" i="10"/>
  <c r="O97" i="10"/>
  <c r="N98" i="10"/>
  <c r="O98" i="10"/>
  <c r="N99" i="10"/>
  <c r="O99" i="10"/>
  <c r="N100" i="10"/>
  <c r="O100" i="10"/>
  <c r="N101" i="10"/>
  <c r="O101" i="10"/>
  <c r="N102" i="10"/>
  <c r="O102" i="10"/>
  <c r="N103" i="10"/>
  <c r="O103" i="10"/>
  <c r="N104" i="10"/>
  <c r="O104" i="10"/>
  <c r="N105" i="10"/>
  <c r="O105" i="10"/>
  <c r="N106" i="10"/>
  <c r="O106" i="10"/>
  <c r="N107" i="10"/>
  <c r="O107" i="10"/>
  <c r="N108" i="10"/>
  <c r="O108" i="10"/>
  <c r="N109" i="10"/>
  <c r="O109" i="10"/>
  <c r="N110" i="10"/>
  <c r="O110" i="10"/>
  <c r="N111" i="10"/>
  <c r="O111" i="10"/>
  <c r="N112" i="10"/>
  <c r="O112" i="10"/>
  <c r="N113" i="10"/>
  <c r="O113" i="10"/>
  <c r="N114" i="10"/>
  <c r="O114" i="10"/>
  <c r="N115" i="10"/>
  <c r="O115" i="10"/>
  <c r="N116" i="10"/>
  <c r="O116" i="10"/>
  <c r="N117" i="10"/>
  <c r="O117" i="10"/>
  <c r="N118" i="10"/>
  <c r="O118" i="10"/>
  <c r="N119" i="10"/>
  <c r="O119" i="10"/>
  <c r="N120" i="10"/>
  <c r="O120" i="10"/>
  <c r="N121" i="10"/>
  <c r="O121" i="10"/>
  <c r="N122" i="10"/>
  <c r="O122" i="10"/>
  <c r="N123" i="10"/>
  <c r="O123" i="10"/>
  <c r="N124" i="10"/>
  <c r="O124" i="10"/>
  <c r="N125" i="10"/>
  <c r="O125" i="10"/>
  <c r="N126" i="10"/>
  <c r="O126" i="10"/>
  <c r="N127" i="10"/>
  <c r="O127" i="10"/>
  <c r="N128" i="10"/>
  <c r="O128" i="10"/>
  <c r="N129" i="10"/>
  <c r="O129" i="10"/>
  <c r="N130" i="10"/>
  <c r="O130" i="10"/>
  <c r="N131" i="10"/>
  <c r="O131" i="10"/>
  <c r="N132" i="10"/>
  <c r="O132" i="10"/>
  <c r="N133" i="10"/>
  <c r="O133" i="10"/>
  <c r="N134" i="10"/>
  <c r="O134" i="10"/>
  <c r="N135" i="10"/>
  <c r="O135" i="10"/>
  <c r="N136" i="10"/>
  <c r="O136" i="10"/>
  <c r="N137" i="10"/>
  <c r="O137" i="10"/>
  <c r="N138" i="10"/>
  <c r="O138" i="10"/>
  <c r="N139" i="10"/>
  <c r="O139" i="10"/>
  <c r="N140" i="10"/>
  <c r="O140" i="10"/>
  <c r="N141" i="10"/>
  <c r="O141" i="10"/>
  <c r="N142" i="10"/>
  <c r="O142" i="10"/>
  <c r="N143" i="10"/>
  <c r="O143" i="10"/>
  <c r="N144" i="10"/>
  <c r="O144" i="10"/>
  <c r="N145" i="10"/>
  <c r="O145" i="10"/>
  <c r="N146" i="10"/>
  <c r="O146" i="10"/>
  <c r="N147" i="10"/>
  <c r="O147" i="10"/>
  <c r="N148" i="10"/>
  <c r="O148" i="10"/>
  <c r="N149" i="10"/>
  <c r="O149" i="10"/>
  <c r="N150" i="10"/>
  <c r="O150" i="10"/>
  <c r="N151" i="10"/>
  <c r="O151" i="10"/>
  <c r="N152" i="10"/>
  <c r="O152" i="10"/>
  <c r="N153" i="10"/>
  <c r="O153" i="10"/>
  <c r="N154" i="10"/>
  <c r="O154" i="10"/>
  <c r="N155" i="10"/>
  <c r="O155" i="10"/>
  <c r="N156" i="10"/>
  <c r="O156" i="10"/>
  <c r="N157" i="10"/>
  <c r="O157" i="10"/>
  <c r="N158" i="10"/>
  <c r="O158" i="10"/>
  <c r="N159" i="10"/>
  <c r="O159" i="10"/>
  <c r="N160" i="10"/>
  <c r="O160" i="10"/>
  <c r="N161" i="10"/>
  <c r="O161" i="10"/>
  <c r="N162" i="10"/>
  <c r="O162" i="10"/>
  <c r="N163" i="10"/>
  <c r="O163" i="10"/>
  <c r="N164" i="10"/>
  <c r="O164" i="10"/>
  <c r="N165" i="10"/>
  <c r="O165" i="10"/>
  <c r="N166" i="10"/>
  <c r="O166" i="10"/>
  <c r="N167" i="10"/>
  <c r="O167" i="10"/>
  <c r="N168" i="10"/>
  <c r="O168" i="10"/>
  <c r="N169" i="10"/>
  <c r="O169" i="10"/>
  <c r="N170" i="10"/>
  <c r="O170" i="10"/>
  <c r="N171" i="10"/>
  <c r="O171" i="10"/>
  <c r="N172" i="10"/>
  <c r="O172" i="10"/>
  <c r="N173" i="10"/>
  <c r="O173" i="10"/>
  <c r="N174" i="10"/>
  <c r="O174" i="10"/>
  <c r="N175" i="10"/>
  <c r="O175" i="10"/>
  <c r="N176" i="10"/>
  <c r="O176" i="10"/>
  <c r="N177" i="10"/>
  <c r="O177" i="10"/>
  <c r="N178" i="10"/>
  <c r="O178" i="10"/>
  <c r="N179" i="10"/>
  <c r="O179" i="10"/>
  <c r="N180" i="10"/>
  <c r="O180" i="10"/>
  <c r="N181" i="10"/>
  <c r="O181" i="10"/>
  <c r="N182" i="10"/>
  <c r="O182" i="10"/>
  <c r="N183" i="10"/>
  <c r="O183" i="10"/>
  <c r="N184" i="10"/>
  <c r="O184" i="10"/>
  <c r="N185" i="10"/>
  <c r="O185" i="10"/>
  <c r="N186" i="10"/>
  <c r="O186" i="10"/>
  <c r="N187" i="10"/>
  <c r="O187" i="10"/>
  <c r="N188" i="10"/>
  <c r="O188" i="10"/>
  <c r="N189" i="10"/>
  <c r="O189" i="10"/>
  <c r="N190" i="10"/>
  <c r="O190" i="10"/>
  <c r="N191" i="10"/>
  <c r="O191" i="10"/>
  <c r="N192" i="10"/>
  <c r="O192" i="10"/>
  <c r="N193" i="10"/>
  <c r="O193" i="10"/>
  <c r="N194" i="10"/>
  <c r="O194" i="10"/>
  <c r="N195" i="10"/>
  <c r="O195" i="10"/>
  <c r="N196" i="10"/>
  <c r="O196" i="10"/>
  <c r="N197" i="10"/>
  <c r="O197" i="10"/>
  <c r="N198" i="10"/>
  <c r="O198" i="10"/>
  <c r="N199" i="10"/>
  <c r="O199" i="10"/>
  <c r="N200" i="10"/>
  <c r="O200" i="10"/>
  <c r="N201" i="10"/>
  <c r="O201" i="10"/>
  <c r="N202" i="10"/>
  <c r="O202" i="10"/>
  <c r="N203" i="10"/>
  <c r="O203" i="10"/>
  <c r="N204" i="10"/>
  <c r="O204" i="10"/>
  <c r="N205" i="10"/>
  <c r="O205" i="10"/>
  <c r="N206" i="10"/>
  <c r="O206" i="10"/>
  <c r="N207" i="10"/>
  <c r="O207" i="10"/>
  <c r="N208" i="10"/>
  <c r="O208" i="10"/>
  <c r="N209" i="10"/>
  <c r="O209" i="10"/>
  <c r="N210" i="10"/>
  <c r="O210" i="10"/>
  <c r="N211" i="10"/>
  <c r="O211" i="10"/>
  <c r="N212" i="10"/>
  <c r="O212" i="10"/>
  <c r="N213" i="10"/>
  <c r="O213" i="10"/>
  <c r="N214" i="10"/>
  <c r="O214" i="10"/>
  <c r="N215" i="10"/>
  <c r="O215" i="10"/>
  <c r="N216" i="10"/>
  <c r="O216" i="10"/>
  <c r="N217" i="10"/>
  <c r="O217" i="10"/>
  <c r="N218" i="10"/>
  <c r="O218" i="10"/>
  <c r="N219" i="10"/>
  <c r="O219" i="10"/>
  <c r="N220" i="10"/>
  <c r="O220" i="10"/>
  <c r="N221" i="10"/>
  <c r="O221" i="10"/>
  <c r="N222" i="10"/>
  <c r="O222" i="10"/>
  <c r="N223" i="10"/>
  <c r="O223" i="10"/>
  <c r="N224" i="10"/>
  <c r="O224" i="10"/>
  <c r="N225" i="10"/>
  <c r="O225" i="10"/>
  <c r="N226" i="10"/>
  <c r="O226" i="10"/>
  <c r="N227" i="10"/>
  <c r="O227" i="10"/>
  <c r="N228" i="10"/>
  <c r="O228" i="10"/>
  <c r="N229" i="10"/>
  <c r="O229" i="10"/>
  <c r="N230" i="10"/>
  <c r="O230" i="10"/>
  <c r="N231" i="10"/>
  <c r="O231" i="10"/>
  <c r="N232" i="10"/>
  <c r="O232" i="10"/>
  <c r="N233" i="10"/>
  <c r="O233" i="10"/>
  <c r="N234" i="10"/>
  <c r="O234" i="10"/>
  <c r="N235" i="10"/>
  <c r="O235" i="10"/>
  <c r="N236" i="10"/>
  <c r="O236" i="10"/>
  <c r="N237" i="10"/>
  <c r="O237" i="10"/>
  <c r="N238" i="10"/>
  <c r="O238" i="10"/>
  <c r="N239" i="10"/>
  <c r="O239" i="10"/>
  <c r="N240" i="10"/>
  <c r="O240" i="10"/>
  <c r="N241" i="10"/>
  <c r="O241" i="10"/>
  <c r="N242" i="10"/>
  <c r="O242" i="10"/>
  <c r="N243" i="10"/>
  <c r="O243" i="10"/>
  <c r="N244" i="10"/>
  <c r="O244" i="10"/>
  <c r="N245" i="10"/>
  <c r="O245" i="10"/>
  <c r="N246" i="10"/>
  <c r="O246" i="10"/>
  <c r="N247" i="10"/>
  <c r="O247" i="10"/>
  <c r="N248" i="10"/>
  <c r="O248" i="10"/>
  <c r="N249" i="10"/>
  <c r="O249" i="10"/>
  <c r="N250" i="10"/>
  <c r="O250" i="10"/>
  <c r="N251" i="10"/>
  <c r="O251" i="10"/>
  <c r="N252" i="10"/>
  <c r="O252" i="10"/>
  <c r="N253" i="10"/>
  <c r="O253" i="10"/>
  <c r="N254" i="10"/>
  <c r="O254" i="10"/>
  <c r="N255" i="10"/>
  <c r="O255" i="10"/>
  <c r="N256" i="10"/>
  <c r="O256" i="10"/>
  <c r="N257" i="10"/>
  <c r="O257" i="10"/>
  <c r="N258" i="10"/>
  <c r="O258" i="10"/>
  <c r="N259" i="10"/>
  <c r="O259" i="10"/>
  <c r="N260" i="10"/>
  <c r="O260" i="10"/>
  <c r="N261" i="10"/>
  <c r="O261" i="10"/>
  <c r="N262" i="10"/>
  <c r="O262" i="10"/>
  <c r="N263" i="10"/>
  <c r="O263" i="10"/>
  <c r="N264" i="10"/>
  <c r="O264" i="10"/>
  <c r="N265" i="10"/>
  <c r="O265" i="10"/>
  <c r="N266" i="10"/>
  <c r="O266" i="10"/>
  <c r="N267" i="10"/>
  <c r="O267" i="10"/>
  <c r="N268" i="10"/>
  <c r="O268" i="10"/>
  <c r="N269" i="10"/>
  <c r="O269" i="10"/>
  <c r="N270" i="10"/>
  <c r="O270" i="10"/>
  <c r="N271" i="10"/>
  <c r="O271" i="10"/>
  <c r="N272" i="10"/>
  <c r="O272" i="10"/>
  <c r="N273" i="10"/>
  <c r="O273" i="10"/>
  <c r="N274" i="10"/>
  <c r="O274" i="10"/>
  <c r="N275" i="10"/>
  <c r="O275" i="10"/>
  <c r="N276" i="10"/>
  <c r="O276" i="10"/>
  <c r="N277" i="10"/>
  <c r="O277" i="10"/>
  <c r="N278" i="10"/>
  <c r="O278" i="10"/>
  <c r="N279" i="10"/>
  <c r="O279" i="10"/>
  <c r="N280" i="10"/>
  <c r="O280" i="10"/>
  <c r="N281" i="10"/>
  <c r="O281" i="10"/>
  <c r="N282" i="10"/>
  <c r="O282" i="10"/>
  <c r="N283" i="10"/>
  <c r="O283" i="10"/>
  <c r="N284" i="10"/>
  <c r="O284" i="10"/>
  <c r="N285" i="10"/>
  <c r="O285" i="10"/>
  <c r="N286" i="10"/>
  <c r="O286" i="10"/>
  <c r="N287" i="10"/>
  <c r="O287" i="10"/>
  <c r="N288" i="10"/>
  <c r="O288" i="10"/>
  <c r="N289" i="10"/>
  <c r="O289" i="10"/>
  <c r="N290" i="10"/>
  <c r="O290" i="10"/>
  <c r="N291" i="10"/>
  <c r="O291" i="10"/>
  <c r="N292" i="10"/>
  <c r="O292" i="10"/>
  <c r="N293" i="10"/>
  <c r="O293" i="10"/>
  <c r="N294" i="10"/>
  <c r="O294" i="10"/>
  <c r="N295" i="10"/>
  <c r="O295" i="10"/>
  <c r="N296" i="10"/>
  <c r="O296" i="10"/>
  <c r="N297" i="10"/>
  <c r="O297" i="10"/>
  <c r="N298" i="10"/>
  <c r="O298" i="10"/>
  <c r="N299" i="10"/>
  <c r="O299" i="10"/>
  <c r="N300" i="10"/>
  <c r="O300" i="10"/>
  <c r="N301" i="10"/>
  <c r="O301" i="10"/>
  <c r="N302" i="10"/>
  <c r="O302" i="10"/>
  <c r="N303" i="10"/>
  <c r="O303" i="10"/>
  <c r="N304" i="10"/>
  <c r="O304" i="10"/>
  <c r="N305" i="10"/>
  <c r="O305" i="10"/>
  <c r="N306" i="10"/>
  <c r="O306" i="10"/>
  <c r="N307" i="10"/>
  <c r="O307" i="10"/>
  <c r="N308" i="10"/>
  <c r="O308" i="10"/>
  <c r="N309" i="10"/>
  <c r="O309" i="10"/>
  <c r="N310" i="10"/>
  <c r="O310" i="10"/>
  <c r="N311" i="10"/>
  <c r="O311" i="10"/>
  <c r="N312" i="10"/>
  <c r="O312" i="10"/>
  <c r="N313" i="10"/>
  <c r="O313" i="10"/>
  <c r="N314" i="10"/>
  <c r="O314" i="10"/>
  <c r="N315" i="10"/>
  <c r="O315" i="10"/>
  <c r="N316" i="10"/>
  <c r="O316" i="10"/>
  <c r="N317" i="10"/>
  <c r="O317" i="10"/>
  <c r="N318" i="10"/>
  <c r="O318" i="10"/>
  <c r="N319" i="10"/>
  <c r="O319" i="10"/>
  <c r="N320" i="10"/>
  <c r="O320" i="10"/>
  <c r="N321" i="10"/>
  <c r="O321" i="10"/>
  <c r="N322" i="10"/>
  <c r="O322" i="10"/>
  <c r="N323" i="10"/>
  <c r="O323" i="10"/>
  <c r="N324" i="10"/>
  <c r="O324" i="10"/>
  <c r="N325" i="10"/>
  <c r="O325" i="10"/>
  <c r="N326" i="10"/>
  <c r="O326" i="10"/>
  <c r="N327" i="10"/>
  <c r="O327" i="10"/>
  <c r="N328" i="10"/>
  <c r="O328" i="10"/>
  <c r="O2" i="10"/>
  <c r="N2" i="10"/>
  <c r="A3" i="9"/>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I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K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 ref="L1" authorId="0" shapeId="0" xr:uid="{9DAA0647-EED8-47D2-B11A-6BDABE9464AB}">
      <text>
        <r>
          <rPr>
            <b/>
            <sz val="9"/>
            <color indexed="81"/>
            <rFont val="Tahoma"/>
            <family val="2"/>
          </rPr>
          <t>Leppo, Erik:</t>
        </r>
        <r>
          <rPr>
            <sz val="9"/>
            <color indexed="81"/>
            <rFont val="Tahoma"/>
            <family val="2"/>
          </rPr>
          <t xml:space="preserve">
Exception Rule
0 = min
1 = max
2 = 2</t>
        </r>
      </text>
    </comment>
    <comment ref="N1" authorId="0" shapeId="0" xr:uid="{A291E02B-8C26-4BB4-95F1-CC49DF726F4F}">
      <text>
        <r>
          <rPr>
            <b/>
            <sz val="9"/>
            <color indexed="81"/>
            <rFont val="Tahoma"/>
            <family val="2"/>
          </rPr>
          <t>Leppo, Erik:</t>
        </r>
        <r>
          <rPr>
            <sz val="9"/>
            <color indexed="81"/>
            <rFont val="Tahoma"/>
            <family val="2"/>
          </rPr>
          <t xml:space="preserve">
Deprecated in v2 (2022-11-16)</t>
        </r>
      </text>
    </comment>
    <comment ref="O1" authorId="0" shapeId="0" xr:uid="{B92A94AC-6D85-46E9-8DF0-D8D55D113ECD}">
      <text>
        <r>
          <rPr>
            <b/>
            <sz val="9"/>
            <color indexed="81"/>
            <rFont val="Tahoma"/>
            <family val="2"/>
          </rPr>
          <t>Leppo, Erik:</t>
        </r>
        <r>
          <rPr>
            <sz val="9"/>
            <color indexed="81"/>
            <rFont val="Tahoma"/>
            <family val="2"/>
          </rPr>
          <t xml:space="preserve">
Deprecated in v2 (2022-11-16)</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<sst xmlns="http://schemas.openxmlformats.org/spreadsheetml/2006/main" count="4831" uniqueCount="756">
  <si>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</si>
  <si>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</si>
  <si>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</si>
  <si>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</si>
  <si>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</si>
  <si>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</si>
  <si>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</si>
  <si>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</si>
  <si>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</si>
  <si>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</si>
  <si>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</si>
  <si>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</si>
  <si>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</si>
  <si>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</si>
  <si>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</si>
  <si>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</si>
  <si>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</si>
  <si>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</si>
  <si>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</si>
  <si>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</si>
  <si>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</si>
  <si>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</si>
  <si>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</si>
  <si>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</si>
  <si>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</si>
  <si>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</si>
  <si>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</si>
  <si>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</si>
  <si>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</si>
  <si>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</si>
  <si>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</si>
  <si>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</si>
  <si>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</si>
  <si>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</si>
  <si>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</si>
  <si>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</si>
  <si>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</si>
  <si>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</si>
  <si>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</si>
  <si>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</si>
  <si>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</si>
  <si>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</si>
  <si>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</si>
  <si>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</si>
  <si>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</si>
  <si>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</si>
  <si>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</si>
  <si>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</si>
  <si>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</si>
  <si>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</si>
  <si>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</si>
  <si>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</si>
  <si>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</si>
  <si>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</si>
  <si>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</si>
  <si>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</si>
  <si>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</si>
  <si>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</si>
  <si>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</si>
  <si>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</si>
  <si>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</si>
  <si>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</si>
  <si>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</si>
  <si>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</si>
  <si>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</si>
  <si>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</si>
  <si>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</si>
  <si>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</si>
  <si>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</si>
  <si>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</si>
  <si>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</si>
  <si>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</si>
  <si>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</si>
  <si>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</si>
  <si>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</si>
  <si>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</si>
  <si>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</si>
  <si>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</si>
  <si>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</si>
  <si>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</si>
  <si>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</si>
  <si>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</si>
  <si>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</si>
  <si>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</si>
  <si>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</si>
  <si>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</si>
  <si>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</si>
  <si>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</si>
  <si>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</si>
  <si>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</si>
  <si>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</si>
  <si>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</si>
  <si>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</si>
  <si>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</si>
  <si>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</si>
  <si>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</si>
  <si>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</si>
  <si>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</si>
  <si>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</si>
  <si>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</si>
  <si>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</si>
  <si>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</si>
  <si>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</si>
  <si>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</si>
  <si>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</si>
  <si>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</si>
  <si>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</si>
  <si>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</si>
  <si>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</si>
  <si>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</si>
  <si>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</si>
  <si>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</si>
  <si>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</si>
  <si>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</si>
  <si>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</si>
  <si>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</si>
  <si>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</si>
  <si>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</si>
  <si>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</si>
  <si>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</si>
  <si>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</si>
  <si>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</si>
  <si>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</si>
  <si>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</si>
  <si>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</si>
  <si>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</si>
  <si>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</si>
  <si>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</si>
  <si>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</si>
  <si>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</si>
  <si>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</si>
  <si>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</si>
  <si>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</si>
  <si>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</si>
  <si>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</si>
  <si>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</si>
  <si>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</si>
  <si>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</si>
  <si>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</si>
  <si>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</si>
  <si>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</si>
  <si>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</si>
  <si>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</si>
  <si>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</si>
  <si>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</si>
  <si>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</si>
  <si>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</si>
  <si>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</si>
  <si>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</si>
  <si>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</si>
  <si>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</si>
  <si>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</si>
  <si>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</si>
  <si>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</si>
  <si>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</si>
  <si>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</si>
  <si>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</si>
  <si>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</si>
  <si>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</si>
  <si>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</si>
  <si>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</si>
  <si>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</si>
  <si>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</si>
  <si>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</si>
  <si>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</si>
  <si>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</si>
  <si>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</si>
  <si>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</si>
  <si>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</si>
  <si>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</si>
  <si>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</si>
  <si>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</si>
  <si>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</si>
  <si>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</si>
  <si>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</si>
  <si>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</si>
  <si>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</si>
  <si>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</si>
  <si>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</si>
  <si>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</si>
  <si>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</si>
  <si>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</si>
  <si>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</si>
  <si>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</si>
  <si>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</si>
  <si>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</si>
  <si>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</si>
  <si>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</si>
  <si>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</si>
  <si>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</si>
  <si>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</si>
  <si>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</si>
  <si>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</si>
  <si>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</si>
  <si>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</si>
  <si>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</si>
  <si>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</si>
  <si>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</si>
  <si>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</si>
  <si>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</si>
  <si>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</si>
  <si>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</si>
  <si>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</si>
  <si>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</si>
  <si>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</si>
  <si>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</si>
  <si>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</si>
  <si>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</si>
  <si>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</si>
  <si>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</si>
  <si>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</si>
  <si>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</si>
  <si>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</si>
  <si>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</si>
  <si>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</si>
  <si>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</si>
  <si>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</si>
  <si>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</si>
  <si>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</si>
  <si>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</si>
  <si>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</si>
  <si>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</si>
  <si>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</si>
  <si>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</si>
  <si>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</si>
  <si>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</si>
  <si>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</si>
  <si>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</si>
  <si>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</si>
  <si>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</si>
  <si>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</si>
  <si>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</si>
  <si>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</si>
  <si>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</si>
  <si>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</si>
  <si>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</si>
  <si>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</si>
  <si>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</si>
  <si>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</si>
  <si>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</si>
  <si>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</si>
  <si>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</si>
  <si>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</si>
  <si>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</si>
  <si>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</si>
  <si>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</si>
  <si>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</si>
  <si>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</si>
  <si>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</si>
  <si>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</si>
  <si>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</si>
  <si>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</si>
  <si>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</si>
  <si>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</si>
  <si>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</si>
  <si>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</si>
  <si>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</si>
  <si>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</si>
  <si>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</si>
  <si>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</si>
  <si>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</si>
  <si>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</si>
  <si>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</si>
  <si>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</si>
  <si>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</si>
  <si>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</si>
  <si>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</si>
  <si>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</si>
  <si>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</si>
  <si>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</si>
  <si>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</si>
  <si>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</si>
  <si>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</si>
  <si>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</si>
  <si>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</si>
  <si>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</si>
  <si>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</si>
  <si>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</si>
  <si>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</si>
  <si>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</si>
  <si>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</si>
  <si>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</si>
  <si>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</si>
  <si>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</si>
  <si>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</si>
  <si>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</si>
  <si>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</si>
  <si>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</si>
  <si>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</si>
  <si>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</si>
  <si>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</si>
  <si>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</si>
  <si>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</si>
  <si>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</si>
  <si>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</si>
  <si>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</si>
  <si>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</si>
  <si>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</si>
  <si>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</si>
  <si>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</si>
  <si>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</si>
  <si>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</si>
  <si>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</si>
  <si>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</si>
  <si>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</si>
  <si>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</si>
  <si>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</si>
  <si>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</si>
  <si>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</si>
  <si>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</si>
  <si>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</si>
  <si>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</si>
  <si>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</si>
  <si>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</si>
  <si>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</si>
  <si>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</si>
  <si>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</si>
  <si>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</si>
  <si>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</si>
  <si>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</si>
  <si>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</si>
  <si>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</si>
  <si>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</si>
  <si>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</si>
  <si>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</si>
  <si>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</si>
  <si>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</si>
  <si>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</si>
  <si>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</si>
  <si>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</si>
  <si>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</si>
  <si>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</si>
  <si>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</si>
  <si>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</si>
  <si>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</si>
  <si>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</si>
  <si>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</si>
  <si>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</si>
  <si>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</si>
  <si>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</si>
  <si>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</si>
  <si>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</si>
  <si>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</si>
  <si>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</si>
  <si>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</si>
  <si>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</si>
  <si>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</si>
  <si>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</si>
  <si>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</si>
  <si>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</si>
  <si>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</si>
  <si>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</si>
  <si>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</si>
  <si>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</si>
  <si>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</si>
  <si>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</si>
  <si>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</si>
  <si>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</si>
  <si>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</si>
  <si>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</si>
  <si>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</si>
  <si>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</si>
  <si>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</si>
  <si>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</si>
  <si>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</si>
  <si>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</si>
  <si>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</si>
  <si>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</si>
  <si>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</si>
  <si>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</si>
  <si>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</si>
  <si>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</si>
  <si>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</si>
  <si>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</si>
  <si>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</si>
  <si>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</si>
  <si>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</si>
  <si>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</si>
  <si>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</si>
  <si>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</si>
  <si>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</si>
  <si>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</si>
  <si>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</si>
  <si>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</si>
  <si>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</si>
  <si>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</si>
  <si>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</si>
  <si>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</si>
  <si>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</si>
  <si>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</si>
  <si>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</si>
  <si>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</si>
  <si>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</si>
  <si>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</si>
  <si>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</si>
  <si>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</si>
  <si>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</si>
  <si>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</si>
  <si>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</si>
  <si>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</si>
  <si>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</si>
  <si>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</si>
  <si>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</si>
  <si>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</si>
  <si>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</si>
  <si>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</si>
  <si>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</si>
  <si>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</si>
  <si>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</si>
  <si>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</si>
  <si>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</si>
  <si>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</si>
  <si>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</si>
  <si>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</si>
  <si>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</si>
  <si>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</si>
  <si>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</si>
  <si>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</si>
  <si>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</si>
  <si>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</si>
  <si>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</si>
  <si>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</si>
  <si>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</si>
  <si>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</si>
  <si>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</si>
  <si>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</si>
  <si>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</si>
  <si>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</si>
  <si>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</si>
  <si>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</si>
  <si>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</si>
  <si>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</si>
  <si>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</si>
  <si>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</si>
  <si>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</si>
  <si>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</si>
  <si>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</si>
  <si>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</si>
  <si>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</si>
  <si>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</si>
  <si>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</si>
  <si>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</si>
  <si>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</si>
  <si>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</si>
  <si>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</si>
  <si>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</si>
  <si>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</si>
  <si>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</si>
  <si>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</si>
  <si>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</si>
  <si>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</si>
  <si>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</si>
  <si>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</si>
  <si>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</si>
  <si>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</si>
  <si>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</si>
  <si>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</si>
  <si>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</si>
  <si>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</si>
  <si>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</si>
  <si>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</si>
  <si>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</si>
  <si>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</si>
  <si>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</si>
  <si>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</si>
  <si>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</si>
  <si>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</si>
  <si>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</si>
  <si>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</si>
  <si>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</si>
  <si>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</si>
  <si>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</si>
  <si>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</si>
  <si>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</si>
  <si>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</si>
  <si>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</si>
  <si>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</si>
  <si>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</si>
  <si>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</si>
  <si>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</si>
  <si>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</si>
  <si>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</si>
  <si>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</si>
  <si>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</si>
  <si>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</si>
  <si>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</si>
  <si>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</si>
  <si>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</si>
  <si>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</si>
  <si>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</si>
  <si>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</si>
  <si>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</si>
  <si>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</si>
  <si>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</si>
  <si>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</si>
  <si>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</si>
  <si>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</si>
  <si>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</si>
  <si>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</si>
  <si>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</si>
  <si>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</si>
  <si>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</si>
  <si>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</si>
  <si>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</si>
  <si>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</si>
  <si>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</si>
  <si>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</si>
  <si>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</si>
  <si>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</si>
  <si>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</si>
  <si>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</si>
  <si>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</si>
  <si>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</si>
  <si>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</si>
  <si>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</si>
  <si>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</si>
  <si>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</si>
  <si>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</si>
  <si>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</si>
  <si>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</si>
  <si>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</si>
  <si>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</si>
  <si>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</si>
  <si>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</si>
  <si>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</si>
  <si>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</si>
  <si>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</si>
  <si>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</si>
  <si>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</si>
  <si>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</si>
  <si>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</si>
  <si>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</si>
  <si>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</si>
  <si>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</si>
  <si>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</si>
  <si>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</si>
  <si>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</si>
  <si>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</si>
  <si>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</si>
  <si>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</si>
  <si>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</si>
  <si>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</si>
  <si>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</si>
  <si>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</si>
  <si>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</si>
  <si>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</si>
  <si>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</si>
  <si>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</si>
  <si>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</si>
  <si>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</si>
  <si>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</si>
  <si>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</si>
  <si>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</si>
  <si>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</si>
  <si>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</si>
  <si>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</si>
  <si>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</si>
  <si>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</si>
  <si>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</si>
  <si>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</si>
  <si>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</si>
  <si>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</si>
  <si>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</si>
  <si>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</si>
  <si>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</si>
  <si>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</si>
  <si>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</si>
  <si>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</si>
  <si>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</si>
  <si>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</si>
  <si>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</si>
  <si>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</si>
  <si>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</si>
  <si>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</si>
  <si>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</si>
  <si>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</si>
  <si>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</si>
  <si>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</si>
  <si>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</si>
  <si>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</si>
  <si>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</si>
  <si>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</si>
  <si>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</si>
  <si>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</si>
  <si>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</si>
  <si>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</si>
  <si>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</si>
  <si>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</si>
  <si>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</si>
  <si>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</si>
  <si>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</si>
  <si>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</si>
  <si>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</si>
  <si>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</si>
  <si>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</si>
  <si>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</si>
  <si>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</si>
  <si>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</si>
  <si>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</si>
  <si>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</si>
  <si>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</si>
  <si>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&gt;110 (100-120)</t>
  </si>
  <si>
    <t>&gt;1 (3-5)</t>
  </si>
  <si>
    <t>&gt;1 (8-10)</t>
  </si>
  <si>
    <t>&gt;27 (25-30)</t>
  </si>
  <si>
    <t>&gt;10 (8-12)</t>
  </si>
  <si>
    <t>&gt;19(17-21)</t>
  </si>
  <si>
    <t>&gt;17(19-23)</t>
  </si>
  <si>
    <t>&gt;15%(10-20)</t>
  </si>
  <si>
    <t>&gt;35%(30-40)</t>
  </si>
  <si>
    <t>&lt;70% (65-75)</t>
  </si>
  <si>
    <t>&lt;45% (40-50)</t>
  </si>
  <si>
    <t>&gt;50% (45-55)</t>
  </si>
  <si>
    <t>Rule1</t>
  </si>
  <si>
    <t>&gt;27.5 (25-30)</t>
  </si>
  <si>
    <t>&lt;12.5% (10-15)</t>
  </si>
  <si>
    <t>&gt;4 (3-5)</t>
  </si>
  <si>
    <t>&lt;5 (3-7)</t>
  </si>
  <si>
    <t>&gt;60 (55-65)</t>
  </si>
  <si>
    <t>&gt;60% (65-75)</t>
  </si>
  <si>
    <t>&lt;.5% (0-1)</t>
  </si>
  <si>
    <t>&lt;6 (4-8)</t>
  </si>
  <si>
    <t>&gt;10% (7-13)</t>
  </si>
  <si>
    <t>&gt;30% (25-35)</t>
  </si>
  <si>
    <t>&lt;30% (4-8)</t>
  </si>
  <si>
    <t>&lt;12% (9-15)</t>
  </si>
  <si>
    <t>&lt;8 (6-10)</t>
  </si>
  <si>
    <t>&gt;5% (3-7)</t>
  </si>
  <si>
    <t>&lt;50% (45-55)</t>
  </si>
  <si>
    <t>&lt;20% (15-25)</t>
  </si>
  <si>
    <t>&gt;60 (2-5)</t>
  </si>
  <si>
    <t>&gt;.5 (0-1)</t>
  </si>
  <si>
    <t>&gt;40% (35-45)</t>
  </si>
  <si>
    <t>&lt;25% (20-30)</t>
  </si>
  <si>
    <t>&gt;1.5 (1-2)</t>
  </si>
  <si>
    <t>&gt;6 (4-8)</t>
  </si>
  <si>
    <t>&gt;6 (0-1)</t>
  </si>
  <si>
    <t>&gt;25 (20-30)</t>
  </si>
  <si>
    <t>&lt;0 (0-0)</t>
  </si>
  <si>
    <t>&gt;2.5 (1-4)</t>
  </si>
  <si>
    <t>&gt;10 (15-25)</t>
  </si>
  <si>
    <t>&gt;20 (15-25)</t>
  </si>
  <si>
    <t>&lt;30 (35-45)</t>
  </si>
  <si>
    <t>nt_Salm</t>
  </si>
  <si>
    <t>pi_Centrarch</t>
  </si>
  <si>
    <t>&lt;2 (0-4)</t>
  </si>
  <si>
    <t>&gt;8 (6-10)</t>
  </si>
  <si>
    <t>&gt;3 (1-5)</t>
  </si>
  <si>
    <t>&gt;13.5 (11-16)</t>
  </si>
  <si>
    <t>&gt;10 (7-13)</t>
  </si>
  <si>
    <t>&lt;10 (7-13)</t>
  </si>
  <si>
    <t>pt_Cyprin</t>
  </si>
  <si>
    <t>&gt;40 (35-45)</t>
  </si>
  <si>
    <t>&lt;40 (35-45)</t>
  </si>
  <si>
    <t>&lt;50 (45-55)</t>
  </si>
  <si>
    <t>&gt;3.5 (2-5)</t>
  </si>
  <si>
    <t>&lt;40% (35-45)</t>
  </si>
  <si>
    <t>&gt;20% (15-25)</t>
  </si>
  <si>
    <t>&gt;8% (6-10)</t>
  </si>
  <si>
    <t>&gt;.5% (0-1)</t>
  </si>
  <si>
    <t>Rules</t>
  </si>
  <si>
    <t>Model rules.</t>
  </si>
  <si>
    <t>bug01</t>
  </si>
  <si>
    <t>fish01</t>
  </si>
  <si>
    <t>fish02</t>
  </si>
  <si>
    <t>fish03</t>
  </si>
  <si>
    <t>BCG_CT_2015</t>
  </si>
  <si>
    <t>pi_BCG_att66a6b</t>
  </si>
  <si>
    <t>pi_BCG_att56a</t>
  </si>
  <si>
    <t>pi_BCG_att66a</t>
  </si>
  <si>
    <t>pi_dom01_BCG_att566a</t>
  </si>
  <si>
    <t>pt_BCG_att12346b</t>
  </si>
  <si>
    <t>pi_BCG_att12346b</t>
  </si>
  <si>
    <t>pi_dom01_BCG_att4</t>
  </si>
  <si>
    <t>pt_BCG_att1236b</t>
  </si>
  <si>
    <t>pi_BCG_att1236b</t>
  </si>
  <si>
    <t>pi_dom01_BCG_att5</t>
  </si>
  <si>
    <t>pi_brooktrout_wild</t>
  </si>
  <si>
    <t>pi_BCG_att5extra</t>
  </si>
  <si>
    <t>Exc_Rule</t>
  </si>
  <si>
    <t>ExcMem0</t>
  </si>
  <si>
    <t>ExcMem1</t>
  </si>
  <si>
    <t>ExcMem2</t>
  </si>
  <si>
    <t>BCG_MariNW_Bugs500ct</t>
  </si>
  <si>
    <t>HiGrad-LoElev</t>
  </si>
  <si>
    <t>≥ 50 (45-55)</t>
  </si>
  <si>
    <t>≥ 3 (1-5)</t>
  </si>
  <si>
    <t>≥ 2% (1-3)</t>
  </si>
  <si>
    <t>% Attribute Ii+II % individuals</t>
  </si>
  <si>
    <t>≥ 45% (40-50)</t>
  </si>
  <si>
    <t>≥ 30% (25-35)</t>
  </si>
  <si>
    <t>pi_NonInsTrombJuga_BCG_att456</t>
  </si>
  <si>
    <t>% Attribute IV+V+VI non-insect individuals, excluding Juga and mites</t>
  </si>
  <si>
    <t>nt_ffg_pred_scrap_shred</t>
  </si>
  <si>
    <t>Number of predator+scraper+shredder taxa</t>
  </si>
  <si>
    <t>≥ 4.5 (4.3-4.7)</t>
  </si>
  <si>
    <t>Shannon-Wiener diversity index (base 2)</t>
  </si>
  <si>
    <t>Number of semi-voltine taxa</t>
  </si>
  <si>
    <t>≥ 40 (35-45)</t>
  </si>
  <si>
    <t>≥ 10 (5-15)</t>
  </si>
  <si>
    <t>≥ 4 (3.8-4.2)</t>
  </si>
  <si>
    <t>≥ 5 (3-7)</t>
  </si>
  <si>
    <t>best 2nd of 3</t>
  </si>
  <si>
    <t>Added BCG_MariNW_Bugs500ct</t>
  </si>
  <si>
    <t>Note_Rule</t>
  </si>
  <si>
    <t>Median</t>
  </si>
  <si>
    <t>Updated BCG MariNW rules</t>
  </si>
  <si>
    <t>HiGrad-HiElev</t>
  </si>
  <si>
    <t>LoGrad-LoElev</t>
  </si>
  <si>
    <t>≥ 45 (40-50)</t>
  </si>
  <si>
    <t>≥ 6 (3-9)</t>
  </si>
  <si>
    <t>≥ 5% (3-7)</t>
  </si>
  <si>
    <t>≥ 18 (13-23)</t>
  </si>
  <si>
    <t>≥ 4.0 (3.8-4.2)</t>
  </si>
  <si>
    <t>≥ 12 (9-15)</t>
  </si>
  <si>
    <t>≥ 35 (30-40)</t>
  </si>
  <si>
    <t>≥ 1 (0-1)</t>
  </si>
  <si>
    <t>≥ 3.5 (3.3-3.7)</t>
  </si>
  <si>
    <t>&lt; 1% (0-1)</t>
  </si>
  <si>
    <t>regular</t>
  </si>
  <si>
    <t>≥ 12 (7-17)</t>
  </si>
  <si>
    <t>≥ 1% (0-2)</t>
  </si>
  <si>
    <t>Update BCG MariNW rules</t>
  </si>
  <si>
    <t>Add Therm_ORWA_Bugs500ct</t>
  </si>
  <si>
    <t>Therm_ORWA_Bugs500ct</t>
  </si>
  <si>
    <t>ORWA</t>
  </si>
  <si>
    <t>very cold</t>
  </si>
  <si>
    <t>nt_ti_stenocold</t>
  </si>
  <si>
    <t>≥ 2 (1-3)</t>
  </si>
  <si>
    <t># cold stenotherm taxa</t>
  </si>
  <si>
    <t>nt_ti_stenocold_cold</t>
  </si>
  <si>
    <t># cold stenotherm + cold taxa</t>
  </si>
  <si>
    <t>pt_ti_stenocold_cold</t>
  </si>
  <si>
    <t>% cold stenotherm + cold taxa</t>
  </si>
  <si>
    <t>pi_ti_stenocold_cold</t>
  </si>
  <si>
    <t>% cold stenotherm + cold indiv</t>
  </si>
  <si>
    <t>pt_ti_warm_stenowarm</t>
  </si>
  <si>
    <t>% warm + warm stenotherm taxa</t>
  </si>
  <si>
    <t>pi_ti_warm_stenowarm</t>
  </si>
  <si>
    <t>≤ 5% (2-8)</t>
  </si>
  <si>
    <t>% warm + warm stenotherm indiv</t>
  </si>
  <si>
    <t>cold</t>
  </si>
  <si>
    <t>pt_ti_stenocold_cold_cool</t>
  </si>
  <si>
    <t>% cold stenotherm + cold + cool taxa</t>
  </si>
  <si>
    <t>transitional</t>
  </si>
  <si>
    <t>≥ 5% (2-8)</t>
  </si>
  <si>
    <t>≥ 6 (4-8)</t>
  </si>
  <si>
    <t>Update Therm_ORWA_Bugs500ct</t>
  </si>
  <si>
    <t>BCG_PugLowWilVal_500ct</t>
  </si>
  <si>
    <t>BCG_PugLowWilVal_300ct</t>
  </si>
  <si>
    <t>Issue #61, change name of "BCG_PacNW_v1_*" to "BCG_PugLowWilVal_*".</t>
  </si>
  <si>
    <t>INDEX_CLASS</t>
  </si>
  <si>
    <t>Issue #63, change Site_Type and Index_Region to INDEX_CLASS</t>
  </si>
  <si>
    <t>SITE_TYPE</t>
  </si>
  <si>
    <t>INDEX_REGION</t>
  </si>
  <si>
    <t>Keep old fields so file works with older versions.  Mark as deprecated.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</si>
</sst>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79">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4" fillId="0" borderId="0" xfId="7" applyFont="1" applyAlignment="1">
      <alignment wrapText="1"/>
    </xf>
    <xf numFmtId="0" fontId="24" fillId="19" borderId="0" xfId="4" applyFill="1" applyAlignment="1" applyProtection="1">
      <alignment horizontal="center"/>
    </xf>
    <xf numFmtId="0" fontId="26" fillId="0" borderId="0" xfId="6" applyFill="1" applyAlignment="1" applyProtection="1">
      <alignment horizontal="center"/>
    </xf>
    <xf numFmtId="0" fontId="0" fillId="12" borderId="0" xfId="0" applyFill="1"/>
    <xf numFmtId="0" fontId="34" fillId="0" borderId="0" xfId="7" applyFont="1" applyBorder="1" applyAlignment="1">
      <alignment horizontal="right" wrapText="1"/>
    </xf>
    <xf numFmtId="0" fontId="0" fillId="4" borderId="0" xfId="0" applyFill="1" applyAlignment="1">
      <alignment horizontal="left" vertical="center"/>
    </xf>
    <xf numFmtId="0" fontId="19" fillId="0" borderId="0" xfId="0" applyFont="1" applyAlignment="1">
      <alignment horizontal="left" vertical="center"/>
    </xf>
    <xf numFmtId="0" fontId="0" fillId="0" borderId="0" xfId="0" applyAlignment="1">
      <alignment vertical="center" wrapText="1"/>
    </xf>
    <xf numFmtId="0" fontId="19" fillId="4" borderId="0" xfId="0" applyFont="1" applyFill="1" applyAlignment="1">
      <alignment horizontal="left" vertical="center"/>
    </xf>
    <xf numFmtId="0" fontId="0" fillId="0" borderId="0" xfId="0" applyAlignment="1">
      <alignment horizontal="left" vertical="center" wrapText="1"/>
    </xf>
    <xf numFmtId="14" fontId="14" fillId="0" borderId="0" xfId="0" applyNumberFormat="1" applyFont="1"/>
    <xf numFmtId="0" fontId="0" fillId="0" borderId="0" xfId="0" applyAlignment="1">
      <alignment horizontal="center" vertical="center" wrapText="1"/>
    </xf>
    <xf numFmtId="0" fontId="0" fillId="7" borderId="0" xfId="0" applyFill="1" applyAlignment="1">
      <alignment horizontal="center" vertical="center"/>
    </xf>
    <xf numFmtId="0" fontId="0" fillId="7" borderId="0" xfId="0" applyFill="1" applyAlignment="1">
      <alignment vertical="center"/>
    </xf>
    <xf numFmtId="0" fontId="0" fillId="7" borderId="0" xfId="0" applyFill="1" applyAlignment="1">
      <alignment horizontal="left" vertical="center"/>
    </xf>
    <xf numFmtId="0" fontId="34" fillId="0" borderId="7" xfId="7" applyFont="1" applyBorder="1" applyAlignment="1">
      <alignment horizontal="center" wrapText="1"/>
    </xf>
    <xf numFmtId="0" fontId="9" fillId="0" borderId="0" xfId="0" applyFont="1" applyAlignment="1">
      <alignment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14" fillId="12" borderId="0" xfId="0" applyFont="1" applyFill="1"/>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65">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64">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32"/>
  <sheetViews>
    <sheetView tabSelected="1" zoomScaleNormal="100" workbookViewId="0">
      <selection activeCell="B33" sqref="B33"/>
    </sheetView>
  </sheetViews>
  <sheetFormatPr defaultRowHeight="15" x14ac:dyDescent="0.25"/>
  <cols>
    <col min="1" max="1" width="26.2851562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1" t="s">
        <v>204</v>
      </c>
    </row>
    <row r="5" spans="1:3" x14ac:dyDescent="0.25">
      <c r="A5" s="152">
        <v>44881</v>
      </c>
    </row>
    <row r="7" spans="1:3" x14ac:dyDescent="0.25">
      <c r="A7" s="95" t="s">
        <v>193</v>
      </c>
      <c r="B7" s="96" t="str">
        <f ca="1">LEFT(CELL("filename",B7),FIND("]",CELL("filename",B7)))</f>
        <v>C:\Users\Erik.Leppo\OneDrive - Tetra Tech, Inc\MyDocs_OneDrive\GitHub\BCGcalc\inst\extdata\[Rules.xlsx]</v>
      </c>
    </row>
    <row r="8" spans="1:3" x14ac:dyDescent="0.25">
      <c r="A8" s="95" t="s">
        <v>194</v>
      </c>
      <c r="B8" s="96" t="str">
        <f ca="1">MID(CELL("filename",B8),FIND("[",CELL("filename",B8)),(FIND("]",CELL("filename",B8))-FIND("[",CELL("filename",B8)))+1)</f>
        <v>[Rules.xlsx]</v>
      </c>
    </row>
    <row r="9" spans="1:3" x14ac:dyDescent="0.25">
      <c r="A9" s="95" t="s">
        <v>195</v>
      </c>
      <c r="B9" s="97" t="str">
        <f ca="1">MID(CELL("filename",B9),FIND("]",CELL("filename",B9))+1,LEN(CELL("filename",B9))-FIND("]",CELL("filename",B9)))</f>
        <v>NOTES</v>
      </c>
    </row>
    <row r="11" spans="1:3" ht="18" thickBot="1" x14ac:dyDescent="0.35">
      <c r="A11" s="98" t="s">
        <v>196</v>
      </c>
    </row>
    <row r="12" spans="1:3" ht="15.75" thickTop="1" x14ac:dyDescent="0.25">
      <c r="A12" t="s">
        <v>205</v>
      </c>
    </row>
    <row r="13" spans="1:3" x14ac:dyDescent="0.25">
      <c r="A13" t="s">
        <v>206</v>
      </c>
    </row>
    <row r="15" spans="1:3" x14ac:dyDescent="0.25">
      <c r="A15" t="s">
        <v>197</v>
      </c>
      <c r="B15" t="s">
        <v>198</v>
      </c>
      <c r="C15" s="99" t="s">
        <v>199</v>
      </c>
    </row>
    <row r="16" spans="1:3" x14ac:dyDescent="0.25">
      <c r="A16" t="s">
        <v>200</v>
      </c>
      <c r="B16" t="s">
        <v>201</v>
      </c>
      <c r="C16" s="100" t="str">
        <f t="shared" ref="C16:C21" ca="1" si="0">HYPERLINK(FileName&amp;A16&amp;"!A1",A16)</f>
        <v>NOTES</v>
      </c>
    </row>
    <row r="17" spans="1:3" x14ac:dyDescent="0.25">
      <c r="A17" t="s">
        <v>660</v>
      </c>
      <c r="B17" t="s">
        <v>661</v>
      </c>
      <c r="C17" s="143" t="str">
        <f t="shared" ca="1" si="0"/>
        <v>Rules</v>
      </c>
    </row>
    <row r="18" spans="1:3" x14ac:dyDescent="0.25">
      <c r="A18" t="s">
        <v>207</v>
      </c>
      <c r="B18" t="s">
        <v>208</v>
      </c>
      <c r="C18" s="131" t="str">
        <f t="shared" ca="1" si="0"/>
        <v>abbrev_v1</v>
      </c>
    </row>
    <row r="19" spans="1:3" x14ac:dyDescent="0.25">
      <c r="A19" t="s">
        <v>748</v>
      </c>
      <c r="B19" t="s">
        <v>209</v>
      </c>
      <c r="C19" s="144" t="str">
        <f t="shared" ca="1" si="0"/>
        <v>BCG_PugLowWilVal_500ct</v>
      </c>
    </row>
    <row r="20" spans="1:3" x14ac:dyDescent="0.25">
      <c r="A20" t="s">
        <v>749</v>
      </c>
      <c r="B20" t="s">
        <v>210</v>
      </c>
      <c r="C20" s="102" t="str">
        <f t="shared" ca="1" si="0"/>
        <v>BCG_PugLowWilVal_300ct</v>
      </c>
    </row>
    <row r="21" spans="1:3" x14ac:dyDescent="0.25">
      <c r="A21" t="s">
        <v>591</v>
      </c>
      <c r="B21" t="s">
        <v>592</v>
      </c>
      <c r="C21" s="132" t="str">
        <f t="shared" ca="1" si="0"/>
        <v>MetricMetadata</v>
      </c>
    </row>
    <row r="25" spans="1:3" x14ac:dyDescent="0.25">
      <c r="A25" s="152">
        <v>44531</v>
      </c>
      <c r="B25" t="s">
        <v>703</v>
      </c>
    </row>
    <row r="26" spans="1:3" x14ac:dyDescent="0.25">
      <c r="A26" s="152">
        <v>44603</v>
      </c>
      <c r="B26" t="s">
        <v>706</v>
      </c>
    </row>
    <row r="27" spans="1:3" x14ac:dyDescent="0.25">
      <c r="A27" s="152">
        <v>44606</v>
      </c>
      <c r="B27" t="s">
        <v>722</v>
      </c>
    </row>
    <row r="28" spans="1:3" x14ac:dyDescent="0.25">
      <c r="A28" s="152">
        <v>44845</v>
      </c>
      <c r="B28" t="s">
        <v>723</v>
      </c>
    </row>
    <row r="29" spans="1:3" x14ac:dyDescent="0.25">
      <c r="A29" s="152">
        <v>44855</v>
      </c>
      <c r="B29" t="s">
        <v>747</v>
      </c>
    </row>
    <row r="30" spans="1:3" x14ac:dyDescent="0.25">
      <c r="A30" s="152">
        <v>44866</v>
      </c>
      <c r="B30" t="s">
        <v>750</v>
      </c>
    </row>
    <row r="31" spans="1:3" x14ac:dyDescent="0.25">
      <c r="A31" s="152">
        <v>44881</v>
      </c>
      <c r="B31" t="s">
        <v>752</v>
      </c>
    </row>
    <row r="32" spans="1:3" x14ac:dyDescent="0.25">
      <c r="B32" t="s">
        <v>755</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63" priority="33" operator="equal">
      <formula>TRUE</formula>
    </cfRule>
  </conditionalFormatting>
  <conditionalFormatting sqref="I21">
    <cfRule type="cellIs" dxfId="62" priority="32" operator="equal">
      <formula>TRUE</formula>
    </cfRule>
  </conditionalFormatting>
  <conditionalFormatting sqref="I35:I43">
    <cfRule type="cellIs" dxfId="61" priority="31" operator="equal">
      <formula>TRUE</formula>
    </cfRule>
  </conditionalFormatting>
  <conditionalFormatting sqref="I52">
    <cfRule type="cellIs" dxfId="60" priority="30" operator="equal">
      <formula>TRUE</formula>
    </cfRule>
  </conditionalFormatting>
  <conditionalFormatting sqref="U3:U9">
    <cfRule type="cellIs" dxfId="59" priority="29" operator="equal">
      <formula>TRUE</formula>
    </cfRule>
  </conditionalFormatting>
  <conditionalFormatting sqref="U10">
    <cfRule type="cellIs" dxfId="58" priority="28" operator="equal">
      <formula>TRUE</formula>
    </cfRule>
  </conditionalFormatting>
  <conditionalFormatting sqref="U12:U14">
    <cfRule type="cellIs" dxfId="57" priority="27" operator="equal">
      <formula>TRUE</formula>
    </cfRule>
  </conditionalFormatting>
  <conditionalFormatting sqref="U15:U16">
    <cfRule type="cellIs" dxfId="56" priority="26" operator="equal">
      <formula>TRUE</formula>
    </cfRule>
  </conditionalFormatting>
  <conditionalFormatting sqref="U17">
    <cfRule type="cellIs" dxfId="55" priority="25" operator="equal">
      <formula>TRUE</formula>
    </cfRule>
  </conditionalFormatting>
  <conditionalFormatting sqref="U18">
    <cfRule type="cellIs" dxfId="54" priority="24" operator="equal">
      <formula>TRUE</formula>
    </cfRule>
  </conditionalFormatting>
  <conditionalFormatting sqref="U22:U28">
    <cfRule type="cellIs" dxfId="53" priority="23" operator="equal">
      <formula>TRUE</formula>
    </cfRule>
  </conditionalFormatting>
  <conditionalFormatting sqref="U30:U32">
    <cfRule type="cellIs" dxfId="52" priority="22" operator="equal">
      <formula>TRUE</formula>
    </cfRule>
  </conditionalFormatting>
  <conditionalFormatting sqref="U33">
    <cfRule type="cellIs" dxfId="51" priority="21" operator="equal">
      <formula>TRUE</formula>
    </cfRule>
  </conditionalFormatting>
  <conditionalFormatting sqref="U34">
    <cfRule type="cellIs" dxfId="50" priority="20" operator="equal">
      <formula>TRUE</formula>
    </cfRule>
  </conditionalFormatting>
  <conditionalFormatting sqref="U35:U38">
    <cfRule type="cellIs" dxfId="49" priority="19" operator="equal">
      <formula>TRUE</formula>
    </cfRule>
  </conditionalFormatting>
  <conditionalFormatting sqref="U39">
    <cfRule type="cellIs" dxfId="48" priority="18" operator="equal">
      <formula>TRUE</formula>
    </cfRule>
  </conditionalFormatting>
  <conditionalFormatting sqref="U40">
    <cfRule type="cellIs" dxfId="47" priority="17" operator="equal">
      <formula>TRUE</formula>
    </cfRule>
  </conditionalFormatting>
  <conditionalFormatting sqref="U41">
    <cfRule type="cellIs" dxfId="46" priority="16" operator="equal">
      <formula>TRUE</formula>
    </cfRule>
  </conditionalFormatting>
  <conditionalFormatting sqref="U44:U46">
    <cfRule type="cellIs" dxfId="45" priority="15" operator="equal">
      <formula>TRUE</formula>
    </cfRule>
  </conditionalFormatting>
  <conditionalFormatting sqref="U47">
    <cfRule type="cellIs" dxfId="44" priority="14" operator="equal">
      <formula>TRUE</formula>
    </cfRule>
  </conditionalFormatting>
  <conditionalFormatting sqref="U48">
    <cfRule type="cellIs" dxfId="43" priority="13" operator="equal">
      <formula>TRUE</formula>
    </cfRule>
  </conditionalFormatting>
  <conditionalFormatting sqref="U49">
    <cfRule type="cellIs" dxfId="42" priority="12" operator="equal">
      <formula>TRUE</formula>
    </cfRule>
  </conditionalFormatting>
  <conditionalFormatting sqref="U50">
    <cfRule type="cellIs" dxfId="41" priority="11" operator="equal">
      <formula>TRUE</formula>
    </cfRule>
  </conditionalFormatting>
  <conditionalFormatting sqref="U54:U55">
    <cfRule type="cellIs" dxfId="40" priority="10" operator="equal">
      <formula>TRUE</formula>
    </cfRule>
  </conditionalFormatting>
  <conditionalFormatting sqref="U56">
    <cfRule type="cellIs" dxfId="39" priority="9" operator="equal">
      <formula>TRUE</formula>
    </cfRule>
  </conditionalFormatting>
  <conditionalFormatting sqref="U57">
    <cfRule type="cellIs" dxfId="38" priority="8" operator="equal">
      <formula>TRUE</formula>
    </cfRule>
  </conditionalFormatting>
  <conditionalFormatting sqref="U60">
    <cfRule type="cellIs" dxfId="37" priority="7" operator="equal">
      <formula>TRUE</formula>
    </cfRule>
  </conditionalFormatting>
  <conditionalFormatting sqref="U59">
    <cfRule type="cellIs" dxfId="36" priority="6" operator="equal">
      <formula>TRUE</formula>
    </cfRule>
  </conditionalFormatting>
  <conditionalFormatting sqref="U58">
    <cfRule type="cellIs" dxfId="35" priority="5" operator="equal">
      <formula>TRUE</formula>
    </cfRule>
  </conditionalFormatting>
  <conditionalFormatting sqref="U62:U64">
    <cfRule type="cellIs" dxfId="34" priority="4" operator="equal">
      <formula>TRUE</formula>
    </cfRule>
  </conditionalFormatting>
  <conditionalFormatting sqref="U65">
    <cfRule type="cellIs" dxfId="33" priority="3" operator="equal">
      <formula>TRUE</formula>
    </cfRule>
  </conditionalFormatting>
  <conditionalFormatting sqref="U66">
    <cfRule type="cellIs" dxfId="32" priority="2" operator="equal">
      <formula>TRUE</formula>
    </cfRule>
  </conditionalFormatting>
  <conditionalFormatting sqref="M3:M66">
    <cfRule type="cellIs" dxfId="31"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O328"/>
  <sheetViews>
    <sheetView workbookViewId="0">
      <pane xSplit="3" ySplit="1" topLeftCell="D2" activePane="bottomRight" state="frozen"/>
      <selection pane="topRight" activeCell="E1" sqref="E1"/>
      <selection pane="bottomLeft" activeCell="A2" sqref="A2"/>
      <selection pane="bottomRight" sqref="A1:O328"/>
    </sheetView>
  </sheetViews>
  <sheetFormatPr defaultRowHeight="15" x14ac:dyDescent="0.25"/>
  <cols>
    <col min="1" max="1" width="24.28515625" bestFit="1" customWidth="1"/>
    <col min="2" max="2" width="15.5703125" bestFit="1" customWidth="1"/>
    <col min="3" max="3" width="5.7109375" bestFit="1" customWidth="1"/>
    <col min="4" max="4" width="28.85546875" bestFit="1" customWidth="1"/>
    <col min="5" max="5" width="14.5703125" bestFit="1" customWidth="1"/>
    <col min="6" max="6" width="7.5703125" bestFit="1" customWidth="1"/>
    <col min="7" max="7" width="6.42578125" bestFit="1" customWidth="1"/>
    <col min="8" max="8" width="6.5703125" bestFit="1" customWidth="1"/>
    <col min="9" max="9" width="8.42578125" bestFit="1" customWidth="1"/>
    <col min="10" max="10" width="42.5703125" customWidth="1"/>
    <col min="11" max="11" width="13.85546875" bestFit="1" customWidth="1"/>
    <col min="12" max="12" width="11.140625" bestFit="1" customWidth="1"/>
    <col min="13" max="13" width="12.7109375" bestFit="1" customWidth="1"/>
  </cols>
  <sheetData>
    <row r="1" spans="1:15" x14ac:dyDescent="0.25">
      <c r="A1" s="41" t="s">
        <v>129</v>
      </c>
      <c r="B1" s="41" t="s">
        <v>751</v>
      </c>
      <c r="C1" s="41" t="s">
        <v>130</v>
      </c>
      <c r="D1" s="41" t="s">
        <v>162</v>
      </c>
      <c r="E1" s="41" t="s">
        <v>161</v>
      </c>
      <c r="F1" s="41" t="s">
        <v>141</v>
      </c>
      <c r="G1" s="41" t="s">
        <v>139</v>
      </c>
      <c r="H1" s="41" t="s">
        <v>140</v>
      </c>
      <c r="I1" s="41" t="s">
        <v>146</v>
      </c>
      <c r="J1" s="41" t="s">
        <v>138</v>
      </c>
      <c r="K1" s="41" t="s">
        <v>164</v>
      </c>
      <c r="L1" s="41" t="s">
        <v>679</v>
      </c>
      <c r="M1" s="41" t="s">
        <v>704</v>
      </c>
      <c r="N1" s="178" t="s">
        <v>753</v>
      </c>
      <c r="O1" s="178" t="s">
        <v>754</v>
      </c>
    </row>
    <row r="2" spans="1:15" x14ac:dyDescent="0.25">
      <c r="A2" s="92" t="s">
        <v>748</v>
      </c>
      <c r="B2" t="s">
        <v>131</v>
      </c>
      <c r="C2">
        <v>2</v>
      </c>
      <c r="D2" t="s">
        <v>34</v>
      </c>
      <c r="E2" t="s">
        <v>1</v>
      </c>
      <c r="F2" t="s">
        <v>142</v>
      </c>
      <c r="G2">
        <v>25</v>
      </c>
      <c r="H2">
        <v>35</v>
      </c>
      <c r="I2" s="46" t="b">
        <v>1</v>
      </c>
      <c r="J2" t="s">
        <v>0</v>
      </c>
      <c r="K2" s="145" t="s">
        <v>151</v>
      </c>
      <c r="N2" s="145" t="str">
        <f>B2</f>
        <v>Lo</v>
      </c>
      <c r="O2" s="145" t="str">
        <f>B2</f>
        <v>Lo</v>
      </c>
    </row>
    <row r="3" spans="1:15" x14ac:dyDescent="0.25">
      <c r="A3" s="92" t="s">
        <v>748</v>
      </c>
      <c r="B3" t="s">
        <v>131</v>
      </c>
      <c r="C3">
        <v>2</v>
      </c>
      <c r="D3" t="s">
        <v>154</v>
      </c>
      <c r="E3" t="s">
        <v>127</v>
      </c>
      <c r="F3" t="s">
        <v>143</v>
      </c>
      <c r="G3">
        <v>3</v>
      </c>
      <c r="H3">
        <v>8</v>
      </c>
      <c r="I3" s="46" t="b">
        <v>1</v>
      </c>
      <c r="J3" t="s">
        <v>2</v>
      </c>
      <c r="K3" s="145" t="s">
        <v>151</v>
      </c>
      <c r="N3" s="145" t="str">
        <f t="shared" ref="N3:N66" si="0">B3</f>
        <v>Lo</v>
      </c>
      <c r="O3" s="145" t="str">
        <f t="shared" ref="O3:O66" si="1">B3</f>
        <v>Lo</v>
      </c>
    </row>
    <row r="4" spans="1:15" x14ac:dyDescent="0.25">
      <c r="A4" s="92" t="s">
        <v>748</v>
      </c>
      <c r="B4" t="s">
        <v>131</v>
      </c>
      <c r="C4">
        <v>2</v>
      </c>
      <c r="D4" t="s">
        <v>155</v>
      </c>
      <c r="E4" t="s">
        <v>4</v>
      </c>
      <c r="F4" t="s">
        <v>142</v>
      </c>
      <c r="G4">
        <v>30</v>
      </c>
      <c r="H4">
        <v>40</v>
      </c>
      <c r="I4" s="46" t="b">
        <v>1</v>
      </c>
      <c r="J4" t="s">
        <v>3</v>
      </c>
      <c r="K4" s="145" t="s">
        <v>151</v>
      </c>
      <c r="N4" s="145" t="str">
        <f t="shared" si="0"/>
        <v>Lo</v>
      </c>
      <c r="O4" s="145" t="str">
        <f t="shared" si="1"/>
        <v>Lo</v>
      </c>
    </row>
    <row r="5" spans="1:15" x14ac:dyDescent="0.25">
      <c r="A5" s="92" t="s">
        <v>748</v>
      </c>
      <c r="B5" t="s">
        <v>131</v>
      </c>
      <c r="C5">
        <v>2</v>
      </c>
      <c r="D5" t="s">
        <v>156</v>
      </c>
      <c r="E5" t="s">
        <v>7</v>
      </c>
      <c r="F5" t="s">
        <v>142</v>
      </c>
      <c r="G5">
        <v>15</v>
      </c>
      <c r="H5">
        <v>25</v>
      </c>
      <c r="I5" s="46" t="b">
        <v>1</v>
      </c>
      <c r="J5" t="s">
        <v>6</v>
      </c>
      <c r="K5" s="145" t="s">
        <v>151</v>
      </c>
      <c r="N5" s="145" t="str">
        <f t="shared" si="0"/>
        <v>Lo</v>
      </c>
      <c r="O5" s="145" t="str">
        <f t="shared" si="1"/>
        <v>Lo</v>
      </c>
    </row>
    <row r="6" spans="1:15" x14ac:dyDescent="0.25">
      <c r="A6" s="92" t="s">
        <v>748</v>
      </c>
      <c r="B6" t="s">
        <v>131</v>
      </c>
      <c r="C6">
        <v>2</v>
      </c>
      <c r="D6" t="s">
        <v>157</v>
      </c>
      <c r="E6" t="s">
        <v>9</v>
      </c>
      <c r="F6" t="s">
        <v>144</v>
      </c>
      <c r="G6">
        <v>3</v>
      </c>
      <c r="H6">
        <v>7</v>
      </c>
      <c r="I6" s="46" t="b">
        <v>0</v>
      </c>
      <c r="J6" t="s">
        <v>8</v>
      </c>
      <c r="K6" s="145" t="s">
        <v>151</v>
      </c>
      <c r="N6" s="145" t="str">
        <f t="shared" si="0"/>
        <v>Lo</v>
      </c>
      <c r="O6" s="145" t="str">
        <f t="shared" si="1"/>
        <v>Lo</v>
      </c>
    </row>
    <row r="7" spans="1:15" x14ac:dyDescent="0.25">
      <c r="A7" s="92" t="s">
        <v>748</v>
      </c>
      <c r="B7" t="s">
        <v>131</v>
      </c>
      <c r="C7">
        <v>2</v>
      </c>
      <c r="D7" t="s">
        <v>158</v>
      </c>
      <c r="E7" t="s">
        <v>9</v>
      </c>
      <c r="F7" t="s">
        <v>144</v>
      </c>
      <c r="G7">
        <v>3</v>
      </c>
      <c r="H7">
        <v>7</v>
      </c>
      <c r="I7" s="46" t="b">
        <v>0</v>
      </c>
      <c r="J7" t="s">
        <v>10</v>
      </c>
      <c r="K7" s="145" t="s">
        <v>151</v>
      </c>
      <c r="N7" s="145" t="str">
        <f t="shared" si="0"/>
        <v>Lo</v>
      </c>
      <c r="O7" s="145" t="str">
        <f t="shared" si="1"/>
        <v>Lo</v>
      </c>
    </row>
    <row r="8" spans="1:15" x14ac:dyDescent="0.25">
      <c r="A8" s="92" t="s">
        <v>748</v>
      </c>
      <c r="B8" t="s">
        <v>131</v>
      </c>
      <c r="C8">
        <v>2</v>
      </c>
      <c r="D8" s="52" t="s">
        <v>147</v>
      </c>
      <c r="E8" t="s">
        <v>12</v>
      </c>
      <c r="F8" t="s">
        <v>142</v>
      </c>
      <c r="G8">
        <v>10</v>
      </c>
      <c r="H8">
        <v>20</v>
      </c>
      <c r="I8" s="46" t="b">
        <v>1</v>
      </c>
      <c r="J8" t="s">
        <v>11</v>
      </c>
      <c r="K8" s="145" t="s">
        <v>151</v>
      </c>
      <c r="N8" s="145" t="str">
        <f t="shared" si="0"/>
        <v>Lo</v>
      </c>
      <c r="O8" s="145" t="str">
        <f t="shared" si="1"/>
        <v>Lo</v>
      </c>
    </row>
    <row r="9" spans="1:15" x14ac:dyDescent="0.25">
      <c r="A9" s="92" t="s">
        <v>748</v>
      </c>
      <c r="B9" t="s">
        <v>131</v>
      </c>
      <c r="C9">
        <v>2</v>
      </c>
      <c r="D9" s="52" t="s">
        <v>179</v>
      </c>
      <c r="E9" t="s">
        <v>24</v>
      </c>
      <c r="F9" t="s">
        <v>144</v>
      </c>
      <c r="G9">
        <v>10</v>
      </c>
      <c r="H9">
        <v>20</v>
      </c>
      <c r="I9" s="46" t="b">
        <v>0</v>
      </c>
      <c r="J9" t="s">
        <v>171</v>
      </c>
      <c r="K9" s="145" t="s">
        <v>151</v>
      </c>
      <c r="N9" s="145" t="str">
        <f t="shared" si="0"/>
        <v>Lo</v>
      </c>
      <c r="O9" s="145" t="str">
        <f t="shared" si="1"/>
        <v>Lo</v>
      </c>
    </row>
    <row r="10" spans="1:15" x14ac:dyDescent="0.25">
      <c r="A10" s="92" t="s">
        <v>748</v>
      </c>
      <c r="B10" t="s">
        <v>131</v>
      </c>
      <c r="C10">
        <v>3</v>
      </c>
      <c r="D10" s="52" t="s">
        <v>34</v>
      </c>
      <c r="E10" t="s">
        <v>14</v>
      </c>
      <c r="F10" t="s">
        <v>142</v>
      </c>
      <c r="G10">
        <v>20</v>
      </c>
      <c r="H10">
        <v>30</v>
      </c>
      <c r="I10" s="46" t="b">
        <v>1</v>
      </c>
      <c r="J10" t="s">
        <v>0</v>
      </c>
      <c r="K10" s="145" t="s">
        <v>151</v>
      </c>
      <c r="N10" s="145" t="str">
        <f t="shared" si="0"/>
        <v>Lo</v>
      </c>
      <c r="O10" s="145" t="str">
        <f t="shared" si="1"/>
        <v>Lo</v>
      </c>
    </row>
    <row r="11" spans="1:15" x14ac:dyDescent="0.25">
      <c r="A11" s="92" t="s">
        <v>748</v>
      </c>
      <c r="B11" t="s">
        <v>131</v>
      </c>
      <c r="C11">
        <v>3</v>
      </c>
      <c r="D11" s="52" t="s">
        <v>156</v>
      </c>
      <c r="E11" t="s">
        <v>18</v>
      </c>
      <c r="F11" t="s">
        <v>142</v>
      </c>
      <c r="G11">
        <v>5</v>
      </c>
      <c r="H11">
        <v>15</v>
      </c>
      <c r="I11" s="46" t="b">
        <v>1</v>
      </c>
      <c r="J11" t="s">
        <v>17</v>
      </c>
      <c r="K11" s="145" t="s">
        <v>151</v>
      </c>
      <c r="N11" s="145" t="str">
        <f t="shared" si="0"/>
        <v>Lo</v>
      </c>
      <c r="O11" s="145" t="str">
        <f t="shared" si="1"/>
        <v>Lo</v>
      </c>
    </row>
    <row r="12" spans="1:15" x14ac:dyDescent="0.25">
      <c r="A12" s="92" t="s">
        <v>748</v>
      </c>
      <c r="B12" t="s">
        <v>131</v>
      </c>
      <c r="C12">
        <v>3</v>
      </c>
      <c r="D12" s="52" t="s">
        <v>157</v>
      </c>
      <c r="E12" t="s">
        <v>19</v>
      </c>
      <c r="F12" t="s">
        <v>144</v>
      </c>
      <c r="G12">
        <v>5</v>
      </c>
      <c r="H12">
        <v>15</v>
      </c>
      <c r="I12" s="46" t="b">
        <v>0</v>
      </c>
      <c r="J12" t="s">
        <v>8</v>
      </c>
      <c r="K12" s="145" t="s">
        <v>151</v>
      </c>
      <c r="N12" s="145" t="str">
        <f t="shared" si="0"/>
        <v>Lo</v>
      </c>
      <c r="O12" s="145" t="str">
        <f t="shared" si="1"/>
        <v>Lo</v>
      </c>
    </row>
    <row r="13" spans="1:15" x14ac:dyDescent="0.25">
      <c r="A13" s="92" t="s">
        <v>748</v>
      </c>
      <c r="B13" t="s">
        <v>131</v>
      </c>
      <c r="C13">
        <v>3</v>
      </c>
      <c r="D13" s="52" t="s">
        <v>158</v>
      </c>
      <c r="E13" t="s">
        <v>20</v>
      </c>
      <c r="F13" t="s">
        <v>145</v>
      </c>
      <c r="G13">
        <v>5</v>
      </c>
      <c r="H13">
        <v>10</v>
      </c>
      <c r="I13" s="46" t="b">
        <v>0</v>
      </c>
      <c r="J13" t="s">
        <v>10</v>
      </c>
      <c r="K13" s="145" t="s">
        <v>151</v>
      </c>
      <c r="N13" s="145" t="str">
        <f t="shared" si="0"/>
        <v>Lo</v>
      </c>
      <c r="O13" s="145" t="str">
        <f t="shared" si="1"/>
        <v>Lo</v>
      </c>
    </row>
    <row r="14" spans="1:15" x14ac:dyDescent="0.25">
      <c r="A14" s="92" t="s">
        <v>748</v>
      </c>
      <c r="B14" t="s">
        <v>131</v>
      </c>
      <c r="C14">
        <v>3</v>
      </c>
      <c r="D14" s="52" t="s">
        <v>155</v>
      </c>
      <c r="E14" t="s">
        <v>16</v>
      </c>
      <c r="F14" t="s">
        <v>142</v>
      </c>
      <c r="G14">
        <v>20</v>
      </c>
      <c r="H14">
        <v>30</v>
      </c>
      <c r="I14" s="46" t="b">
        <v>1</v>
      </c>
      <c r="J14" s="11" t="s">
        <v>3</v>
      </c>
      <c r="K14" s="145" t="s">
        <v>151</v>
      </c>
      <c r="N14" s="145" t="str">
        <f t="shared" si="0"/>
        <v>Lo</v>
      </c>
      <c r="O14" s="145" t="str">
        <f t="shared" si="1"/>
        <v>Lo</v>
      </c>
    </row>
    <row r="15" spans="1:15" x14ac:dyDescent="0.25">
      <c r="A15" s="92" t="s">
        <v>748</v>
      </c>
      <c r="B15" t="s">
        <v>131</v>
      </c>
      <c r="C15">
        <v>3</v>
      </c>
      <c r="D15" s="52" t="s">
        <v>147</v>
      </c>
      <c r="E15" t="s">
        <v>173</v>
      </c>
      <c r="F15" t="s">
        <v>142</v>
      </c>
      <c r="G15">
        <v>6</v>
      </c>
      <c r="H15">
        <v>12</v>
      </c>
      <c r="I15" s="46" t="b">
        <v>1</v>
      </c>
      <c r="J15" t="s">
        <v>11</v>
      </c>
      <c r="K15" s="145" t="s">
        <v>151</v>
      </c>
      <c r="N15" s="145" t="str">
        <f t="shared" si="0"/>
        <v>Lo</v>
      </c>
      <c r="O15" s="145" t="str">
        <f t="shared" si="1"/>
        <v>Lo</v>
      </c>
    </row>
    <row r="16" spans="1:15" x14ac:dyDescent="0.25">
      <c r="A16" s="92" t="s">
        <v>748</v>
      </c>
      <c r="B16" t="s">
        <v>131</v>
      </c>
      <c r="C16">
        <v>3</v>
      </c>
      <c r="D16" s="52" t="s">
        <v>179</v>
      </c>
      <c r="E16" s="91" t="s">
        <v>136</v>
      </c>
      <c r="F16" t="s">
        <v>144</v>
      </c>
      <c r="G16">
        <v>25</v>
      </c>
      <c r="H16">
        <v>35</v>
      </c>
      <c r="I16" s="46" t="b">
        <v>0</v>
      </c>
      <c r="J16" t="s">
        <v>171</v>
      </c>
      <c r="K16" s="145" t="s">
        <v>151</v>
      </c>
      <c r="N16" s="145" t="str">
        <f t="shared" si="0"/>
        <v>Lo</v>
      </c>
      <c r="O16" s="145" t="str">
        <f t="shared" si="1"/>
        <v>Lo</v>
      </c>
    </row>
    <row r="17" spans="1:15" x14ac:dyDescent="0.25">
      <c r="A17" s="92" t="s">
        <v>748</v>
      </c>
      <c r="B17" t="s">
        <v>131</v>
      </c>
      <c r="C17">
        <v>4</v>
      </c>
      <c r="D17" s="52" t="s">
        <v>34</v>
      </c>
      <c r="E17" t="s">
        <v>22</v>
      </c>
      <c r="F17" t="s">
        <v>142</v>
      </c>
      <c r="G17">
        <v>15</v>
      </c>
      <c r="H17">
        <v>25</v>
      </c>
      <c r="I17" s="46" t="b">
        <v>1</v>
      </c>
      <c r="J17" t="s">
        <v>0</v>
      </c>
      <c r="K17" s="145" t="s">
        <v>151</v>
      </c>
      <c r="N17" s="145" t="str">
        <f t="shared" si="0"/>
        <v>Lo</v>
      </c>
      <c r="O17" s="145" t="str">
        <f t="shared" si="1"/>
        <v>Lo</v>
      </c>
    </row>
    <row r="18" spans="1:15" x14ac:dyDescent="0.25">
      <c r="A18" s="92" t="s">
        <v>748</v>
      </c>
      <c r="B18" t="s">
        <v>131</v>
      </c>
      <c r="C18">
        <v>4</v>
      </c>
      <c r="D18" s="52" t="s">
        <v>155</v>
      </c>
      <c r="E18" t="s">
        <v>18</v>
      </c>
      <c r="F18" t="s">
        <v>142</v>
      </c>
      <c r="G18">
        <v>5</v>
      </c>
      <c r="H18">
        <v>15</v>
      </c>
      <c r="I18" s="46" t="b">
        <v>1</v>
      </c>
      <c r="J18" t="s">
        <v>3</v>
      </c>
      <c r="K18" s="145" t="s">
        <v>151</v>
      </c>
      <c r="N18" s="145" t="str">
        <f t="shared" si="0"/>
        <v>Lo</v>
      </c>
      <c r="O18" s="145" t="str">
        <f t="shared" si="1"/>
        <v>Lo</v>
      </c>
    </row>
    <row r="19" spans="1:15" x14ac:dyDescent="0.25">
      <c r="A19" s="92" t="s">
        <v>748</v>
      </c>
      <c r="B19" t="s">
        <v>131</v>
      </c>
      <c r="C19">
        <v>4</v>
      </c>
      <c r="D19" s="52" t="s">
        <v>157</v>
      </c>
      <c r="E19" t="s">
        <v>21</v>
      </c>
      <c r="F19" t="s">
        <v>144</v>
      </c>
      <c r="G19">
        <v>15</v>
      </c>
      <c r="H19">
        <v>25</v>
      </c>
      <c r="I19" s="46" t="b">
        <v>0</v>
      </c>
      <c r="J19" t="s">
        <v>8</v>
      </c>
      <c r="K19" s="145" t="s">
        <v>151</v>
      </c>
      <c r="N19" s="145" t="str">
        <f t="shared" si="0"/>
        <v>Lo</v>
      </c>
      <c r="O19" s="145" t="str">
        <f t="shared" si="1"/>
        <v>Lo</v>
      </c>
    </row>
    <row r="20" spans="1:15" x14ac:dyDescent="0.25">
      <c r="A20" s="92" t="s">
        <v>748</v>
      </c>
      <c r="B20" t="s">
        <v>131</v>
      </c>
      <c r="C20">
        <v>4</v>
      </c>
      <c r="D20" s="52" t="s">
        <v>158</v>
      </c>
      <c r="E20" t="s">
        <v>25</v>
      </c>
      <c r="F20" t="s">
        <v>144</v>
      </c>
      <c r="G20">
        <v>20</v>
      </c>
      <c r="H20">
        <v>30</v>
      </c>
      <c r="I20" s="46" t="b">
        <v>0</v>
      </c>
      <c r="J20" t="s">
        <v>10</v>
      </c>
      <c r="K20" s="145" t="s">
        <v>151</v>
      </c>
      <c r="N20" s="145" t="str">
        <f t="shared" si="0"/>
        <v>Lo</v>
      </c>
      <c r="O20" s="145" t="str">
        <f t="shared" si="1"/>
        <v>Lo</v>
      </c>
    </row>
    <row r="21" spans="1:15" x14ac:dyDescent="0.25">
      <c r="A21" s="92" t="s">
        <v>748</v>
      </c>
      <c r="B21" t="s">
        <v>131</v>
      </c>
      <c r="C21">
        <v>4</v>
      </c>
      <c r="D21" s="52" t="s">
        <v>147</v>
      </c>
      <c r="E21" t="s">
        <v>26</v>
      </c>
      <c r="F21" t="s">
        <v>143</v>
      </c>
      <c r="G21">
        <v>0</v>
      </c>
      <c r="H21">
        <v>3</v>
      </c>
      <c r="I21" s="46" t="b">
        <v>1</v>
      </c>
      <c r="J21" t="s">
        <v>11</v>
      </c>
      <c r="K21" s="145" t="s">
        <v>151</v>
      </c>
      <c r="N21" s="145" t="str">
        <f t="shared" si="0"/>
        <v>Lo</v>
      </c>
      <c r="O21" s="145" t="str">
        <f t="shared" si="1"/>
        <v>Lo</v>
      </c>
    </row>
    <row r="22" spans="1:15" x14ac:dyDescent="0.25">
      <c r="A22" s="92" t="s">
        <v>748</v>
      </c>
      <c r="B22" t="s">
        <v>131</v>
      </c>
      <c r="C22">
        <v>4</v>
      </c>
      <c r="D22" s="52" t="s">
        <v>181</v>
      </c>
      <c r="E22" t="s">
        <v>136</v>
      </c>
      <c r="F22" t="s">
        <v>144</v>
      </c>
      <c r="G22">
        <v>25</v>
      </c>
      <c r="H22">
        <v>35</v>
      </c>
      <c r="I22" s="46" t="b">
        <v>0</v>
      </c>
      <c r="J22" t="s">
        <v>175</v>
      </c>
      <c r="K22" s="145" t="s">
        <v>151</v>
      </c>
      <c r="N22" s="145" t="str">
        <f t="shared" si="0"/>
        <v>Lo</v>
      </c>
      <c r="O22" s="145" t="str">
        <f t="shared" si="1"/>
        <v>Lo</v>
      </c>
    </row>
    <row r="23" spans="1:15" x14ac:dyDescent="0.25">
      <c r="A23" s="92" t="s">
        <v>748</v>
      </c>
      <c r="B23" t="s">
        <v>131</v>
      </c>
      <c r="C23">
        <v>4</v>
      </c>
      <c r="D23" s="52" t="s">
        <v>179</v>
      </c>
      <c r="E23" t="s">
        <v>58</v>
      </c>
      <c r="F23" t="s">
        <v>144</v>
      </c>
      <c r="G23">
        <v>45</v>
      </c>
      <c r="H23">
        <v>55</v>
      </c>
      <c r="I23" s="46" t="b">
        <v>0</v>
      </c>
      <c r="J23" t="s">
        <v>171</v>
      </c>
      <c r="K23" s="145" t="s">
        <v>151</v>
      </c>
      <c r="N23" s="145" t="str">
        <f t="shared" si="0"/>
        <v>Lo</v>
      </c>
      <c r="O23" s="145" t="str">
        <f t="shared" si="1"/>
        <v>Lo</v>
      </c>
    </row>
    <row r="24" spans="1:15" x14ac:dyDescent="0.25">
      <c r="A24" s="92" t="s">
        <v>748</v>
      </c>
      <c r="B24" t="s">
        <v>131</v>
      </c>
      <c r="C24">
        <v>5</v>
      </c>
      <c r="D24" s="52" t="s">
        <v>34</v>
      </c>
      <c r="E24" t="s">
        <v>28</v>
      </c>
      <c r="F24" t="s">
        <v>142</v>
      </c>
      <c r="G24">
        <v>8</v>
      </c>
      <c r="H24">
        <v>18</v>
      </c>
      <c r="I24" s="46" t="b">
        <v>1</v>
      </c>
      <c r="J24" t="s">
        <v>0</v>
      </c>
      <c r="K24" s="145" t="s">
        <v>151</v>
      </c>
      <c r="N24" s="145" t="str">
        <f t="shared" si="0"/>
        <v>Lo</v>
      </c>
      <c r="O24" s="145" t="str">
        <f t="shared" si="1"/>
        <v>Lo</v>
      </c>
    </row>
    <row r="25" spans="1:15" x14ac:dyDescent="0.25">
      <c r="A25" s="92" t="s">
        <v>748</v>
      </c>
      <c r="B25" t="s">
        <v>131</v>
      </c>
      <c r="C25">
        <v>5</v>
      </c>
      <c r="D25" s="52" t="s">
        <v>59</v>
      </c>
      <c r="E25" t="s">
        <v>115</v>
      </c>
      <c r="F25" t="s">
        <v>142</v>
      </c>
      <c r="G25">
        <v>390</v>
      </c>
      <c r="H25">
        <v>410</v>
      </c>
      <c r="I25" s="46" t="b">
        <v>1</v>
      </c>
      <c r="J25" t="s">
        <v>13</v>
      </c>
      <c r="K25" s="145" t="s">
        <v>151</v>
      </c>
      <c r="N25" s="145" t="str">
        <f t="shared" si="0"/>
        <v>Lo</v>
      </c>
      <c r="O25" s="145" t="str">
        <f t="shared" si="1"/>
        <v>Lo</v>
      </c>
    </row>
    <row r="26" spans="1:15" x14ac:dyDescent="0.25">
      <c r="A26" s="92" t="s">
        <v>748</v>
      </c>
      <c r="B26" t="s">
        <v>131</v>
      </c>
      <c r="C26">
        <v>5</v>
      </c>
      <c r="D26" s="52" t="s">
        <v>60</v>
      </c>
      <c r="E26" t="s">
        <v>30</v>
      </c>
      <c r="F26" t="s">
        <v>143</v>
      </c>
      <c r="G26">
        <v>0</v>
      </c>
      <c r="H26">
        <v>1</v>
      </c>
      <c r="I26" s="46" t="b">
        <v>1</v>
      </c>
      <c r="J26" t="s">
        <v>29</v>
      </c>
      <c r="K26" s="145" t="s">
        <v>151</v>
      </c>
      <c r="N26" s="145" t="str">
        <f t="shared" si="0"/>
        <v>Lo</v>
      </c>
      <c r="O26" s="145" t="str">
        <f t="shared" si="1"/>
        <v>Lo</v>
      </c>
    </row>
    <row r="27" spans="1:15" x14ac:dyDescent="0.25">
      <c r="A27" s="92" t="s">
        <v>748</v>
      </c>
      <c r="B27" t="s">
        <v>131</v>
      </c>
      <c r="C27">
        <v>5</v>
      </c>
      <c r="D27" s="52" t="s">
        <v>157</v>
      </c>
      <c r="E27" t="s">
        <v>27</v>
      </c>
      <c r="F27" t="s">
        <v>144</v>
      </c>
      <c r="G27">
        <v>30</v>
      </c>
      <c r="H27">
        <v>40</v>
      </c>
      <c r="I27" s="46" t="b">
        <v>0</v>
      </c>
      <c r="J27" t="s">
        <v>8</v>
      </c>
      <c r="K27" s="145" t="s">
        <v>151</v>
      </c>
      <c r="N27" s="145" t="str">
        <f t="shared" si="0"/>
        <v>Lo</v>
      </c>
      <c r="O27" s="145" t="str">
        <f t="shared" si="1"/>
        <v>Lo</v>
      </c>
    </row>
    <row r="28" spans="1:15" x14ac:dyDescent="0.25">
      <c r="A28" s="92" t="s">
        <v>748</v>
      </c>
      <c r="B28" t="s">
        <v>131</v>
      </c>
      <c r="C28">
        <v>5</v>
      </c>
      <c r="D28" s="52" t="s">
        <v>180</v>
      </c>
      <c r="E28" t="s">
        <v>31</v>
      </c>
      <c r="F28" t="s">
        <v>144</v>
      </c>
      <c r="G28">
        <v>70</v>
      </c>
      <c r="H28">
        <v>80</v>
      </c>
      <c r="I28" s="46" t="b">
        <v>0</v>
      </c>
      <c r="J28" t="s">
        <v>177</v>
      </c>
      <c r="K28" s="145" t="s">
        <v>151</v>
      </c>
      <c r="N28" s="145" t="str">
        <f t="shared" si="0"/>
        <v>Lo</v>
      </c>
      <c r="O28" s="145" t="str">
        <f t="shared" si="1"/>
        <v>Lo</v>
      </c>
    </row>
    <row r="29" spans="1:15" x14ac:dyDescent="0.25">
      <c r="A29" s="92" t="s">
        <v>748</v>
      </c>
      <c r="B29" t="s">
        <v>133</v>
      </c>
      <c r="C29">
        <v>2</v>
      </c>
      <c r="D29" s="52" t="s">
        <v>34</v>
      </c>
      <c r="E29" t="s">
        <v>1</v>
      </c>
      <c r="F29" t="s">
        <v>142</v>
      </c>
      <c r="G29">
        <v>25</v>
      </c>
      <c r="H29">
        <v>35</v>
      </c>
      <c r="I29" s="46" t="b">
        <v>1</v>
      </c>
      <c r="J29" t="s">
        <v>0</v>
      </c>
      <c r="K29" s="145" t="s">
        <v>151</v>
      </c>
      <c r="N29" s="145" t="str">
        <f t="shared" si="0"/>
        <v>Hi</v>
      </c>
      <c r="O29" s="145" t="str">
        <f t="shared" si="1"/>
        <v>Hi</v>
      </c>
    </row>
    <row r="30" spans="1:15" x14ac:dyDescent="0.25">
      <c r="A30" s="92" t="s">
        <v>748</v>
      </c>
      <c r="B30" t="s">
        <v>133</v>
      </c>
      <c r="C30">
        <v>2</v>
      </c>
      <c r="D30" s="52" t="s">
        <v>154</v>
      </c>
      <c r="E30" t="s">
        <v>127</v>
      </c>
      <c r="F30" t="s">
        <v>143</v>
      </c>
      <c r="G30">
        <v>3</v>
      </c>
      <c r="H30">
        <v>8</v>
      </c>
      <c r="I30" s="46" t="b">
        <v>1</v>
      </c>
      <c r="J30" t="s">
        <v>2</v>
      </c>
      <c r="K30" s="145" t="s">
        <v>151</v>
      </c>
      <c r="N30" s="145" t="str">
        <f t="shared" si="0"/>
        <v>Hi</v>
      </c>
      <c r="O30" s="145" t="str">
        <f t="shared" si="1"/>
        <v>Hi</v>
      </c>
    </row>
    <row r="31" spans="1:15" x14ac:dyDescent="0.25">
      <c r="A31" s="92" t="s">
        <v>748</v>
      </c>
      <c r="B31" t="s">
        <v>133</v>
      </c>
      <c r="C31">
        <v>2</v>
      </c>
      <c r="D31" s="52" t="s">
        <v>155</v>
      </c>
      <c r="E31" t="s">
        <v>5</v>
      </c>
      <c r="F31" t="s">
        <v>142</v>
      </c>
      <c r="G31">
        <v>35</v>
      </c>
      <c r="H31">
        <v>45</v>
      </c>
      <c r="I31" s="46" t="b">
        <v>1</v>
      </c>
      <c r="J31" t="s">
        <v>3</v>
      </c>
      <c r="K31" s="145" t="s">
        <v>151</v>
      </c>
      <c r="N31" s="145" t="str">
        <f t="shared" si="0"/>
        <v>Hi</v>
      </c>
      <c r="O31" s="145" t="str">
        <f t="shared" si="1"/>
        <v>Hi</v>
      </c>
    </row>
    <row r="32" spans="1:15" x14ac:dyDescent="0.25">
      <c r="A32" s="92" t="s">
        <v>748</v>
      </c>
      <c r="B32" t="s">
        <v>133</v>
      </c>
      <c r="C32">
        <v>2</v>
      </c>
      <c r="D32" s="52" t="s">
        <v>156</v>
      </c>
      <c r="E32" t="s">
        <v>7</v>
      </c>
      <c r="F32" t="s">
        <v>142</v>
      </c>
      <c r="G32">
        <v>15</v>
      </c>
      <c r="H32">
        <v>25</v>
      </c>
      <c r="I32" s="46" t="b">
        <v>1</v>
      </c>
      <c r="J32" t="s">
        <v>6</v>
      </c>
      <c r="K32" s="145" t="s">
        <v>151</v>
      </c>
      <c r="N32" s="145" t="str">
        <f t="shared" si="0"/>
        <v>Hi</v>
      </c>
      <c r="O32" s="145" t="str">
        <f t="shared" si="1"/>
        <v>Hi</v>
      </c>
    </row>
    <row r="33" spans="1:15" x14ac:dyDescent="0.25">
      <c r="A33" s="92" t="s">
        <v>748</v>
      </c>
      <c r="B33" t="s">
        <v>133</v>
      </c>
      <c r="C33">
        <v>2</v>
      </c>
      <c r="D33" s="52" t="s">
        <v>157</v>
      </c>
      <c r="E33" t="s">
        <v>9</v>
      </c>
      <c r="F33" t="s">
        <v>144</v>
      </c>
      <c r="G33">
        <v>3</v>
      </c>
      <c r="H33">
        <v>7</v>
      </c>
      <c r="I33" s="46" t="b">
        <v>0</v>
      </c>
      <c r="J33" t="s">
        <v>8</v>
      </c>
      <c r="K33" s="145" t="s">
        <v>151</v>
      </c>
      <c r="N33" s="145" t="str">
        <f t="shared" si="0"/>
        <v>Hi</v>
      </c>
      <c r="O33" s="145" t="str">
        <f t="shared" si="1"/>
        <v>Hi</v>
      </c>
    </row>
    <row r="34" spans="1:15" x14ac:dyDescent="0.25">
      <c r="A34" s="92" t="s">
        <v>748</v>
      </c>
      <c r="B34" t="s">
        <v>133</v>
      </c>
      <c r="C34">
        <v>2</v>
      </c>
      <c r="D34" s="52" t="s">
        <v>158</v>
      </c>
      <c r="E34" t="s">
        <v>9</v>
      </c>
      <c r="F34" t="s">
        <v>144</v>
      </c>
      <c r="G34">
        <v>3</v>
      </c>
      <c r="H34">
        <v>7</v>
      </c>
      <c r="I34" s="46" t="b">
        <v>0</v>
      </c>
      <c r="J34" t="s">
        <v>10</v>
      </c>
      <c r="K34" s="145" t="s">
        <v>151</v>
      </c>
      <c r="N34" s="145" t="str">
        <f t="shared" si="0"/>
        <v>Hi</v>
      </c>
      <c r="O34" s="145" t="str">
        <f t="shared" si="1"/>
        <v>Hi</v>
      </c>
    </row>
    <row r="35" spans="1:15" x14ac:dyDescent="0.25">
      <c r="A35" s="92" t="s">
        <v>748</v>
      </c>
      <c r="B35" t="s">
        <v>133</v>
      </c>
      <c r="C35">
        <v>2</v>
      </c>
      <c r="D35" s="52" t="s">
        <v>147</v>
      </c>
      <c r="E35" t="s">
        <v>12</v>
      </c>
      <c r="F35" t="s">
        <v>142</v>
      </c>
      <c r="G35">
        <v>10</v>
      </c>
      <c r="H35">
        <v>20</v>
      </c>
      <c r="I35" s="46" t="b">
        <v>1</v>
      </c>
      <c r="J35" t="s">
        <v>11</v>
      </c>
      <c r="K35" s="145" t="s">
        <v>151</v>
      </c>
      <c r="N35" s="145" t="str">
        <f t="shared" si="0"/>
        <v>Hi</v>
      </c>
      <c r="O35" s="145" t="str">
        <f t="shared" si="1"/>
        <v>Hi</v>
      </c>
    </row>
    <row r="36" spans="1:15" x14ac:dyDescent="0.25">
      <c r="A36" s="92" t="s">
        <v>748</v>
      </c>
      <c r="B36" t="s">
        <v>133</v>
      </c>
      <c r="C36">
        <v>2</v>
      </c>
      <c r="D36" s="52" t="s">
        <v>179</v>
      </c>
      <c r="E36" t="s">
        <v>24</v>
      </c>
      <c r="F36" t="s">
        <v>144</v>
      </c>
      <c r="G36">
        <v>10</v>
      </c>
      <c r="H36">
        <v>20</v>
      </c>
      <c r="I36" s="46" t="b">
        <v>0</v>
      </c>
      <c r="J36" t="s">
        <v>171</v>
      </c>
      <c r="K36" s="145" t="s">
        <v>151</v>
      </c>
      <c r="N36" s="145" t="str">
        <f t="shared" si="0"/>
        <v>Hi</v>
      </c>
      <c r="O36" s="145" t="str">
        <f t="shared" si="1"/>
        <v>Hi</v>
      </c>
    </row>
    <row r="37" spans="1:15" x14ac:dyDescent="0.25">
      <c r="A37" s="92" t="s">
        <v>748</v>
      </c>
      <c r="B37" t="s">
        <v>133</v>
      </c>
      <c r="C37">
        <v>3</v>
      </c>
      <c r="D37" s="52" t="s">
        <v>34</v>
      </c>
      <c r="E37" t="s">
        <v>14</v>
      </c>
      <c r="F37" t="s">
        <v>142</v>
      </c>
      <c r="G37">
        <v>20</v>
      </c>
      <c r="H37">
        <v>30</v>
      </c>
      <c r="I37" s="46" t="b">
        <v>1</v>
      </c>
      <c r="J37" t="s">
        <v>0</v>
      </c>
      <c r="K37" s="145" t="s">
        <v>151</v>
      </c>
      <c r="N37" s="145" t="str">
        <f t="shared" si="0"/>
        <v>Hi</v>
      </c>
      <c r="O37" s="145" t="str">
        <f t="shared" si="1"/>
        <v>Hi</v>
      </c>
    </row>
    <row r="38" spans="1:15" x14ac:dyDescent="0.25">
      <c r="A38" s="92" t="s">
        <v>748</v>
      </c>
      <c r="B38" t="s">
        <v>133</v>
      </c>
      <c r="C38">
        <v>3</v>
      </c>
      <c r="D38" s="52" t="s">
        <v>156</v>
      </c>
      <c r="E38" t="s">
        <v>18</v>
      </c>
      <c r="F38" t="s">
        <v>142</v>
      </c>
      <c r="G38">
        <v>5</v>
      </c>
      <c r="H38">
        <v>15</v>
      </c>
      <c r="I38" s="46" t="b">
        <v>1</v>
      </c>
      <c r="J38" t="s">
        <v>17</v>
      </c>
      <c r="K38" s="145" t="s">
        <v>151</v>
      </c>
      <c r="N38" s="145" t="str">
        <f t="shared" si="0"/>
        <v>Hi</v>
      </c>
      <c r="O38" s="145" t="str">
        <f t="shared" si="1"/>
        <v>Hi</v>
      </c>
    </row>
    <row r="39" spans="1:15" x14ac:dyDescent="0.25">
      <c r="A39" s="92" t="s">
        <v>748</v>
      </c>
      <c r="B39" t="s">
        <v>133</v>
      </c>
      <c r="C39">
        <v>3</v>
      </c>
      <c r="D39" s="52" t="s">
        <v>157</v>
      </c>
      <c r="E39" t="s">
        <v>19</v>
      </c>
      <c r="F39" t="s">
        <v>144</v>
      </c>
      <c r="G39">
        <v>5</v>
      </c>
      <c r="H39">
        <v>15</v>
      </c>
      <c r="I39" s="46" t="b">
        <v>0</v>
      </c>
      <c r="J39" t="s">
        <v>8</v>
      </c>
      <c r="K39" s="145" t="s">
        <v>151</v>
      </c>
      <c r="N39" s="145" t="str">
        <f t="shared" si="0"/>
        <v>Hi</v>
      </c>
      <c r="O39" s="145" t="str">
        <f t="shared" si="1"/>
        <v>Hi</v>
      </c>
    </row>
    <row r="40" spans="1:15" x14ac:dyDescent="0.25">
      <c r="A40" s="92" t="s">
        <v>748</v>
      </c>
      <c r="B40" t="s">
        <v>133</v>
      </c>
      <c r="C40">
        <v>3</v>
      </c>
      <c r="D40" s="52" t="s">
        <v>158</v>
      </c>
      <c r="E40" t="s">
        <v>160</v>
      </c>
      <c r="F40" t="s">
        <v>144</v>
      </c>
      <c r="G40">
        <v>5</v>
      </c>
      <c r="H40">
        <v>10</v>
      </c>
      <c r="I40" s="46" t="b">
        <v>0</v>
      </c>
      <c r="J40" t="s">
        <v>10</v>
      </c>
      <c r="K40" s="145" t="s">
        <v>151</v>
      </c>
      <c r="N40" s="145" t="str">
        <f t="shared" si="0"/>
        <v>Hi</v>
      </c>
      <c r="O40" s="145" t="str">
        <f t="shared" si="1"/>
        <v>Hi</v>
      </c>
    </row>
    <row r="41" spans="1:15" x14ac:dyDescent="0.25">
      <c r="A41" s="92" t="s">
        <v>748</v>
      </c>
      <c r="B41" t="s">
        <v>133</v>
      </c>
      <c r="C41">
        <v>3</v>
      </c>
      <c r="D41" s="52" t="s">
        <v>155</v>
      </c>
      <c r="E41" t="s">
        <v>16</v>
      </c>
      <c r="F41" t="s">
        <v>142</v>
      </c>
      <c r="G41">
        <v>20</v>
      </c>
      <c r="H41">
        <v>30</v>
      </c>
      <c r="I41" s="46" t="b">
        <v>1</v>
      </c>
      <c r="J41" s="11" t="s">
        <v>3</v>
      </c>
      <c r="K41" s="145" t="s">
        <v>151</v>
      </c>
      <c r="N41" s="145" t="str">
        <f t="shared" si="0"/>
        <v>Hi</v>
      </c>
      <c r="O41" s="145" t="str">
        <f t="shared" si="1"/>
        <v>Hi</v>
      </c>
    </row>
    <row r="42" spans="1:15" x14ac:dyDescent="0.25">
      <c r="A42" s="92" t="s">
        <v>748</v>
      </c>
      <c r="B42" t="s">
        <v>133</v>
      </c>
      <c r="C42">
        <v>3</v>
      </c>
      <c r="D42" s="52" t="s">
        <v>147</v>
      </c>
      <c r="E42" t="s">
        <v>173</v>
      </c>
      <c r="F42" t="s">
        <v>142</v>
      </c>
      <c r="G42">
        <v>6</v>
      </c>
      <c r="H42">
        <v>12</v>
      </c>
      <c r="I42" s="46" t="b">
        <v>1</v>
      </c>
      <c r="J42" t="s">
        <v>11</v>
      </c>
      <c r="K42" s="145" t="s">
        <v>151</v>
      </c>
      <c r="N42" s="145" t="str">
        <f t="shared" si="0"/>
        <v>Hi</v>
      </c>
      <c r="O42" s="145" t="str">
        <f t="shared" si="1"/>
        <v>Hi</v>
      </c>
    </row>
    <row r="43" spans="1:15" x14ac:dyDescent="0.25">
      <c r="A43" s="92" t="s">
        <v>748</v>
      </c>
      <c r="B43" t="s">
        <v>133</v>
      </c>
      <c r="C43">
        <v>3</v>
      </c>
      <c r="D43" s="52" t="s">
        <v>179</v>
      </c>
      <c r="E43" s="91" t="s">
        <v>136</v>
      </c>
      <c r="F43" t="s">
        <v>144</v>
      </c>
      <c r="G43">
        <v>25</v>
      </c>
      <c r="H43">
        <v>35</v>
      </c>
      <c r="I43" s="46" t="b">
        <v>0</v>
      </c>
      <c r="J43" t="s">
        <v>171</v>
      </c>
      <c r="K43" s="145" t="s">
        <v>151</v>
      </c>
      <c r="N43" s="145" t="str">
        <f t="shared" si="0"/>
        <v>Hi</v>
      </c>
      <c r="O43" s="145" t="str">
        <f t="shared" si="1"/>
        <v>Hi</v>
      </c>
    </row>
    <row r="44" spans="1:15" x14ac:dyDescent="0.25">
      <c r="A44" s="92" t="s">
        <v>748</v>
      </c>
      <c r="B44" t="s">
        <v>133</v>
      </c>
      <c r="C44">
        <v>4</v>
      </c>
      <c r="D44" s="52" t="s">
        <v>34</v>
      </c>
      <c r="E44" s="91" t="s">
        <v>22</v>
      </c>
      <c r="F44" t="s">
        <v>142</v>
      </c>
      <c r="G44">
        <v>15</v>
      </c>
      <c r="H44">
        <v>25</v>
      </c>
      <c r="I44" s="51" t="b">
        <v>1</v>
      </c>
      <c r="J44" t="s">
        <v>0</v>
      </c>
      <c r="K44" s="145" t="s">
        <v>151</v>
      </c>
      <c r="N44" s="145" t="str">
        <f t="shared" si="0"/>
        <v>Hi</v>
      </c>
      <c r="O44" s="145" t="str">
        <f t="shared" si="1"/>
        <v>Hi</v>
      </c>
    </row>
    <row r="45" spans="1:15" x14ac:dyDescent="0.25">
      <c r="A45" s="92" t="s">
        <v>748</v>
      </c>
      <c r="B45" t="s">
        <v>133</v>
      </c>
      <c r="C45">
        <v>4</v>
      </c>
      <c r="D45" s="52" t="s">
        <v>155</v>
      </c>
      <c r="E45" t="s">
        <v>18</v>
      </c>
      <c r="F45" t="s">
        <v>142</v>
      </c>
      <c r="G45">
        <v>5</v>
      </c>
      <c r="H45">
        <v>15</v>
      </c>
      <c r="I45" s="51" t="b">
        <v>1</v>
      </c>
      <c r="J45" t="s">
        <v>3</v>
      </c>
      <c r="K45" s="145" t="s">
        <v>151</v>
      </c>
      <c r="N45" s="145" t="str">
        <f t="shared" si="0"/>
        <v>Hi</v>
      </c>
      <c r="O45" s="145" t="str">
        <f t="shared" si="1"/>
        <v>Hi</v>
      </c>
    </row>
    <row r="46" spans="1:15" x14ac:dyDescent="0.25">
      <c r="A46" s="92" t="s">
        <v>748</v>
      </c>
      <c r="B46" t="s">
        <v>133</v>
      </c>
      <c r="C46">
        <v>4</v>
      </c>
      <c r="D46" s="52" t="s">
        <v>157</v>
      </c>
      <c r="E46" t="s">
        <v>24</v>
      </c>
      <c r="F46" t="s">
        <v>144</v>
      </c>
      <c r="G46">
        <v>10</v>
      </c>
      <c r="H46">
        <v>20</v>
      </c>
      <c r="I46" s="46" t="b">
        <v>0</v>
      </c>
      <c r="J46" t="s">
        <v>8</v>
      </c>
      <c r="K46" s="145" t="s">
        <v>151</v>
      </c>
      <c r="N46" s="145" t="str">
        <f t="shared" si="0"/>
        <v>Hi</v>
      </c>
      <c r="O46" s="145" t="str">
        <f t="shared" si="1"/>
        <v>Hi</v>
      </c>
    </row>
    <row r="47" spans="1:15" x14ac:dyDescent="0.25">
      <c r="A47" s="92" t="s">
        <v>748</v>
      </c>
      <c r="B47" t="s">
        <v>133</v>
      </c>
      <c r="C47">
        <v>4</v>
      </c>
      <c r="D47" s="52" t="s">
        <v>158</v>
      </c>
      <c r="E47" t="s">
        <v>21</v>
      </c>
      <c r="F47" t="s">
        <v>144</v>
      </c>
      <c r="G47">
        <v>15</v>
      </c>
      <c r="H47">
        <v>25</v>
      </c>
      <c r="I47" s="46" t="b">
        <v>0</v>
      </c>
      <c r="J47" t="s">
        <v>10</v>
      </c>
      <c r="K47" s="145" t="s">
        <v>151</v>
      </c>
      <c r="N47" s="145" t="str">
        <f t="shared" si="0"/>
        <v>Hi</v>
      </c>
      <c r="O47" s="145" t="str">
        <f t="shared" si="1"/>
        <v>Hi</v>
      </c>
    </row>
    <row r="48" spans="1:15" x14ac:dyDescent="0.25">
      <c r="A48" s="92" t="s">
        <v>748</v>
      </c>
      <c r="B48" t="s">
        <v>133</v>
      </c>
      <c r="C48">
        <v>4</v>
      </c>
      <c r="D48" s="52" t="s">
        <v>147</v>
      </c>
      <c r="E48" t="s">
        <v>26</v>
      </c>
      <c r="F48" s="52" t="s">
        <v>143</v>
      </c>
      <c r="G48" s="52">
        <v>0</v>
      </c>
      <c r="H48" s="52">
        <v>3</v>
      </c>
      <c r="I48" s="51" t="b">
        <v>1</v>
      </c>
      <c r="J48" t="s">
        <v>11</v>
      </c>
      <c r="K48" s="145" t="s">
        <v>151</v>
      </c>
      <c r="N48" s="145" t="str">
        <f t="shared" si="0"/>
        <v>Hi</v>
      </c>
      <c r="O48" s="145" t="str">
        <f t="shared" si="1"/>
        <v>Hi</v>
      </c>
    </row>
    <row r="49" spans="1:15" x14ac:dyDescent="0.25">
      <c r="A49" s="92" t="s">
        <v>748</v>
      </c>
      <c r="B49" t="s">
        <v>133</v>
      </c>
      <c r="C49">
        <v>4</v>
      </c>
      <c r="D49" s="52" t="s">
        <v>181</v>
      </c>
      <c r="E49" s="91" t="s">
        <v>136</v>
      </c>
      <c r="F49" s="52" t="s">
        <v>144</v>
      </c>
      <c r="G49" s="52">
        <v>25</v>
      </c>
      <c r="H49" s="52">
        <v>35</v>
      </c>
      <c r="I49" s="46" t="b">
        <v>0</v>
      </c>
      <c r="J49" t="s">
        <v>175</v>
      </c>
      <c r="K49" s="145" t="s">
        <v>151</v>
      </c>
      <c r="N49" s="145" t="str">
        <f t="shared" si="0"/>
        <v>Hi</v>
      </c>
      <c r="O49" s="145" t="str">
        <f t="shared" si="1"/>
        <v>Hi</v>
      </c>
    </row>
    <row r="50" spans="1:15" x14ac:dyDescent="0.25">
      <c r="A50" s="92" t="s">
        <v>748</v>
      </c>
      <c r="B50" t="s">
        <v>133</v>
      </c>
      <c r="C50">
        <v>4</v>
      </c>
      <c r="D50" s="52" t="s">
        <v>179</v>
      </c>
      <c r="E50" t="s">
        <v>27</v>
      </c>
      <c r="F50" s="52" t="s">
        <v>144</v>
      </c>
      <c r="G50" s="52">
        <v>30</v>
      </c>
      <c r="H50" s="52">
        <v>40</v>
      </c>
      <c r="I50" s="46" t="b">
        <v>0</v>
      </c>
      <c r="J50" t="s">
        <v>171</v>
      </c>
      <c r="K50" s="145" t="s">
        <v>151</v>
      </c>
      <c r="N50" s="145" t="str">
        <f t="shared" si="0"/>
        <v>Hi</v>
      </c>
      <c r="O50" s="145" t="str">
        <f t="shared" si="1"/>
        <v>Hi</v>
      </c>
    </row>
    <row r="51" spans="1:15" x14ac:dyDescent="0.25">
      <c r="A51" s="92" t="s">
        <v>748</v>
      </c>
      <c r="B51" t="s">
        <v>133</v>
      </c>
      <c r="C51">
        <v>5</v>
      </c>
      <c r="D51" s="52" t="s">
        <v>34</v>
      </c>
      <c r="E51" t="s">
        <v>28</v>
      </c>
      <c r="F51" t="s">
        <v>142</v>
      </c>
      <c r="G51">
        <v>8</v>
      </c>
      <c r="H51">
        <v>18</v>
      </c>
      <c r="I51" s="46" t="b">
        <v>1</v>
      </c>
      <c r="J51" t="s">
        <v>0</v>
      </c>
      <c r="K51" s="145" t="s">
        <v>151</v>
      </c>
      <c r="N51" s="145" t="str">
        <f t="shared" si="0"/>
        <v>Hi</v>
      </c>
      <c r="O51" s="145" t="str">
        <f t="shared" si="1"/>
        <v>Hi</v>
      </c>
    </row>
    <row r="52" spans="1:15" x14ac:dyDescent="0.25">
      <c r="A52" s="92" t="s">
        <v>748</v>
      </c>
      <c r="B52" t="s">
        <v>133</v>
      </c>
      <c r="C52">
        <v>5</v>
      </c>
      <c r="D52" s="52" t="s">
        <v>59</v>
      </c>
      <c r="E52" t="s">
        <v>115</v>
      </c>
      <c r="F52" t="s">
        <v>142</v>
      </c>
      <c r="G52">
        <v>390</v>
      </c>
      <c r="H52">
        <v>410</v>
      </c>
      <c r="I52" s="46" t="b">
        <v>1</v>
      </c>
      <c r="J52" t="s">
        <v>13</v>
      </c>
      <c r="K52" s="145" t="s">
        <v>151</v>
      </c>
      <c r="N52" s="145" t="str">
        <f t="shared" si="0"/>
        <v>Hi</v>
      </c>
      <c r="O52" s="145" t="str">
        <f t="shared" si="1"/>
        <v>Hi</v>
      </c>
    </row>
    <row r="53" spans="1:15" x14ac:dyDescent="0.25">
      <c r="A53" s="92" t="s">
        <v>748</v>
      </c>
      <c r="B53" t="s">
        <v>133</v>
      </c>
      <c r="C53">
        <v>5</v>
      </c>
      <c r="D53" s="52" t="s">
        <v>60</v>
      </c>
      <c r="E53" t="s">
        <v>30</v>
      </c>
      <c r="F53" t="s">
        <v>143</v>
      </c>
      <c r="G53">
        <v>0</v>
      </c>
      <c r="H53">
        <v>1</v>
      </c>
      <c r="I53" s="46" t="b">
        <v>1</v>
      </c>
      <c r="J53" t="s">
        <v>29</v>
      </c>
      <c r="K53" s="145" t="s">
        <v>151</v>
      </c>
      <c r="N53" s="145" t="str">
        <f t="shared" si="0"/>
        <v>Hi</v>
      </c>
      <c r="O53" s="145" t="str">
        <f t="shared" si="1"/>
        <v>Hi</v>
      </c>
    </row>
    <row r="54" spans="1:15" x14ac:dyDescent="0.25">
      <c r="A54" s="92" t="s">
        <v>748</v>
      </c>
      <c r="B54" t="s">
        <v>133</v>
      </c>
      <c r="C54">
        <v>5</v>
      </c>
      <c r="D54" s="52" t="s">
        <v>157</v>
      </c>
      <c r="E54" t="s">
        <v>27</v>
      </c>
      <c r="F54" t="s">
        <v>144</v>
      </c>
      <c r="G54">
        <v>30</v>
      </c>
      <c r="H54">
        <v>40</v>
      </c>
      <c r="I54" s="46" t="b">
        <v>0</v>
      </c>
      <c r="J54" t="s">
        <v>8</v>
      </c>
      <c r="K54" s="145" t="s">
        <v>151</v>
      </c>
      <c r="N54" s="145" t="str">
        <f t="shared" si="0"/>
        <v>Hi</v>
      </c>
      <c r="O54" s="145" t="str">
        <f t="shared" si="1"/>
        <v>Hi</v>
      </c>
    </row>
    <row r="55" spans="1:15" x14ac:dyDescent="0.25">
      <c r="A55" s="92" t="s">
        <v>748</v>
      </c>
      <c r="B55" t="s">
        <v>133</v>
      </c>
      <c r="C55">
        <v>5</v>
      </c>
      <c r="D55" s="52" t="s">
        <v>180</v>
      </c>
      <c r="E55" t="s">
        <v>31</v>
      </c>
      <c r="F55" t="s">
        <v>144</v>
      </c>
      <c r="G55">
        <v>70</v>
      </c>
      <c r="H55">
        <v>80</v>
      </c>
      <c r="I55" s="46" t="b">
        <v>0</v>
      </c>
      <c r="J55" t="s">
        <v>177</v>
      </c>
      <c r="K55" s="145" t="s">
        <v>151</v>
      </c>
      <c r="N55" s="145" t="str">
        <f t="shared" si="0"/>
        <v>Hi</v>
      </c>
      <c r="O55" s="145" t="str">
        <f t="shared" si="1"/>
        <v>Hi</v>
      </c>
    </row>
    <row r="56" spans="1:15" x14ac:dyDescent="0.25">
      <c r="A56" s="92" t="s">
        <v>749</v>
      </c>
      <c r="B56" t="s">
        <v>131</v>
      </c>
      <c r="C56">
        <v>2</v>
      </c>
      <c r="D56" s="91" t="s">
        <v>34</v>
      </c>
      <c r="E56" s="91" t="s">
        <v>14</v>
      </c>
      <c r="F56" s="57" t="s">
        <v>142</v>
      </c>
      <c r="G56" s="57">
        <v>20</v>
      </c>
      <c r="H56" s="57">
        <v>30</v>
      </c>
      <c r="I56" s="46" t="b">
        <v>1</v>
      </c>
      <c r="J56" t="s">
        <v>0</v>
      </c>
      <c r="K56" s="145" t="s">
        <v>151</v>
      </c>
      <c r="N56" s="145" t="str">
        <f t="shared" si="0"/>
        <v>Lo</v>
      </c>
      <c r="O56" s="145" t="str">
        <f t="shared" si="1"/>
        <v>Lo</v>
      </c>
    </row>
    <row r="57" spans="1:15" x14ac:dyDescent="0.25">
      <c r="A57" s="92" t="s">
        <v>749</v>
      </c>
      <c r="B57" t="s">
        <v>131</v>
      </c>
      <c r="C57">
        <v>2</v>
      </c>
      <c r="D57" s="91" t="s">
        <v>154</v>
      </c>
      <c r="E57" s="91" t="s">
        <v>595</v>
      </c>
      <c r="F57" s="57" t="s">
        <v>143</v>
      </c>
      <c r="G57" s="57">
        <v>2</v>
      </c>
      <c r="H57" s="57">
        <v>7</v>
      </c>
      <c r="I57" s="46" t="b">
        <v>1</v>
      </c>
      <c r="J57" t="s">
        <v>2</v>
      </c>
      <c r="K57" s="145" t="s">
        <v>151</v>
      </c>
      <c r="N57" s="145" t="str">
        <f t="shared" si="0"/>
        <v>Lo</v>
      </c>
      <c r="O57" s="145" t="str">
        <f t="shared" si="1"/>
        <v>Lo</v>
      </c>
    </row>
    <row r="58" spans="1:15" x14ac:dyDescent="0.25">
      <c r="A58" s="92" t="s">
        <v>749</v>
      </c>
      <c r="B58" t="s">
        <v>131</v>
      </c>
      <c r="C58">
        <v>2</v>
      </c>
      <c r="D58" t="s">
        <v>155</v>
      </c>
      <c r="E58" t="s">
        <v>4</v>
      </c>
      <c r="F58" s="54" t="s">
        <v>142</v>
      </c>
      <c r="G58" s="54">
        <v>30</v>
      </c>
      <c r="H58" s="54">
        <v>40</v>
      </c>
      <c r="I58" s="46" t="b">
        <v>1</v>
      </c>
      <c r="J58" t="s">
        <v>3</v>
      </c>
      <c r="K58" s="145" t="s">
        <v>151</v>
      </c>
      <c r="N58" s="145" t="str">
        <f t="shared" si="0"/>
        <v>Lo</v>
      </c>
      <c r="O58" s="145" t="str">
        <f t="shared" si="1"/>
        <v>Lo</v>
      </c>
    </row>
    <row r="59" spans="1:15" x14ac:dyDescent="0.25">
      <c r="A59" s="92" t="s">
        <v>749</v>
      </c>
      <c r="B59" t="s">
        <v>131</v>
      </c>
      <c r="C59">
        <v>2</v>
      </c>
      <c r="D59" t="s">
        <v>156</v>
      </c>
      <c r="E59" t="s">
        <v>7</v>
      </c>
      <c r="F59" s="54" t="s">
        <v>142</v>
      </c>
      <c r="G59" s="54">
        <v>0.15</v>
      </c>
      <c r="H59" s="54">
        <v>0.25</v>
      </c>
      <c r="I59" s="46" t="b">
        <v>1</v>
      </c>
      <c r="J59" t="s">
        <v>6</v>
      </c>
      <c r="K59" s="145" t="s">
        <v>151</v>
      </c>
      <c r="N59" s="145" t="str">
        <f t="shared" si="0"/>
        <v>Lo</v>
      </c>
      <c r="O59" s="145" t="str">
        <f t="shared" si="1"/>
        <v>Lo</v>
      </c>
    </row>
    <row r="60" spans="1:15" x14ac:dyDescent="0.25">
      <c r="A60" s="92" t="s">
        <v>749</v>
      </c>
      <c r="B60" t="s">
        <v>131</v>
      </c>
      <c r="C60">
        <v>2</v>
      </c>
      <c r="D60" t="s">
        <v>157</v>
      </c>
      <c r="E60" t="s">
        <v>9</v>
      </c>
      <c r="F60" s="54" t="s">
        <v>144</v>
      </c>
      <c r="G60" s="54">
        <v>3</v>
      </c>
      <c r="H60" s="54">
        <v>7</v>
      </c>
      <c r="I60" s="46" t="b">
        <v>0</v>
      </c>
      <c r="J60" t="s">
        <v>8</v>
      </c>
      <c r="K60" s="145" t="s">
        <v>151</v>
      </c>
      <c r="N60" s="145" t="str">
        <f t="shared" si="0"/>
        <v>Lo</v>
      </c>
      <c r="O60" s="145" t="str">
        <f t="shared" si="1"/>
        <v>Lo</v>
      </c>
    </row>
    <row r="61" spans="1:15" x14ac:dyDescent="0.25">
      <c r="A61" s="92" t="s">
        <v>749</v>
      </c>
      <c r="B61" t="s">
        <v>131</v>
      </c>
      <c r="C61">
        <v>2</v>
      </c>
      <c r="D61" t="s">
        <v>158</v>
      </c>
      <c r="E61" t="s">
        <v>9</v>
      </c>
      <c r="F61" s="54" t="s">
        <v>144</v>
      </c>
      <c r="G61" s="54">
        <v>0.03</v>
      </c>
      <c r="H61" s="54">
        <v>7.0000000000000007E-2</v>
      </c>
      <c r="I61" s="46" t="b">
        <v>0</v>
      </c>
      <c r="J61" t="s">
        <v>10</v>
      </c>
      <c r="K61" s="145" t="s">
        <v>151</v>
      </c>
      <c r="N61" s="145" t="str">
        <f t="shared" si="0"/>
        <v>Lo</v>
      </c>
      <c r="O61" s="145" t="str">
        <f t="shared" si="1"/>
        <v>Lo</v>
      </c>
    </row>
    <row r="62" spans="1:15" x14ac:dyDescent="0.25">
      <c r="A62" s="92" t="s">
        <v>749</v>
      </c>
      <c r="B62" t="s">
        <v>131</v>
      </c>
      <c r="C62">
        <v>2</v>
      </c>
      <c r="D62" s="91" t="s">
        <v>147</v>
      </c>
      <c r="E62" s="91" t="s">
        <v>28</v>
      </c>
      <c r="F62" s="57" t="s">
        <v>142</v>
      </c>
      <c r="G62" s="57">
        <v>8</v>
      </c>
      <c r="H62" s="57">
        <v>18</v>
      </c>
      <c r="I62" s="46" t="b">
        <v>1</v>
      </c>
      <c r="J62" t="s">
        <v>11</v>
      </c>
      <c r="K62" s="145" t="s">
        <v>151</v>
      </c>
      <c r="N62" s="145" t="str">
        <f t="shared" si="0"/>
        <v>Lo</v>
      </c>
      <c r="O62" s="145" t="str">
        <f t="shared" si="1"/>
        <v>Lo</v>
      </c>
    </row>
    <row r="63" spans="1:15" x14ac:dyDescent="0.25">
      <c r="A63" s="92" t="s">
        <v>749</v>
      </c>
      <c r="B63" t="s">
        <v>131</v>
      </c>
      <c r="C63">
        <v>2</v>
      </c>
      <c r="D63" s="52" t="s">
        <v>179</v>
      </c>
      <c r="E63" t="s">
        <v>24</v>
      </c>
      <c r="F63" s="54" t="s">
        <v>144</v>
      </c>
      <c r="G63" s="54">
        <v>0.1</v>
      </c>
      <c r="H63" s="54">
        <v>0.2</v>
      </c>
      <c r="I63" s="46" t="b">
        <v>0</v>
      </c>
      <c r="J63" t="s">
        <v>171</v>
      </c>
      <c r="K63" s="145" t="s">
        <v>151</v>
      </c>
      <c r="N63" s="145" t="str">
        <f t="shared" si="0"/>
        <v>Lo</v>
      </c>
      <c r="O63" s="145" t="str">
        <f t="shared" si="1"/>
        <v>Lo</v>
      </c>
    </row>
    <row r="64" spans="1:15" x14ac:dyDescent="0.25">
      <c r="A64" s="92" t="s">
        <v>749</v>
      </c>
      <c r="B64" t="s">
        <v>131</v>
      </c>
      <c r="C64">
        <v>3</v>
      </c>
      <c r="D64" s="91" t="s">
        <v>34</v>
      </c>
      <c r="E64" s="91" t="s">
        <v>22</v>
      </c>
      <c r="F64" s="57" t="s">
        <v>142</v>
      </c>
      <c r="G64" s="57">
        <v>15</v>
      </c>
      <c r="H64" s="57">
        <v>25</v>
      </c>
      <c r="I64" s="46" t="b">
        <v>1</v>
      </c>
      <c r="J64" t="s">
        <v>0</v>
      </c>
      <c r="K64" s="145" t="s">
        <v>151</v>
      </c>
      <c r="N64" s="145" t="str">
        <f t="shared" si="0"/>
        <v>Lo</v>
      </c>
      <c r="O64" s="145" t="str">
        <f t="shared" si="1"/>
        <v>Lo</v>
      </c>
    </row>
    <row r="65" spans="1:15" x14ac:dyDescent="0.25">
      <c r="A65" s="92" t="s">
        <v>749</v>
      </c>
      <c r="B65" t="s">
        <v>131</v>
      </c>
      <c r="C65">
        <v>3</v>
      </c>
      <c r="D65" s="52" t="s">
        <v>156</v>
      </c>
      <c r="E65" t="s">
        <v>18</v>
      </c>
      <c r="F65" s="54" t="s">
        <v>142</v>
      </c>
      <c r="G65" s="54">
        <v>0.05</v>
      </c>
      <c r="H65" s="54">
        <v>0.15</v>
      </c>
      <c r="I65" s="46" t="b">
        <v>1</v>
      </c>
      <c r="J65" t="s">
        <v>17</v>
      </c>
      <c r="K65" s="145" t="s">
        <v>151</v>
      </c>
      <c r="N65" s="145" t="str">
        <f t="shared" si="0"/>
        <v>Lo</v>
      </c>
      <c r="O65" s="145" t="str">
        <f t="shared" si="1"/>
        <v>Lo</v>
      </c>
    </row>
    <row r="66" spans="1:15" x14ac:dyDescent="0.25">
      <c r="A66" s="92" t="s">
        <v>749</v>
      </c>
      <c r="B66" t="s">
        <v>131</v>
      </c>
      <c r="C66">
        <v>3</v>
      </c>
      <c r="D66" s="52" t="s">
        <v>157</v>
      </c>
      <c r="E66" t="s">
        <v>19</v>
      </c>
      <c r="F66" s="54" t="s">
        <v>144</v>
      </c>
      <c r="G66" s="54">
        <v>5</v>
      </c>
      <c r="H66" s="54">
        <v>15</v>
      </c>
      <c r="I66" s="46" t="b">
        <v>0</v>
      </c>
      <c r="J66" t="s">
        <v>8</v>
      </c>
      <c r="K66" s="145" t="s">
        <v>151</v>
      </c>
      <c r="N66" s="145" t="str">
        <f t="shared" si="0"/>
        <v>Lo</v>
      </c>
      <c r="O66" s="145" t="str">
        <f t="shared" si="1"/>
        <v>Lo</v>
      </c>
    </row>
    <row r="67" spans="1:15" x14ac:dyDescent="0.25">
      <c r="A67" s="92" t="s">
        <v>749</v>
      </c>
      <c r="B67" t="s">
        <v>131</v>
      </c>
      <c r="C67">
        <v>3</v>
      </c>
      <c r="D67" s="52" t="s">
        <v>158</v>
      </c>
      <c r="E67" t="s">
        <v>20</v>
      </c>
      <c r="F67" s="54" t="s">
        <v>145</v>
      </c>
      <c r="G67" s="54">
        <v>0.05</v>
      </c>
      <c r="H67" s="54">
        <v>0.1</v>
      </c>
      <c r="I67" s="46" t="b">
        <v>0</v>
      </c>
      <c r="J67" t="s">
        <v>10</v>
      </c>
      <c r="K67" s="145" t="s">
        <v>151</v>
      </c>
      <c r="N67" s="145" t="str">
        <f t="shared" ref="N67:N130" si="2">B67</f>
        <v>Lo</v>
      </c>
      <c r="O67" s="145" t="str">
        <f t="shared" ref="O67:O130" si="3">B67</f>
        <v>Lo</v>
      </c>
    </row>
    <row r="68" spans="1:15" x14ac:dyDescent="0.25">
      <c r="A68" s="92" t="s">
        <v>749</v>
      </c>
      <c r="B68" t="s">
        <v>131</v>
      </c>
      <c r="C68">
        <v>3</v>
      </c>
      <c r="D68" s="52" t="s">
        <v>155</v>
      </c>
      <c r="E68" t="s">
        <v>16</v>
      </c>
      <c r="F68" s="54" t="s">
        <v>142</v>
      </c>
      <c r="G68" s="54">
        <v>20</v>
      </c>
      <c r="H68" s="54">
        <v>30</v>
      </c>
      <c r="I68" s="46" t="b">
        <v>1</v>
      </c>
      <c r="J68" s="11" t="s">
        <v>3</v>
      </c>
      <c r="K68" s="145" t="s">
        <v>151</v>
      </c>
      <c r="N68" s="145" t="str">
        <f t="shared" si="2"/>
        <v>Lo</v>
      </c>
      <c r="O68" s="145" t="str">
        <f t="shared" si="3"/>
        <v>Lo</v>
      </c>
    </row>
    <row r="69" spans="1:15" x14ac:dyDescent="0.25">
      <c r="A69" s="92" t="s">
        <v>749</v>
      </c>
      <c r="B69" t="s">
        <v>131</v>
      </c>
      <c r="C69">
        <v>3</v>
      </c>
      <c r="D69" s="91" t="s">
        <v>147</v>
      </c>
      <c r="E69" s="91" t="s">
        <v>596</v>
      </c>
      <c r="F69" s="57" t="s">
        <v>143</v>
      </c>
      <c r="G69" s="57">
        <v>5</v>
      </c>
      <c r="H69" s="57">
        <v>10</v>
      </c>
      <c r="I69" s="46" t="b">
        <v>1</v>
      </c>
      <c r="J69" t="s">
        <v>11</v>
      </c>
      <c r="K69" s="145" t="s">
        <v>151</v>
      </c>
      <c r="N69" s="145" t="str">
        <f t="shared" si="2"/>
        <v>Lo</v>
      </c>
      <c r="O69" s="145" t="str">
        <f t="shared" si="3"/>
        <v>Lo</v>
      </c>
    </row>
    <row r="70" spans="1:15" x14ac:dyDescent="0.25">
      <c r="A70" s="92" t="s">
        <v>749</v>
      </c>
      <c r="B70" t="s">
        <v>131</v>
      </c>
      <c r="C70">
        <v>3</v>
      </c>
      <c r="D70" s="52" t="s">
        <v>179</v>
      </c>
      <c r="E70" s="135" t="s">
        <v>136</v>
      </c>
      <c r="F70" s="54" t="s">
        <v>144</v>
      </c>
      <c r="G70" s="54">
        <v>0.25</v>
      </c>
      <c r="H70" s="54">
        <v>0.35</v>
      </c>
      <c r="I70" s="46" t="b">
        <v>0</v>
      </c>
      <c r="J70" t="s">
        <v>171</v>
      </c>
      <c r="K70" s="145" t="s">
        <v>151</v>
      </c>
      <c r="N70" s="145" t="str">
        <f t="shared" si="2"/>
        <v>Lo</v>
      </c>
      <c r="O70" s="145" t="str">
        <f t="shared" si="3"/>
        <v>Lo</v>
      </c>
    </row>
    <row r="71" spans="1:15" x14ac:dyDescent="0.25">
      <c r="A71" s="92" t="s">
        <v>749</v>
      </c>
      <c r="B71" t="s">
        <v>131</v>
      </c>
      <c r="C71">
        <v>4</v>
      </c>
      <c r="D71" s="91" t="s">
        <v>34</v>
      </c>
      <c r="E71" s="91" t="s">
        <v>12</v>
      </c>
      <c r="F71" s="57" t="s">
        <v>142</v>
      </c>
      <c r="G71" s="57">
        <v>10</v>
      </c>
      <c r="H71" s="57">
        <v>20</v>
      </c>
      <c r="I71" s="46" t="b">
        <v>1</v>
      </c>
      <c r="J71" t="s">
        <v>0</v>
      </c>
      <c r="K71" s="145" t="s">
        <v>151</v>
      </c>
      <c r="N71" s="145" t="str">
        <f t="shared" si="2"/>
        <v>Lo</v>
      </c>
      <c r="O71" s="145" t="str">
        <f t="shared" si="3"/>
        <v>Lo</v>
      </c>
    </row>
    <row r="72" spans="1:15" x14ac:dyDescent="0.25">
      <c r="A72" s="92" t="s">
        <v>749</v>
      </c>
      <c r="B72" t="s">
        <v>131</v>
      </c>
      <c r="C72">
        <v>4</v>
      </c>
      <c r="D72" s="52" t="s">
        <v>155</v>
      </c>
      <c r="E72" t="s">
        <v>18</v>
      </c>
      <c r="F72" s="54" t="s">
        <v>142</v>
      </c>
      <c r="G72" s="54">
        <v>5</v>
      </c>
      <c r="H72" s="54">
        <v>15</v>
      </c>
      <c r="I72" s="46" t="b">
        <v>1</v>
      </c>
      <c r="J72" t="s">
        <v>3</v>
      </c>
      <c r="K72" s="145" t="s">
        <v>151</v>
      </c>
      <c r="N72" s="145" t="str">
        <f t="shared" si="2"/>
        <v>Lo</v>
      </c>
      <c r="O72" s="145" t="str">
        <f t="shared" si="3"/>
        <v>Lo</v>
      </c>
    </row>
    <row r="73" spans="1:15" x14ac:dyDescent="0.25">
      <c r="A73" s="92" t="s">
        <v>749</v>
      </c>
      <c r="B73" t="s">
        <v>131</v>
      </c>
      <c r="C73">
        <v>4</v>
      </c>
      <c r="D73" s="52" t="s">
        <v>157</v>
      </c>
      <c r="E73" t="s">
        <v>21</v>
      </c>
      <c r="F73" s="54" t="s">
        <v>144</v>
      </c>
      <c r="G73" s="54">
        <v>15</v>
      </c>
      <c r="H73" s="54">
        <v>25</v>
      </c>
      <c r="I73" s="46" t="b">
        <v>0</v>
      </c>
      <c r="J73" t="s">
        <v>8</v>
      </c>
      <c r="K73" s="145" t="s">
        <v>151</v>
      </c>
      <c r="N73" s="145" t="str">
        <f t="shared" si="2"/>
        <v>Lo</v>
      </c>
      <c r="O73" s="145" t="str">
        <f t="shared" si="3"/>
        <v>Lo</v>
      </c>
    </row>
    <row r="74" spans="1:15" x14ac:dyDescent="0.25">
      <c r="A74" s="92" t="s">
        <v>749</v>
      </c>
      <c r="B74" t="s">
        <v>131</v>
      </c>
      <c r="C74">
        <v>4</v>
      </c>
      <c r="D74" s="52" t="s">
        <v>158</v>
      </c>
      <c r="E74" t="s">
        <v>25</v>
      </c>
      <c r="F74" s="54" t="s">
        <v>144</v>
      </c>
      <c r="G74" s="54">
        <v>0.2</v>
      </c>
      <c r="H74" s="54">
        <v>0.3</v>
      </c>
      <c r="I74" s="46" t="b">
        <v>0</v>
      </c>
      <c r="J74" t="s">
        <v>10</v>
      </c>
      <c r="K74" s="145" t="s">
        <v>151</v>
      </c>
      <c r="N74" s="145" t="str">
        <f t="shared" si="2"/>
        <v>Lo</v>
      </c>
      <c r="O74" s="145" t="str">
        <f t="shared" si="3"/>
        <v>Lo</v>
      </c>
    </row>
    <row r="75" spans="1:15" x14ac:dyDescent="0.25">
      <c r="A75" s="92" t="s">
        <v>749</v>
      </c>
      <c r="B75" t="s">
        <v>131</v>
      </c>
      <c r="C75">
        <v>4</v>
      </c>
      <c r="D75" s="91" t="s">
        <v>147</v>
      </c>
      <c r="E75" s="133" t="s">
        <v>26</v>
      </c>
      <c r="F75" s="54" t="s">
        <v>143</v>
      </c>
      <c r="G75" s="54">
        <v>0</v>
      </c>
      <c r="H75" s="54">
        <v>3</v>
      </c>
      <c r="I75" s="46" t="b">
        <v>1</v>
      </c>
      <c r="J75" t="s">
        <v>11</v>
      </c>
      <c r="K75" s="145" t="s">
        <v>151</v>
      </c>
      <c r="N75" s="145" t="str">
        <f t="shared" si="2"/>
        <v>Lo</v>
      </c>
      <c r="O75" s="145" t="str">
        <f t="shared" si="3"/>
        <v>Lo</v>
      </c>
    </row>
    <row r="76" spans="1:15" x14ac:dyDescent="0.25">
      <c r="A76" s="92" t="s">
        <v>749</v>
      </c>
      <c r="B76" t="s">
        <v>131</v>
      </c>
      <c r="C76">
        <v>4</v>
      </c>
      <c r="D76" s="52" t="s">
        <v>181</v>
      </c>
      <c r="E76" t="s">
        <v>136</v>
      </c>
      <c r="F76" s="54" t="s">
        <v>144</v>
      </c>
      <c r="G76" s="54">
        <v>25</v>
      </c>
      <c r="H76" s="54">
        <v>35</v>
      </c>
      <c r="I76" s="46" t="b">
        <v>0</v>
      </c>
      <c r="J76" t="s">
        <v>175</v>
      </c>
      <c r="K76" s="145" t="s">
        <v>151</v>
      </c>
      <c r="N76" s="145" t="str">
        <f t="shared" si="2"/>
        <v>Lo</v>
      </c>
      <c r="O76" s="145" t="str">
        <f t="shared" si="3"/>
        <v>Lo</v>
      </c>
    </row>
    <row r="77" spans="1:15" x14ac:dyDescent="0.25">
      <c r="A77" s="92" t="s">
        <v>749</v>
      </c>
      <c r="B77" t="s">
        <v>131</v>
      </c>
      <c r="C77">
        <v>4</v>
      </c>
      <c r="D77" s="52" t="s">
        <v>179</v>
      </c>
      <c r="E77" t="s">
        <v>58</v>
      </c>
      <c r="F77" s="54" t="s">
        <v>144</v>
      </c>
      <c r="G77" s="54">
        <v>0.45</v>
      </c>
      <c r="H77" s="54">
        <v>0.55000000000000004</v>
      </c>
      <c r="I77" s="46" t="b">
        <v>0</v>
      </c>
      <c r="J77" t="s">
        <v>171</v>
      </c>
      <c r="K77" s="145" t="s">
        <v>151</v>
      </c>
      <c r="N77" s="145" t="str">
        <f t="shared" si="2"/>
        <v>Lo</v>
      </c>
      <c r="O77" s="145" t="str">
        <f t="shared" si="3"/>
        <v>Lo</v>
      </c>
    </row>
    <row r="78" spans="1:15" x14ac:dyDescent="0.25">
      <c r="A78" s="92" t="s">
        <v>749</v>
      </c>
      <c r="B78" t="s">
        <v>131</v>
      </c>
      <c r="C78">
        <v>5</v>
      </c>
      <c r="D78" s="91" t="s">
        <v>34</v>
      </c>
      <c r="E78" s="91" t="s">
        <v>597</v>
      </c>
      <c r="F78" s="57" t="s">
        <v>142</v>
      </c>
      <c r="G78" s="57">
        <v>6</v>
      </c>
      <c r="H78" s="57">
        <v>16</v>
      </c>
      <c r="I78" s="46" t="b">
        <v>1</v>
      </c>
      <c r="J78" t="s">
        <v>0</v>
      </c>
      <c r="K78" s="145" t="s">
        <v>151</v>
      </c>
      <c r="N78" s="145" t="str">
        <f t="shared" si="2"/>
        <v>Lo</v>
      </c>
      <c r="O78" s="145" t="str">
        <f t="shared" si="3"/>
        <v>Lo</v>
      </c>
    </row>
    <row r="79" spans="1:15" x14ac:dyDescent="0.25">
      <c r="A79" s="92" t="s">
        <v>749</v>
      </c>
      <c r="B79" t="s">
        <v>131</v>
      </c>
      <c r="C79">
        <v>5</v>
      </c>
      <c r="D79" s="91" t="s">
        <v>59</v>
      </c>
      <c r="E79" s="91" t="s">
        <v>598</v>
      </c>
      <c r="F79" s="57" t="s">
        <v>142</v>
      </c>
      <c r="G79" s="57">
        <v>280</v>
      </c>
      <c r="H79" s="57">
        <v>300</v>
      </c>
      <c r="I79" s="46" t="b">
        <v>1</v>
      </c>
      <c r="J79" t="s">
        <v>13</v>
      </c>
      <c r="K79" s="145" t="s">
        <v>151</v>
      </c>
      <c r="N79" s="145" t="str">
        <f t="shared" si="2"/>
        <v>Lo</v>
      </c>
      <c r="O79" s="145" t="str">
        <f t="shared" si="3"/>
        <v>Lo</v>
      </c>
    </row>
    <row r="80" spans="1:15" x14ac:dyDescent="0.25">
      <c r="A80" s="92" t="s">
        <v>749</v>
      </c>
      <c r="B80" t="s">
        <v>131</v>
      </c>
      <c r="C80">
        <v>5</v>
      </c>
      <c r="D80" s="91" t="s">
        <v>60</v>
      </c>
      <c r="E80" s="52" t="s">
        <v>30</v>
      </c>
      <c r="F80" s="134" t="s">
        <v>143</v>
      </c>
      <c r="G80" s="134">
        <v>0</v>
      </c>
      <c r="H80" s="134">
        <v>1</v>
      </c>
      <c r="I80" s="46" t="b">
        <v>1</v>
      </c>
      <c r="J80" t="s">
        <v>29</v>
      </c>
      <c r="K80" s="145" t="s">
        <v>151</v>
      </c>
      <c r="N80" s="145" t="str">
        <f t="shared" si="2"/>
        <v>Lo</v>
      </c>
      <c r="O80" s="145" t="str">
        <f t="shared" si="3"/>
        <v>Lo</v>
      </c>
    </row>
    <row r="81" spans="1:15" x14ac:dyDescent="0.25">
      <c r="A81" s="92" t="s">
        <v>749</v>
      </c>
      <c r="B81" t="s">
        <v>131</v>
      </c>
      <c r="C81">
        <v>5</v>
      </c>
      <c r="D81" s="52" t="s">
        <v>157</v>
      </c>
      <c r="E81" t="s">
        <v>27</v>
      </c>
      <c r="F81" s="54" t="s">
        <v>144</v>
      </c>
      <c r="G81" s="54">
        <v>30</v>
      </c>
      <c r="H81" s="54">
        <v>40</v>
      </c>
      <c r="I81" s="46" t="b">
        <v>0</v>
      </c>
      <c r="J81" t="s">
        <v>8</v>
      </c>
      <c r="K81" s="145" t="s">
        <v>151</v>
      </c>
      <c r="N81" s="145" t="str">
        <f t="shared" si="2"/>
        <v>Lo</v>
      </c>
      <c r="O81" s="145" t="str">
        <f t="shared" si="3"/>
        <v>Lo</v>
      </c>
    </row>
    <row r="82" spans="1:15" x14ac:dyDescent="0.25">
      <c r="A82" s="92" t="s">
        <v>749</v>
      </c>
      <c r="B82" t="s">
        <v>131</v>
      </c>
      <c r="C82">
        <v>5</v>
      </c>
      <c r="D82" s="52" t="s">
        <v>180</v>
      </c>
      <c r="E82" t="s">
        <v>31</v>
      </c>
      <c r="F82" s="54" t="s">
        <v>144</v>
      </c>
      <c r="G82" s="54">
        <v>0.70000000000000007</v>
      </c>
      <c r="H82" s="54">
        <v>0.8</v>
      </c>
      <c r="I82" s="46" t="b">
        <v>0</v>
      </c>
      <c r="J82" t="s">
        <v>177</v>
      </c>
      <c r="K82" s="145" t="s">
        <v>151</v>
      </c>
      <c r="N82" s="145" t="str">
        <f t="shared" si="2"/>
        <v>Lo</v>
      </c>
      <c r="O82" s="145" t="str">
        <f t="shared" si="3"/>
        <v>Lo</v>
      </c>
    </row>
    <row r="83" spans="1:15" x14ac:dyDescent="0.25">
      <c r="A83" s="92" t="s">
        <v>749</v>
      </c>
      <c r="B83" t="s">
        <v>133</v>
      </c>
      <c r="C83">
        <v>2</v>
      </c>
      <c r="D83" s="91" t="s">
        <v>34</v>
      </c>
      <c r="E83" s="91" t="s">
        <v>14</v>
      </c>
      <c r="F83" s="57" t="s">
        <v>142</v>
      </c>
      <c r="G83" s="57">
        <v>20</v>
      </c>
      <c r="H83" s="57">
        <v>30</v>
      </c>
      <c r="I83" s="46" t="b">
        <v>1</v>
      </c>
      <c r="J83" t="s">
        <v>0</v>
      </c>
      <c r="K83" s="145" t="s">
        <v>151</v>
      </c>
      <c r="N83" s="145" t="str">
        <f t="shared" si="2"/>
        <v>Hi</v>
      </c>
      <c r="O83" s="145" t="str">
        <f t="shared" si="3"/>
        <v>Hi</v>
      </c>
    </row>
    <row r="84" spans="1:15" x14ac:dyDescent="0.25">
      <c r="A84" s="92" t="s">
        <v>749</v>
      </c>
      <c r="B84" t="s">
        <v>133</v>
      </c>
      <c r="C84">
        <v>2</v>
      </c>
      <c r="D84" s="91" t="s">
        <v>154</v>
      </c>
      <c r="E84" s="91" t="s">
        <v>595</v>
      </c>
      <c r="F84" s="57" t="s">
        <v>143</v>
      </c>
      <c r="G84" s="57">
        <v>2</v>
      </c>
      <c r="H84" s="57">
        <v>7</v>
      </c>
      <c r="I84" s="46" t="b">
        <v>1</v>
      </c>
      <c r="J84" t="s">
        <v>2</v>
      </c>
      <c r="K84" s="145" t="s">
        <v>151</v>
      </c>
      <c r="N84" s="145" t="str">
        <f t="shared" si="2"/>
        <v>Hi</v>
      </c>
      <c r="O84" s="145" t="str">
        <f t="shared" si="3"/>
        <v>Hi</v>
      </c>
    </row>
    <row r="85" spans="1:15" x14ac:dyDescent="0.25">
      <c r="A85" s="92" t="s">
        <v>749</v>
      </c>
      <c r="B85" t="s">
        <v>133</v>
      </c>
      <c r="C85">
        <v>2</v>
      </c>
      <c r="D85" s="52" t="s">
        <v>155</v>
      </c>
      <c r="E85" t="s">
        <v>5</v>
      </c>
      <c r="F85" s="54" t="s">
        <v>142</v>
      </c>
      <c r="G85" s="54">
        <v>35</v>
      </c>
      <c r="H85" s="54">
        <v>45</v>
      </c>
      <c r="I85" s="46" t="b">
        <v>1</v>
      </c>
      <c r="J85" t="s">
        <v>3</v>
      </c>
      <c r="K85" s="145" t="s">
        <v>151</v>
      </c>
      <c r="N85" s="145" t="str">
        <f t="shared" si="2"/>
        <v>Hi</v>
      </c>
      <c r="O85" s="145" t="str">
        <f t="shared" si="3"/>
        <v>Hi</v>
      </c>
    </row>
    <row r="86" spans="1:15" x14ac:dyDescent="0.25">
      <c r="A86" s="92" t="s">
        <v>749</v>
      </c>
      <c r="B86" t="s">
        <v>133</v>
      </c>
      <c r="C86">
        <v>2</v>
      </c>
      <c r="D86" s="52" t="s">
        <v>156</v>
      </c>
      <c r="E86" t="s">
        <v>7</v>
      </c>
      <c r="F86" s="54" t="s">
        <v>142</v>
      </c>
      <c r="G86" s="54">
        <v>0.15</v>
      </c>
      <c r="H86" s="54">
        <v>0.25</v>
      </c>
      <c r="I86" s="46" t="b">
        <v>1</v>
      </c>
      <c r="J86" t="s">
        <v>6</v>
      </c>
      <c r="K86" s="145" t="s">
        <v>151</v>
      </c>
      <c r="N86" s="145" t="str">
        <f t="shared" si="2"/>
        <v>Hi</v>
      </c>
      <c r="O86" s="145" t="str">
        <f t="shared" si="3"/>
        <v>Hi</v>
      </c>
    </row>
    <row r="87" spans="1:15" x14ac:dyDescent="0.25">
      <c r="A87" s="92" t="s">
        <v>749</v>
      </c>
      <c r="B87" t="s">
        <v>133</v>
      </c>
      <c r="C87">
        <v>2</v>
      </c>
      <c r="D87" s="52" t="s">
        <v>157</v>
      </c>
      <c r="E87" t="s">
        <v>9</v>
      </c>
      <c r="F87" s="54" t="s">
        <v>144</v>
      </c>
      <c r="G87" s="54">
        <v>3</v>
      </c>
      <c r="H87" s="54">
        <v>7</v>
      </c>
      <c r="I87" s="46" t="b">
        <v>0</v>
      </c>
      <c r="J87" t="s">
        <v>8</v>
      </c>
      <c r="K87" s="145" t="s">
        <v>151</v>
      </c>
      <c r="N87" s="145" t="str">
        <f t="shared" si="2"/>
        <v>Hi</v>
      </c>
      <c r="O87" s="145" t="str">
        <f t="shared" si="3"/>
        <v>Hi</v>
      </c>
    </row>
    <row r="88" spans="1:15" x14ac:dyDescent="0.25">
      <c r="A88" s="92" t="s">
        <v>749</v>
      </c>
      <c r="B88" t="s">
        <v>133</v>
      </c>
      <c r="C88">
        <v>2</v>
      </c>
      <c r="D88" s="52" t="s">
        <v>158</v>
      </c>
      <c r="E88" t="s">
        <v>9</v>
      </c>
      <c r="F88" s="54" t="s">
        <v>144</v>
      </c>
      <c r="G88" s="54">
        <v>0.03</v>
      </c>
      <c r="H88" s="54">
        <v>7.0000000000000007E-2</v>
      </c>
      <c r="I88" s="46" t="b">
        <v>0</v>
      </c>
      <c r="J88" t="s">
        <v>10</v>
      </c>
      <c r="K88" s="145" t="s">
        <v>151</v>
      </c>
      <c r="N88" s="145" t="str">
        <f t="shared" si="2"/>
        <v>Hi</v>
      </c>
      <c r="O88" s="145" t="str">
        <f t="shared" si="3"/>
        <v>Hi</v>
      </c>
    </row>
    <row r="89" spans="1:15" x14ac:dyDescent="0.25">
      <c r="A89" s="92" t="s">
        <v>749</v>
      </c>
      <c r="B89" t="s">
        <v>133</v>
      </c>
      <c r="C89">
        <v>2</v>
      </c>
      <c r="D89" s="91" t="s">
        <v>147</v>
      </c>
      <c r="E89" s="91" t="s">
        <v>28</v>
      </c>
      <c r="F89" s="57" t="s">
        <v>142</v>
      </c>
      <c r="G89" s="57">
        <v>8</v>
      </c>
      <c r="H89" s="57">
        <v>18</v>
      </c>
      <c r="I89" s="46" t="b">
        <v>1</v>
      </c>
      <c r="J89" t="s">
        <v>11</v>
      </c>
      <c r="K89" s="145" t="s">
        <v>151</v>
      </c>
      <c r="N89" s="145" t="str">
        <f t="shared" si="2"/>
        <v>Hi</v>
      </c>
      <c r="O89" s="145" t="str">
        <f t="shared" si="3"/>
        <v>Hi</v>
      </c>
    </row>
    <row r="90" spans="1:15" x14ac:dyDescent="0.25">
      <c r="A90" s="92" t="s">
        <v>749</v>
      </c>
      <c r="B90" t="s">
        <v>133</v>
      </c>
      <c r="C90">
        <v>2</v>
      </c>
      <c r="D90" s="52" t="s">
        <v>179</v>
      </c>
      <c r="E90" t="s">
        <v>24</v>
      </c>
      <c r="F90" s="54" t="s">
        <v>144</v>
      </c>
      <c r="G90" s="54">
        <v>0.1</v>
      </c>
      <c r="H90" s="54">
        <v>0.2</v>
      </c>
      <c r="I90" s="46" t="b">
        <v>0</v>
      </c>
      <c r="J90" t="s">
        <v>171</v>
      </c>
      <c r="K90" s="145" t="s">
        <v>151</v>
      </c>
      <c r="N90" s="145" t="str">
        <f t="shared" si="2"/>
        <v>Hi</v>
      </c>
      <c r="O90" s="145" t="str">
        <f t="shared" si="3"/>
        <v>Hi</v>
      </c>
    </row>
    <row r="91" spans="1:15" x14ac:dyDescent="0.25">
      <c r="A91" s="92" t="s">
        <v>749</v>
      </c>
      <c r="B91" t="s">
        <v>133</v>
      </c>
      <c r="C91">
        <v>3</v>
      </c>
      <c r="D91" s="91" t="s">
        <v>34</v>
      </c>
      <c r="E91" s="91" t="s">
        <v>22</v>
      </c>
      <c r="F91" s="57" t="s">
        <v>142</v>
      </c>
      <c r="G91" s="57">
        <v>15</v>
      </c>
      <c r="H91" s="57">
        <v>25</v>
      </c>
      <c r="I91" s="46" t="b">
        <v>1</v>
      </c>
      <c r="J91" t="s">
        <v>0</v>
      </c>
      <c r="K91" s="145" t="s">
        <v>151</v>
      </c>
      <c r="N91" s="145" t="str">
        <f t="shared" si="2"/>
        <v>Hi</v>
      </c>
      <c r="O91" s="145" t="str">
        <f t="shared" si="3"/>
        <v>Hi</v>
      </c>
    </row>
    <row r="92" spans="1:15" x14ac:dyDescent="0.25">
      <c r="A92" s="92" t="s">
        <v>749</v>
      </c>
      <c r="B92" t="s">
        <v>133</v>
      </c>
      <c r="C92">
        <v>3</v>
      </c>
      <c r="D92" s="52" t="s">
        <v>156</v>
      </c>
      <c r="E92" t="s">
        <v>18</v>
      </c>
      <c r="F92" s="54" t="s">
        <v>142</v>
      </c>
      <c r="G92" s="54">
        <v>0.05</v>
      </c>
      <c r="H92" s="54">
        <v>0.15</v>
      </c>
      <c r="I92" s="46" t="b">
        <v>1</v>
      </c>
      <c r="J92" t="s">
        <v>17</v>
      </c>
      <c r="K92" s="145" t="s">
        <v>151</v>
      </c>
      <c r="N92" s="145" t="str">
        <f t="shared" si="2"/>
        <v>Hi</v>
      </c>
      <c r="O92" s="145" t="str">
        <f t="shared" si="3"/>
        <v>Hi</v>
      </c>
    </row>
    <row r="93" spans="1:15" x14ac:dyDescent="0.25">
      <c r="A93" s="92" t="s">
        <v>749</v>
      </c>
      <c r="B93" t="s">
        <v>133</v>
      </c>
      <c r="C93">
        <v>3</v>
      </c>
      <c r="D93" s="52" t="s">
        <v>157</v>
      </c>
      <c r="E93" t="s">
        <v>19</v>
      </c>
      <c r="F93" s="54" t="s">
        <v>144</v>
      </c>
      <c r="G93" s="54">
        <v>5</v>
      </c>
      <c r="H93" s="54">
        <v>15</v>
      </c>
      <c r="I93" s="46" t="b">
        <v>0</v>
      </c>
      <c r="J93" t="s">
        <v>8</v>
      </c>
      <c r="K93" s="145" t="s">
        <v>151</v>
      </c>
      <c r="N93" s="145" t="str">
        <f t="shared" si="2"/>
        <v>Hi</v>
      </c>
      <c r="O93" s="145" t="str">
        <f t="shared" si="3"/>
        <v>Hi</v>
      </c>
    </row>
    <row r="94" spans="1:15" x14ac:dyDescent="0.25">
      <c r="A94" s="92" t="s">
        <v>749</v>
      </c>
      <c r="B94" t="s">
        <v>133</v>
      </c>
      <c r="C94">
        <v>3</v>
      </c>
      <c r="D94" s="52" t="s">
        <v>158</v>
      </c>
      <c r="E94" t="s">
        <v>160</v>
      </c>
      <c r="F94" s="54" t="s">
        <v>144</v>
      </c>
      <c r="G94" s="54">
        <v>0.05</v>
      </c>
      <c r="H94" s="54">
        <v>0.1</v>
      </c>
      <c r="I94" s="46" t="b">
        <v>0</v>
      </c>
      <c r="J94" t="s">
        <v>10</v>
      </c>
      <c r="K94" s="145" t="s">
        <v>151</v>
      </c>
      <c r="N94" s="145" t="str">
        <f t="shared" si="2"/>
        <v>Hi</v>
      </c>
      <c r="O94" s="145" t="str">
        <f t="shared" si="3"/>
        <v>Hi</v>
      </c>
    </row>
    <row r="95" spans="1:15" x14ac:dyDescent="0.25">
      <c r="A95" s="92" t="s">
        <v>749</v>
      </c>
      <c r="B95" t="s">
        <v>133</v>
      </c>
      <c r="C95">
        <v>3</v>
      </c>
      <c r="D95" s="52" t="s">
        <v>155</v>
      </c>
      <c r="E95" t="s">
        <v>16</v>
      </c>
      <c r="F95" s="54" t="s">
        <v>142</v>
      </c>
      <c r="G95" s="54">
        <v>20</v>
      </c>
      <c r="H95" s="54">
        <v>30</v>
      </c>
      <c r="I95" s="46" t="b">
        <v>1</v>
      </c>
      <c r="J95" s="11" t="s">
        <v>3</v>
      </c>
      <c r="K95" s="145" t="s">
        <v>151</v>
      </c>
      <c r="N95" s="145" t="str">
        <f t="shared" si="2"/>
        <v>Hi</v>
      </c>
      <c r="O95" s="145" t="str">
        <f t="shared" si="3"/>
        <v>Hi</v>
      </c>
    </row>
    <row r="96" spans="1:15" x14ac:dyDescent="0.25">
      <c r="A96" s="92" t="s">
        <v>749</v>
      </c>
      <c r="B96" t="s">
        <v>133</v>
      </c>
      <c r="C96">
        <v>3</v>
      </c>
      <c r="D96" s="91" t="s">
        <v>147</v>
      </c>
      <c r="E96" s="91" t="s">
        <v>596</v>
      </c>
      <c r="F96" s="57" t="s">
        <v>143</v>
      </c>
      <c r="G96" s="57">
        <v>5</v>
      </c>
      <c r="H96" s="57">
        <v>10</v>
      </c>
      <c r="I96" s="46" t="b">
        <v>1</v>
      </c>
      <c r="J96" t="s">
        <v>11</v>
      </c>
      <c r="K96" s="145" t="s">
        <v>151</v>
      </c>
      <c r="N96" s="145" t="str">
        <f t="shared" si="2"/>
        <v>Hi</v>
      </c>
      <c r="O96" s="145" t="str">
        <f t="shared" si="3"/>
        <v>Hi</v>
      </c>
    </row>
    <row r="97" spans="1:15" x14ac:dyDescent="0.25">
      <c r="A97" s="92" t="s">
        <v>749</v>
      </c>
      <c r="B97" t="s">
        <v>133</v>
      </c>
      <c r="C97">
        <v>3</v>
      </c>
      <c r="D97" s="52" t="s">
        <v>179</v>
      </c>
      <c r="E97" s="135" t="s">
        <v>136</v>
      </c>
      <c r="F97" s="54" t="s">
        <v>144</v>
      </c>
      <c r="G97" s="54">
        <v>0.25</v>
      </c>
      <c r="H97" s="54">
        <v>0.35</v>
      </c>
      <c r="I97" s="46" t="b">
        <v>0</v>
      </c>
      <c r="J97" t="s">
        <v>171</v>
      </c>
      <c r="K97" s="145" t="s">
        <v>151</v>
      </c>
      <c r="N97" s="145" t="str">
        <f t="shared" si="2"/>
        <v>Hi</v>
      </c>
      <c r="O97" s="145" t="str">
        <f t="shared" si="3"/>
        <v>Hi</v>
      </c>
    </row>
    <row r="98" spans="1:15" x14ac:dyDescent="0.25">
      <c r="A98" s="92" t="s">
        <v>749</v>
      </c>
      <c r="B98" t="s">
        <v>133</v>
      </c>
      <c r="C98">
        <v>4</v>
      </c>
      <c r="D98" s="91" t="s">
        <v>34</v>
      </c>
      <c r="E98" s="91" t="s">
        <v>12</v>
      </c>
      <c r="F98" s="57" t="s">
        <v>142</v>
      </c>
      <c r="G98" s="57">
        <v>10</v>
      </c>
      <c r="H98" s="57">
        <v>20</v>
      </c>
      <c r="I98" s="51" t="b">
        <v>1</v>
      </c>
      <c r="J98" t="s">
        <v>0</v>
      </c>
      <c r="K98" s="145" t="s">
        <v>151</v>
      </c>
      <c r="N98" s="145" t="str">
        <f t="shared" si="2"/>
        <v>Hi</v>
      </c>
      <c r="O98" s="145" t="str">
        <f t="shared" si="3"/>
        <v>Hi</v>
      </c>
    </row>
    <row r="99" spans="1:15" x14ac:dyDescent="0.25">
      <c r="A99" s="92" t="s">
        <v>749</v>
      </c>
      <c r="B99" t="s">
        <v>133</v>
      </c>
      <c r="C99">
        <v>4</v>
      </c>
      <c r="D99" s="52" t="s">
        <v>155</v>
      </c>
      <c r="E99" t="s">
        <v>18</v>
      </c>
      <c r="F99" s="54" t="s">
        <v>142</v>
      </c>
      <c r="G99" s="54">
        <v>5</v>
      </c>
      <c r="H99" s="54">
        <v>15</v>
      </c>
      <c r="I99" s="51" t="b">
        <v>1</v>
      </c>
      <c r="J99" t="s">
        <v>3</v>
      </c>
      <c r="K99" s="145" t="s">
        <v>151</v>
      </c>
      <c r="N99" s="145" t="str">
        <f t="shared" si="2"/>
        <v>Hi</v>
      </c>
      <c r="O99" s="145" t="str">
        <f t="shared" si="3"/>
        <v>Hi</v>
      </c>
    </row>
    <row r="100" spans="1:15" x14ac:dyDescent="0.25">
      <c r="A100" s="92" t="s">
        <v>749</v>
      </c>
      <c r="B100" t="s">
        <v>133</v>
      </c>
      <c r="C100">
        <v>4</v>
      </c>
      <c r="D100" s="52" t="s">
        <v>157</v>
      </c>
      <c r="E100" t="s">
        <v>24</v>
      </c>
      <c r="F100" s="54" t="s">
        <v>144</v>
      </c>
      <c r="G100" s="54">
        <v>10</v>
      </c>
      <c r="H100" s="54">
        <v>20</v>
      </c>
      <c r="I100" s="46" t="b">
        <v>0</v>
      </c>
      <c r="J100" t="s">
        <v>8</v>
      </c>
      <c r="K100" s="145" t="s">
        <v>151</v>
      </c>
      <c r="N100" s="145" t="str">
        <f t="shared" si="2"/>
        <v>Hi</v>
      </c>
      <c r="O100" s="145" t="str">
        <f t="shared" si="3"/>
        <v>Hi</v>
      </c>
    </row>
    <row r="101" spans="1:15" x14ac:dyDescent="0.25">
      <c r="A101" s="92" t="s">
        <v>749</v>
      </c>
      <c r="B101" t="s">
        <v>133</v>
      </c>
      <c r="C101">
        <v>4</v>
      </c>
      <c r="D101" s="52" t="s">
        <v>158</v>
      </c>
      <c r="E101" t="s">
        <v>21</v>
      </c>
      <c r="F101" s="54" t="s">
        <v>144</v>
      </c>
      <c r="G101" s="54">
        <v>0.15</v>
      </c>
      <c r="H101" s="54">
        <v>0.25</v>
      </c>
      <c r="I101" s="46" t="b">
        <v>0</v>
      </c>
      <c r="J101" t="s">
        <v>10</v>
      </c>
      <c r="K101" s="145" t="s">
        <v>151</v>
      </c>
      <c r="N101" s="145" t="str">
        <f t="shared" si="2"/>
        <v>Hi</v>
      </c>
      <c r="O101" s="145" t="str">
        <f t="shared" si="3"/>
        <v>Hi</v>
      </c>
    </row>
    <row r="102" spans="1:15" x14ac:dyDescent="0.25">
      <c r="A102" s="92" t="s">
        <v>749</v>
      </c>
      <c r="B102" t="s">
        <v>133</v>
      </c>
      <c r="C102">
        <v>4</v>
      </c>
      <c r="D102" s="91" t="s">
        <v>147</v>
      </c>
      <c r="E102" s="133" t="s">
        <v>26</v>
      </c>
      <c r="F102" s="54" t="s">
        <v>143</v>
      </c>
      <c r="G102" s="54">
        <v>0</v>
      </c>
      <c r="H102" s="54">
        <v>3</v>
      </c>
      <c r="I102" s="51" t="b">
        <v>1</v>
      </c>
      <c r="J102" t="s">
        <v>11</v>
      </c>
      <c r="K102" s="145" t="s">
        <v>151</v>
      </c>
      <c r="N102" s="145" t="str">
        <f t="shared" si="2"/>
        <v>Hi</v>
      </c>
      <c r="O102" s="145" t="str">
        <f t="shared" si="3"/>
        <v>Hi</v>
      </c>
    </row>
    <row r="103" spans="1:15" x14ac:dyDescent="0.25">
      <c r="A103" s="92" t="s">
        <v>749</v>
      </c>
      <c r="B103" t="s">
        <v>133</v>
      </c>
      <c r="C103">
        <v>4</v>
      </c>
      <c r="D103" s="135" t="s">
        <v>181</v>
      </c>
      <c r="E103" s="135" t="s">
        <v>136</v>
      </c>
      <c r="F103" s="134" t="s">
        <v>144</v>
      </c>
      <c r="G103" s="134">
        <v>25</v>
      </c>
      <c r="H103" s="134">
        <v>35</v>
      </c>
      <c r="I103" s="46" t="b">
        <v>0</v>
      </c>
      <c r="J103" t="s">
        <v>175</v>
      </c>
      <c r="K103" s="145" t="s">
        <v>151</v>
      </c>
      <c r="N103" s="145" t="str">
        <f t="shared" si="2"/>
        <v>Hi</v>
      </c>
      <c r="O103" s="145" t="str">
        <f t="shared" si="3"/>
        <v>Hi</v>
      </c>
    </row>
    <row r="104" spans="1:15" x14ac:dyDescent="0.25">
      <c r="A104" s="92" t="s">
        <v>749</v>
      </c>
      <c r="B104" t="s">
        <v>133</v>
      </c>
      <c r="C104">
        <v>4</v>
      </c>
      <c r="D104" s="52" t="s">
        <v>179</v>
      </c>
      <c r="E104" t="s">
        <v>27</v>
      </c>
      <c r="F104" s="54" t="s">
        <v>144</v>
      </c>
      <c r="G104" s="54">
        <v>0.3</v>
      </c>
      <c r="H104" s="54">
        <v>0.4</v>
      </c>
      <c r="I104" s="46" t="b">
        <v>0</v>
      </c>
      <c r="J104" t="s">
        <v>171</v>
      </c>
      <c r="K104" s="145" t="s">
        <v>151</v>
      </c>
      <c r="N104" s="145" t="str">
        <f t="shared" si="2"/>
        <v>Hi</v>
      </c>
      <c r="O104" s="145" t="str">
        <f t="shared" si="3"/>
        <v>Hi</v>
      </c>
    </row>
    <row r="105" spans="1:15" x14ac:dyDescent="0.25">
      <c r="A105" s="92" t="s">
        <v>749</v>
      </c>
      <c r="B105" t="s">
        <v>133</v>
      </c>
      <c r="C105">
        <v>5</v>
      </c>
      <c r="D105" s="91" t="s">
        <v>34</v>
      </c>
      <c r="E105" s="91" t="s">
        <v>597</v>
      </c>
      <c r="F105" s="57" t="s">
        <v>142</v>
      </c>
      <c r="G105" s="57">
        <v>6</v>
      </c>
      <c r="H105" s="57">
        <v>16</v>
      </c>
      <c r="I105" s="46" t="b">
        <v>1</v>
      </c>
      <c r="J105" t="s">
        <v>0</v>
      </c>
      <c r="K105" s="145" t="s">
        <v>151</v>
      </c>
      <c r="N105" s="145" t="str">
        <f t="shared" si="2"/>
        <v>Hi</v>
      </c>
      <c r="O105" s="145" t="str">
        <f t="shared" si="3"/>
        <v>Hi</v>
      </c>
    </row>
    <row r="106" spans="1:15" x14ac:dyDescent="0.25">
      <c r="A106" s="92" t="s">
        <v>749</v>
      </c>
      <c r="B106" t="s">
        <v>133</v>
      </c>
      <c r="C106">
        <v>5</v>
      </c>
      <c r="D106" s="91" t="s">
        <v>59</v>
      </c>
      <c r="E106" s="91" t="s">
        <v>598</v>
      </c>
      <c r="F106" s="57" t="s">
        <v>142</v>
      </c>
      <c r="G106" s="57">
        <v>280</v>
      </c>
      <c r="H106" s="57">
        <v>300</v>
      </c>
      <c r="I106" s="46" t="b">
        <v>1</v>
      </c>
      <c r="J106" t="s">
        <v>13</v>
      </c>
      <c r="K106" s="145" t="s">
        <v>151</v>
      </c>
      <c r="N106" s="145" t="str">
        <f t="shared" si="2"/>
        <v>Hi</v>
      </c>
      <c r="O106" s="145" t="str">
        <f t="shared" si="3"/>
        <v>Hi</v>
      </c>
    </row>
    <row r="107" spans="1:15" x14ac:dyDescent="0.25">
      <c r="A107" s="92" t="s">
        <v>749</v>
      </c>
      <c r="B107" t="s">
        <v>133</v>
      </c>
      <c r="C107">
        <v>5</v>
      </c>
      <c r="D107" s="91" t="s">
        <v>60</v>
      </c>
      <c r="E107" s="52" t="s">
        <v>30</v>
      </c>
      <c r="F107" s="134" t="s">
        <v>143</v>
      </c>
      <c r="G107" s="134">
        <v>0</v>
      </c>
      <c r="H107" s="134">
        <v>1</v>
      </c>
      <c r="I107" s="46" t="b">
        <v>1</v>
      </c>
      <c r="J107" t="s">
        <v>29</v>
      </c>
      <c r="K107" s="145" t="s">
        <v>151</v>
      </c>
      <c r="N107" s="145" t="str">
        <f t="shared" si="2"/>
        <v>Hi</v>
      </c>
      <c r="O107" s="145" t="str">
        <f t="shared" si="3"/>
        <v>Hi</v>
      </c>
    </row>
    <row r="108" spans="1:15" x14ac:dyDescent="0.25">
      <c r="A108" s="92" t="s">
        <v>749</v>
      </c>
      <c r="B108" t="s">
        <v>133</v>
      </c>
      <c r="C108">
        <v>5</v>
      </c>
      <c r="D108" s="52" t="s">
        <v>157</v>
      </c>
      <c r="E108" t="s">
        <v>27</v>
      </c>
      <c r="F108" s="54" t="s">
        <v>144</v>
      </c>
      <c r="G108" s="54">
        <v>30</v>
      </c>
      <c r="H108" s="54">
        <v>40</v>
      </c>
      <c r="I108" s="46" t="b">
        <v>0</v>
      </c>
      <c r="J108" t="s">
        <v>8</v>
      </c>
      <c r="K108" s="145" t="s">
        <v>151</v>
      </c>
      <c r="N108" s="145" t="str">
        <f t="shared" si="2"/>
        <v>Hi</v>
      </c>
      <c r="O108" s="145" t="str">
        <f t="shared" si="3"/>
        <v>Hi</v>
      </c>
    </row>
    <row r="109" spans="1:15" x14ac:dyDescent="0.25">
      <c r="A109" s="92" t="s">
        <v>749</v>
      </c>
      <c r="B109" t="s">
        <v>133</v>
      </c>
      <c r="C109">
        <v>5</v>
      </c>
      <c r="D109" s="52" t="s">
        <v>180</v>
      </c>
      <c r="E109" t="s">
        <v>31</v>
      </c>
      <c r="F109" s="54" t="s">
        <v>144</v>
      </c>
      <c r="G109" s="54">
        <v>0.70000000000000007</v>
      </c>
      <c r="H109" s="54">
        <v>0.8</v>
      </c>
      <c r="I109" s="46" t="b">
        <v>0</v>
      </c>
      <c r="J109" t="s">
        <v>177</v>
      </c>
      <c r="K109" s="145" t="s">
        <v>151</v>
      </c>
      <c r="N109" s="145" t="str">
        <f t="shared" si="2"/>
        <v>Hi</v>
      </c>
      <c r="O109" s="145" t="str">
        <f t="shared" si="3"/>
        <v>Hi</v>
      </c>
    </row>
    <row r="110" spans="1:15" x14ac:dyDescent="0.25">
      <c r="A110" t="s">
        <v>666</v>
      </c>
      <c r="B110" t="s">
        <v>662</v>
      </c>
      <c r="C110" s="136">
        <v>2</v>
      </c>
      <c r="D110" s="137" t="s">
        <v>59</v>
      </c>
      <c r="E110" s="136" t="s">
        <v>601</v>
      </c>
      <c r="F110" s="137" t="s">
        <v>143</v>
      </c>
      <c r="G110" s="136">
        <v>100</v>
      </c>
      <c r="H110" s="136">
        <v>120</v>
      </c>
      <c r="I110" s="46" t="b">
        <v>1</v>
      </c>
      <c r="K110" s="145" t="s">
        <v>151</v>
      </c>
      <c r="N110" s="145" t="str">
        <f t="shared" si="2"/>
        <v>bug01</v>
      </c>
      <c r="O110" s="145" t="str">
        <f t="shared" si="3"/>
        <v>bug01</v>
      </c>
    </row>
    <row r="111" spans="1:15" x14ac:dyDescent="0.25">
      <c r="A111" t="s">
        <v>666</v>
      </c>
      <c r="B111" t="s">
        <v>662</v>
      </c>
      <c r="C111" s="136">
        <v>2</v>
      </c>
      <c r="D111" s="137" t="s">
        <v>569</v>
      </c>
      <c r="E111" s="136" t="s">
        <v>612</v>
      </c>
      <c r="F111" s="137" t="s">
        <v>143</v>
      </c>
      <c r="G111" s="136">
        <v>45</v>
      </c>
      <c r="H111" s="136">
        <v>55</v>
      </c>
      <c r="I111" s="46" t="b">
        <v>1</v>
      </c>
      <c r="K111" s="145" t="s">
        <v>151</v>
      </c>
      <c r="N111" s="145" t="str">
        <f t="shared" si="2"/>
        <v>bug01</v>
      </c>
      <c r="O111" s="145" t="str">
        <f t="shared" si="3"/>
        <v>bug01</v>
      </c>
    </row>
    <row r="112" spans="1:15" x14ac:dyDescent="0.25">
      <c r="A112" t="s">
        <v>666</v>
      </c>
      <c r="B112" t="s">
        <v>662</v>
      </c>
      <c r="C112" s="136">
        <v>2</v>
      </c>
      <c r="D112" s="137" t="s">
        <v>540</v>
      </c>
      <c r="E112" s="136" t="s">
        <v>609</v>
      </c>
      <c r="F112" s="137" t="s">
        <v>143</v>
      </c>
      <c r="G112" s="136">
        <v>30</v>
      </c>
      <c r="H112" s="136">
        <v>40</v>
      </c>
      <c r="I112" s="46" t="b">
        <v>1</v>
      </c>
      <c r="K112" s="145" t="s">
        <v>151</v>
      </c>
      <c r="N112" s="145" t="str">
        <f t="shared" si="2"/>
        <v>bug01</v>
      </c>
      <c r="O112" s="145" t="str">
        <f t="shared" si="3"/>
        <v>bug01</v>
      </c>
    </row>
    <row r="113" spans="1:15" x14ac:dyDescent="0.25">
      <c r="A113" t="s">
        <v>666</v>
      </c>
      <c r="B113" t="s">
        <v>662</v>
      </c>
      <c r="C113" s="136">
        <v>2</v>
      </c>
      <c r="D113" s="137" t="s">
        <v>34</v>
      </c>
      <c r="E113" s="136" t="s">
        <v>604</v>
      </c>
      <c r="F113" s="137" t="s">
        <v>143</v>
      </c>
      <c r="G113" s="136">
        <v>25</v>
      </c>
      <c r="H113" s="136">
        <v>30</v>
      </c>
      <c r="I113" s="46" t="b">
        <v>1</v>
      </c>
      <c r="K113" s="145" t="s">
        <v>151</v>
      </c>
      <c r="N113" s="145" t="str">
        <f t="shared" si="2"/>
        <v>bug01</v>
      </c>
      <c r="O113" s="145" t="str">
        <f t="shared" si="3"/>
        <v>bug01</v>
      </c>
    </row>
    <row r="114" spans="1:15" x14ac:dyDescent="0.25">
      <c r="A114" t="s">
        <v>666</v>
      </c>
      <c r="B114" t="s">
        <v>662</v>
      </c>
      <c r="C114" s="136">
        <v>2</v>
      </c>
      <c r="D114" s="137" t="s">
        <v>503</v>
      </c>
      <c r="E114" s="136" t="s">
        <v>602</v>
      </c>
      <c r="F114" s="137" t="s">
        <v>143</v>
      </c>
      <c r="G114" s="136">
        <v>3</v>
      </c>
      <c r="H114" s="136">
        <v>5</v>
      </c>
      <c r="I114" s="46" t="b">
        <v>1</v>
      </c>
      <c r="K114" s="145" t="s">
        <v>151</v>
      </c>
      <c r="N114" s="145" t="str">
        <f t="shared" si="2"/>
        <v>bug01</v>
      </c>
      <c r="O114" s="145" t="str">
        <f t="shared" si="3"/>
        <v>bug01</v>
      </c>
    </row>
    <row r="115" spans="1:15" x14ac:dyDescent="0.25">
      <c r="A115" t="s">
        <v>666</v>
      </c>
      <c r="B115" t="s">
        <v>662</v>
      </c>
      <c r="C115" s="136">
        <v>3</v>
      </c>
      <c r="D115" s="137" t="s">
        <v>59</v>
      </c>
      <c r="E115" s="136" t="s">
        <v>601</v>
      </c>
      <c r="F115" s="137" t="s">
        <v>143</v>
      </c>
      <c r="G115" s="136">
        <v>100</v>
      </c>
      <c r="H115" s="136">
        <v>120</v>
      </c>
      <c r="I115" s="46" t="b">
        <v>1</v>
      </c>
      <c r="K115" s="145" t="s">
        <v>151</v>
      </c>
      <c r="N115" s="145" t="str">
        <f t="shared" si="2"/>
        <v>bug01</v>
      </c>
      <c r="O115" s="145" t="str">
        <f t="shared" si="3"/>
        <v>bug01</v>
      </c>
    </row>
    <row r="116" spans="1:15" x14ac:dyDescent="0.25">
      <c r="A116" t="s">
        <v>666</v>
      </c>
      <c r="B116" t="s">
        <v>662</v>
      </c>
      <c r="C116" s="136">
        <v>3</v>
      </c>
      <c r="D116" s="137" t="s">
        <v>678</v>
      </c>
      <c r="E116" s="136" t="s">
        <v>611</v>
      </c>
      <c r="F116" s="137" t="s">
        <v>145</v>
      </c>
      <c r="G116" s="136">
        <v>40</v>
      </c>
      <c r="H116" s="136">
        <v>50</v>
      </c>
      <c r="I116" s="46" t="b">
        <v>0</v>
      </c>
      <c r="K116" s="145" t="s">
        <v>151</v>
      </c>
      <c r="N116" s="145" t="str">
        <f t="shared" si="2"/>
        <v>bug01</v>
      </c>
      <c r="O116" s="145" t="str">
        <f t="shared" si="3"/>
        <v>bug01</v>
      </c>
    </row>
    <row r="117" spans="1:15" x14ac:dyDescent="0.25">
      <c r="A117" t="s">
        <v>666</v>
      </c>
      <c r="B117" t="s">
        <v>662</v>
      </c>
      <c r="C117" s="136">
        <v>3</v>
      </c>
      <c r="D117" s="137" t="s">
        <v>540</v>
      </c>
      <c r="E117" s="136" t="s">
        <v>609</v>
      </c>
      <c r="F117" s="137" t="s">
        <v>143</v>
      </c>
      <c r="G117" s="136">
        <v>30</v>
      </c>
      <c r="H117" s="136">
        <v>40</v>
      </c>
      <c r="I117" s="46" t="b">
        <v>1</v>
      </c>
      <c r="K117" s="145" t="s">
        <v>151</v>
      </c>
      <c r="N117" s="145" t="str">
        <f t="shared" si="2"/>
        <v>bug01</v>
      </c>
      <c r="O117" s="145" t="str">
        <f t="shared" si="3"/>
        <v>bug01</v>
      </c>
    </row>
    <row r="118" spans="1:15" x14ac:dyDescent="0.25">
      <c r="A118" t="s">
        <v>666</v>
      </c>
      <c r="B118" t="s">
        <v>662</v>
      </c>
      <c r="C118" s="136">
        <v>3</v>
      </c>
      <c r="D118" s="137" t="s">
        <v>34</v>
      </c>
      <c r="E118" s="136" t="s">
        <v>607</v>
      </c>
      <c r="F118" s="137" t="s">
        <v>143</v>
      </c>
      <c r="G118" s="136">
        <v>19</v>
      </c>
      <c r="H118" s="136">
        <v>23</v>
      </c>
      <c r="I118" s="46" t="b">
        <v>1</v>
      </c>
      <c r="K118" s="145" t="s">
        <v>151</v>
      </c>
      <c r="N118" s="145" t="str">
        <f t="shared" si="2"/>
        <v>bug01</v>
      </c>
      <c r="O118" s="145" t="str">
        <f t="shared" si="3"/>
        <v>bug01</v>
      </c>
    </row>
    <row r="119" spans="1:15" x14ac:dyDescent="0.25">
      <c r="A119" t="s">
        <v>666</v>
      </c>
      <c r="B119" t="s">
        <v>662</v>
      </c>
      <c r="C119" s="136">
        <v>3</v>
      </c>
      <c r="D119" s="137" t="s">
        <v>506</v>
      </c>
      <c r="E119" s="136" t="s">
        <v>603</v>
      </c>
      <c r="F119" s="137" t="s">
        <v>143</v>
      </c>
      <c r="G119" s="136">
        <v>8</v>
      </c>
      <c r="H119" s="136">
        <v>10</v>
      </c>
      <c r="I119" s="46" t="b">
        <v>1</v>
      </c>
      <c r="K119" s="145" t="s">
        <v>151</v>
      </c>
      <c r="N119" s="145" t="str">
        <f t="shared" si="2"/>
        <v>bug01</v>
      </c>
      <c r="O119" s="145" t="str">
        <f t="shared" si="3"/>
        <v>bug01</v>
      </c>
    </row>
    <row r="120" spans="1:15" x14ac:dyDescent="0.25">
      <c r="A120" t="s">
        <v>666</v>
      </c>
      <c r="B120" t="s">
        <v>662</v>
      </c>
      <c r="C120" s="136">
        <v>4</v>
      </c>
      <c r="D120" s="137" t="s">
        <v>59</v>
      </c>
      <c r="E120" s="136" t="s">
        <v>601</v>
      </c>
      <c r="F120" s="137" t="s">
        <v>143</v>
      </c>
      <c r="G120" s="136">
        <v>100</v>
      </c>
      <c r="H120" s="136">
        <v>120</v>
      </c>
      <c r="I120" s="46" t="b">
        <v>1</v>
      </c>
      <c r="K120" s="145" t="s">
        <v>151</v>
      </c>
      <c r="N120" s="145" t="str">
        <f t="shared" si="2"/>
        <v>bug01</v>
      </c>
      <c r="O120" s="145" t="str">
        <f t="shared" si="3"/>
        <v>bug01</v>
      </c>
    </row>
    <row r="121" spans="1:15" x14ac:dyDescent="0.25">
      <c r="A121" t="s">
        <v>666</v>
      </c>
      <c r="B121" t="s">
        <v>662</v>
      </c>
      <c r="C121" s="136">
        <v>4</v>
      </c>
      <c r="D121" s="137" t="s">
        <v>678</v>
      </c>
      <c r="E121" s="136" t="s">
        <v>610</v>
      </c>
      <c r="F121" s="137" t="s">
        <v>145</v>
      </c>
      <c r="G121" s="136">
        <v>65</v>
      </c>
      <c r="H121" s="136">
        <v>75</v>
      </c>
      <c r="I121" s="46" t="b">
        <v>0</v>
      </c>
      <c r="K121" s="145" t="s">
        <v>151</v>
      </c>
      <c r="N121" s="145" t="str">
        <f t="shared" si="2"/>
        <v>bug01</v>
      </c>
      <c r="O121" s="145" t="str">
        <f t="shared" si="3"/>
        <v>bug01</v>
      </c>
    </row>
    <row r="122" spans="1:15" x14ac:dyDescent="0.25">
      <c r="A122" t="s">
        <v>666</v>
      </c>
      <c r="B122" t="s">
        <v>662</v>
      </c>
      <c r="C122" s="136">
        <v>4</v>
      </c>
      <c r="D122" s="137" t="s">
        <v>34</v>
      </c>
      <c r="E122" s="136" t="s">
        <v>606</v>
      </c>
      <c r="F122" s="137" t="s">
        <v>143</v>
      </c>
      <c r="G122" s="136">
        <v>17</v>
      </c>
      <c r="H122" s="136">
        <v>21</v>
      </c>
      <c r="I122" s="46" t="b">
        <v>1</v>
      </c>
      <c r="K122" s="145" t="s">
        <v>151</v>
      </c>
      <c r="N122" s="145" t="str">
        <f t="shared" si="2"/>
        <v>bug01</v>
      </c>
      <c r="O122" s="145" t="str">
        <f t="shared" si="3"/>
        <v>bug01</v>
      </c>
    </row>
    <row r="123" spans="1:15" x14ac:dyDescent="0.25">
      <c r="A123" t="s">
        <v>666</v>
      </c>
      <c r="B123" t="s">
        <v>662</v>
      </c>
      <c r="C123" s="136">
        <v>4</v>
      </c>
      <c r="D123" s="137" t="s">
        <v>540</v>
      </c>
      <c r="E123" s="136" t="s">
        <v>608</v>
      </c>
      <c r="F123" s="137" t="s">
        <v>143</v>
      </c>
      <c r="G123" s="136">
        <v>10</v>
      </c>
      <c r="H123" s="136">
        <v>20</v>
      </c>
      <c r="I123" s="46" t="b">
        <v>1</v>
      </c>
      <c r="K123" s="145" t="s">
        <v>151</v>
      </c>
      <c r="N123" s="145" t="str">
        <f t="shared" si="2"/>
        <v>bug01</v>
      </c>
      <c r="O123" s="145" t="str">
        <f t="shared" si="3"/>
        <v>bug01</v>
      </c>
    </row>
    <row r="124" spans="1:15" x14ac:dyDescent="0.25">
      <c r="A124" t="s">
        <v>666</v>
      </c>
      <c r="B124" t="s">
        <v>662</v>
      </c>
      <c r="C124" s="136">
        <v>4</v>
      </c>
      <c r="D124" s="137" t="s">
        <v>506</v>
      </c>
      <c r="E124" s="136" t="s">
        <v>602</v>
      </c>
      <c r="F124" s="137" t="s">
        <v>143</v>
      </c>
      <c r="G124" s="136">
        <v>3</v>
      </c>
      <c r="H124" s="136">
        <v>5</v>
      </c>
      <c r="I124" s="46" t="b">
        <v>1</v>
      </c>
      <c r="K124" s="145" t="s">
        <v>151</v>
      </c>
      <c r="N124" s="145" t="str">
        <f t="shared" si="2"/>
        <v>bug01</v>
      </c>
      <c r="O124" s="145" t="str">
        <f t="shared" si="3"/>
        <v>bug01</v>
      </c>
    </row>
    <row r="125" spans="1:15" x14ac:dyDescent="0.25">
      <c r="A125" t="s">
        <v>666</v>
      </c>
      <c r="B125" t="s">
        <v>662</v>
      </c>
      <c r="C125" s="136">
        <v>5</v>
      </c>
      <c r="D125" s="137" t="s">
        <v>34</v>
      </c>
      <c r="E125" s="136" t="s">
        <v>605</v>
      </c>
      <c r="F125" s="137" t="s">
        <v>143</v>
      </c>
      <c r="G125" s="136">
        <v>8</v>
      </c>
      <c r="H125" s="136">
        <v>12</v>
      </c>
      <c r="I125" s="46" t="b">
        <v>1</v>
      </c>
      <c r="K125" s="145" t="s">
        <v>151</v>
      </c>
      <c r="N125" s="145" t="str">
        <f t="shared" si="2"/>
        <v>bug01</v>
      </c>
      <c r="O125" s="145" t="str">
        <f t="shared" si="3"/>
        <v>bug01</v>
      </c>
    </row>
    <row r="126" spans="1:15" x14ac:dyDescent="0.25">
      <c r="A126" t="s">
        <v>666</v>
      </c>
      <c r="B126" t="s">
        <v>662</v>
      </c>
      <c r="C126" s="138">
        <v>2</v>
      </c>
      <c r="D126" s="139" t="s">
        <v>59</v>
      </c>
      <c r="E126" s="140" t="s">
        <v>601</v>
      </c>
      <c r="F126" s="139" t="s">
        <v>143</v>
      </c>
      <c r="G126" s="138">
        <v>100</v>
      </c>
      <c r="H126" s="138">
        <v>120</v>
      </c>
      <c r="I126" s="46" t="b">
        <v>1</v>
      </c>
      <c r="K126" s="145" t="s">
        <v>613</v>
      </c>
      <c r="N126" s="145" t="str">
        <f t="shared" si="2"/>
        <v>bug01</v>
      </c>
      <c r="O126" s="145" t="str">
        <f t="shared" si="3"/>
        <v>bug01</v>
      </c>
    </row>
    <row r="127" spans="1:15" x14ac:dyDescent="0.25">
      <c r="A127" t="s">
        <v>666</v>
      </c>
      <c r="B127" t="s">
        <v>662</v>
      </c>
      <c r="C127" s="138">
        <v>2</v>
      </c>
      <c r="D127" s="139" t="s">
        <v>569</v>
      </c>
      <c r="E127" s="140" t="s">
        <v>612</v>
      </c>
      <c r="F127" s="139" t="s">
        <v>143</v>
      </c>
      <c r="G127" s="138">
        <v>45</v>
      </c>
      <c r="H127" s="138">
        <v>55</v>
      </c>
      <c r="I127" s="46" t="b">
        <v>1</v>
      </c>
      <c r="K127" s="145" t="s">
        <v>613</v>
      </c>
      <c r="N127" s="145" t="str">
        <f t="shared" si="2"/>
        <v>bug01</v>
      </c>
      <c r="O127" s="145" t="str">
        <f t="shared" si="3"/>
        <v>bug01</v>
      </c>
    </row>
    <row r="128" spans="1:15" x14ac:dyDescent="0.25">
      <c r="A128" t="s">
        <v>666</v>
      </c>
      <c r="B128" t="s">
        <v>662</v>
      </c>
      <c r="C128" s="138">
        <v>2</v>
      </c>
      <c r="D128" s="139" t="s">
        <v>34</v>
      </c>
      <c r="E128" s="140" t="s">
        <v>614</v>
      </c>
      <c r="F128" s="139" t="s">
        <v>143</v>
      </c>
      <c r="G128" s="138">
        <v>25</v>
      </c>
      <c r="H128" s="138">
        <v>30</v>
      </c>
      <c r="I128" s="46" t="b">
        <v>1</v>
      </c>
      <c r="K128" s="145" t="s">
        <v>613</v>
      </c>
      <c r="N128" s="145" t="str">
        <f t="shared" si="2"/>
        <v>bug01</v>
      </c>
      <c r="O128" s="145" t="str">
        <f t="shared" si="3"/>
        <v>bug01</v>
      </c>
    </row>
    <row r="129" spans="1:15" x14ac:dyDescent="0.25">
      <c r="A129" t="s">
        <v>666</v>
      </c>
      <c r="B129" t="s">
        <v>662</v>
      </c>
      <c r="C129" s="138">
        <v>2</v>
      </c>
      <c r="D129" s="137" t="s">
        <v>678</v>
      </c>
      <c r="E129" s="140" t="s">
        <v>615</v>
      </c>
      <c r="F129" s="139" t="s">
        <v>145</v>
      </c>
      <c r="G129" s="138">
        <v>10</v>
      </c>
      <c r="H129" s="138">
        <v>15</v>
      </c>
      <c r="I129" s="46" t="b">
        <v>0</v>
      </c>
      <c r="K129" s="145" t="s">
        <v>613</v>
      </c>
      <c r="N129" s="145" t="str">
        <f t="shared" si="2"/>
        <v>bug01</v>
      </c>
      <c r="O129" s="145" t="str">
        <f t="shared" si="3"/>
        <v>bug01</v>
      </c>
    </row>
    <row r="130" spans="1:15" x14ac:dyDescent="0.25">
      <c r="A130" t="s">
        <v>666</v>
      </c>
      <c r="B130" t="s">
        <v>662</v>
      </c>
      <c r="C130" s="138">
        <v>2</v>
      </c>
      <c r="D130" s="139" t="s">
        <v>503</v>
      </c>
      <c r="E130" s="140" t="s">
        <v>616</v>
      </c>
      <c r="F130" s="139" t="s">
        <v>143</v>
      </c>
      <c r="G130" s="138">
        <v>3</v>
      </c>
      <c r="H130" s="138">
        <v>5</v>
      </c>
      <c r="I130" s="46" t="b">
        <v>1</v>
      </c>
      <c r="K130" s="145" t="s">
        <v>613</v>
      </c>
      <c r="N130" s="145" t="str">
        <f t="shared" si="2"/>
        <v>bug01</v>
      </c>
      <c r="O130" s="145" t="str">
        <f t="shared" si="3"/>
        <v>bug01</v>
      </c>
    </row>
    <row r="131" spans="1:15" x14ac:dyDescent="0.25">
      <c r="A131" t="s">
        <v>666</v>
      </c>
      <c r="B131" t="s">
        <v>663</v>
      </c>
      <c r="C131" s="136">
        <v>1</v>
      </c>
      <c r="D131" s="137" t="s">
        <v>540</v>
      </c>
      <c r="E131" s="141" t="s">
        <v>619</v>
      </c>
      <c r="F131" s="137" t="s">
        <v>143</v>
      </c>
      <c r="G131" s="136">
        <v>65</v>
      </c>
      <c r="H131" s="136">
        <v>75</v>
      </c>
      <c r="I131" s="46" t="b">
        <v>1</v>
      </c>
      <c r="K131" s="145" t="s">
        <v>151</v>
      </c>
      <c r="N131" s="145" t="str">
        <f t="shared" ref="N131:N194" si="4">B131</f>
        <v>fish01</v>
      </c>
      <c r="O131" s="145" t="str">
        <f t="shared" ref="O131:O194" si="5">B131</f>
        <v>fish01</v>
      </c>
    </row>
    <row r="132" spans="1:15" x14ac:dyDescent="0.25">
      <c r="A132" t="s">
        <v>666</v>
      </c>
      <c r="B132" t="s">
        <v>663</v>
      </c>
      <c r="C132" s="136">
        <v>1</v>
      </c>
      <c r="D132" s="137" t="s">
        <v>677</v>
      </c>
      <c r="E132" s="141" t="s">
        <v>618</v>
      </c>
      <c r="F132" s="137" t="s">
        <v>143</v>
      </c>
      <c r="G132" s="136">
        <v>55</v>
      </c>
      <c r="H132" s="136">
        <v>65</v>
      </c>
      <c r="I132" s="46" t="b">
        <v>1</v>
      </c>
      <c r="K132" s="145" t="s">
        <v>151</v>
      </c>
      <c r="N132" s="145" t="str">
        <f t="shared" si="4"/>
        <v>fish01</v>
      </c>
      <c r="O132" s="145" t="str">
        <f t="shared" si="5"/>
        <v>fish01</v>
      </c>
    </row>
    <row r="133" spans="1:15" x14ac:dyDescent="0.25">
      <c r="A133" t="s">
        <v>666</v>
      </c>
      <c r="B133" t="s">
        <v>663</v>
      </c>
      <c r="C133" s="136">
        <v>1</v>
      </c>
      <c r="D133" s="137" t="s">
        <v>34</v>
      </c>
      <c r="E133" s="141" t="s">
        <v>617</v>
      </c>
      <c r="F133" s="137" t="s">
        <v>145</v>
      </c>
      <c r="G133" s="136">
        <v>3</v>
      </c>
      <c r="H133" s="136">
        <v>7</v>
      </c>
      <c r="I133" s="46" t="b">
        <v>0</v>
      </c>
      <c r="K133" s="145" t="s">
        <v>151</v>
      </c>
      <c r="N133" s="145" t="str">
        <f t="shared" si="4"/>
        <v>fish01</v>
      </c>
      <c r="O133" s="145" t="str">
        <f t="shared" si="5"/>
        <v>fish01</v>
      </c>
    </row>
    <row r="134" spans="1:15" x14ac:dyDescent="0.25">
      <c r="A134" t="s">
        <v>666</v>
      </c>
      <c r="B134" t="s">
        <v>663</v>
      </c>
      <c r="C134" s="136">
        <v>1</v>
      </c>
      <c r="D134" s="137" t="s">
        <v>667</v>
      </c>
      <c r="E134" s="141" t="s">
        <v>620</v>
      </c>
      <c r="F134" s="137" t="s">
        <v>145</v>
      </c>
      <c r="G134" s="136">
        <v>0</v>
      </c>
      <c r="H134" s="136">
        <v>1</v>
      </c>
      <c r="I134" s="46" t="b">
        <v>0</v>
      </c>
      <c r="K134" s="145" t="s">
        <v>151</v>
      </c>
      <c r="N134" s="145" t="str">
        <f t="shared" si="4"/>
        <v>fish01</v>
      </c>
      <c r="O134" s="145" t="str">
        <f t="shared" si="5"/>
        <v>fish01</v>
      </c>
    </row>
    <row r="135" spans="1:15" x14ac:dyDescent="0.25">
      <c r="A135" t="s">
        <v>666</v>
      </c>
      <c r="B135" t="s">
        <v>663</v>
      </c>
      <c r="C135" s="136">
        <v>2</v>
      </c>
      <c r="D135" s="137" t="s">
        <v>540</v>
      </c>
      <c r="E135" s="141" t="s">
        <v>623</v>
      </c>
      <c r="F135" s="137" t="s">
        <v>143</v>
      </c>
      <c r="G135" s="136">
        <v>25</v>
      </c>
      <c r="H135" s="136">
        <v>35</v>
      </c>
      <c r="I135" s="46" t="b">
        <v>1</v>
      </c>
      <c r="K135" s="145" t="s">
        <v>151</v>
      </c>
      <c r="N135" s="145" t="str">
        <f t="shared" si="4"/>
        <v>fish01</v>
      </c>
      <c r="O135" s="145" t="str">
        <f t="shared" si="5"/>
        <v>fish01</v>
      </c>
    </row>
    <row r="136" spans="1:15" x14ac:dyDescent="0.25">
      <c r="A136" t="s">
        <v>666</v>
      </c>
      <c r="B136" t="s">
        <v>663</v>
      </c>
      <c r="C136" s="136">
        <v>2</v>
      </c>
      <c r="D136" s="137" t="s">
        <v>669</v>
      </c>
      <c r="E136" s="141" t="s">
        <v>625</v>
      </c>
      <c r="F136" s="137" t="s">
        <v>145</v>
      </c>
      <c r="G136" s="136">
        <v>9</v>
      </c>
      <c r="H136" s="136">
        <v>15</v>
      </c>
      <c r="I136" s="46" t="b">
        <v>0</v>
      </c>
      <c r="K136" s="145" t="s">
        <v>151</v>
      </c>
      <c r="N136" s="145" t="str">
        <f t="shared" si="4"/>
        <v>fish01</v>
      </c>
      <c r="O136" s="145" t="str">
        <f t="shared" si="5"/>
        <v>fish01</v>
      </c>
    </row>
    <row r="137" spans="1:15" x14ac:dyDescent="0.25">
      <c r="A137" t="s">
        <v>666</v>
      </c>
      <c r="B137" t="s">
        <v>663</v>
      </c>
      <c r="C137" s="136">
        <v>2</v>
      </c>
      <c r="D137" s="137" t="s">
        <v>677</v>
      </c>
      <c r="E137" s="141" t="s">
        <v>622</v>
      </c>
      <c r="F137" s="137" t="s">
        <v>143</v>
      </c>
      <c r="G137" s="136">
        <v>7</v>
      </c>
      <c r="H137" s="136">
        <v>13</v>
      </c>
      <c r="I137" s="46" t="b">
        <v>1</v>
      </c>
      <c r="K137" s="145" t="s">
        <v>151</v>
      </c>
      <c r="N137" s="145" t="str">
        <f t="shared" si="4"/>
        <v>fish01</v>
      </c>
      <c r="O137" s="145" t="str">
        <f t="shared" si="5"/>
        <v>fish01</v>
      </c>
    </row>
    <row r="138" spans="1:15" x14ac:dyDescent="0.25">
      <c r="A138" t="s">
        <v>666</v>
      </c>
      <c r="B138" t="s">
        <v>663</v>
      </c>
      <c r="C138" s="136">
        <v>2</v>
      </c>
      <c r="D138" s="137" t="s">
        <v>34</v>
      </c>
      <c r="E138" s="141" t="s">
        <v>621</v>
      </c>
      <c r="F138" s="137" t="s">
        <v>145</v>
      </c>
      <c r="G138" s="136">
        <v>4</v>
      </c>
      <c r="H138" s="136">
        <v>8</v>
      </c>
      <c r="I138" s="46" t="b">
        <v>0</v>
      </c>
      <c r="K138" s="145" t="s">
        <v>151</v>
      </c>
      <c r="N138" s="145" t="str">
        <f t="shared" si="4"/>
        <v>fish01</v>
      </c>
      <c r="O138" s="145" t="str">
        <f t="shared" si="5"/>
        <v>fish01</v>
      </c>
    </row>
    <row r="139" spans="1:15" x14ac:dyDescent="0.25">
      <c r="A139" t="s">
        <v>666</v>
      </c>
      <c r="B139" t="s">
        <v>663</v>
      </c>
      <c r="C139" s="136">
        <v>2</v>
      </c>
      <c r="D139" s="137" t="s">
        <v>668</v>
      </c>
      <c r="E139" s="141" t="s">
        <v>624</v>
      </c>
      <c r="F139" s="137" t="s">
        <v>145</v>
      </c>
      <c r="G139" s="136">
        <v>4</v>
      </c>
      <c r="H139" s="136">
        <v>8</v>
      </c>
      <c r="I139" s="46" t="b">
        <v>0</v>
      </c>
      <c r="K139" s="145" t="s">
        <v>151</v>
      </c>
      <c r="N139" s="145" t="str">
        <f t="shared" si="4"/>
        <v>fish01</v>
      </c>
      <c r="O139" s="145" t="str">
        <f t="shared" si="5"/>
        <v>fish01</v>
      </c>
    </row>
    <row r="140" spans="1:15" x14ac:dyDescent="0.25">
      <c r="A140" t="s">
        <v>666</v>
      </c>
      <c r="B140" t="s">
        <v>663</v>
      </c>
      <c r="C140" s="136">
        <v>3</v>
      </c>
      <c r="D140" s="137" t="s">
        <v>670</v>
      </c>
      <c r="E140" s="141" t="s">
        <v>628</v>
      </c>
      <c r="F140" s="137" t="s">
        <v>145</v>
      </c>
      <c r="G140" s="136">
        <v>45</v>
      </c>
      <c r="H140" s="136">
        <v>55</v>
      </c>
      <c r="I140" s="46" t="b">
        <v>0</v>
      </c>
      <c r="K140" s="145" t="s">
        <v>151</v>
      </c>
      <c r="N140" s="145" t="str">
        <f t="shared" si="4"/>
        <v>fish01</v>
      </c>
      <c r="O140" s="145" t="str">
        <f t="shared" si="5"/>
        <v>fish01</v>
      </c>
    </row>
    <row r="141" spans="1:15" x14ac:dyDescent="0.25">
      <c r="A141" t="s">
        <v>666</v>
      </c>
      <c r="B141" t="s">
        <v>663</v>
      </c>
      <c r="C141" s="136">
        <v>3</v>
      </c>
      <c r="D141" s="137" t="s">
        <v>669</v>
      </c>
      <c r="E141" s="141" t="s">
        <v>629</v>
      </c>
      <c r="F141" s="137" t="s">
        <v>145</v>
      </c>
      <c r="G141" s="136">
        <v>15</v>
      </c>
      <c r="H141" s="136">
        <v>25</v>
      </c>
      <c r="I141" s="46" t="b">
        <v>0</v>
      </c>
      <c r="K141" s="145" t="s">
        <v>151</v>
      </c>
      <c r="N141" s="145" t="str">
        <f t="shared" si="4"/>
        <v>fish01</v>
      </c>
      <c r="O141" s="145" t="str">
        <f t="shared" si="5"/>
        <v>fish01</v>
      </c>
    </row>
    <row r="142" spans="1:15" x14ac:dyDescent="0.25">
      <c r="A142" t="s">
        <v>666</v>
      </c>
      <c r="B142" t="s">
        <v>663</v>
      </c>
      <c r="C142" s="136">
        <v>3</v>
      </c>
      <c r="D142" s="137" t="s">
        <v>569</v>
      </c>
      <c r="E142" s="141" t="s">
        <v>622</v>
      </c>
      <c r="F142" s="137" t="s">
        <v>143</v>
      </c>
      <c r="G142" s="136">
        <v>7</v>
      </c>
      <c r="H142" s="136">
        <v>13</v>
      </c>
      <c r="I142" s="46" t="b">
        <v>1</v>
      </c>
      <c r="K142" s="145" t="s">
        <v>151</v>
      </c>
      <c r="N142" s="145" t="str">
        <f t="shared" si="4"/>
        <v>fish01</v>
      </c>
      <c r="O142" s="145" t="str">
        <f t="shared" si="5"/>
        <v>fish01</v>
      </c>
    </row>
    <row r="143" spans="1:15" x14ac:dyDescent="0.25">
      <c r="A143" t="s">
        <v>666</v>
      </c>
      <c r="B143" t="s">
        <v>663</v>
      </c>
      <c r="C143" s="136">
        <v>3</v>
      </c>
      <c r="D143" s="137" t="s">
        <v>34</v>
      </c>
      <c r="E143" s="141" t="s">
        <v>626</v>
      </c>
      <c r="F143" s="137" t="s">
        <v>145</v>
      </c>
      <c r="G143" s="136">
        <v>6</v>
      </c>
      <c r="H143" s="136">
        <v>10</v>
      </c>
      <c r="I143" s="46" t="b">
        <v>0</v>
      </c>
      <c r="K143" s="145" t="s">
        <v>151</v>
      </c>
      <c r="N143" s="145" t="str">
        <f t="shared" si="4"/>
        <v>fish01</v>
      </c>
      <c r="O143" s="145" t="str">
        <f t="shared" si="5"/>
        <v>fish01</v>
      </c>
    </row>
    <row r="144" spans="1:15" x14ac:dyDescent="0.25">
      <c r="A144" t="s">
        <v>666</v>
      </c>
      <c r="B144" t="s">
        <v>663</v>
      </c>
      <c r="C144" s="136">
        <v>3</v>
      </c>
      <c r="D144" s="137" t="s">
        <v>566</v>
      </c>
      <c r="E144" s="141" t="s">
        <v>627</v>
      </c>
      <c r="F144" s="137" t="s">
        <v>143</v>
      </c>
      <c r="G144" s="136">
        <v>3</v>
      </c>
      <c r="H144" s="136">
        <v>7</v>
      </c>
      <c r="I144" s="46" t="b">
        <v>1</v>
      </c>
      <c r="K144" s="145" t="s">
        <v>151</v>
      </c>
      <c r="N144" s="145" t="str">
        <f t="shared" si="4"/>
        <v>fish01</v>
      </c>
      <c r="O144" s="145" t="str">
        <f t="shared" si="5"/>
        <v>fish01</v>
      </c>
    </row>
    <row r="145" spans="1:15" x14ac:dyDescent="0.25">
      <c r="A145" t="s">
        <v>666</v>
      </c>
      <c r="B145" t="s">
        <v>663</v>
      </c>
      <c r="C145" s="136">
        <v>3</v>
      </c>
      <c r="D145" s="137" t="s">
        <v>540</v>
      </c>
      <c r="E145" s="141" t="s">
        <v>627</v>
      </c>
      <c r="F145" s="137" t="s">
        <v>143</v>
      </c>
      <c r="G145" s="136">
        <v>3</v>
      </c>
      <c r="H145" s="136">
        <v>7</v>
      </c>
      <c r="I145" s="46" t="b">
        <v>1</v>
      </c>
      <c r="K145" s="145" t="s">
        <v>151</v>
      </c>
      <c r="N145" s="145" t="str">
        <f t="shared" si="4"/>
        <v>fish01</v>
      </c>
      <c r="O145" s="145" t="str">
        <f t="shared" si="5"/>
        <v>fish01</v>
      </c>
    </row>
    <row r="146" spans="1:15" x14ac:dyDescent="0.25">
      <c r="A146" t="s">
        <v>666</v>
      </c>
      <c r="B146" t="s">
        <v>663</v>
      </c>
      <c r="C146" s="136">
        <v>4</v>
      </c>
      <c r="D146" s="137" t="s">
        <v>671</v>
      </c>
      <c r="E146" s="141" t="s">
        <v>632</v>
      </c>
      <c r="F146" s="137" t="s">
        <v>143</v>
      </c>
      <c r="G146" s="136">
        <v>35</v>
      </c>
      <c r="H146" s="136">
        <v>45</v>
      </c>
      <c r="I146" s="46" t="b">
        <v>1</v>
      </c>
      <c r="K146" s="145" t="s">
        <v>151</v>
      </c>
      <c r="L146" t="s">
        <v>682</v>
      </c>
      <c r="N146" s="145" t="str">
        <f t="shared" si="4"/>
        <v>fish01</v>
      </c>
      <c r="O146" s="145" t="str">
        <f t="shared" si="5"/>
        <v>fish01</v>
      </c>
    </row>
    <row r="147" spans="1:15" x14ac:dyDescent="0.25">
      <c r="A147" t="s">
        <v>666</v>
      </c>
      <c r="B147" t="s">
        <v>663</v>
      </c>
      <c r="C147" s="136">
        <v>4</v>
      </c>
      <c r="D147" s="137" t="s">
        <v>672</v>
      </c>
      <c r="E147" s="141" t="s">
        <v>632</v>
      </c>
      <c r="F147" s="137" t="s">
        <v>143</v>
      </c>
      <c r="G147" s="146">
        <v>35</v>
      </c>
      <c r="H147" s="146">
        <v>45</v>
      </c>
      <c r="I147" s="46" t="b">
        <v>1</v>
      </c>
      <c r="K147" s="145" t="s">
        <v>151</v>
      </c>
      <c r="L147" t="s">
        <v>682</v>
      </c>
      <c r="N147" s="145" t="str">
        <f t="shared" si="4"/>
        <v>fish01</v>
      </c>
      <c r="O147" s="145" t="str">
        <f t="shared" si="5"/>
        <v>fish01</v>
      </c>
    </row>
    <row r="148" spans="1:15" x14ac:dyDescent="0.25">
      <c r="A148" t="s">
        <v>666</v>
      </c>
      <c r="B148" t="s">
        <v>663</v>
      </c>
      <c r="C148" s="136">
        <v>4</v>
      </c>
      <c r="D148" s="137" t="s">
        <v>668</v>
      </c>
      <c r="E148" s="141" t="s">
        <v>633</v>
      </c>
      <c r="F148" s="137" t="s">
        <v>145</v>
      </c>
      <c r="G148" s="136">
        <v>20</v>
      </c>
      <c r="H148" s="136">
        <v>30</v>
      </c>
      <c r="I148" s="46" t="b">
        <v>0</v>
      </c>
      <c r="K148" s="145" t="s">
        <v>151</v>
      </c>
      <c r="L148" t="s">
        <v>682</v>
      </c>
      <c r="N148" s="145" t="str">
        <f t="shared" si="4"/>
        <v>fish01</v>
      </c>
      <c r="O148" s="145" t="str">
        <f t="shared" si="5"/>
        <v>fish01</v>
      </c>
    </row>
    <row r="149" spans="1:15" x14ac:dyDescent="0.25">
      <c r="A149" t="s">
        <v>666</v>
      </c>
      <c r="B149" t="s">
        <v>663</v>
      </c>
      <c r="C149" s="136">
        <v>4</v>
      </c>
      <c r="D149" s="137" t="s">
        <v>34</v>
      </c>
      <c r="E149" s="141" t="s">
        <v>630</v>
      </c>
      <c r="F149" s="137" t="s">
        <v>143</v>
      </c>
      <c r="G149" s="136">
        <v>2</v>
      </c>
      <c r="H149" s="136">
        <v>5</v>
      </c>
      <c r="I149" s="46" t="b">
        <v>1</v>
      </c>
      <c r="K149" s="145" t="s">
        <v>151</v>
      </c>
      <c r="L149" t="s">
        <v>681</v>
      </c>
      <c r="N149" s="145" t="str">
        <f t="shared" si="4"/>
        <v>fish01</v>
      </c>
      <c r="O149" s="145" t="str">
        <f t="shared" si="5"/>
        <v>fish01</v>
      </c>
    </row>
    <row r="150" spans="1:15" x14ac:dyDescent="0.25">
      <c r="A150" t="s">
        <v>666</v>
      </c>
      <c r="B150" t="s">
        <v>663</v>
      </c>
      <c r="C150" s="136">
        <v>4</v>
      </c>
      <c r="D150" s="137" t="s">
        <v>506</v>
      </c>
      <c r="E150" s="141" t="s">
        <v>631</v>
      </c>
      <c r="F150" s="137" t="s">
        <v>143</v>
      </c>
      <c r="G150" s="136">
        <v>0</v>
      </c>
      <c r="H150" s="136">
        <v>1</v>
      </c>
      <c r="I150" s="46" t="b">
        <v>1</v>
      </c>
      <c r="K150" s="145" t="s">
        <v>151</v>
      </c>
      <c r="L150" t="s">
        <v>682</v>
      </c>
      <c r="N150" s="145" t="str">
        <f t="shared" si="4"/>
        <v>fish01</v>
      </c>
      <c r="O150" s="145" t="str">
        <f t="shared" si="5"/>
        <v>fish01</v>
      </c>
    </row>
    <row r="151" spans="1:15" x14ac:dyDescent="0.25">
      <c r="A151" t="s">
        <v>666</v>
      </c>
      <c r="B151" t="s">
        <v>663</v>
      </c>
      <c r="C151" s="136">
        <v>5</v>
      </c>
      <c r="D151" s="137" t="s">
        <v>671</v>
      </c>
      <c r="E151" s="141" t="s">
        <v>623</v>
      </c>
      <c r="F151" s="137" t="s">
        <v>143</v>
      </c>
      <c r="G151" s="136">
        <v>25</v>
      </c>
      <c r="H151" s="136">
        <v>35</v>
      </c>
      <c r="I151" s="46" t="b">
        <v>1</v>
      </c>
      <c r="K151" s="145" t="s">
        <v>151</v>
      </c>
      <c r="N151" s="145" t="str">
        <f t="shared" si="4"/>
        <v>fish01</v>
      </c>
      <c r="O151" s="145" t="str">
        <f t="shared" si="5"/>
        <v>fish01</v>
      </c>
    </row>
    <row r="152" spans="1:15" x14ac:dyDescent="0.25">
      <c r="A152" t="s">
        <v>666</v>
      </c>
      <c r="B152" t="s">
        <v>663</v>
      </c>
      <c r="C152" s="136">
        <v>5</v>
      </c>
      <c r="D152" s="137" t="s">
        <v>672</v>
      </c>
      <c r="E152" s="141" t="s">
        <v>622</v>
      </c>
      <c r="F152" s="137" t="s">
        <v>143</v>
      </c>
      <c r="G152" s="136">
        <v>7</v>
      </c>
      <c r="H152" s="136">
        <v>13</v>
      </c>
      <c r="I152" s="46" t="b">
        <v>1</v>
      </c>
      <c r="K152" s="145" t="s">
        <v>151</v>
      </c>
      <c r="N152" s="145" t="str">
        <f t="shared" si="4"/>
        <v>fish01</v>
      </c>
      <c r="O152" s="145" t="str">
        <f t="shared" si="5"/>
        <v>fish01</v>
      </c>
    </row>
    <row r="153" spans="1:15" x14ac:dyDescent="0.25">
      <c r="A153" t="s">
        <v>666</v>
      </c>
      <c r="B153" t="s">
        <v>663</v>
      </c>
      <c r="C153" s="141">
        <v>4</v>
      </c>
      <c r="D153" s="137" t="s">
        <v>34</v>
      </c>
      <c r="E153" s="141" t="s">
        <v>634</v>
      </c>
      <c r="F153" s="142" t="s">
        <v>143</v>
      </c>
      <c r="G153" s="141">
        <v>1</v>
      </c>
      <c r="H153" s="141">
        <v>2</v>
      </c>
      <c r="I153" s="46" t="b">
        <v>1</v>
      </c>
      <c r="K153" s="145" t="s">
        <v>613</v>
      </c>
      <c r="L153" t="s">
        <v>680</v>
      </c>
      <c r="N153" s="145" t="str">
        <f t="shared" si="4"/>
        <v>fish01</v>
      </c>
      <c r="O153" s="145" t="str">
        <f t="shared" si="5"/>
        <v>fish01</v>
      </c>
    </row>
    <row r="154" spans="1:15" x14ac:dyDescent="0.25">
      <c r="A154" t="s">
        <v>666</v>
      </c>
      <c r="B154" t="s">
        <v>663</v>
      </c>
      <c r="C154" s="141">
        <v>4</v>
      </c>
      <c r="D154" s="137" t="s">
        <v>503</v>
      </c>
      <c r="E154" s="141" t="s">
        <v>631</v>
      </c>
      <c r="F154" s="142" t="s">
        <v>143</v>
      </c>
      <c r="G154" s="141">
        <v>0</v>
      </c>
      <c r="H154" s="141">
        <v>1</v>
      </c>
      <c r="I154" s="46" t="b">
        <v>1</v>
      </c>
      <c r="K154" s="145" t="s">
        <v>613</v>
      </c>
      <c r="L154" t="s">
        <v>680</v>
      </c>
      <c r="N154" s="145" t="str">
        <f t="shared" si="4"/>
        <v>fish01</v>
      </c>
      <c r="O154" s="145" t="str">
        <f t="shared" si="5"/>
        <v>fish01</v>
      </c>
    </row>
    <row r="155" spans="1:15" x14ac:dyDescent="0.25">
      <c r="A155" t="s">
        <v>666</v>
      </c>
      <c r="B155" t="s">
        <v>664</v>
      </c>
      <c r="C155" s="136">
        <v>1</v>
      </c>
      <c r="D155" s="137" t="s">
        <v>569</v>
      </c>
      <c r="E155" s="141" t="s">
        <v>637</v>
      </c>
      <c r="F155" s="137" t="s">
        <v>143</v>
      </c>
      <c r="G155" s="136">
        <v>20</v>
      </c>
      <c r="H155" s="136">
        <v>30</v>
      </c>
      <c r="I155" s="46" t="b">
        <v>1</v>
      </c>
      <c r="K155" s="145" t="s">
        <v>151</v>
      </c>
      <c r="N155" s="145" t="str">
        <f t="shared" si="4"/>
        <v>fish02</v>
      </c>
      <c r="O155" s="145" t="str">
        <f t="shared" si="5"/>
        <v>fish02</v>
      </c>
    </row>
    <row r="156" spans="1:15" x14ac:dyDescent="0.25">
      <c r="A156" t="s">
        <v>666</v>
      </c>
      <c r="B156" t="s">
        <v>664</v>
      </c>
      <c r="C156" s="136">
        <v>1</v>
      </c>
      <c r="D156" s="137" t="s">
        <v>540</v>
      </c>
      <c r="E156" s="141" t="s">
        <v>637</v>
      </c>
      <c r="F156" s="137" t="s">
        <v>143</v>
      </c>
      <c r="G156" s="136">
        <v>20</v>
      </c>
      <c r="H156" s="136">
        <v>30</v>
      </c>
      <c r="I156" s="46" t="b">
        <v>1</v>
      </c>
      <c r="K156" s="145" t="s">
        <v>151</v>
      </c>
      <c r="N156" s="145" t="str">
        <f t="shared" si="4"/>
        <v>fish02</v>
      </c>
      <c r="O156" s="145" t="str">
        <f t="shared" si="5"/>
        <v>fish02</v>
      </c>
    </row>
    <row r="157" spans="1:15" x14ac:dyDescent="0.25">
      <c r="A157" t="s">
        <v>666</v>
      </c>
      <c r="B157" t="s">
        <v>664</v>
      </c>
      <c r="C157" s="136">
        <v>1</v>
      </c>
      <c r="D157" s="137" t="s">
        <v>34</v>
      </c>
      <c r="E157" s="141" t="s">
        <v>635</v>
      </c>
      <c r="F157" s="137" t="s">
        <v>143</v>
      </c>
      <c r="G157" s="136">
        <v>4</v>
      </c>
      <c r="H157" s="136">
        <v>8</v>
      </c>
      <c r="I157" s="46" t="b">
        <v>1</v>
      </c>
      <c r="K157" s="145" t="s">
        <v>151</v>
      </c>
      <c r="N157" s="145" t="str">
        <f t="shared" si="4"/>
        <v>fish02</v>
      </c>
      <c r="O157" s="145" t="str">
        <f t="shared" si="5"/>
        <v>fish02</v>
      </c>
    </row>
    <row r="158" spans="1:15" x14ac:dyDescent="0.25">
      <c r="A158" t="s">
        <v>666</v>
      </c>
      <c r="B158" t="s">
        <v>664</v>
      </c>
      <c r="C158" s="136">
        <v>1</v>
      </c>
      <c r="D158" s="137" t="s">
        <v>668</v>
      </c>
      <c r="E158" s="141" t="s">
        <v>617</v>
      </c>
      <c r="F158" s="137" t="s">
        <v>145</v>
      </c>
      <c r="G158" s="136">
        <v>3</v>
      </c>
      <c r="H158" s="136">
        <v>7</v>
      </c>
      <c r="I158" s="46" t="b">
        <v>0</v>
      </c>
      <c r="K158" s="145" t="s">
        <v>151</v>
      </c>
      <c r="N158" s="145" t="str">
        <f t="shared" si="4"/>
        <v>fish02</v>
      </c>
      <c r="O158" s="145" t="str">
        <f t="shared" si="5"/>
        <v>fish02</v>
      </c>
    </row>
    <row r="159" spans="1:15" x14ac:dyDescent="0.25">
      <c r="A159" t="s">
        <v>666</v>
      </c>
      <c r="B159" t="s">
        <v>664</v>
      </c>
      <c r="C159" s="136">
        <v>1</v>
      </c>
      <c r="D159" s="137" t="s">
        <v>503</v>
      </c>
      <c r="E159" s="141" t="s">
        <v>636</v>
      </c>
      <c r="F159" s="137" t="s">
        <v>143</v>
      </c>
      <c r="G159" s="136">
        <v>0</v>
      </c>
      <c r="H159" s="136">
        <v>1</v>
      </c>
      <c r="I159" s="46" t="b">
        <v>1</v>
      </c>
      <c r="K159" s="145" t="s">
        <v>151</v>
      </c>
      <c r="N159" s="145" t="str">
        <f t="shared" si="4"/>
        <v>fish02</v>
      </c>
      <c r="O159" s="145" t="str">
        <f t="shared" si="5"/>
        <v>fish02</v>
      </c>
    </row>
    <row r="160" spans="1:15" x14ac:dyDescent="0.25">
      <c r="A160" t="s">
        <v>666</v>
      </c>
      <c r="B160" t="s">
        <v>664</v>
      </c>
      <c r="C160" s="136">
        <v>1</v>
      </c>
      <c r="D160" s="137" t="s">
        <v>667</v>
      </c>
      <c r="E160" s="141" t="s">
        <v>638</v>
      </c>
      <c r="F160" s="137" t="s">
        <v>145</v>
      </c>
      <c r="G160" s="136">
        <v>0</v>
      </c>
      <c r="H160" s="136">
        <v>0</v>
      </c>
      <c r="I160" s="46" t="b">
        <v>0</v>
      </c>
      <c r="K160" s="145" t="s">
        <v>151</v>
      </c>
      <c r="N160" s="145" t="str">
        <f t="shared" si="4"/>
        <v>fish02</v>
      </c>
      <c r="O160" s="145" t="str">
        <f t="shared" si="5"/>
        <v>fish02</v>
      </c>
    </row>
    <row r="161" spans="1:15" x14ac:dyDescent="0.25">
      <c r="A161" t="s">
        <v>666</v>
      </c>
      <c r="B161" t="s">
        <v>664</v>
      </c>
      <c r="C161" s="136">
        <v>2</v>
      </c>
      <c r="D161" s="137" t="s">
        <v>673</v>
      </c>
      <c r="E161" s="141" t="s">
        <v>642</v>
      </c>
      <c r="F161" s="137" t="s">
        <v>145</v>
      </c>
      <c r="G161" s="136">
        <v>35</v>
      </c>
      <c r="H161" s="136">
        <v>45</v>
      </c>
      <c r="I161" s="46" t="b">
        <v>0</v>
      </c>
      <c r="K161" s="145" t="s">
        <v>151</v>
      </c>
      <c r="L161" t="s">
        <v>680</v>
      </c>
      <c r="N161" s="145" t="str">
        <f t="shared" si="4"/>
        <v>fish02</v>
      </c>
      <c r="O161" s="145" t="str">
        <f t="shared" si="5"/>
        <v>fish02</v>
      </c>
    </row>
    <row r="162" spans="1:15" x14ac:dyDescent="0.25">
      <c r="A162" t="s">
        <v>666</v>
      </c>
      <c r="B162" t="s">
        <v>664</v>
      </c>
      <c r="C162" s="136">
        <v>2</v>
      </c>
      <c r="D162" s="137" t="s">
        <v>569</v>
      </c>
      <c r="E162" s="141" t="s">
        <v>640</v>
      </c>
      <c r="F162" s="137" t="s">
        <v>143</v>
      </c>
      <c r="G162" s="136">
        <v>15</v>
      </c>
      <c r="H162" s="136">
        <v>25</v>
      </c>
      <c r="I162" s="46" t="b">
        <v>1</v>
      </c>
      <c r="K162" s="145" t="s">
        <v>151</v>
      </c>
      <c r="L162" t="s">
        <v>680</v>
      </c>
      <c r="N162" s="145" t="str">
        <f t="shared" si="4"/>
        <v>fish02</v>
      </c>
      <c r="O162" s="145" t="str">
        <f t="shared" si="5"/>
        <v>fish02</v>
      </c>
    </row>
    <row r="163" spans="1:15" x14ac:dyDescent="0.25">
      <c r="A163" t="s">
        <v>666</v>
      </c>
      <c r="B163" t="s">
        <v>664</v>
      </c>
      <c r="C163" s="136">
        <v>2</v>
      </c>
      <c r="D163" s="137" t="s">
        <v>540</v>
      </c>
      <c r="E163" s="141" t="s">
        <v>641</v>
      </c>
      <c r="F163" s="137" t="s">
        <v>143</v>
      </c>
      <c r="G163" s="136">
        <v>15</v>
      </c>
      <c r="H163" s="136">
        <v>25</v>
      </c>
      <c r="I163" s="46" t="b">
        <v>1</v>
      </c>
      <c r="K163" s="145" t="s">
        <v>151</v>
      </c>
      <c r="L163" t="s">
        <v>680</v>
      </c>
      <c r="N163" s="145" t="str">
        <f t="shared" si="4"/>
        <v>fish02</v>
      </c>
      <c r="O163" s="145" t="str">
        <f t="shared" si="5"/>
        <v>fish02</v>
      </c>
    </row>
    <row r="164" spans="1:15" x14ac:dyDescent="0.25">
      <c r="A164" t="s">
        <v>666</v>
      </c>
      <c r="B164" t="s">
        <v>664</v>
      </c>
      <c r="C164" s="136">
        <v>2</v>
      </c>
      <c r="D164" s="137" t="s">
        <v>34</v>
      </c>
      <c r="E164" s="141" t="s">
        <v>639</v>
      </c>
      <c r="F164" s="137" t="s">
        <v>143</v>
      </c>
      <c r="G164" s="136">
        <v>1</v>
      </c>
      <c r="H164" s="136">
        <v>4</v>
      </c>
      <c r="I164" s="46" t="b">
        <v>1</v>
      </c>
      <c r="K164" s="145" t="s">
        <v>151</v>
      </c>
      <c r="L164" t="s">
        <v>680</v>
      </c>
      <c r="N164" s="145" t="str">
        <f t="shared" si="4"/>
        <v>fish02</v>
      </c>
      <c r="O164" s="145" t="str">
        <f t="shared" si="5"/>
        <v>fish02</v>
      </c>
    </row>
    <row r="165" spans="1:15" x14ac:dyDescent="0.25">
      <c r="A165" t="s">
        <v>666</v>
      </c>
      <c r="B165" t="s">
        <v>664</v>
      </c>
      <c r="C165" s="136">
        <v>2</v>
      </c>
      <c r="D165" s="137" t="s">
        <v>643</v>
      </c>
      <c r="E165" s="141" t="s">
        <v>631</v>
      </c>
      <c r="F165" s="137" t="s">
        <v>143</v>
      </c>
      <c r="G165" s="136">
        <v>0</v>
      </c>
      <c r="H165" s="136">
        <v>1</v>
      </c>
      <c r="I165" s="46" t="b">
        <v>1</v>
      </c>
      <c r="K165" s="145" t="s">
        <v>151</v>
      </c>
      <c r="L165" t="s">
        <v>680</v>
      </c>
      <c r="N165" s="145" t="str">
        <f t="shared" si="4"/>
        <v>fish02</v>
      </c>
      <c r="O165" s="145" t="str">
        <f t="shared" si="5"/>
        <v>fish02</v>
      </c>
    </row>
    <row r="166" spans="1:15" x14ac:dyDescent="0.25">
      <c r="A166" t="s">
        <v>666</v>
      </c>
      <c r="B166" t="s">
        <v>664</v>
      </c>
      <c r="C166" s="136">
        <v>2</v>
      </c>
      <c r="D166" s="137" t="s">
        <v>644</v>
      </c>
      <c r="E166" s="141" t="s">
        <v>645</v>
      </c>
      <c r="F166" s="137" t="s">
        <v>145</v>
      </c>
      <c r="G166" s="136">
        <v>0</v>
      </c>
      <c r="H166" s="136">
        <v>4</v>
      </c>
      <c r="I166" s="46" t="b">
        <v>0</v>
      </c>
      <c r="K166" s="145" t="s">
        <v>151</v>
      </c>
      <c r="L166" t="s">
        <v>681</v>
      </c>
      <c r="N166" s="145" t="str">
        <f t="shared" si="4"/>
        <v>fish02</v>
      </c>
      <c r="O166" s="145" t="str">
        <f t="shared" si="5"/>
        <v>fish02</v>
      </c>
    </row>
    <row r="167" spans="1:15" x14ac:dyDescent="0.25">
      <c r="A167" t="s">
        <v>666</v>
      </c>
      <c r="B167" t="s">
        <v>664</v>
      </c>
      <c r="C167" s="136">
        <v>3</v>
      </c>
      <c r="D167" s="137" t="s">
        <v>674</v>
      </c>
      <c r="E167" s="141" t="s">
        <v>648</v>
      </c>
      <c r="F167" s="137" t="s">
        <v>143</v>
      </c>
      <c r="G167" s="136">
        <v>11</v>
      </c>
      <c r="H167" s="136">
        <v>16</v>
      </c>
      <c r="I167" s="46" t="b">
        <v>1</v>
      </c>
      <c r="K167" s="145" t="s">
        <v>151</v>
      </c>
      <c r="N167" s="145" t="str">
        <f t="shared" si="4"/>
        <v>fish02</v>
      </c>
      <c r="O167" s="145" t="str">
        <f t="shared" si="5"/>
        <v>fish02</v>
      </c>
    </row>
    <row r="168" spans="1:15" x14ac:dyDescent="0.25">
      <c r="A168" t="s">
        <v>666</v>
      </c>
      <c r="B168" t="s">
        <v>664</v>
      </c>
      <c r="C168" s="136">
        <v>3</v>
      </c>
      <c r="D168" s="137" t="s">
        <v>675</v>
      </c>
      <c r="E168" s="141" t="s">
        <v>649</v>
      </c>
      <c r="F168" s="137" t="s">
        <v>143</v>
      </c>
      <c r="G168" s="136">
        <v>7</v>
      </c>
      <c r="H168" s="136">
        <v>13</v>
      </c>
      <c r="I168" s="46" t="b">
        <v>1</v>
      </c>
      <c r="K168" s="145" t="s">
        <v>151</v>
      </c>
      <c r="N168" s="145" t="str">
        <f t="shared" si="4"/>
        <v>fish02</v>
      </c>
      <c r="O168" s="145" t="str">
        <f t="shared" si="5"/>
        <v>fish02</v>
      </c>
    </row>
    <row r="169" spans="1:15" x14ac:dyDescent="0.25">
      <c r="A169" t="s">
        <v>666</v>
      </c>
      <c r="B169" t="s">
        <v>664</v>
      </c>
      <c r="C169" s="136">
        <v>3</v>
      </c>
      <c r="D169" s="137" t="s">
        <v>644</v>
      </c>
      <c r="E169" s="141" t="s">
        <v>650</v>
      </c>
      <c r="F169" s="137" t="s">
        <v>145</v>
      </c>
      <c r="G169" s="136">
        <v>7</v>
      </c>
      <c r="H169" s="136">
        <v>13</v>
      </c>
      <c r="I169" s="46" t="b">
        <v>0</v>
      </c>
      <c r="K169" s="145" t="s">
        <v>151</v>
      </c>
      <c r="N169" s="145" t="str">
        <f t="shared" si="4"/>
        <v>fish02</v>
      </c>
      <c r="O169" s="145" t="str">
        <f t="shared" si="5"/>
        <v>fish02</v>
      </c>
    </row>
    <row r="170" spans="1:15" x14ac:dyDescent="0.25">
      <c r="A170" t="s">
        <v>666</v>
      </c>
      <c r="B170" t="s">
        <v>664</v>
      </c>
      <c r="C170" s="136">
        <v>3</v>
      </c>
      <c r="D170" s="137" t="s">
        <v>651</v>
      </c>
      <c r="E170" s="141" t="s">
        <v>649</v>
      </c>
      <c r="F170" s="137" t="s">
        <v>143</v>
      </c>
      <c r="G170" s="136">
        <v>7</v>
      </c>
      <c r="H170" s="136">
        <v>13</v>
      </c>
      <c r="I170" s="46" t="b">
        <v>1</v>
      </c>
      <c r="K170" s="145" t="s">
        <v>151</v>
      </c>
      <c r="N170" s="145" t="str">
        <f t="shared" si="4"/>
        <v>fish02</v>
      </c>
      <c r="O170" s="145" t="str">
        <f t="shared" si="5"/>
        <v>fish02</v>
      </c>
    </row>
    <row r="171" spans="1:15" x14ac:dyDescent="0.25">
      <c r="A171" t="s">
        <v>666</v>
      </c>
      <c r="B171" t="s">
        <v>664</v>
      </c>
      <c r="C171" s="136">
        <v>3</v>
      </c>
      <c r="D171" s="137" t="s">
        <v>569</v>
      </c>
      <c r="E171" s="141" t="s">
        <v>646</v>
      </c>
      <c r="F171" s="137" t="s">
        <v>143</v>
      </c>
      <c r="G171" s="136">
        <v>6</v>
      </c>
      <c r="H171" s="136">
        <v>10</v>
      </c>
      <c r="I171" s="46" t="b">
        <v>1</v>
      </c>
      <c r="K171" s="145" t="s">
        <v>151</v>
      </c>
      <c r="N171" s="145" t="str">
        <f t="shared" si="4"/>
        <v>fish02</v>
      </c>
      <c r="O171" s="145" t="str">
        <f t="shared" si="5"/>
        <v>fish02</v>
      </c>
    </row>
    <row r="172" spans="1:15" x14ac:dyDescent="0.25">
      <c r="A172" t="s">
        <v>666</v>
      </c>
      <c r="B172" t="s">
        <v>664</v>
      </c>
      <c r="C172" s="136">
        <v>3</v>
      </c>
      <c r="D172" s="137" t="s">
        <v>676</v>
      </c>
      <c r="E172" s="141" t="s">
        <v>617</v>
      </c>
      <c r="F172" s="137" t="s">
        <v>145</v>
      </c>
      <c r="G172" s="136">
        <v>3</v>
      </c>
      <c r="H172" s="136">
        <v>7</v>
      </c>
      <c r="I172" s="46" t="b">
        <v>0</v>
      </c>
      <c r="K172" s="145" t="s">
        <v>151</v>
      </c>
      <c r="N172" s="145" t="str">
        <f t="shared" si="4"/>
        <v>fish02</v>
      </c>
      <c r="O172" s="145" t="str">
        <f t="shared" si="5"/>
        <v>fish02</v>
      </c>
    </row>
    <row r="173" spans="1:15" x14ac:dyDescent="0.25">
      <c r="A173" t="s">
        <v>666</v>
      </c>
      <c r="B173" t="s">
        <v>664</v>
      </c>
      <c r="C173" s="136">
        <v>3</v>
      </c>
      <c r="D173" s="137" t="s">
        <v>34</v>
      </c>
      <c r="E173" s="141" t="s">
        <v>639</v>
      </c>
      <c r="F173" s="137" t="s">
        <v>143</v>
      </c>
      <c r="G173" s="136">
        <v>1</v>
      </c>
      <c r="H173" s="136">
        <v>4</v>
      </c>
      <c r="I173" s="46" t="b">
        <v>1</v>
      </c>
      <c r="K173" s="145" t="s">
        <v>151</v>
      </c>
      <c r="N173" s="145" t="str">
        <f t="shared" si="4"/>
        <v>fish02</v>
      </c>
      <c r="O173" s="145" t="str">
        <f t="shared" si="5"/>
        <v>fish02</v>
      </c>
    </row>
    <row r="174" spans="1:15" x14ac:dyDescent="0.25">
      <c r="A174" t="s">
        <v>666</v>
      </c>
      <c r="B174" t="s">
        <v>664</v>
      </c>
      <c r="C174" s="136">
        <v>3</v>
      </c>
      <c r="D174" s="137" t="s">
        <v>540</v>
      </c>
      <c r="E174" s="141" t="s">
        <v>647</v>
      </c>
      <c r="F174" s="137" t="s">
        <v>143</v>
      </c>
      <c r="G174" s="136">
        <v>1</v>
      </c>
      <c r="H174" s="136">
        <v>5</v>
      </c>
      <c r="I174" s="46" t="b">
        <v>1</v>
      </c>
      <c r="K174" s="145" t="s">
        <v>151</v>
      </c>
      <c r="N174" s="145" t="str">
        <f t="shared" si="4"/>
        <v>fish02</v>
      </c>
      <c r="O174" s="145" t="str">
        <f t="shared" si="5"/>
        <v>fish02</v>
      </c>
    </row>
    <row r="175" spans="1:15" x14ac:dyDescent="0.25">
      <c r="A175" t="s">
        <v>666</v>
      </c>
      <c r="B175" t="s">
        <v>664</v>
      </c>
      <c r="C175" s="136">
        <v>4</v>
      </c>
      <c r="D175" s="137" t="s">
        <v>669</v>
      </c>
      <c r="E175" s="141" t="s">
        <v>654</v>
      </c>
      <c r="F175" s="137" t="s">
        <v>145</v>
      </c>
      <c r="G175" s="136">
        <v>45</v>
      </c>
      <c r="H175" s="136">
        <v>55</v>
      </c>
      <c r="I175" s="46" t="b">
        <v>0</v>
      </c>
      <c r="K175" s="145" t="s">
        <v>151</v>
      </c>
      <c r="N175" s="145" t="str">
        <f t="shared" si="4"/>
        <v>fish02</v>
      </c>
      <c r="O175" s="145" t="str">
        <f t="shared" si="5"/>
        <v>fish02</v>
      </c>
    </row>
    <row r="176" spans="1:15" x14ac:dyDescent="0.25">
      <c r="A176" t="s">
        <v>666</v>
      </c>
      <c r="B176" t="s">
        <v>664</v>
      </c>
      <c r="C176" s="136">
        <v>4</v>
      </c>
      <c r="D176" s="137" t="s">
        <v>671</v>
      </c>
      <c r="E176" s="141" t="s">
        <v>652</v>
      </c>
      <c r="F176" s="137" t="s">
        <v>143</v>
      </c>
      <c r="G176" s="136">
        <v>35</v>
      </c>
      <c r="H176" s="136">
        <v>45</v>
      </c>
      <c r="I176" s="46" t="b">
        <v>1</v>
      </c>
      <c r="K176" s="145" t="s">
        <v>151</v>
      </c>
      <c r="N176" s="145" t="str">
        <f t="shared" si="4"/>
        <v>fish02</v>
      </c>
      <c r="O176" s="145" t="str">
        <f t="shared" si="5"/>
        <v>fish02</v>
      </c>
    </row>
    <row r="177" spans="1:15" x14ac:dyDescent="0.25">
      <c r="A177" t="s">
        <v>666</v>
      </c>
      <c r="B177" t="s">
        <v>664</v>
      </c>
      <c r="C177" s="136">
        <v>4</v>
      </c>
      <c r="D177" s="137" t="s">
        <v>672</v>
      </c>
      <c r="E177" s="141" t="s">
        <v>652</v>
      </c>
      <c r="F177" s="137" t="s">
        <v>143</v>
      </c>
      <c r="G177" s="136">
        <v>35</v>
      </c>
      <c r="H177" s="136">
        <v>45</v>
      </c>
      <c r="I177" s="46" t="b">
        <v>1</v>
      </c>
      <c r="K177" s="145" t="s">
        <v>151</v>
      </c>
      <c r="N177" s="145" t="str">
        <f t="shared" si="4"/>
        <v>fish02</v>
      </c>
      <c r="O177" s="145" t="str">
        <f t="shared" si="5"/>
        <v>fish02</v>
      </c>
    </row>
    <row r="178" spans="1:15" x14ac:dyDescent="0.25">
      <c r="A178" t="s">
        <v>666</v>
      </c>
      <c r="B178" t="s">
        <v>664</v>
      </c>
      <c r="C178" s="136">
        <v>4</v>
      </c>
      <c r="D178" s="137" t="s">
        <v>644</v>
      </c>
      <c r="E178" s="141" t="s">
        <v>653</v>
      </c>
      <c r="F178" s="137" t="s">
        <v>145</v>
      </c>
      <c r="G178" s="136">
        <v>35</v>
      </c>
      <c r="H178" s="136">
        <v>45</v>
      </c>
      <c r="I178" s="46" t="b">
        <v>0</v>
      </c>
      <c r="K178" s="145" t="s">
        <v>151</v>
      </c>
      <c r="N178" s="145" t="str">
        <f t="shared" si="4"/>
        <v>fish02</v>
      </c>
      <c r="O178" s="145" t="str">
        <f t="shared" si="5"/>
        <v>fish02</v>
      </c>
    </row>
    <row r="179" spans="1:15" x14ac:dyDescent="0.25">
      <c r="A179" t="s">
        <v>666</v>
      </c>
      <c r="B179" t="s">
        <v>664</v>
      </c>
      <c r="C179" s="136">
        <v>4</v>
      </c>
      <c r="D179" s="137" t="s">
        <v>651</v>
      </c>
      <c r="E179" s="141" t="s">
        <v>631</v>
      </c>
      <c r="F179" s="137" t="s">
        <v>143</v>
      </c>
      <c r="G179" s="136">
        <v>0</v>
      </c>
      <c r="H179" s="136">
        <v>1</v>
      </c>
      <c r="I179" s="46" t="b">
        <v>1</v>
      </c>
      <c r="K179" s="145" t="s">
        <v>151</v>
      </c>
      <c r="N179" s="145" t="str">
        <f t="shared" si="4"/>
        <v>fish02</v>
      </c>
      <c r="O179" s="145" t="str">
        <f t="shared" si="5"/>
        <v>fish02</v>
      </c>
    </row>
    <row r="180" spans="1:15" x14ac:dyDescent="0.25">
      <c r="A180" t="s">
        <v>666</v>
      </c>
      <c r="B180" t="s">
        <v>664</v>
      </c>
      <c r="C180" s="136">
        <v>5</v>
      </c>
      <c r="D180" s="137" t="s">
        <v>671</v>
      </c>
      <c r="E180" s="141" t="s">
        <v>641</v>
      </c>
      <c r="F180" s="137" t="s">
        <v>143</v>
      </c>
      <c r="G180" s="136">
        <v>15</v>
      </c>
      <c r="H180" s="136">
        <v>25</v>
      </c>
      <c r="I180" s="46" t="b">
        <v>1</v>
      </c>
      <c r="K180" s="145" t="s">
        <v>151</v>
      </c>
      <c r="N180" s="145" t="str">
        <f t="shared" si="4"/>
        <v>fish02</v>
      </c>
      <c r="O180" s="145" t="str">
        <f t="shared" si="5"/>
        <v>fish02</v>
      </c>
    </row>
    <row r="181" spans="1:15" x14ac:dyDescent="0.25">
      <c r="A181" t="s">
        <v>666</v>
      </c>
      <c r="B181" t="s">
        <v>664</v>
      </c>
      <c r="C181" s="136">
        <v>5</v>
      </c>
      <c r="D181" s="137" t="s">
        <v>672</v>
      </c>
      <c r="E181" s="141" t="s">
        <v>649</v>
      </c>
      <c r="F181" s="137" t="s">
        <v>143</v>
      </c>
      <c r="G181" s="136">
        <v>7</v>
      </c>
      <c r="H181" s="136">
        <v>13</v>
      </c>
      <c r="I181" s="46" t="b">
        <v>1</v>
      </c>
      <c r="K181" s="145" t="s">
        <v>151</v>
      </c>
      <c r="N181" s="145" t="str">
        <f t="shared" si="4"/>
        <v>fish02</v>
      </c>
      <c r="O181" s="145" t="str">
        <f t="shared" si="5"/>
        <v>fish02</v>
      </c>
    </row>
    <row r="182" spans="1:15" x14ac:dyDescent="0.25">
      <c r="A182" t="s">
        <v>666</v>
      </c>
      <c r="B182" t="s">
        <v>664</v>
      </c>
      <c r="C182" s="136">
        <v>5</v>
      </c>
      <c r="D182" s="137" t="s">
        <v>34</v>
      </c>
      <c r="E182" s="141" t="s">
        <v>655</v>
      </c>
      <c r="F182" s="137" t="s">
        <v>143</v>
      </c>
      <c r="G182" s="136">
        <v>2</v>
      </c>
      <c r="H182" s="136">
        <v>5</v>
      </c>
      <c r="I182" s="46" t="b">
        <v>1</v>
      </c>
      <c r="K182" s="145" t="s">
        <v>151</v>
      </c>
      <c r="N182" s="145" t="str">
        <f t="shared" si="4"/>
        <v>fish02</v>
      </c>
      <c r="O182" s="145" t="str">
        <f t="shared" si="5"/>
        <v>fish02</v>
      </c>
    </row>
    <row r="183" spans="1:15" x14ac:dyDescent="0.25">
      <c r="A183" t="s">
        <v>666</v>
      </c>
      <c r="B183" t="s">
        <v>664</v>
      </c>
      <c r="C183" s="136">
        <v>2</v>
      </c>
      <c r="D183" s="137" t="s">
        <v>673</v>
      </c>
      <c r="E183" s="141" t="s">
        <v>653</v>
      </c>
      <c r="F183" s="137" t="s">
        <v>145</v>
      </c>
      <c r="G183" s="136">
        <v>35</v>
      </c>
      <c r="H183" s="136">
        <v>45</v>
      </c>
      <c r="I183" s="46" t="b">
        <v>0</v>
      </c>
      <c r="K183" s="145" t="s">
        <v>613</v>
      </c>
      <c r="N183" s="145" t="str">
        <f t="shared" si="4"/>
        <v>fish02</v>
      </c>
      <c r="O183" s="145" t="str">
        <f t="shared" si="5"/>
        <v>fish02</v>
      </c>
    </row>
    <row r="184" spans="1:15" x14ac:dyDescent="0.25">
      <c r="A184" t="s">
        <v>666</v>
      </c>
      <c r="B184" t="s">
        <v>664</v>
      </c>
      <c r="C184" s="136">
        <v>2</v>
      </c>
      <c r="D184" s="137" t="s">
        <v>569</v>
      </c>
      <c r="E184" s="141" t="s">
        <v>641</v>
      </c>
      <c r="F184" s="137" t="s">
        <v>143</v>
      </c>
      <c r="G184" s="136">
        <v>15</v>
      </c>
      <c r="H184" s="136">
        <v>25</v>
      </c>
      <c r="I184" s="46" t="b">
        <v>1</v>
      </c>
      <c r="K184" s="145" t="s">
        <v>613</v>
      </c>
      <c r="N184" s="145" t="str">
        <f t="shared" si="4"/>
        <v>fish02</v>
      </c>
      <c r="O184" s="145" t="str">
        <f t="shared" si="5"/>
        <v>fish02</v>
      </c>
    </row>
    <row r="185" spans="1:15" x14ac:dyDescent="0.25">
      <c r="A185" t="s">
        <v>666</v>
      </c>
      <c r="B185" t="s">
        <v>664</v>
      </c>
      <c r="C185" s="136">
        <v>2</v>
      </c>
      <c r="D185" s="137" t="s">
        <v>540</v>
      </c>
      <c r="E185" s="141" t="s">
        <v>641</v>
      </c>
      <c r="F185" s="137" t="s">
        <v>143</v>
      </c>
      <c r="G185" s="136">
        <v>15</v>
      </c>
      <c r="H185" s="136">
        <v>25</v>
      </c>
      <c r="I185" s="46" t="b">
        <v>1</v>
      </c>
      <c r="K185" s="145" t="s">
        <v>613</v>
      </c>
      <c r="N185" s="145" t="str">
        <f t="shared" si="4"/>
        <v>fish02</v>
      </c>
      <c r="O185" s="145" t="str">
        <f t="shared" si="5"/>
        <v>fish02</v>
      </c>
    </row>
    <row r="186" spans="1:15" x14ac:dyDescent="0.25">
      <c r="A186" t="s">
        <v>666</v>
      </c>
      <c r="B186" t="s">
        <v>664</v>
      </c>
      <c r="C186" s="136">
        <v>2</v>
      </c>
      <c r="D186" s="137" t="s">
        <v>536</v>
      </c>
      <c r="E186" s="141" t="s">
        <v>641</v>
      </c>
      <c r="F186" s="137" t="s">
        <v>143</v>
      </c>
      <c r="G186" s="136">
        <v>15</v>
      </c>
      <c r="H186" s="136">
        <v>25</v>
      </c>
      <c r="I186" s="46" t="b">
        <v>1</v>
      </c>
      <c r="K186" s="145" t="s">
        <v>613</v>
      </c>
      <c r="L186" t="s">
        <v>681</v>
      </c>
      <c r="N186" s="145" t="str">
        <f t="shared" si="4"/>
        <v>fish02</v>
      </c>
      <c r="O186" s="145" t="str">
        <f t="shared" si="5"/>
        <v>fish02</v>
      </c>
    </row>
    <row r="187" spans="1:15" x14ac:dyDescent="0.25">
      <c r="A187" t="s">
        <v>666</v>
      </c>
      <c r="B187" t="s">
        <v>664</v>
      </c>
      <c r="C187" s="136">
        <v>2</v>
      </c>
      <c r="D187" s="137" t="s">
        <v>34</v>
      </c>
      <c r="E187" s="141" t="s">
        <v>655</v>
      </c>
      <c r="F187" s="137" t="s">
        <v>143</v>
      </c>
      <c r="G187" s="136">
        <v>2</v>
      </c>
      <c r="H187" s="136">
        <v>5</v>
      </c>
      <c r="I187" s="46" t="b">
        <v>1</v>
      </c>
      <c r="K187" s="145" t="s">
        <v>613</v>
      </c>
      <c r="N187" s="145" t="str">
        <f t="shared" si="4"/>
        <v>fish02</v>
      </c>
      <c r="O187" s="145" t="str">
        <f t="shared" si="5"/>
        <v>fish02</v>
      </c>
    </row>
    <row r="188" spans="1:15" x14ac:dyDescent="0.25">
      <c r="A188" t="s">
        <v>666</v>
      </c>
      <c r="B188" t="s">
        <v>664</v>
      </c>
      <c r="C188" s="136">
        <v>2</v>
      </c>
      <c r="D188" s="137" t="s">
        <v>643</v>
      </c>
      <c r="E188" s="141" t="s">
        <v>631</v>
      </c>
      <c r="F188" s="137" t="s">
        <v>143</v>
      </c>
      <c r="G188" s="136">
        <v>0</v>
      </c>
      <c r="H188" s="136">
        <v>1</v>
      </c>
      <c r="I188" s="46" t="b">
        <v>1</v>
      </c>
      <c r="K188" s="145" t="s">
        <v>613</v>
      </c>
      <c r="N188" s="145" t="str">
        <f t="shared" si="4"/>
        <v>fish02</v>
      </c>
      <c r="O188" s="145" t="str">
        <f t="shared" si="5"/>
        <v>fish02</v>
      </c>
    </row>
    <row r="189" spans="1:15" x14ac:dyDescent="0.25">
      <c r="A189" t="s">
        <v>666</v>
      </c>
      <c r="B189" t="s">
        <v>665</v>
      </c>
      <c r="C189" s="136">
        <v>1</v>
      </c>
      <c r="D189" s="137" t="s">
        <v>569</v>
      </c>
      <c r="E189" s="141" t="s">
        <v>637</v>
      </c>
      <c r="F189" s="137" t="s">
        <v>143</v>
      </c>
      <c r="G189" s="136">
        <v>20</v>
      </c>
      <c r="H189" s="136">
        <v>30</v>
      </c>
      <c r="I189" s="46" t="b">
        <v>1</v>
      </c>
      <c r="K189" s="145" t="s">
        <v>151</v>
      </c>
      <c r="N189" s="145" t="str">
        <f t="shared" si="4"/>
        <v>fish03</v>
      </c>
      <c r="O189" s="145" t="str">
        <f t="shared" si="5"/>
        <v>fish03</v>
      </c>
    </row>
    <row r="190" spans="1:15" x14ac:dyDescent="0.25">
      <c r="A190" t="s">
        <v>666</v>
      </c>
      <c r="B190" t="s">
        <v>665</v>
      </c>
      <c r="C190" s="136">
        <v>1</v>
      </c>
      <c r="D190" s="137" t="s">
        <v>540</v>
      </c>
      <c r="E190" s="141" t="s">
        <v>637</v>
      </c>
      <c r="F190" s="137" t="s">
        <v>143</v>
      </c>
      <c r="G190" s="136">
        <v>20</v>
      </c>
      <c r="H190" s="136">
        <v>30</v>
      </c>
      <c r="I190" s="46" t="b">
        <v>1</v>
      </c>
      <c r="K190" s="145" t="s">
        <v>151</v>
      </c>
      <c r="N190" s="145" t="str">
        <f t="shared" si="4"/>
        <v>fish03</v>
      </c>
      <c r="O190" s="145" t="str">
        <f t="shared" si="5"/>
        <v>fish03</v>
      </c>
    </row>
    <row r="191" spans="1:15" x14ac:dyDescent="0.25">
      <c r="A191" t="s">
        <v>666</v>
      </c>
      <c r="B191" t="s">
        <v>665</v>
      </c>
      <c r="C191" s="136">
        <v>1</v>
      </c>
      <c r="D191" s="137" t="s">
        <v>34</v>
      </c>
      <c r="E191" s="141" t="s">
        <v>635</v>
      </c>
      <c r="F191" s="137" t="s">
        <v>143</v>
      </c>
      <c r="G191" s="136">
        <v>4</v>
      </c>
      <c r="H191" s="136">
        <v>8</v>
      </c>
      <c r="I191" s="46" t="b">
        <v>1</v>
      </c>
      <c r="K191" s="145" t="s">
        <v>151</v>
      </c>
      <c r="N191" s="145" t="str">
        <f t="shared" si="4"/>
        <v>fish03</v>
      </c>
      <c r="O191" s="145" t="str">
        <f t="shared" si="5"/>
        <v>fish03</v>
      </c>
    </row>
    <row r="192" spans="1:15" x14ac:dyDescent="0.25">
      <c r="A192" t="s">
        <v>666</v>
      </c>
      <c r="B192" t="s">
        <v>665</v>
      </c>
      <c r="C192" s="136">
        <v>1</v>
      </c>
      <c r="D192" s="137" t="s">
        <v>668</v>
      </c>
      <c r="E192" s="141" t="s">
        <v>617</v>
      </c>
      <c r="F192" s="137" t="s">
        <v>145</v>
      </c>
      <c r="G192" s="136">
        <v>3</v>
      </c>
      <c r="H192" s="136">
        <v>7</v>
      </c>
      <c r="I192" s="46" t="b">
        <v>0</v>
      </c>
      <c r="K192" s="145" t="s">
        <v>151</v>
      </c>
      <c r="N192" s="145" t="str">
        <f t="shared" si="4"/>
        <v>fish03</v>
      </c>
      <c r="O192" s="145" t="str">
        <f t="shared" si="5"/>
        <v>fish03</v>
      </c>
    </row>
    <row r="193" spans="1:15" x14ac:dyDescent="0.25">
      <c r="A193" t="s">
        <v>666</v>
      </c>
      <c r="B193" t="s">
        <v>665</v>
      </c>
      <c r="C193" s="136">
        <v>1</v>
      </c>
      <c r="D193" s="137" t="s">
        <v>503</v>
      </c>
      <c r="E193" s="141" t="s">
        <v>631</v>
      </c>
      <c r="F193" s="137" t="s">
        <v>143</v>
      </c>
      <c r="G193" s="136">
        <v>0</v>
      </c>
      <c r="H193" s="136">
        <v>1</v>
      </c>
      <c r="I193" s="46" t="b">
        <v>1</v>
      </c>
      <c r="K193" s="145" t="s">
        <v>151</v>
      </c>
      <c r="N193" s="145" t="str">
        <f t="shared" si="4"/>
        <v>fish03</v>
      </c>
      <c r="O193" s="145" t="str">
        <f t="shared" si="5"/>
        <v>fish03</v>
      </c>
    </row>
    <row r="194" spans="1:15" x14ac:dyDescent="0.25">
      <c r="A194" t="s">
        <v>666</v>
      </c>
      <c r="B194" t="s">
        <v>665</v>
      </c>
      <c r="C194" s="136">
        <v>1</v>
      </c>
      <c r="D194" s="137" t="s">
        <v>667</v>
      </c>
      <c r="E194" s="141" t="s">
        <v>638</v>
      </c>
      <c r="F194" s="137" t="s">
        <v>145</v>
      </c>
      <c r="G194" s="136">
        <v>0</v>
      </c>
      <c r="H194" s="136">
        <v>0</v>
      </c>
      <c r="I194" s="46" t="b">
        <v>0</v>
      </c>
      <c r="K194" s="145" t="s">
        <v>151</v>
      </c>
      <c r="N194" s="145" t="str">
        <f t="shared" si="4"/>
        <v>fish03</v>
      </c>
      <c r="O194" s="145" t="str">
        <f t="shared" si="5"/>
        <v>fish03</v>
      </c>
    </row>
    <row r="195" spans="1:15" x14ac:dyDescent="0.25">
      <c r="A195" t="s">
        <v>666</v>
      </c>
      <c r="B195" t="s">
        <v>665</v>
      </c>
      <c r="C195" s="136">
        <v>2</v>
      </c>
      <c r="D195" s="137" t="s">
        <v>673</v>
      </c>
      <c r="E195" s="141" t="s">
        <v>653</v>
      </c>
      <c r="F195" s="137" t="s">
        <v>145</v>
      </c>
      <c r="G195" s="136">
        <v>35</v>
      </c>
      <c r="H195" s="136">
        <v>45</v>
      </c>
      <c r="I195" s="46" t="b">
        <v>0</v>
      </c>
      <c r="K195" s="145" t="s">
        <v>151</v>
      </c>
      <c r="L195" t="s">
        <v>680</v>
      </c>
      <c r="N195" s="145" t="str">
        <f t="shared" ref="N195:N258" si="6">B195</f>
        <v>fish03</v>
      </c>
      <c r="O195" s="145" t="str">
        <f t="shared" ref="O195:O258" si="7">B195</f>
        <v>fish03</v>
      </c>
    </row>
    <row r="196" spans="1:15" x14ac:dyDescent="0.25">
      <c r="A196" t="s">
        <v>666</v>
      </c>
      <c r="B196" t="s">
        <v>665</v>
      </c>
      <c r="C196" s="136">
        <v>2</v>
      </c>
      <c r="D196" s="137" t="s">
        <v>569</v>
      </c>
      <c r="E196" s="141" t="s">
        <v>641</v>
      </c>
      <c r="F196" s="137" t="s">
        <v>143</v>
      </c>
      <c r="G196" s="136">
        <v>15</v>
      </c>
      <c r="H196" s="136">
        <v>25</v>
      </c>
      <c r="I196" s="46" t="b">
        <v>1</v>
      </c>
      <c r="K196" s="145" t="s">
        <v>151</v>
      </c>
      <c r="L196" t="s">
        <v>680</v>
      </c>
      <c r="N196" s="145" t="str">
        <f t="shared" si="6"/>
        <v>fish03</v>
      </c>
      <c r="O196" s="145" t="str">
        <f t="shared" si="7"/>
        <v>fish03</v>
      </c>
    </row>
    <row r="197" spans="1:15" x14ac:dyDescent="0.25">
      <c r="A197" t="s">
        <v>666</v>
      </c>
      <c r="B197" t="s">
        <v>665</v>
      </c>
      <c r="C197" s="136">
        <v>2</v>
      </c>
      <c r="D197" s="137" t="s">
        <v>540</v>
      </c>
      <c r="E197" s="141" t="s">
        <v>641</v>
      </c>
      <c r="F197" s="137" t="s">
        <v>143</v>
      </c>
      <c r="G197" s="136">
        <v>15</v>
      </c>
      <c r="H197" s="136">
        <v>25</v>
      </c>
      <c r="I197" s="46" t="b">
        <v>1</v>
      </c>
      <c r="K197" s="145" t="s">
        <v>151</v>
      </c>
      <c r="L197" t="s">
        <v>680</v>
      </c>
      <c r="N197" s="145" t="str">
        <f t="shared" si="6"/>
        <v>fish03</v>
      </c>
      <c r="O197" s="145" t="str">
        <f t="shared" si="7"/>
        <v>fish03</v>
      </c>
    </row>
    <row r="198" spans="1:15" x14ac:dyDescent="0.25">
      <c r="A198" t="s">
        <v>666</v>
      </c>
      <c r="B198" t="s">
        <v>665</v>
      </c>
      <c r="C198" s="136">
        <v>2</v>
      </c>
      <c r="D198" s="137" t="s">
        <v>34</v>
      </c>
      <c r="E198" s="141" t="s">
        <v>646</v>
      </c>
      <c r="F198" s="137" t="s">
        <v>143</v>
      </c>
      <c r="G198" s="136">
        <v>6</v>
      </c>
      <c r="H198" s="136">
        <v>10</v>
      </c>
      <c r="I198" s="46" t="b">
        <v>1</v>
      </c>
      <c r="K198" s="145" t="s">
        <v>151</v>
      </c>
      <c r="L198" t="s">
        <v>680</v>
      </c>
      <c r="N198" s="145" t="str">
        <f t="shared" si="6"/>
        <v>fish03</v>
      </c>
      <c r="O198" s="145" t="str">
        <f t="shared" si="7"/>
        <v>fish03</v>
      </c>
    </row>
    <row r="199" spans="1:15" x14ac:dyDescent="0.25">
      <c r="A199" t="s">
        <v>666</v>
      </c>
      <c r="B199" t="s">
        <v>665</v>
      </c>
      <c r="C199" s="136">
        <v>2</v>
      </c>
      <c r="D199" s="137" t="s">
        <v>643</v>
      </c>
      <c r="E199" s="141" t="s">
        <v>631</v>
      </c>
      <c r="F199" s="137" t="s">
        <v>143</v>
      </c>
      <c r="G199" s="136">
        <v>0</v>
      </c>
      <c r="H199" s="136">
        <v>1</v>
      </c>
      <c r="I199" s="46" t="b">
        <v>1</v>
      </c>
      <c r="K199" s="145" t="s">
        <v>151</v>
      </c>
      <c r="L199" t="s">
        <v>680</v>
      </c>
      <c r="N199" s="145" t="str">
        <f t="shared" si="6"/>
        <v>fish03</v>
      </c>
      <c r="O199" s="145" t="str">
        <f t="shared" si="7"/>
        <v>fish03</v>
      </c>
    </row>
    <row r="200" spans="1:15" x14ac:dyDescent="0.25">
      <c r="A200" t="s">
        <v>666</v>
      </c>
      <c r="B200" t="s">
        <v>665</v>
      </c>
      <c r="C200" s="136">
        <v>2</v>
      </c>
      <c r="D200" s="137" t="s">
        <v>644</v>
      </c>
      <c r="E200" s="141" t="s">
        <v>645</v>
      </c>
      <c r="F200" s="137" t="s">
        <v>145</v>
      </c>
      <c r="G200" s="136">
        <v>0</v>
      </c>
      <c r="H200" s="136">
        <v>4</v>
      </c>
      <c r="I200" s="46" t="b">
        <v>0</v>
      </c>
      <c r="K200" s="145" t="s">
        <v>151</v>
      </c>
      <c r="L200" t="s">
        <v>681</v>
      </c>
      <c r="N200" s="145" t="str">
        <f t="shared" si="6"/>
        <v>fish03</v>
      </c>
      <c r="O200" s="145" t="str">
        <f t="shared" si="7"/>
        <v>fish03</v>
      </c>
    </row>
    <row r="201" spans="1:15" x14ac:dyDescent="0.25">
      <c r="A201" t="s">
        <v>666</v>
      </c>
      <c r="B201" t="s">
        <v>665</v>
      </c>
      <c r="C201" s="136">
        <v>3</v>
      </c>
      <c r="D201" s="137" t="s">
        <v>674</v>
      </c>
      <c r="E201" s="141" t="s">
        <v>648</v>
      </c>
      <c r="F201" s="137" t="s">
        <v>143</v>
      </c>
      <c r="G201" s="136">
        <v>11</v>
      </c>
      <c r="H201" s="136">
        <v>16</v>
      </c>
      <c r="I201" s="46" t="b">
        <v>1</v>
      </c>
      <c r="K201" s="145" t="s">
        <v>151</v>
      </c>
      <c r="N201" s="145" t="str">
        <f t="shared" si="6"/>
        <v>fish03</v>
      </c>
      <c r="O201" s="145" t="str">
        <f t="shared" si="7"/>
        <v>fish03</v>
      </c>
    </row>
    <row r="202" spans="1:15" x14ac:dyDescent="0.25">
      <c r="A202" t="s">
        <v>666</v>
      </c>
      <c r="B202" t="s">
        <v>665</v>
      </c>
      <c r="C202" s="136">
        <v>3</v>
      </c>
      <c r="D202" s="137" t="s">
        <v>675</v>
      </c>
      <c r="E202" s="141" t="s">
        <v>649</v>
      </c>
      <c r="F202" s="137" t="s">
        <v>143</v>
      </c>
      <c r="G202" s="136">
        <v>7</v>
      </c>
      <c r="H202" s="136">
        <v>13</v>
      </c>
      <c r="I202" s="46" t="b">
        <v>1</v>
      </c>
      <c r="K202" s="145" t="s">
        <v>151</v>
      </c>
      <c r="N202" s="145" t="str">
        <f t="shared" si="6"/>
        <v>fish03</v>
      </c>
      <c r="O202" s="145" t="str">
        <f t="shared" si="7"/>
        <v>fish03</v>
      </c>
    </row>
    <row r="203" spans="1:15" x14ac:dyDescent="0.25">
      <c r="A203" t="s">
        <v>666</v>
      </c>
      <c r="B203" t="s">
        <v>665</v>
      </c>
      <c r="C203" s="136">
        <v>3</v>
      </c>
      <c r="D203" s="137" t="s">
        <v>644</v>
      </c>
      <c r="E203" s="141" t="s">
        <v>650</v>
      </c>
      <c r="F203" s="137" t="s">
        <v>145</v>
      </c>
      <c r="G203" s="136">
        <v>7</v>
      </c>
      <c r="H203" s="136">
        <v>13</v>
      </c>
      <c r="I203" s="46" t="b">
        <v>0</v>
      </c>
      <c r="K203" s="145" t="s">
        <v>151</v>
      </c>
      <c r="N203" s="145" t="str">
        <f t="shared" si="6"/>
        <v>fish03</v>
      </c>
      <c r="O203" s="145" t="str">
        <f t="shared" si="7"/>
        <v>fish03</v>
      </c>
    </row>
    <row r="204" spans="1:15" x14ac:dyDescent="0.25">
      <c r="A204" t="s">
        <v>666</v>
      </c>
      <c r="B204" t="s">
        <v>665</v>
      </c>
      <c r="C204" s="136">
        <v>3</v>
      </c>
      <c r="D204" s="137" t="s">
        <v>651</v>
      </c>
      <c r="E204" s="141" t="s">
        <v>649</v>
      </c>
      <c r="F204" s="137" t="s">
        <v>143</v>
      </c>
      <c r="G204" s="136">
        <v>7</v>
      </c>
      <c r="H204" s="136">
        <v>13</v>
      </c>
      <c r="I204" s="46" t="b">
        <v>1</v>
      </c>
      <c r="K204" s="145" t="s">
        <v>151</v>
      </c>
      <c r="N204" s="145" t="str">
        <f t="shared" si="6"/>
        <v>fish03</v>
      </c>
      <c r="O204" s="145" t="str">
        <f t="shared" si="7"/>
        <v>fish03</v>
      </c>
    </row>
    <row r="205" spans="1:15" x14ac:dyDescent="0.25">
      <c r="A205" t="s">
        <v>666</v>
      </c>
      <c r="B205" t="s">
        <v>665</v>
      </c>
      <c r="C205" s="136">
        <v>3</v>
      </c>
      <c r="D205" s="137" t="s">
        <v>34</v>
      </c>
      <c r="E205" s="141" t="s">
        <v>646</v>
      </c>
      <c r="F205" s="137" t="s">
        <v>143</v>
      </c>
      <c r="G205" s="136">
        <v>6</v>
      </c>
      <c r="H205" s="136">
        <v>10</v>
      </c>
      <c r="I205" s="46" t="b">
        <v>1</v>
      </c>
      <c r="K205" s="145" t="s">
        <v>151</v>
      </c>
      <c r="N205" s="145" t="str">
        <f t="shared" si="6"/>
        <v>fish03</v>
      </c>
      <c r="O205" s="145" t="str">
        <f t="shared" si="7"/>
        <v>fish03</v>
      </c>
    </row>
    <row r="206" spans="1:15" x14ac:dyDescent="0.25">
      <c r="A206" t="s">
        <v>666</v>
      </c>
      <c r="B206" t="s">
        <v>665</v>
      </c>
      <c r="C206" s="136">
        <v>3</v>
      </c>
      <c r="D206" s="137" t="s">
        <v>569</v>
      </c>
      <c r="E206" s="141" t="s">
        <v>646</v>
      </c>
      <c r="F206" s="137" t="s">
        <v>143</v>
      </c>
      <c r="G206" s="136">
        <v>6</v>
      </c>
      <c r="H206" s="136">
        <v>10</v>
      </c>
      <c r="I206" s="46" t="b">
        <v>1</v>
      </c>
      <c r="K206" s="145" t="s">
        <v>151</v>
      </c>
      <c r="N206" s="145" t="str">
        <f t="shared" si="6"/>
        <v>fish03</v>
      </c>
      <c r="O206" s="145" t="str">
        <f t="shared" si="7"/>
        <v>fish03</v>
      </c>
    </row>
    <row r="207" spans="1:15" x14ac:dyDescent="0.25">
      <c r="A207" t="s">
        <v>666</v>
      </c>
      <c r="B207" t="s">
        <v>665</v>
      </c>
      <c r="C207" s="136">
        <v>3</v>
      </c>
      <c r="D207" s="137" t="s">
        <v>676</v>
      </c>
      <c r="E207" s="141" t="s">
        <v>617</v>
      </c>
      <c r="F207" s="137" t="s">
        <v>145</v>
      </c>
      <c r="G207" s="136">
        <v>3</v>
      </c>
      <c r="H207" s="136">
        <v>7</v>
      </c>
      <c r="I207" s="46" t="b">
        <v>0</v>
      </c>
      <c r="K207" s="145" t="s">
        <v>151</v>
      </c>
      <c r="N207" s="145" t="str">
        <f t="shared" si="6"/>
        <v>fish03</v>
      </c>
      <c r="O207" s="145" t="str">
        <f t="shared" si="7"/>
        <v>fish03</v>
      </c>
    </row>
    <row r="208" spans="1:15" x14ac:dyDescent="0.25">
      <c r="A208" t="s">
        <v>666</v>
      </c>
      <c r="B208" t="s">
        <v>665</v>
      </c>
      <c r="C208" s="136">
        <v>3</v>
      </c>
      <c r="D208" s="137" t="s">
        <v>540</v>
      </c>
      <c r="E208" s="141" t="s">
        <v>647</v>
      </c>
      <c r="F208" s="137" t="s">
        <v>143</v>
      </c>
      <c r="G208" s="136">
        <v>1</v>
      </c>
      <c r="H208" s="136">
        <v>5</v>
      </c>
      <c r="I208" s="46" t="b">
        <v>1</v>
      </c>
      <c r="K208" s="145" t="s">
        <v>151</v>
      </c>
      <c r="N208" s="145" t="str">
        <f t="shared" si="6"/>
        <v>fish03</v>
      </c>
      <c r="O208" s="145" t="str">
        <f t="shared" si="7"/>
        <v>fish03</v>
      </c>
    </row>
    <row r="209" spans="1:15" x14ac:dyDescent="0.25">
      <c r="A209" t="s">
        <v>666</v>
      </c>
      <c r="B209" t="s">
        <v>665</v>
      </c>
      <c r="C209" s="136">
        <v>4</v>
      </c>
      <c r="D209" s="137" t="s">
        <v>669</v>
      </c>
      <c r="E209" s="141" t="s">
        <v>654</v>
      </c>
      <c r="F209" s="137" t="s">
        <v>145</v>
      </c>
      <c r="G209" s="136">
        <v>45</v>
      </c>
      <c r="H209" s="136">
        <v>55</v>
      </c>
      <c r="I209" s="46" t="b">
        <v>0</v>
      </c>
      <c r="K209" s="145" t="s">
        <v>151</v>
      </c>
      <c r="N209" s="145" t="str">
        <f t="shared" si="6"/>
        <v>fish03</v>
      </c>
      <c r="O209" s="145" t="str">
        <f t="shared" si="7"/>
        <v>fish03</v>
      </c>
    </row>
    <row r="210" spans="1:15" x14ac:dyDescent="0.25">
      <c r="A210" t="s">
        <v>666</v>
      </c>
      <c r="B210" t="s">
        <v>665</v>
      </c>
      <c r="C210" s="136">
        <v>4</v>
      </c>
      <c r="D210" s="137" t="s">
        <v>671</v>
      </c>
      <c r="E210" s="141" t="s">
        <v>652</v>
      </c>
      <c r="F210" s="137" t="s">
        <v>143</v>
      </c>
      <c r="G210" s="136">
        <v>35</v>
      </c>
      <c r="H210" s="136">
        <v>45</v>
      </c>
      <c r="I210" s="46" t="b">
        <v>1</v>
      </c>
      <c r="K210" s="145" t="s">
        <v>151</v>
      </c>
      <c r="N210" s="145" t="str">
        <f t="shared" si="6"/>
        <v>fish03</v>
      </c>
      <c r="O210" s="145" t="str">
        <f t="shared" si="7"/>
        <v>fish03</v>
      </c>
    </row>
    <row r="211" spans="1:15" x14ac:dyDescent="0.25">
      <c r="A211" t="s">
        <v>666</v>
      </c>
      <c r="B211" t="s">
        <v>665</v>
      </c>
      <c r="C211" s="136">
        <v>4</v>
      </c>
      <c r="D211" s="137" t="s">
        <v>672</v>
      </c>
      <c r="E211" s="141" t="s">
        <v>652</v>
      </c>
      <c r="F211" s="137" t="s">
        <v>143</v>
      </c>
      <c r="G211" s="136">
        <v>35</v>
      </c>
      <c r="H211" s="136">
        <v>45</v>
      </c>
      <c r="I211" s="46" t="b">
        <v>1</v>
      </c>
      <c r="K211" s="145" t="s">
        <v>151</v>
      </c>
      <c r="N211" s="145" t="str">
        <f t="shared" si="6"/>
        <v>fish03</v>
      </c>
      <c r="O211" s="145" t="str">
        <f t="shared" si="7"/>
        <v>fish03</v>
      </c>
    </row>
    <row r="212" spans="1:15" x14ac:dyDescent="0.25">
      <c r="A212" t="s">
        <v>666</v>
      </c>
      <c r="B212" t="s">
        <v>665</v>
      </c>
      <c r="C212" s="136">
        <v>4</v>
      </c>
      <c r="D212" s="137" t="s">
        <v>644</v>
      </c>
      <c r="E212" s="141" t="s">
        <v>653</v>
      </c>
      <c r="F212" s="137" t="s">
        <v>145</v>
      </c>
      <c r="G212" s="136">
        <v>35</v>
      </c>
      <c r="H212" s="136">
        <v>45</v>
      </c>
      <c r="I212" s="46" t="b">
        <v>0</v>
      </c>
      <c r="K212" s="145" t="s">
        <v>151</v>
      </c>
      <c r="N212" s="145" t="str">
        <f t="shared" si="6"/>
        <v>fish03</v>
      </c>
      <c r="O212" s="145" t="str">
        <f t="shared" si="7"/>
        <v>fish03</v>
      </c>
    </row>
    <row r="213" spans="1:15" x14ac:dyDescent="0.25">
      <c r="A213" t="s">
        <v>666</v>
      </c>
      <c r="B213" t="s">
        <v>665</v>
      </c>
      <c r="C213" s="136">
        <v>4</v>
      </c>
      <c r="D213" s="137" t="s">
        <v>651</v>
      </c>
      <c r="E213" s="141" t="s">
        <v>631</v>
      </c>
      <c r="F213" s="137" t="s">
        <v>143</v>
      </c>
      <c r="G213" s="136">
        <v>0</v>
      </c>
      <c r="H213" s="136">
        <v>1</v>
      </c>
      <c r="I213" s="46" t="b">
        <v>1</v>
      </c>
      <c r="K213" s="145" t="s">
        <v>151</v>
      </c>
      <c r="N213" s="145" t="str">
        <f t="shared" si="6"/>
        <v>fish03</v>
      </c>
      <c r="O213" s="145" t="str">
        <f t="shared" si="7"/>
        <v>fish03</v>
      </c>
    </row>
    <row r="214" spans="1:15" x14ac:dyDescent="0.25">
      <c r="A214" t="s">
        <v>666</v>
      </c>
      <c r="B214" t="s">
        <v>665</v>
      </c>
      <c r="C214" s="136">
        <v>5</v>
      </c>
      <c r="D214" s="137" t="s">
        <v>671</v>
      </c>
      <c r="E214" s="141" t="s">
        <v>641</v>
      </c>
      <c r="F214" s="137" t="s">
        <v>143</v>
      </c>
      <c r="G214" s="136">
        <v>15</v>
      </c>
      <c r="H214" s="136">
        <v>25</v>
      </c>
      <c r="I214" s="46" t="b">
        <v>1</v>
      </c>
      <c r="K214" s="145" t="s">
        <v>151</v>
      </c>
      <c r="N214" s="145" t="str">
        <f t="shared" si="6"/>
        <v>fish03</v>
      </c>
      <c r="O214" s="145" t="str">
        <f t="shared" si="7"/>
        <v>fish03</v>
      </c>
    </row>
    <row r="215" spans="1:15" x14ac:dyDescent="0.25">
      <c r="A215" t="s">
        <v>666</v>
      </c>
      <c r="B215" t="s">
        <v>665</v>
      </c>
      <c r="C215" s="136">
        <v>5</v>
      </c>
      <c r="D215" s="137" t="s">
        <v>672</v>
      </c>
      <c r="E215" s="141" t="s">
        <v>649</v>
      </c>
      <c r="F215" s="137" t="s">
        <v>143</v>
      </c>
      <c r="G215" s="136">
        <v>7</v>
      </c>
      <c r="H215" s="136">
        <v>13</v>
      </c>
      <c r="I215" s="46" t="b">
        <v>1</v>
      </c>
      <c r="K215" s="145" t="s">
        <v>151</v>
      </c>
      <c r="N215" s="145" t="str">
        <f t="shared" si="6"/>
        <v>fish03</v>
      </c>
      <c r="O215" s="145" t="str">
        <f t="shared" si="7"/>
        <v>fish03</v>
      </c>
    </row>
    <row r="216" spans="1:15" x14ac:dyDescent="0.25">
      <c r="A216" t="s">
        <v>666</v>
      </c>
      <c r="B216" t="s">
        <v>665</v>
      </c>
      <c r="C216" s="136">
        <v>5</v>
      </c>
      <c r="D216" s="137" t="s">
        <v>34</v>
      </c>
      <c r="E216" s="141" t="s">
        <v>655</v>
      </c>
      <c r="F216" s="137" t="s">
        <v>143</v>
      </c>
      <c r="G216" s="136">
        <v>2</v>
      </c>
      <c r="H216" s="136">
        <v>5</v>
      </c>
      <c r="I216" s="46" t="b">
        <v>1</v>
      </c>
      <c r="K216" s="145" t="s">
        <v>151</v>
      </c>
      <c r="N216" s="145" t="str">
        <f t="shared" si="6"/>
        <v>fish03</v>
      </c>
      <c r="O216" s="145" t="str">
        <f t="shared" si="7"/>
        <v>fish03</v>
      </c>
    </row>
    <row r="217" spans="1:15" x14ac:dyDescent="0.25">
      <c r="A217" t="s">
        <v>666</v>
      </c>
      <c r="B217" t="s">
        <v>665</v>
      </c>
      <c r="C217" s="136">
        <v>2</v>
      </c>
      <c r="D217" s="137" t="s">
        <v>673</v>
      </c>
      <c r="E217" s="141" t="s">
        <v>656</v>
      </c>
      <c r="F217" s="137" t="s">
        <v>145</v>
      </c>
      <c r="G217" s="136">
        <v>35</v>
      </c>
      <c r="H217" s="136">
        <v>45</v>
      </c>
      <c r="I217" s="46" t="b">
        <v>0</v>
      </c>
      <c r="K217" s="145" t="s">
        <v>613</v>
      </c>
      <c r="N217" s="145" t="str">
        <f t="shared" si="6"/>
        <v>fish03</v>
      </c>
      <c r="O217" s="145" t="str">
        <f t="shared" si="7"/>
        <v>fish03</v>
      </c>
    </row>
    <row r="218" spans="1:15" x14ac:dyDescent="0.25">
      <c r="A218" t="s">
        <v>666</v>
      </c>
      <c r="B218" t="s">
        <v>665</v>
      </c>
      <c r="C218" s="136">
        <v>2</v>
      </c>
      <c r="D218" s="137" t="s">
        <v>569</v>
      </c>
      <c r="E218" s="141" t="s">
        <v>657</v>
      </c>
      <c r="F218" s="137" t="s">
        <v>143</v>
      </c>
      <c r="G218" s="136">
        <v>15</v>
      </c>
      <c r="H218" s="136">
        <v>25</v>
      </c>
      <c r="I218" s="46" t="b">
        <v>1</v>
      </c>
      <c r="K218" s="145" t="s">
        <v>613</v>
      </c>
      <c r="N218" s="145" t="str">
        <f t="shared" si="6"/>
        <v>fish03</v>
      </c>
      <c r="O218" s="145" t="str">
        <f t="shared" si="7"/>
        <v>fish03</v>
      </c>
    </row>
    <row r="219" spans="1:15" x14ac:dyDescent="0.25">
      <c r="A219" t="s">
        <v>666</v>
      </c>
      <c r="B219" t="s">
        <v>665</v>
      </c>
      <c r="C219" s="136">
        <v>2</v>
      </c>
      <c r="D219" s="137" t="s">
        <v>540</v>
      </c>
      <c r="E219" s="141" t="s">
        <v>657</v>
      </c>
      <c r="F219" s="137" t="s">
        <v>143</v>
      </c>
      <c r="G219" s="136">
        <v>15</v>
      </c>
      <c r="H219" s="136">
        <v>25</v>
      </c>
      <c r="I219" s="46" t="b">
        <v>1</v>
      </c>
      <c r="K219" s="145" t="s">
        <v>613</v>
      </c>
      <c r="N219" s="145" t="str">
        <f t="shared" si="6"/>
        <v>fish03</v>
      </c>
      <c r="O219" s="145" t="str">
        <f t="shared" si="7"/>
        <v>fish03</v>
      </c>
    </row>
    <row r="220" spans="1:15" x14ac:dyDescent="0.25">
      <c r="A220" t="s">
        <v>666</v>
      </c>
      <c r="B220" t="s">
        <v>665</v>
      </c>
      <c r="C220" s="136">
        <v>2</v>
      </c>
      <c r="D220" s="137" t="s">
        <v>536</v>
      </c>
      <c r="E220" s="141" t="s">
        <v>657</v>
      </c>
      <c r="F220" s="137" t="s">
        <v>143</v>
      </c>
      <c r="G220" s="136">
        <v>15</v>
      </c>
      <c r="H220" s="136">
        <v>25</v>
      </c>
      <c r="I220" s="46" t="b">
        <v>1</v>
      </c>
      <c r="K220" s="145" t="s">
        <v>613</v>
      </c>
      <c r="L220" t="s">
        <v>681</v>
      </c>
      <c r="N220" s="145" t="str">
        <f t="shared" si="6"/>
        <v>fish03</v>
      </c>
      <c r="O220" s="145" t="str">
        <f t="shared" si="7"/>
        <v>fish03</v>
      </c>
    </row>
    <row r="221" spans="1:15" x14ac:dyDescent="0.25">
      <c r="A221" t="s">
        <v>666</v>
      </c>
      <c r="B221" t="s">
        <v>665</v>
      </c>
      <c r="C221" s="136">
        <v>2</v>
      </c>
      <c r="D221" s="137" t="s">
        <v>34</v>
      </c>
      <c r="E221" s="141" t="s">
        <v>658</v>
      </c>
      <c r="F221" s="137" t="s">
        <v>143</v>
      </c>
      <c r="G221" s="136">
        <v>6</v>
      </c>
      <c r="H221" s="136">
        <v>10</v>
      </c>
      <c r="I221" s="46" t="b">
        <v>1</v>
      </c>
      <c r="K221" s="145" t="s">
        <v>613</v>
      </c>
      <c r="N221" s="145" t="str">
        <f t="shared" si="6"/>
        <v>fish03</v>
      </c>
      <c r="O221" s="145" t="str">
        <f t="shared" si="7"/>
        <v>fish03</v>
      </c>
    </row>
    <row r="222" spans="1:15" x14ac:dyDescent="0.25">
      <c r="A222" t="s">
        <v>666</v>
      </c>
      <c r="B222" t="s">
        <v>665</v>
      </c>
      <c r="C222" s="136">
        <v>2</v>
      </c>
      <c r="D222" s="137" t="s">
        <v>643</v>
      </c>
      <c r="E222" s="141" t="s">
        <v>659</v>
      </c>
      <c r="F222" s="137" t="s">
        <v>143</v>
      </c>
      <c r="G222" s="136">
        <v>0</v>
      </c>
      <c r="H222" s="136">
        <v>1</v>
      </c>
      <c r="I222" s="46" t="b">
        <v>1</v>
      </c>
      <c r="K222" s="145" t="s">
        <v>613</v>
      </c>
      <c r="N222" s="145" t="str">
        <f t="shared" si="6"/>
        <v>fish03</v>
      </c>
      <c r="O222" s="145" t="str">
        <f t="shared" si="7"/>
        <v>fish03</v>
      </c>
    </row>
    <row r="223" spans="1:15" x14ac:dyDescent="0.25">
      <c r="A223" s="11" t="s">
        <v>683</v>
      </c>
      <c r="B223" s="11" t="s">
        <v>684</v>
      </c>
      <c r="C223" s="54">
        <v>2</v>
      </c>
      <c r="D223" s="11" t="s">
        <v>34</v>
      </c>
      <c r="E223" s="133" t="s">
        <v>685</v>
      </c>
      <c r="F223" s="54" t="s">
        <v>142</v>
      </c>
      <c r="G223" s="54">
        <v>45</v>
      </c>
      <c r="H223" s="54">
        <v>55</v>
      </c>
      <c r="I223" s="46" t="b">
        <v>1</v>
      </c>
      <c r="J223" s="11" t="s">
        <v>0</v>
      </c>
      <c r="K223" s="145" t="s">
        <v>151</v>
      </c>
      <c r="L223" s="11"/>
      <c r="N223" s="145" t="str">
        <f t="shared" si="6"/>
        <v>HiGrad-LoElev</v>
      </c>
      <c r="O223" s="145" t="str">
        <f t="shared" si="7"/>
        <v>HiGrad-LoElev</v>
      </c>
    </row>
    <row r="224" spans="1:15" x14ac:dyDescent="0.25">
      <c r="A224" s="11" t="s">
        <v>683</v>
      </c>
      <c r="B224" s="11" t="s">
        <v>684</v>
      </c>
      <c r="C224" s="54">
        <v>2</v>
      </c>
      <c r="D224" s="11" t="s">
        <v>154</v>
      </c>
      <c r="E224" s="133" t="s">
        <v>686</v>
      </c>
      <c r="F224" s="54" t="s">
        <v>142</v>
      </c>
      <c r="G224" s="54">
        <v>1</v>
      </c>
      <c r="H224" s="54">
        <v>5</v>
      </c>
      <c r="I224" s="46" t="b">
        <v>1</v>
      </c>
      <c r="J224" s="11" t="s">
        <v>2</v>
      </c>
      <c r="K224" s="145" t="s">
        <v>151</v>
      </c>
      <c r="L224" s="11"/>
      <c r="N224" s="145" t="str">
        <f t="shared" si="6"/>
        <v>HiGrad-LoElev</v>
      </c>
      <c r="O224" s="145" t="str">
        <f t="shared" si="7"/>
        <v>HiGrad-LoElev</v>
      </c>
    </row>
    <row r="225" spans="1:15" x14ac:dyDescent="0.25">
      <c r="A225" s="11" t="s">
        <v>683</v>
      </c>
      <c r="B225" s="11" t="s">
        <v>684</v>
      </c>
      <c r="C225" s="54">
        <v>2</v>
      </c>
      <c r="D225" s="11" t="s">
        <v>538</v>
      </c>
      <c r="E225" s="133" t="s">
        <v>687</v>
      </c>
      <c r="F225" s="54" t="s">
        <v>142</v>
      </c>
      <c r="G225" s="54">
        <v>0</v>
      </c>
      <c r="H225" s="54">
        <v>4</v>
      </c>
      <c r="I225" s="46" t="b">
        <v>1</v>
      </c>
      <c r="J225" s="11" t="s">
        <v>688</v>
      </c>
      <c r="K225" s="145" t="s">
        <v>151</v>
      </c>
      <c r="L225" s="11"/>
      <c r="N225" s="145" t="str">
        <f t="shared" si="6"/>
        <v>HiGrad-LoElev</v>
      </c>
      <c r="O225" s="145" t="str">
        <f t="shared" si="7"/>
        <v>HiGrad-LoElev</v>
      </c>
    </row>
    <row r="226" spans="1:15" x14ac:dyDescent="0.25">
      <c r="A226" s="11" t="s">
        <v>683</v>
      </c>
      <c r="B226" s="11" t="s">
        <v>684</v>
      </c>
      <c r="C226" s="54">
        <v>2</v>
      </c>
      <c r="D226" s="11" t="s">
        <v>147</v>
      </c>
      <c r="E226" s="133" t="s">
        <v>22</v>
      </c>
      <c r="F226" s="54" t="s">
        <v>142</v>
      </c>
      <c r="G226" s="54">
        <v>15</v>
      </c>
      <c r="H226" s="54">
        <v>25</v>
      </c>
      <c r="I226" s="46" t="b">
        <v>1</v>
      </c>
      <c r="J226" s="11" t="s">
        <v>11</v>
      </c>
      <c r="K226" s="145" t="s">
        <v>151</v>
      </c>
      <c r="L226" s="11"/>
      <c r="N226" s="145" t="str">
        <f t="shared" si="6"/>
        <v>HiGrad-LoElev</v>
      </c>
      <c r="O226" s="145" t="str">
        <f t="shared" si="7"/>
        <v>HiGrad-LoElev</v>
      </c>
    </row>
    <row r="227" spans="1:15" x14ac:dyDescent="0.25">
      <c r="A227" s="11" t="s">
        <v>683</v>
      </c>
      <c r="B227" s="11" t="s">
        <v>684</v>
      </c>
      <c r="C227" s="54">
        <v>2</v>
      </c>
      <c r="D227" s="11" t="s">
        <v>155</v>
      </c>
      <c r="E227" s="133" t="s">
        <v>689</v>
      </c>
      <c r="F227" s="54" t="s">
        <v>142</v>
      </c>
      <c r="G227" s="54">
        <v>40</v>
      </c>
      <c r="H227" s="54">
        <v>50</v>
      </c>
      <c r="I227" s="46" t="b">
        <v>1</v>
      </c>
      <c r="J227" s="11" t="s">
        <v>3</v>
      </c>
      <c r="K227" s="145" t="s">
        <v>151</v>
      </c>
      <c r="L227" s="11"/>
      <c r="N227" s="145" t="str">
        <f t="shared" si="6"/>
        <v>HiGrad-LoElev</v>
      </c>
      <c r="O227" s="145" t="str">
        <f t="shared" si="7"/>
        <v>HiGrad-LoElev</v>
      </c>
    </row>
    <row r="228" spans="1:15" x14ac:dyDescent="0.25">
      <c r="A228" s="11" t="s">
        <v>683</v>
      </c>
      <c r="B228" s="11" t="s">
        <v>684</v>
      </c>
      <c r="C228" s="54">
        <v>2</v>
      </c>
      <c r="D228" s="11" t="s">
        <v>156</v>
      </c>
      <c r="E228" s="133" t="s">
        <v>690</v>
      </c>
      <c r="F228" s="54" t="s">
        <v>142</v>
      </c>
      <c r="G228" s="54">
        <v>25</v>
      </c>
      <c r="H228" s="54">
        <v>35</v>
      </c>
      <c r="I228" s="46" t="b">
        <v>1</v>
      </c>
      <c r="J228" s="11" t="s">
        <v>6</v>
      </c>
      <c r="K228" s="145" t="s">
        <v>151</v>
      </c>
      <c r="L228" s="11"/>
      <c r="N228" s="145" t="str">
        <f t="shared" si="6"/>
        <v>HiGrad-LoElev</v>
      </c>
      <c r="O228" s="145" t="str">
        <f t="shared" si="7"/>
        <v>HiGrad-LoElev</v>
      </c>
    </row>
    <row r="229" spans="1:15" x14ac:dyDescent="0.25">
      <c r="A229" s="11" t="s">
        <v>683</v>
      </c>
      <c r="B229" s="11" t="s">
        <v>684</v>
      </c>
      <c r="C229" s="54">
        <v>2</v>
      </c>
      <c r="D229" s="11" t="s">
        <v>181</v>
      </c>
      <c r="E229" s="133" t="s">
        <v>24</v>
      </c>
      <c r="F229" s="54" t="s">
        <v>144</v>
      </c>
      <c r="G229" s="54">
        <v>10</v>
      </c>
      <c r="H229" s="54">
        <v>20</v>
      </c>
      <c r="I229" s="46" t="b">
        <v>0</v>
      </c>
      <c r="J229" s="11" t="s">
        <v>119</v>
      </c>
      <c r="K229" s="145" t="s">
        <v>151</v>
      </c>
      <c r="L229" s="11"/>
      <c r="N229" s="145" t="str">
        <f t="shared" si="6"/>
        <v>HiGrad-LoElev</v>
      </c>
      <c r="O229" s="145" t="str">
        <f t="shared" si="7"/>
        <v>HiGrad-LoElev</v>
      </c>
    </row>
    <row r="230" spans="1:15" x14ac:dyDescent="0.25">
      <c r="A230" s="11" t="s">
        <v>683</v>
      </c>
      <c r="B230" s="11" t="s">
        <v>684</v>
      </c>
      <c r="C230" s="54">
        <v>2</v>
      </c>
      <c r="D230" s="11" t="s">
        <v>691</v>
      </c>
      <c r="E230" s="133" t="s">
        <v>24</v>
      </c>
      <c r="F230" s="54" t="s">
        <v>144</v>
      </c>
      <c r="G230" s="54">
        <v>10</v>
      </c>
      <c r="H230" s="54">
        <v>20</v>
      </c>
      <c r="I230" s="46" t="b">
        <v>0</v>
      </c>
      <c r="J230" s="11" t="s">
        <v>692</v>
      </c>
      <c r="K230" s="145" t="s">
        <v>151</v>
      </c>
      <c r="L230" s="11"/>
      <c r="N230" s="145" t="str">
        <f t="shared" si="6"/>
        <v>HiGrad-LoElev</v>
      </c>
      <c r="O230" s="145" t="str">
        <f t="shared" si="7"/>
        <v>HiGrad-LoElev</v>
      </c>
    </row>
    <row r="231" spans="1:15" x14ac:dyDescent="0.25">
      <c r="A231" s="58" t="s">
        <v>683</v>
      </c>
      <c r="B231" s="58" t="s">
        <v>684</v>
      </c>
      <c r="C231" s="57">
        <v>2</v>
      </c>
      <c r="D231" s="58" t="s">
        <v>693</v>
      </c>
      <c r="E231" s="147" t="s">
        <v>1</v>
      </c>
      <c r="F231" s="57" t="s">
        <v>142</v>
      </c>
      <c r="G231" s="57">
        <v>25</v>
      </c>
      <c r="H231" s="57">
        <v>35</v>
      </c>
      <c r="I231" s="46" t="b">
        <v>1</v>
      </c>
      <c r="J231" s="58" t="s">
        <v>694</v>
      </c>
      <c r="K231" s="145" t="s">
        <v>151</v>
      </c>
      <c r="L231" s="58" t="s">
        <v>705</v>
      </c>
      <c r="M231" t="s">
        <v>702</v>
      </c>
      <c r="N231" s="145" t="str">
        <f t="shared" si="6"/>
        <v>HiGrad-LoElev</v>
      </c>
      <c r="O231" s="145" t="str">
        <f t="shared" si="7"/>
        <v>HiGrad-LoElev</v>
      </c>
    </row>
    <row r="232" spans="1:15" x14ac:dyDescent="0.25">
      <c r="A232" s="58" t="s">
        <v>683</v>
      </c>
      <c r="B232" s="58" t="s">
        <v>684</v>
      </c>
      <c r="C232" s="57">
        <v>2</v>
      </c>
      <c r="D232" s="58" t="s">
        <v>490</v>
      </c>
      <c r="E232" s="147" t="s">
        <v>695</v>
      </c>
      <c r="F232" s="57" t="s">
        <v>142</v>
      </c>
      <c r="G232" s="57">
        <v>4.3</v>
      </c>
      <c r="H232" s="57">
        <v>4.7</v>
      </c>
      <c r="I232" s="46" t="b">
        <v>1</v>
      </c>
      <c r="J232" s="58" t="s">
        <v>696</v>
      </c>
      <c r="K232" s="145" t="s">
        <v>151</v>
      </c>
      <c r="L232" s="58" t="s">
        <v>705</v>
      </c>
      <c r="M232" t="s">
        <v>702</v>
      </c>
      <c r="N232" s="145" t="str">
        <f t="shared" si="6"/>
        <v>HiGrad-LoElev</v>
      </c>
      <c r="O232" s="145" t="str">
        <f t="shared" si="7"/>
        <v>HiGrad-LoElev</v>
      </c>
    </row>
    <row r="233" spans="1:15" x14ac:dyDescent="0.25">
      <c r="A233" s="58" t="s">
        <v>683</v>
      </c>
      <c r="B233" s="58" t="s">
        <v>684</v>
      </c>
      <c r="C233" s="57">
        <v>2</v>
      </c>
      <c r="D233" s="58" t="s">
        <v>443</v>
      </c>
      <c r="E233" s="147" t="s">
        <v>12</v>
      </c>
      <c r="F233" s="57" t="s">
        <v>142</v>
      </c>
      <c r="G233" s="57">
        <v>10</v>
      </c>
      <c r="H233" s="57">
        <v>20</v>
      </c>
      <c r="I233" s="46" t="b">
        <v>1</v>
      </c>
      <c r="J233" s="58" t="s">
        <v>697</v>
      </c>
      <c r="K233" s="145" t="s">
        <v>151</v>
      </c>
      <c r="L233" s="58" t="s">
        <v>705</v>
      </c>
      <c r="M233" t="s">
        <v>702</v>
      </c>
      <c r="N233" s="145" t="str">
        <f t="shared" si="6"/>
        <v>HiGrad-LoElev</v>
      </c>
      <c r="O233" s="145" t="str">
        <f t="shared" si="7"/>
        <v>HiGrad-LoElev</v>
      </c>
    </row>
    <row r="234" spans="1:15" x14ac:dyDescent="0.25">
      <c r="A234" s="11" t="s">
        <v>683</v>
      </c>
      <c r="B234" s="11" t="s">
        <v>684</v>
      </c>
      <c r="C234" s="54">
        <v>3</v>
      </c>
      <c r="D234" s="11" t="s">
        <v>34</v>
      </c>
      <c r="E234" s="133" t="s">
        <v>698</v>
      </c>
      <c r="F234" s="54" t="s">
        <v>142</v>
      </c>
      <c r="G234" s="54">
        <v>35</v>
      </c>
      <c r="H234" s="54">
        <v>45</v>
      </c>
      <c r="I234" s="46" t="b">
        <v>1</v>
      </c>
      <c r="J234" s="11" t="s">
        <v>0</v>
      </c>
      <c r="K234" s="145" t="s">
        <v>151</v>
      </c>
      <c r="L234" s="11"/>
      <c r="N234" s="145" t="str">
        <f t="shared" si="6"/>
        <v>HiGrad-LoElev</v>
      </c>
      <c r="O234" s="145" t="str">
        <f t="shared" si="7"/>
        <v>HiGrad-LoElev</v>
      </c>
    </row>
    <row r="235" spans="1:15" x14ac:dyDescent="0.25">
      <c r="A235" s="11" t="s">
        <v>683</v>
      </c>
      <c r="B235" s="11" t="s">
        <v>684</v>
      </c>
      <c r="C235" s="54">
        <v>3</v>
      </c>
      <c r="D235" s="11" t="s">
        <v>60</v>
      </c>
      <c r="E235" s="148" t="s">
        <v>22</v>
      </c>
      <c r="F235" s="54" t="s">
        <v>142</v>
      </c>
      <c r="G235" s="54">
        <v>15</v>
      </c>
      <c r="H235" s="54">
        <v>25</v>
      </c>
      <c r="I235" s="46" t="b">
        <v>1</v>
      </c>
      <c r="J235" s="149" t="s">
        <v>29</v>
      </c>
      <c r="K235" s="145" t="s">
        <v>151</v>
      </c>
      <c r="L235" s="11"/>
      <c r="N235" s="145" t="str">
        <f t="shared" si="6"/>
        <v>HiGrad-LoElev</v>
      </c>
      <c r="O235" s="145" t="str">
        <f t="shared" si="7"/>
        <v>HiGrad-LoElev</v>
      </c>
    </row>
    <row r="236" spans="1:15" x14ac:dyDescent="0.25">
      <c r="A236" s="11" t="s">
        <v>683</v>
      </c>
      <c r="B236" s="11" t="s">
        <v>684</v>
      </c>
      <c r="C236" s="54">
        <v>3</v>
      </c>
      <c r="D236" s="11" t="s">
        <v>155</v>
      </c>
      <c r="E236" s="133" t="s">
        <v>7</v>
      </c>
      <c r="F236" s="54" t="s">
        <v>142</v>
      </c>
      <c r="G236" s="54">
        <v>15</v>
      </c>
      <c r="H236" s="54">
        <v>25</v>
      </c>
      <c r="I236" s="46" t="b">
        <v>1</v>
      </c>
      <c r="J236" s="11" t="s">
        <v>3</v>
      </c>
      <c r="K236" s="145" t="s">
        <v>151</v>
      </c>
      <c r="L236" s="11"/>
      <c r="N236" s="145" t="str">
        <f t="shared" si="6"/>
        <v>HiGrad-LoElev</v>
      </c>
      <c r="O236" s="145" t="str">
        <f t="shared" si="7"/>
        <v>HiGrad-LoElev</v>
      </c>
    </row>
    <row r="237" spans="1:15" x14ac:dyDescent="0.25">
      <c r="A237" s="11" t="s">
        <v>683</v>
      </c>
      <c r="B237" s="11" t="s">
        <v>684</v>
      </c>
      <c r="C237" s="54">
        <v>3</v>
      </c>
      <c r="D237" s="11" t="s">
        <v>156</v>
      </c>
      <c r="E237" s="133" t="s">
        <v>18</v>
      </c>
      <c r="F237" s="54" t="s">
        <v>142</v>
      </c>
      <c r="G237" s="54">
        <v>5</v>
      </c>
      <c r="H237" s="54">
        <v>15</v>
      </c>
      <c r="I237" s="46" t="b">
        <v>1</v>
      </c>
      <c r="J237" s="11" t="s">
        <v>6</v>
      </c>
      <c r="K237" s="145" t="s">
        <v>151</v>
      </c>
      <c r="L237" s="11"/>
      <c r="N237" s="145" t="str">
        <f t="shared" si="6"/>
        <v>HiGrad-LoElev</v>
      </c>
      <c r="O237" s="145" t="str">
        <f t="shared" si="7"/>
        <v>HiGrad-LoElev</v>
      </c>
    </row>
    <row r="238" spans="1:15" x14ac:dyDescent="0.25">
      <c r="A238" s="11" t="s">
        <v>683</v>
      </c>
      <c r="B238" s="11" t="s">
        <v>684</v>
      </c>
      <c r="C238" s="54">
        <v>3</v>
      </c>
      <c r="D238" s="11" t="s">
        <v>181</v>
      </c>
      <c r="E238" s="133" t="s">
        <v>21</v>
      </c>
      <c r="F238" s="54" t="s">
        <v>144</v>
      </c>
      <c r="G238" s="54">
        <v>15</v>
      </c>
      <c r="H238" s="54">
        <v>25</v>
      </c>
      <c r="I238" s="46" t="b">
        <v>0</v>
      </c>
      <c r="J238" s="149" t="s">
        <v>119</v>
      </c>
      <c r="K238" s="145" t="s">
        <v>151</v>
      </c>
      <c r="L238" s="11"/>
      <c r="N238" s="145" t="str">
        <f t="shared" si="6"/>
        <v>HiGrad-LoElev</v>
      </c>
      <c r="O238" s="145" t="str">
        <f t="shared" si="7"/>
        <v>HiGrad-LoElev</v>
      </c>
    </row>
    <row r="239" spans="1:15" x14ac:dyDescent="0.25">
      <c r="A239" s="11" t="s">
        <v>683</v>
      </c>
      <c r="B239" s="11" t="s">
        <v>684</v>
      </c>
      <c r="C239" s="54">
        <v>3</v>
      </c>
      <c r="D239" s="11" t="s">
        <v>691</v>
      </c>
      <c r="E239" s="133" t="s">
        <v>21</v>
      </c>
      <c r="F239" s="54" t="s">
        <v>144</v>
      </c>
      <c r="G239" s="54">
        <v>15</v>
      </c>
      <c r="H239" s="54">
        <v>25</v>
      </c>
      <c r="I239" s="46" t="b">
        <v>0</v>
      </c>
      <c r="J239" s="11" t="s">
        <v>692</v>
      </c>
      <c r="K239" s="145" t="s">
        <v>151</v>
      </c>
      <c r="L239" s="11"/>
      <c r="N239" s="145" t="str">
        <f t="shared" si="6"/>
        <v>HiGrad-LoElev</v>
      </c>
      <c r="O239" s="145" t="str">
        <f t="shared" si="7"/>
        <v>HiGrad-LoElev</v>
      </c>
    </row>
    <row r="240" spans="1:15" x14ac:dyDescent="0.25">
      <c r="A240" s="58" t="s">
        <v>683</v>
      </c>
      <c r="B240" s="58" t="s">
        <v>684</v>
      </c>
      <c r="C240" s="57">
        <v>3</v>
      </c>
      <c r="D240" s="58" t="s">
        <v>693</v>
      </c>
      <c r="E240" s="147" t="s">
        <v>14</v>
      </c>
      <c r="F240" s="57" t="s">
        <v>142</v>
      </c>
      <c r="G240" s="57">
        <v>20</v>
      </c>
      <c r="H240" s="57">
        <v>30</v>
      </c>
      <c r="I240" s="46" t="b">
        <v>1</v>
      </c>
      <c r="J240" s="58" t="s">
        <v>694</v>
      </c>
      <c r="K240" s="145" t="s">
        <v>151</v>
      </c>
      <c r="L240" s="58" t="s">
        <v>705</v>
      </c>
      <c r="M240" t="s">
        <v>702</v>
      </c>
      <c r="N240" s="145" t="str">
        <f t="shared" si="6"/>
        <v>HiGrad-LoElev</v>
      </c>
      <c r="O240" s="145" t="str">
        <f t="shared" si="7"/>
        <v>HiGrad-LoElev</v>
      </c>
    </row>
    <row r="241" spans="1:15" x14ac:dyDescent="0.25">
      <c r="A241" s="58" t="s">
        <v>683</v>
      </c>
      <c r="B241" s="58" t="s">
        <v>684</v>
      </c>
      <c r="C241" s="57">
        <v>3</v>
      </c>
      <c r="D241" s="58" t="s">
        <v>147</v>
      </c>
      <c r="E241" s="150" t="s">
        <v>699</v>
      </c>
      <c r="F241" s="57" t="s">
        <v>142</v>
      </c>
      <c r="G241" s="57">
        <v>5</v>
      </c>
      <c r="H241" s="57">
        <v>15</v>
      </c>
      <c r="I241" s="46" t="b">
        <v>1</v>
      </c>
      <c r="J241" s="58" t="s">
        <v>11</v>
      </c>
      <c r="K241" s="145" t="s">
        <v>151</v>
      </c>
      <c r="L241" s="58" t="s">
        <v>705</v>
      </c>
      <c r="M241" t="s">
        <v>702</v>
      </c>
      <c r="N241" s="145" t="str">
        <f t="shared" si="6"/>
        <v>HiGrad-LoElev</v>
      </c>
      <c r="O241" s="145" t="str">
        <f t="shared" si="7"/>
        <v>HiGrad-LoElev</v>
      </c>
    </row>
    <row r="242" spans="1:15" x14ac:dyDescent="0.25">
      <c r="A242" s="58" t="s">
        <v>683</v>
      </c>
      <c r="B242" s="58" t="s">
        <v>684</v>
      </c>
      <c r="C242" s="57">
        <v>3</v>
      </c>
      <c r="D242" s="58" t="s">
        <v>490</v>
      </c>
      <c r="E242" s="147" t="s">
        <v>700</v>
      </c>
      <c r="F242" s="57" t="s">
        <v>142</v>
      </c>
      <c r="G242" s="57">
        <v>3.8</v>
      </c>
      <c r="H242" s="57">
        <v>4.2</v>
      </c>
      <c r="I242" s="46" t="b">
        <v>1</v>
      </c>
      <c r="J242" s="58" t="s">
        <v>696</v>
      </c>
      <c r="K242" s="145" t="s">
        <v>151</v>
      </c>
      <c r="L242" s="58" t="s">
        <v>705</v>
      </c>
      <c r="M242" t="s">
        <v>702</v>
      </c>
      <c r="N242" s="145" t="str">
        <f t="shared" si="6"/>
        <v>HiGrad-LoElev</v>
      </c>
      <c r="O242" s="145" t="str">
        <f t="shared" si="7"/>
        <v>HiGrad-LoElev</v>
      </c>
    </row>
    <row r="243" spans="1:15" x14ac:dyDescent="0.25">
      <c r="A243" s="11" t="s">
        <v>683</v>
      </c>
      <c r="B243" s="11" t="s">
        <v>684</v>
      </c>
      <c r="C243" s="54">
        <v>4</v>
      </c>
      <c r="D243" s="11" t="s">
        <v>34</v>
      </c>
      <c r="E243" s="133" t="s">
        <v>1</v>
      </c>
      <c r="F243" s="54" t="s">
        <v>142</v>
      </c>
      <c r="G243" s="54">
        <v>25</v>
      </c>
      <c r="H243" s="54">
        <v>35</v>
      </c>
      <c r="I243" s="46" t="b">
        <v>1</v>
      </c>
      <c r="J243" s="11" t="s">
        <v>0</v>
      </c>
      <c r="K243" s="145" t="s">
        <v>151</v>
      </c>
      <c r="L243" s="11"/>
      <c r="N243" s="145" t="str">
        <f t="shared" si="6"/>
        <v>HiGrad-LoElev</v>
      </c>
      <c r="O243" s="145" t="str">
        <f t="shared" si="7"/>
        <v>HiGrad-LoElev</v>
      </c>
    </row>
    <row r="244" spans="1:15" x14ac:dyDescent="0.25">
      <c r="A244" s="11" t="s">
        <v>683</v>
      </c>
      <c r="B244" s="11" t="s">
        <v>684</v>
      </c>
      <c r="C244" s="54">
        <v>4</v>
      </c>
      <c r="D244" s="11" t="s">
        <v>60</v>
      </c>
      <c r="E244" s="148" t="s">
        <v>173</v>
      </c>
      <c r="F244" s="54" t="s">
        <v>142</v>
      </c>
      <c r="G244" s="54">
        <v>6</v>
      </c>
      <c r="H244" s="54">
        <v>12</v>
      </c>
      <c r="I244" s="46" t="b">
        <v>1</v>
      </c>
      <c r="J244" s="149" t="s">
        <v>29</v>
      </c>
      <c r="K244" s="145" t="s">
        <v>151</v>
      </c>
      <c r="L244" s="11"/>
      <c r="N244" s="145" t="str">
        <f t="shared" si="6"/>
        <v>HiGrad-LoElev</v>
      </c>
      <c r="O244" s="145" t="str">
        <f t="shared" si="7"/>
        <v>HiGrad-LoElev</v>
      </c>
    </row>
    <row r="245" spans="1:15" x14ac:dyDescent="0.25">
      <c r="A245" s="11" t="s">
        <v>683</v>
      </c>
      <c r="B245" s="11" t="s">
        <v>684</v>
      </c>
      <c r="C245" s="54">
        <v>4</v>
      </c>
      <c r="D245" s="11" t="s">
        <v>155</v>
      </c>
      <c r="E245" s="133" t="s">
        <v>18</v>
      </c>
      <c r="F245" s="54" t="s">
        <v>142</v>
      </c>
      <c r="G245" s="54">
        <v>5</v>
      </c>
      <c r="H245" s="54">
        <v>15</v>
      </c>
      <c r="I245" s="46" t="b">
        <v>1</v>
      </c>
      <c r="J245" s="11" t="s">
        <v>3</v>
      </c>
      <c r="K245" s="145" t="s">
        <v>151</v>
      </c>
      <c r="L245" s="11"/>
      <c r="N245" s="145" t="str">
        <f t="shared" si="6"/>
        <v>HiGrad-LoElev</v>
      </c>
      <c r="O245" s="145" t="str">
        <f t="shared" si="7"/>
        <v>HiGrad-LoElev</v>
      </c>
    </row>
    <row r="246" spans="1:15" x14ac:dyDescent="0.25">
      <c r="A246" s="11" t="s">
        <v>683</v>
      </c>
      <c r="B246" s="11" t="s">
        <v>684</v>
      </c>
      <c r="C246" s="54">
        <v>4</v>
      </c>
      <c r="D246" s="11" t="s">
        <v>181</v>
      </c>
      <c r="E246" s="133" t="s">
        <v>25</v>
      </c>
      <c r="F246" s="54" t="s">
        <v>144</v>
      </c>
      <c r="G246" s="54">
        <v>20</v>
      </c>
      <c r="H246" s="54">
        <v>30</v>
      </c>
      <c r="I246" s="46" t="b">
        <v>0</v>
      </c>
      <c r="J246" s="149" t="s">
        <v>119</v>
      </c>
      <c r="K246" s="145" t="s">
        <v>151</v>
      </c>
      <c r="L246" s="11"/>
      <c r="N246" s="145" t="str">
        <f t="shared" si="6"/>
        <v>HiGrad-LoElev</v>
      </c>
      <c r="O246" s="145" t="str">
        <f t="shared" si="7"/>
        <v>HiGrad-LoElev</v>
      </c>
    </row>
    <row r="247" spans="1:15" ht="30" x14ac:dyDescent="0.25">
      <c r="A247" s="11" t="s">
        <v>683</v>
      </c>
      <c r="B247" s="11" t="s">
        <v>684</v>
      </c>
      <c r="C247" s="54">
        <v>4</v>
      </c>
      <c r="D247" s="11" t="s">
        <v>691</v>
      </c>
      <c r="E247" s="133" t="s">
        <v>58</v>
      </c>
      <c r="F247" s="54" t="s">
        <v>144</v>
      </c>
      <c r="G247" s="54">
        <v>45</v>
      </c>
      <c r="H247" s="54">
        <v>55</v>
      </c>
      <c r="I247" s="46" t="b">
        <v>0</v>
      </c>
      <c r="J247" s="149" t="s">
        <v>692</v>
      </c>
      <c r="K247" s="145" t="s">
        <v>151</v>
      </c>
      <c r="L247" s="11"/>
      <c r="N247" s="145" t="str">
        <f t="shared" si="6"/>
        <v>HiGrad-LoElev</v>
      </c>
      <c r="O247" s="145" t="str">
        <f t="shared" si="7"/>
        <v>HiGrad-LoElev</v>
      </c>
    </row>
    <row r="248" spans="1:15" x14ac:dyDescent="0.25">
      <c r="A248" s="11" t="s">
        <v>683</v>
      </c>
      <c r="B248" s="11" t="s">
        <v>684</v>
      </c>
      <c r="C248" s="54">
        <v>4</v>
      </c>
      <c r="D248" s="11" t="s">
        <v>693</v>
      </c>
      <c r="E248" s="133" t="s">
        <v>12</v>
      </c>
      <c r="F248" s="54" t="s">
        <v>142</v>
      </c>
      <c r="G248" s="54">
        <v>10</v>
      </c>
      <c r="H248" s="54">
        <v>20</v>
      </c>
      <c r="I248" s="46" t="b">
        <v>1</v>
      </c>
      <c r="J248" s="149" t="s">
        <v>694</v>
      </c>
      <c r="K248" s="145" t="s">
        <v>151</v>
      </c>
      <c r="L248" s="11"/>
      <c r="N248" s="145" t="str">
        <f t="shared" si="6"/>
        <v>HiGrad-LoElev</v>
      </c>
      <c r="O248" s="145" t="str">
        <f t="shared" si="7"/>
        <v>HiGrad-LoElev</v>
      </c>
    </row>
    <row r="249" spans="1:15" x14ac:dyDescent="0.25">
      <c r="A249" s="11" t="s">
        <v>683</v>
      </c>
      <c r="B249" s="11" t="s">
        <v>684</v>
      </c>
      <c r="C249" s="54">
        <v>5</v>
      </c>
      <c r="D249" s="11" t="s">
        <v>34</v>
      </c>
      <c r="E249" s="151" t="s">
        <v>12</v>
      </c>
      <c r="F249" s="54" t="s">
        <v>142</v>
      </c>
      <c r="G249" s="54">
        <v>10</v>
      </c>
      <c r="H249" s="54">
        <v>20</v>
      </c>
      <c r="I249" s="46" t="b">
        <v>1</v>
      </c>
      <c r="J249" s="149" t="s">
        <v>0</v>
      </c>
      <c r="K249" s="145" t="s">
        <v>151</v>
      </c>
      <c r="L249" s="11"/>
      <c r="N249" s="145" t="str">
        <f t="shared" si="6"/>
        <v>HiGrad-LoElev</v>
      </c>
      <c r="O249" s="145" t="str">
        <f t="shared" si="7"/>
        <v>HiGrad-LoElev</v>
      </c>
    </row>
    <row r="250" spans="1:15" x14ac:dyDescent="0.25">
      <c r="A250" s="11" t="s">
        <v>683</v>
      </c>
      <c r="B250" s="11" t="s">
        <v>684</v>
      </c>
      <c r="C250" s="54">
        <v>5</v>
      </c>
      <c r="D250" s="11" t="s">
        <v>59</v>
      </c>
      <c r="E250" s="151" t="s">
        <v>115</v>
      </c>
      <c r="F250" s="54" t="s">
        <v>142</v>
      </c>
      <c r="G250" s="54">
        <v>390</v>
      </c>
      <c r="H250" s="54">
        <v>410</v>
      </c>
      <c r="I250" s="46" t="b">
        <v>1</v>
      </c>
      <c r="J250" s="149" t="s">
        <v>13</v>
      </c>
      <c r="K250" s="145" t="s">
        <v>151</v>
      </c>
      <c r="L250" s="11"/>
      <c r="N250" s="145" t="str">
        <f t="shared" si="6"/>
        <v>HiGrad-LoElev</v>
      </c>
      <c r="O250" s="145" t="str">
        <f t="shared" si="7"/>
        <v>HiGrad-LoElev</v>
      </c>
    </row>
    <row r="251" spans="1:15" x14ac:dyDescent="0.25">
      <c r="A251" s="11" t="s">
        <v>683</v>
      </c>
      <c r="B251" s="11" t="s">
        <v>684</v>
      </c>
      <c r="C251" s="54">
        <v>5</v>
      </c>
      <c r="D251" s="11" t="s">
        <v>60</v>
      </c>
      <c r="E251" s="151" t="s">
        <v>686</v>
      </c>
      <c r="F251" s="54" t="s">
        <v>142</v>
      </c>
      <c r="G251" s="54">
        <v>1</v>
      </c>
      <c r="H251" s="54">
        <v>5</v>
      </c>
      <c r="I251" s="46" t="b">
        <v>1</v>
      </c>
      <c r="J251" s="149" t="s">
        <v>29</v>
      </c>
      <c r="K251" s="145" t="s">
        <v>151</v>
      </c>
      <c r="L251" s="11"/>
      <c r="N251" s="145" t="str">
        <f t="shared" si="6"/>
        <v>HiGrad-LoElev</v>
      </c>
      <c r="O251" s="145" t="str">
        <f t="shared" si="7"/>
        <v>HiGrad-LoElev</v>
      </c>
    </row>
    <row r="252" spans="1:15" x14ac:dyDescent="0.25">
      <c r="A252" s="11" t="s">
        <v>683</v>
      </c>
      <c r="B252" s="11" t="s">
        <v>684</v>
      </c>
      <c r="C252" s="54">
        <v>5</v>
      </c>
      <c r="D252" s="11" t="s">
        <v>181</v>
      </c>
      <c r="E252" s="133" t="s">
        <v>27</v>
      </c>
      <c r="F252" s="54" t="s">
        <v>144</v>
      </c>
      <c r="G252" s="54">
        <v>30</v>
      </c>
      <c r="H252" s="54">
        <v>40</v>
      </c>
      <c r="I252" s="46" t="b">
        <v>0</v>
      </c>
      <c r="J252" s="11" t="s">
        <v>119</v>
      </c>
      <c r="K252" s="145" t="s">
        <v>151</v>
      </c>
      <c r="L252" s="11"/>
      <c r="N252" s="145" t="str">
        <f t="shared" si="6"/>
        <v>HiGrad-LoElev</v>
      </c>
      <c r="O252" s="145" t="str">
        <f t="shared" si="7"/>
        <v>HiGrad-LoElev</v>
      </c>
    </row>
    <row r="253" spans="1:15" x14ac:dyDescent="0.25">
      <c r="A253" s="11" t="s">
        <v>683</v>
      </c>
      <c r="B253" s="11" t="s">
        <v>684</v>
      </c>
      <c r="C253" s="54">
        <v>5</v>
      </c>
      <c r="D253" s="11" t="s">
        <v>693</v>
      </c>
      <c r="E253" s="151" t="s">
        <v>701</v>
      </c>
      <c r="F253" s="54" t="s">
        <v>142</v>
      </c>
      <c r="G253" s="54">
        <v>3</v>
      </c>
      <c r="H253" s="54">
        <v>7</v>
      </c>
      <c r="I253" s="46" t="b">
        <v>1</v>
      </c>
      <c r="J253" s="149" t="s">
        <v>694</v>
      </c>
      <c r="K253" s="145" t="s">
        <v>151</v>
      </c>
      <c r="L253" s="11"/>
      <c r="N253" s="145" t="str">
        <f t="shared" si="6"/>
        <v>HiGrad-LoElev</v>
      </c>
      <c r="O253" s="145" t="str">
        <f t="shared" si="7"/>
        <v>HiGrad-LoElev</v>
      </c>
    </row>
    <row r="254" spans="1:15" x14ac:dyDescent="0.25">
      <c r="A254" s="11" t="s">
        <v>683</v>
      </c>
      <c r="B254" s="11" t="s">
        <v>707</v>
      </c>
      <c r="C254" s="54">
        <v>2</v>
      </c>
      <c r="D254" s="11" t="s">
        <v>34</v>
      </c>
      <c r="E254" s="153" t="s">
        <v>709</v>
      </c>
      <c r="F254" s="54" t="s">
        <v>142</v>
      </c>
      <c r="G254" s="54">
        <v>40</v>
      </c>
      <c r="H254" s="54">
        <v>50</v>
      </c>
      <c r="I254" s="46" t="b">
        <v>1</v>
      </c>
      <c r="J254" s="11" t="s">
        <v>0</v>
      </c>
      <c r="K254" s="145" t="s">
        <v>151</v>
      </c>
      <c r="L254" s="11"/>
      <c r="N254" s="145" t="str">
        <f t="shared" si="6"/>
        <v>HiGrad-HiElev</v>
      </c>
      <c r="O254" s="145" t="str">
        <f t="shared" si="7"/>
        <v>HiGrad-HiElev</v>
      </c>
    </row>
    <row r="255" spans="1:15" x14ac:dyDescent="0.25">
      <c r="A255" s="11" t="s">
        <v>683</v>
      </c>
      <c r="B255" s="11" t="s">
        <v>707</v>
      </c>
      <c r="C255" s="54">
        <v>2</v>
      </c>
      <c r="D255" s="11" t="s">
        <v>154</v>
      </c>
      <c r="E255" s="153" t="s">
        <v>710</v>
      </c>
      <c r="F255" s="54" t="s">
        <v>142</v>
      </c>
      <c r="G255" s="54">
        <v>3</v>
      </c>
      <c r="H255" s="54">
        <v>9</v>
      </c>
      <c r="I255" s="46" t="b">
        <v>1</v>
      </c>
      <c r="J255" s="11" t="s">
        <v>2</v>
      </c>
      <c r="K255" s="145" t="s">
        <v>151</v>
      </c>
      <c r="L255" s="11"/>
      <c r="N255" s="145" t="str">
        <f t="shared" si="6"/>
        <v>HiGrad-HiElev</v>
      </c>
      <c r="O255" s="145" t="str">
        <f t="shared" si="7"/>
        <v>HiGrad-HiElev</v>
      </c>
    </row>
    <row r="256" spans="1:15" x14ac:dyDescent="0.25">
      <c r="A256" s="11" t="s">
        <v>683</v>
      </c>
      <c r="B256" s="11" t="s">
        <v>707</v>
      </c>
      <c r="C256" s="54">
        <v>2</v>
      </c>
      <c r="D256" s="11" t="s">
        <v>538</v>
      </c>
      <c r="E256" s="54" t="s">
        <v>711</v>
      </c>
      <c r="F256" s="54" t="s">
        <v>142</v>
      </c>
      <c r="G256" s="54">
        <v>3</v>
      </c>
      <c r="H256" s="54">
        <v>7</v>
      </c>
      <c r="I256" s="46" t="b">
        <v>1</v>
      </c>
      <c r="J256" s="11" t="s">
        <v>688</v>
      </c>
      <c r="K256" s="145" t="s">
        <v>151</v>
      </c>
      <c r="L256" s="11"/>
      <c r="N256" s="145" t="str">
        <f t="shared" si="6"/>
        <v>HiGrad-HiElev</v>
      </c>
      <c r="O256" s="145" t="str">
        <f t="shared" si="7"/>
        <v>HiGrad-HiElev</v>
      </c>
    </row>
    <row r="257" spans="1:15" x14ac:dyDescent="0.25">
      <c r="A257" s="11" t="s">
        <v>683</v>
      </c>
      <c r="B257" s="11" t="s">
        <v>707</v>
      </c>
      <c r="C257" s="54">
        <v>2</v>
      </c>
      <c r="D257" s="11" t="s">
        <v>147</v>
      </c>
      <c r="E257" s="153" t="s">
        <v>712</v>
      </c>
      <c r="F257" s="54" t="s">
        <v>142</v>
      </c>
      <c r="G257" s="54">
        <v>13</v>
      </c>
      <c r="H257" s="54">
        <v>23</v>
      </c>
      <c r="I257" s="46" t="b">
        <v>1</v>
      </c>
      <c r="J257" s="11" t="s">
        <v>11</v>
      </c>
      <c r="K257" s="145" t="s">
        <v>151</v>
      </c>
      <c r="L257" s="11"/>
      <c r="N257" s="145" t="str">
        <f t="shared" si="6"/>
        <v>HiGrad-HiElev</v>
      </c>
      <c r="O257" s="145" t="str">
        <f t="shared" si="7"/>
        <v>HiGrad-HiElev</v>
      </c>
    </row>
    <row r="258" spans="1:15" x14ac:dyDescent="0.25">
      <c r="A258" s="11" t="s">
        <v>683</v>
      </c>
      <c r="B258" s="11" t="s">
        <v>707</v>
      </c>
      <c r="C258" s="54">
        <v>2</v>
      </c>
      <c r="D258" s="11" t="s">
        <v>155</v>
      </c>
      <c r="E258" s="153" t="s">
        <v>689</v>
      </c>
      <c r="F258" s="54" t="s">
        <v>142</v>
      </c>
      <c r="G258" s="54">
        <v>40</v>
      </c>
      <c r="H258" s="54">
        <v>50</v>
      </c>
      <c r="I258" s="46" t="b">
        <v>1</v>
      </c>
      <c r="J258" s="11" t="s">
        <v>3</v>
      </c>
      <c r="K258" s="145" t="s">
        <v>151</v>
      </c>
      <c r="L258" s="11"/>
      <c r="N258" s="145" t="str">
        <f t="shared" si="6"/>
        <v>HiGrad-HiElev</v>
      </c>
      <c r="O258" s="145" t="str">
        <f t="shared" si="7"/>
        <v>HiGrad-HiElev</v>
      </c>
    </row>
    <row r="259" spans="1:15" x14ac:dyDescent="0.25">
      <c r="A259" s="11" t="s">
        <v>683</v>
      </c>
      <c r="B259" s="11" t="s">
        <v>707</v>
      </c>
      <c r="C259" s="54">
        <v>2</v>
      </c>
      <c r="D259" s="11" t="s">
        <v>156</v>
      </c>
      <c r="E259" s="153" t="s">
        <v>4</v>
      </c>
      <c r="F259" s="54" t="s">
        <v>142</v>
      </c>
      <c r="G259" s="54">
        <v>30</v>
      </c>
      <c r="H259" s="54">
        <v>40</v>
      </c>
      <c r="I259" s="46" t="b">
        <v>1</v>
      </c>
      <c r="J259" s="11" t="s">
        <v>6</v>
      </c>
      <c r="K259" s="145" t="s">
        <v>151</v>
      </c>
      <c r="L259" s="11"/>
      <c r="N259" s="145" t="str">
        <f t="shared" ref="N259:N322" si="8">B259</f>
        <v>HiGrad-HiElev</v>
      </c>
      <c r="O259" s="145" t="str">
        <f t="shared" ref="O259:O322" si="9">B259</f>
        <v>HiGrad-HiElev</v>
      </c>
    </row>
    <row r="260" spans="1:15" x14ac:dyDescent="0.25">
      <c r="A260" s="11" t="s">
        <v>683</v>
      </c>
      <c r="B260" s="11" t="s">
        <v>707</v>
      </c>
      <c r="C260" s="54">
        <v>2</v>
      </c>
      <c r="D260" s="11" t="s">
        <v>181</v>
      </c>
      <c r="E260" s="133" t="s">
        <v>24</v>
      </c>
      <c r="F260" s="54" t="s">
        <v>144</v>
      </c>
      <c r="G260" s="54">
        <v>10</v>
      </c>
      <c r="H260" s="54">
        <v>20</v>
      </c>
      <c r="I260" s="46" t="b">
        <v>0</v>
      </c>
      <c r="J260" s="11" t="s">
        <v>119</v>
      </c>
      <c r="K260" s="145" t="s">
        <v>151</v>
      </c>
      <c r="L260" s="11"/>
      <c r="N260" s="145" t="str">
        <f t="shared" si="8"/>
        <v>HiGrad-HiElev</v>
      </c>
      <c r="O260" s="145" t="str">
        <f t="shared" si="9"/>
        <v>HiGrad-HiElev</v>
      </c>
    </row>
    <row r="261" spans="1:15" x14ac:dyDescent="0.25">
      <c r="A261" s="58" t="s">
        <v>683</v>
      </c>
      <c r="B261" s="11" t="s">
        <v>707</v>
      </c>
      <c r="C261" s="57">
        <v>2</v>
      </c>
      <c r="D261" s="58" t="s">
        <v>693</v>
      </c>
      <c r="E261" s="147" t="s">
        <v>14</v>
      </c>
      <c r="F261" s="57" t="s">
        <v>142</v>
      </c>
      <c r="G261" s="57">
        <v>20</v>
      </c>
      <c r="H261" s="57">
        <v>30</v>
      </c>
      <c r="I261" s="46" t="b">
        <v>1</v>
      </c>
      <c r="J261" s="58" t="s">
        <v>694</v>
      </c>
      <c r="K261" s="145" t="s">
        <v>151</v>
      </c>
      <c r="L261" s="58" t="s">
        <v>705</v>
      </c>
      <c r="M261" t="s">
        <v>702</v>
      </c>
      <c r="N261" s="145" t="str">
        <f t="shared" si="8"/>
        <v>HiGrad-HiElev</v>
      </c>
      <c r="O261" s="145" t="str">
        <f t="shared" si="9"/>
        <v>HiGrad-HiElev</v>
      </c>
    </row>
    <row r="262" spans="1:15" x14ac:dyDescent="0.25">
      <c r="A262" s="58" t="s">
        <v>683</v>
      </c>
      <c r="B262" s="11" t="s">
        <v>707</v>
      </c>
      <c r="C262" s="57">
        <v>2</v>
      </c>
      <c r="D262" s="58" t="s">
        <v>490</v>
      </c>
      <c r="E262" s="147" t="s">
        <v>713</v>
      </c>
      <c r="F262" s="57" t="s">
        <v>142</v>
      </c>
      <c r="G262" s="57">
        <v>3.8</v>
      </c>
      <c r="H262" s="57">
        <v>4.2</v>
      </c>
      <c r="I262" s="46" t="b">
        <v>1</v>
      </c>
      <c r="J262" s="58" t="s">
        <v>696</v>
      </c>
      <c r="K262" s="145" t="s">
        <v>151</v>
      </c>
      <c r="L262" s="58" t="s">
        <v>705</v>
      </c>
      <c r="M262" t="s">
        <v>702</v>
      </c>
      <c r="N262" s="145" t="str">
        <f t="shared" si="8"/>
        <v>HiGrad-HiElev</v>
      </c>
      <c r="O262" s="145" t="str">
        <f t="shared" si="9"/>
        <v>HiGrad-HiElev</v>
      </c>
    </row>
    <row r="263" spans="1:15" x14ac:dyDescent="0.25">
      <c r="A263" s="58" t="s">
        <v>683</v>
      </c>
      <c r="B263" s="11" t="s">
        <v>707</v>
      </c>
      <c r="C263" s="57">
        <v>2</v>
      </c>
      <c r="D263" s="58" t="s">
        <v>443</v>
      </c>
      <c r="E263" s="147" t="s">
        <v>714</v>
      </c>
      <c r="F263" s="57" t="s">
        <v>142</v>
      </c>
      <c r="G263" s="57">
        <v>9</v>
      </c>
      <c r="H263" s="57">
        <v>15</v>
      </c>
      <c r="I263" s="46" t="b">
        <v>1</v>
      </c>
      <c r="J263" s="58" t="s">
        <v>697</v>
      </c>
      <c r="K263" s="145" t="s">
        <v>151</v>
      </c>
      <c r="L263" s="58" t="s">
        <v>705</v>
      </c>
      <c r="M263" t="s">
        <v>702</v>
      </c>
      <c r="N263" s="145" t="str">
        <f t="shared" si="8"/>
        <v>HiGrad-HiElev</v>
      </c>
      <c r="O263" s="145" t="str">
        <f t="shared" si="9"/>
        <v>HiGrad-HiElev</v>
      </c>
    </row>
    <row r="264" spans="1:15" x14ac:dyDescent="0.25">
      <c r="A264" s="11" t="s">
        <v>683</v>
      </c>
      <c r="B264" s="11" t="s">
        <v>707</v>
      </c>
      <c r="C264" s="54">
        <v>3</v>
      </c>
      <c r="D264" s="11" t="s">
        <v>34</v>
      </c>
      <c r="E264" s="133" t="s">
        <v>715</v>
      </c>
      <c r="F264" s="54" t="s">
        <v>142</v>
      </c>
      <c r="G264" s="54">
        <v>30</v>
      </c>
      <c r="H264" s="54">
        <v>40</v>
      </c>
      <c r="I264" s="46" t="b">
        <v>1</v>
      </c>
      <c r="J264" s="11" t="s">
        <v>0</v>
      </c>
      <c r="K264" s="145" t="s">
        <v>151</v>
      </c>
      <c r="L264" s="11"/>
      <c r="N264" s="145" t="str">
        <f t="shared" si="8"/>
        <v>HiGrad-HiElev</v>
      </c>
      <c r="O264" s="145" t="str">
        <f t="shared" si="9"/>
        <v>HiGrad-HiElev</v>
      </c>
    </row>
    <row r="265" spans="1:15" x14ac:dyDescent="0.25">
      <c r="A265" s="11" t="s">
        <v>683</v>
      </c>
      <c r="B265" s="11" t="s">
        <v>707</v>
      </c>
      <c r="C265" s="54">
        <v>3</v>
      </c>
      <c r="D265" s="11" t="s">
        <v>60</v>
      </c>
      <c r="E265" s="148" t="s">
        <v>12</v>
      </c>
      <c r="F265" s="54" t="s">
        <v>142</v>
      </c>
      <c r="G265" s="54">
        <v>10</v>
      </c>
      <c r="H265" s="54">
        <v>20</v>
      </c>
      <c r="I265" s="46" t="b">
        <v>1</v>
      </c>
      <c r="J265" s="149" t="s">
        <v>29</v>
      </c>
      <c r="K265" s="145" t="s">
        <v>151</v>
      </c>
      <c r="L265" s="11"/>
      <c r="N265" s="145" t="str">
        <f t="shared" si="8"/>
        <v>HiGrad-HiElev</v>
      </c>
      <c r="O265" s="145" t="str">
        <f t="shared" si="9"/>
        <v>HiGrad-HiElev</v>
      </c>
    </row>
    <row r="266" spans="1:15" x14ac:dyDescent="0.25">
      <c r="A266" s="11" t="s">
        <v>683</v>
      </c>
      <c r="B266" s="11" t="s">
        <v>707</v>
      </c>
      <c r="C266" s="54">
        <v>3</v>
      </c>
      <c r="D266" s="11" t="s">
        <v>154</v>
      </c>
      <c r="E266" s="148" t="s">
        <v>716</v>
      </c>
      <c r="F266" s="54" t="s">
        <v>142</v>
      </c>
      <c r="G266" s="54">
        <v>0</v>
      </c>
      <c r="H266" s="54">
        <v>1</v>
      </c>
      <c r="I266" s="46" t="b">
        <v>1</v>
      </c>
      <c r="J266" s="11" t="s">
        <v>2</v>
      </c>
      <c r="K266" s="145" t="s">
        <v>151</v>
      </c>
      <c r="L266" s="11"/>
      <c r="N266" s="145" t="str">
        <f t="shared" si="8"/>
        <v>HiGrad-HiElev</v>
      </c>
      <c r="O266" s="145" t="str">
        <f t="shared" si="9"/>
        <v>HiGrad-HiElev</v>
      </c>
    </row>
    <row r="267" spans="1:15" x14ac:dyDescent="0.25">
      <c r="A267" s="11" t="s">
        <v>683</v>
      </c>
      <c r="B267" s="11" t="s">
        <v>707</v>
      </c>
      <c r="C267" s="54">
        <v>3</v>
      </c>
      <c r="D267" s="11" t="s">
        <v>155</v>
      </c>
      <c r="E267" s="133" t="s">
        <v>690</v>
      </c>
      <c r="F267" s="54" t="s">
        <v>142</v>
      </c>
      <c r="G267" s="54">
        <v>25</v>
      </c>
      <c r="H267" s="54">
        <v>35</v>
      </c>
      <c r="I267" s="46" t="b">
        <v>1</v>
      </c>
      <c r="J267" s="11" t="s">
        <v>3</v>
      </c>
      <c r="K267" s="145" t="s">
        <v>151</v>
      </c>
      <c r="L267" s="11"/>
      <c r="N267" s="145" t="str">
        <f t="shared" si="8"/>
        <v>HiGrad-HiElev</v>
      </c>
      <c r="O267" s="145" t="str">
        <f t="shared" si="9"/>
        <v>HiGrad-HiElev</v>
      </c>
    </row>
    <row r="268" spans="1:15" x14ac:dyDescent="0.25">
      <c r="A268" s="11" t="s">
        <v>683</v>
      </c>
      <c r="B268" s="11" t="s">
        <v>707</v>
      </c>
      <c r="C268" s="54">
        <v>3</v>
      </c>
      <c r="D268" s="11" t="s">
        <v>156</v>
      </c>
      <c r="E268" s="133" t="s">
        <v>7</v>
      </c>
      <c r="F268" s="54" t="s">
        <v>142</v>
      </c>
      <c r="G268" s="54">
        <v>15</v>
      </c>
      <c r="H268" s="54">
        <v>25</v>
      </c>
      <c r="I268" s="46" t="b">
        <v>1</v>
      </c>
      <c r="J268" s="11" t="s">
        <v>6</v>
      </c>
      <c r="K268" s="145" t="s">
        <v>151</v>
      </c>
      <c r="L268" s="11"/>
      <c r="N268" s="145" t="str">
        <f t="shared" si="8"/>
        <v>HiGrad-HiElev</v>
      </c>
      <c r="O268" s="145" t="str">
        <f t="shared" si="9"/>
        <v>HiGrad-HiElev</v>
      </c>
    </row>
    <row r="269" spans="1:15" x14ac:dyDescent="0.25">
      <c r="A269" s="11" t="s">
        <v>683</v>
      </c>
      <c r="B269" s="11" t="s">
        <v>707</v>
      </c>
      <c r="C269" s="54">
        <v>3</v>
      </c>
      <c r="D269" s="11" t="s">
        <v>181</v>
      </c>
      <c r="E269" s="133" t="s">
        <v>24</v>
      </c>
      <c r="F269" s="54" t="s">
        <v>144</v>
      </c>
      <c r="G269" s="54">
        <v>10</v>
      </c>
      <c r="H269" s="54">
        <v>20</v>
      </c>
      <c r="I269" s="46" t="b">
        <v>0</v>
      </c>
      <c r="J269" s="149" t="s">
        <v>119</v>
      </c>
      <c r="K269" s="145" t="s">
        <v>151</v>
      </c>
      <c r="L269" s="11"/>
      <c r="N269" s="145" t="str">
        <f t="shared" si="8"/>
        <v>HiGrad-HiElev</v>
      </c>
      <c r="O269" s="145" t="str">
        <f t="shared" si="9"/>
        <v>HiGrad-HiElev</v>
      </c>
    </row>
    <row r="270" spans="1:15" x14ac:dyDescent="0.25">
      <c r="A270" s="58" t="s">
        <v>683</v>
      </c>
      <c r="B270" s="11" t="s">
        <v>707</v>
      </c>
      <c r="C270" s="57">
        <v>3</v>
      </c>
      <c r="D270" s="58" t="s">
        <v>693</v>
      </c>
      <c r="E270" s="147" t="s">
        <v>22</v>
      </c>
      <c r="F270" s="57" t="s">
        <v>142</v>
      </c>
      <c r="G270" s="57">
        <v>15</v>
      </c>
      <c r="H270" s="57">
        <v>25</v>
      </c>
      <c r="I270" s="46" t="b">
        <v>1</v>
      </c>
      <c r="J270" s="58" t="s">
        <v>694</v>
      </c>
      <c r="K270" s="145" t="s">
        <v>151</v>
      </c>
      <c r="L270" s="58" t="s">
        <v>705</v>
      </c>
      <c r="M270" t="s">
        <v>702</v>
      </c>
      <c r="N270" s="145" t="str">
        <f t="shared" si="8"/>
        <v>HiGrad-HiElev</v>
      </c>
      <c r="O270" s="145" t="str">
        <f t="shared" si="9"/>
        <v>HiGrad-HiElev</v>
      </c>
    </row>
    <row r="271" spans="1:15" x14ac:dyDescent="0.25">
      <c r="A271" s="58" t="s">
        <v>683</v>
      </c>
      <c r="B271" s="11" t="s">
        <v>707</v>
      </c>
      <c r="C271" s="57">
        <v>3</v>
      </c>
      <c r="D271" s="58" t="s">
        <v>147</v>
      </c>
      <c r="E271" s="150" t="s">
        <v>699</v>
      </c>
      <c r="F271" s="57" t="s">
        <v>142</v>
      </c>
      <c r="G271" s="57">
        <v>5</v>
      </c>
      <c r="H271" s="57">
        <v>15</v>
      </c>
      <c r="I271" s="46" t="b">
        <v>1</v>
      </c>
      <c r="J271" s="58" t="s">
        <v>11</v>
      </c>
      <c r="K271" s="145" t="s">
        <v>151</v>
      </c>
      <c r="L271" s="58" t="s">
        <v>705</v>
      </c>
      <c r="M271" t="s">
        <v>702</v>
      </c>
      <c r="N271" s="145" t="str">
        <f t="shared" si="8"/>
        <v>HiGrad-HiElev</v>
      </c>
      <c r="O271" s="145" t="str">
        <f t="shared" si="9"/>
        <v>HiGrad-HiElev</v>
      </c>
    </row>
    <row r="272" spans="1:15" x14ac:dyDescent="0.25">
      <c r="A272" s="58" t="s">
        <v>683</v>
      </c>
      <c r="B272" s="11" t="s">
        <v>707</v>
      </c>
      <c r="C272" s="57">
        <v>3</v>
      </c>
      <c r="D272" s="58" t="s">
        <v>490</v>
      </c>
      <c r="E272" s="147" t="s">
        <v>717</v>
      </c>
      <c r="F272" s="57" t="s">
        <v>142</v>
      </c>
      <c r="G272" s="57">
        <v>3.3</v>
      </c>
      <c r="H272" s="57">
        <v>3.7</v>
      </c>
      <c r="I272" s="46" t="b">
        <v>1</v>
      </c>
      <c r="J272" s="58" t="s">
        <v>696</v>
      </c>
      <c r="K272" s="145" t="s">
        <v>151</v>
      </c>
      <c r="L272" s="58" t="s">
        <v>705</v>
      </c>
      <c r="M272" t="s">
        <v>702</v>
      </c>
      <c r="N272" s="145" t="str">
        <f t="shared" si="8"/>
        <v>HiGrad-HiElev</v>
      </c>
      <c r="O272" s="145" t="str">
        <f t="shared" si="9"/>
        <v>HiGrad-HiElev</v>
      </c>
    </row>
    <row r="273" spans="1:15" x14ac:dyDescent="0.25">
      <c r="A273" s="11" t="s">
        <v>683</v>
      </c>
      <c r="B273" s="11" t="s">
        <v>707</v>
      </c>
      <c r="C273" s="54">
        <v>4</v>
      </c>
      <c r="D273" s="11" t="s">
        <v>34</v>
      </c>
      <c r="E273" s="133" t="s">
        <v>14</v>
      </c>
      <c r="F273" s="54" t="s">
        <v>142</v>
      </c>
      <c r="G273" s="54">
        <v>20</v>
      </c>
      <c r="H273" s="54">
        <v>30</v>
      </c>
      <c r="I273" s="46" t="b">
        <v>1</v>
      </c>
      <c r="J273" s="11" t="s">
        <v>0</v>
      </c>
      <c r="K273" s="145" t="s">
        <v>151</v>
      </c>
      <c r="L273" s="11"/>
      <c r="N273" s="145" t="str">
        <f t="shared" si="8"/>
        <v>HiGrad-HiElev</v>
      </c>
      <c r="O273" s="145" t="str">
        <f t="shared" si="9"/>
        <v>HiGrad-HiElev</v>
      </c>
    </row>
    <row r="274" spans="1:15" x14ac:dyDescent="0.25">
      <c r="A274" s="11" t="s">
        <v>683</v>
      </c>
      <c r="B274" s="11" t="s">
        <v>707</v>
      </c>
      <c r="C274" s="54">
        <v>4</v>
      </c>
      <c r="D274" s="11" t="s">
        <v>60</v>
      </c>
      <c r="E274" s="148" t="s">
        <v>173</v>
      </c>
      <c r="F274" s="54" t="s">
        <v>142</v>
      </c>
      <c r="G274" s="54">
        <v>6</v>
      </c>
      <c r="H274" s="54">
        <v>12</v>
      </c>
      <c r="I274" s="46" t="b">
        <v>1</v>
      </c>
      <c r="J274" s="149" t="s">
        <v>29</v>
      </c>
      <c r="K274" s="145" t="s">
        <v>151</v>
      </c>
      <c r="L274" s="11"/>
      <c r="N274" s="145" t="str">
        <f t="shared" si="8"/>
        <v>HiGrad-HiElev</v>
      </c>
      <c r="O274" s="145" t="str">
        <f t="shared" si="9"/>
        <v>HiGrad-HiElev</v>
      </c>
    </row>
    <row r="275" spans="1:15" x14ac:dyDescent="0.25">
      <c r="A275" s="11" t="s">
        <v>683</v>
      </c>
      <c r="B275" s="11" t="s">
        <v>707</v>
      </c>
      <c r="C275" s="54">
        <v>4</v>
      </c>
      <c r="D275" s="11" t="s">
        <v>155</v>
      </c>
      <c r="E275" s="133" t="s">
        <v>18</v>
      </c>
      <c r="F275" s="54" t="s">
        <v>142</v>
      </c>
      <c r="G275" s="54">
        <v>5</v>
      </c>
      <c r="H275" s="54">
        <v>15</v>
      </c>
      <c r="I275" s="46" t="b">
        <v>1</v>
      </c>
      <c r="J275" s="11" t="s">
        <v>3</v>
      </c>
      <c r="K275" s="145" t="s">
        <v>151</v>
      </c>
      <c r="L275" s="11"/>
      <c r="N275" s="145" t="str">
        <f t="shared" si="8"/>
        <v>HiGrad-HiElev</v>
      </c>
      <c r="O275" s="145" t="str">
        <f t="shared" si="9"/>
        <v>HiGrad-HiElev</v>
      </c>
    </row>
    <row r="276" spans="1:15" x14ac:dyDescent="0.25">
      <c r="A276" s="11" t="s">
        <v>683</v>
      </c>
      <c r="B276" s="11" t="s">
        <v>707</v>
      </c>
      <c r="C276" s="54">
        <v>4</v>
      </c>
      <c r="D276" s="11" t="s">
        <v>181</v>
      </c>
      <c r="E276" s="133" t="s">
        <v>21</v>
      </c>
      <c r="F276" s="54" t="s">
        <v>144</v>
      </c>
      <c r="G276" s="54">
        <v>15</v>
      </c>
      <c r="H276" s="54">
        <v>25</v>
      </c>
      <c r="I276" s="46" t="b">
        <v>0</v>
      </c>
      <c r="J276" s="149" t="s">
        <v>119</v>
      </c>
      <c r="K276" s="145" t="s">
        <v>151</v>
      </c>
      <c r="L276" s="11"/>
      <c r="N276" s="145" t="str">
        <f t="shared" si="8"/>
        <v>HiGrad-HiElev</v>
      </c>
      <c r="O276" s="145" t="str">
        <f t="shared" si="9"/>
        <v>HiGrad-HiElev</v>
      </c>
    </row>
    <row r="277" spans="1:15" x14ac:dyDescent="0.25">
      <c r="A277" s="11" t="s">
        <v>683</v>
      </c>
      <c r="B277" s="11" t="s">
        <v>707</v>
      </c>
      <c r="C277" s="54">
        <v>4</v>
      </c>
      <c r="D277" s="11" t="s">
        <v>693</v>
      </c>
      <c r="E277" s="133" t="s">
        <v>12</v>
      </c>
      <c r="F277" s="54" t="s">
        <v>142</v>
      </c>
      <c r="G277" s="54">
        <v>10</v>
      </c>
      <c r="H277" s="54">
        <v>20</v>
      </c>
      <c r="I277" s="46" t="b">
        <v>1</v>
      </c>
      <c r="J277" s="149" t="s">
        <v>694</v>
      </c>
      <c r="K277" s="145" t="s">
        <v>151</v>
      </c>
      <c r="L277" s="11"/>
      <c r="N277" s="145" t="str">
        <f t="shared" si="8"/>
        <v>HiGrad-HiElev</v>
      </c>
      <c r="O277" s="145" t="str">
        <f t="shared" si="9"/>
        <v>HiGrad-HiElev</v>
      </c>
    </row>
    <row r="278" spans="1:15" x14ac:dyDescent="0.25">
      <c r="A278" s="11" t="s">
        <v>683</v>
      </c>
      <c r="B278" s="11" t="s">
        <v>707</v>
      </c>
      <c r="C278" s="54">
        <v>5</v>
      </c>
      <c r="D278" s="11" t="s">
        <v>34</v>
      </c>
      <c r="E278" s="151" t="s">
        <v>12</v>
      </c>
      <c r="F278" s="54" t="s">
        <v>142</v>
      </c>
      <c r="G278" s="54">
        <v>10</v>
      </c>
      <c r="H278" s="54">
        <v>20</v>
      </c>
      <c r="I278" s="46" t="b">
        <v>1</v>
      </c>
      <c r="J278" s="149" t="s">
        <v>0</v>
      </c>
      <c r="K278" s="145" t="s">
        <v>151</v>
      </c>
      <c r="L278" s="11"/>
      <c r="N278" s="145" t="str">
        <f t="shared" si="8"/>
        <v>HiGrad-HiElev</v>
      </c>
      <c r="O278" s="145" t="str">
        <f t="shared" si="9"/>
        <v>HiGrad-HiElev</v>
      </c>
    </row>
    <row r="279" spans="1:15" x14ac:dyDescent="0.25">
      <c r="A279" s="11" t="s">
        <v>683</v>
      </c>
      <c r="B279" s="11" t="s">
        <v>707</v>
      </c>
      <c r="C279" s="54">
        <v>5</v>
      </c>
      <c r="D279" s="11" t="s">
        <v>59</v>
      </c>
      <c r="E279" s="151" t="s">
        <v>115</v>
      </c>
      <c r="F279" s="54" t="s">
        <v>142</v>
      </c>
      <c r="G279" s="54">
        <v>390</v>
      </c>
      <c r="H279" s="54">
        <v>410</v>
      </c>
      <c r="I279" s="46" t="b">
        <v>1</v>
      </c>
      <c r="J279" s="149" t="s">
        <v>13</v>
      </c>
      <c r="K279" s="145" t="s">
        <v>151</v>
      </c>
      <c r="L279" s="11"/>
      <c r="N279" s="145" t="str">
        <f t="shared" si="8"/>
        <v>HiGrad-HiElev</v>
      </c>
      <c r="O279" s="145" t="str">
        <f t="shared" si="9"/>
        <v>HiGrad-HiElev</v>
      </c>
    </row>
    <row r="280" spans="1:15" x14ac:dyDescent="0.25">
      <c r="A280" s="11" t="s">
        <v>683</v>
      </c>
      <c r="B280" s="11" t="s">
        <v>707</v>
      </c>
      <c r="C280" s="54">
        <v>5</v>
      </c>
      <c r="D280" s="11" t="s">
        <v>60</v>
      </c>
      <c r="E280" s="151" t="s">
        <v>686</v>
      </c>
      <c r="F280" s="54" t="s">
        <v>142</v>
      </c>
      <c r="G280" s="54">
        <v>1</v>
      </c>
      <c r="H280" s="54">
        <v>5</v>
      </c>
      <c r="I280" s="46" t="b">
        <v>1</v>
      </c>
      <c r="J280" s="149" t="s">
        <v>29</v>
      </c>
      <c r="K280" s="145" t="s">
        <v>151</v>
      </c>
      <c r="L280" s="11"/>
      <c r="N280" s="145" t="str">
        <f t="shared" si="8"/>
        <v>HiGrad-HiElev</v>
      </c>
      <c r="O280" s="145" t="str">
        <f t="shared" si="9"/>
        <v>HiGrad-HiElev</v>
      </c>
    </row>
    <row r="281" spans="1:15" x14ac:dyDescent="0.25">
      <c r="A281" s="11" t="s">
        <v>683</v>
      </c>
      <c r="B281" s="11" t="s">
        <v>707</v>
      </c>
      <c r="C281" s="54">
        <v>5</v>
      </c>
      <c r="D281" s="11" t="s">
        <v>181</v>
      </c>
      <c r="E281" s="133" t="s">
        <v>25</v>
      </c>
      <c r="F281" s="54" t="s">
        <v>144</v>
      </c>
      <c r="G281" s="54">
        <v>20</v>
      </c>
      <c r="H281" s="54">
        <v>30</v>
      </c>
      <c r="I281" s="46" t="b">
        <v>0</v>
      </c>
      <c r="J281" s="11" t="s">
        <v>119</v>
      </c>
      <c r="K281" s="145" t="s">
        <v>151</v>
      </c>
      <c r="L281" s="11"/>
      <c r="N281" s="145" t="str">
        <f t="shared" si="8"/>
        <v>HiGrad-HiElev</v>
      </c>
      <c r="O281" s="145" t="str">
        <f t="shared" si="9"/>
        <v>HiGrad-HiElev</v>
      </c>
    </row>
    <row r="282" spans="1:15" x14ac:dyDescent="0.25">
      <c r="A282" s="11" t="s">
        <v>683</v>
      </c>
      <c r="B282" s="11" t="s">
        <v>707</v>
      </c>
      <c r="C282" s="54">
        <v>5</v>
      </c>
      <c r="D282" s="11" t="s">
        <v>693</v>
      </c>
      <c r="E282" s="151" t="s">
        <v>701</v>
      </c>
      <c r="F282" s="54" t="s">
        <v>142</v>
      </c>
      <c r="G282" s="54">
        <v>3</v>
      </c>
      <c r="H282" s="54">
        <v>7</v>
      </c>
      <c r="I282" s="46" t="b">
        <v>1</v>
      </c>
      <c r="J282" s="149" t="s">
        <v>694</v>
      </c>
      <c r="K282" s="145" t="s">
        <v>151</v>
      </c>
      <c r="L282" s="11"/>
      <c r="N282" s="145" t="str">
        <f t="shared" si="8"/>
        <v>HiGrad-HiElev</v>
      </c>
      <c r="O282" s="145" t="str">
        <f t="shared" si="9"/>
        <v>HiGrad-HiElev</v>
      </c>
    </row>
    <row r="283" spans="1:15" x14ac:dyDescent="0.25">
      <c r="A283" s="11" t="s">
        <v>683</v>
      </c>
      <c r="B283" s="11" t="s">
        <v>708</v>
      </c>
      <c r="C283" s="54">
        <v>2</v>
      </c>
      <c r="D283" s="11" t="s">
        <v>34</v>
      </c>
      <c r="E283" s="133" t="s">
        <v>685</v>
      </c>
      <c r="F283" s="54" t="s">
        <v>142</v>
      </c>
      <c r="G283" s="54">
        <v>45</v>
      </c>
      <c r="H283" s="54">
        <v>55</v>
      </c>
      <c r="I283" s="46" t="b">
        <v>1</v>
      </c>
      <c r="J283" s="11" t="s">
        <v>0</v>
      </c>
      <c r="K283" s="145" t="s">
        <v>151</v>
      </c>
      <c r="L283" s="11"/>
      <c r="N283" s="145" t="str">
        <f t="shared" si="8"/>
        <v>LoGrad-LoElev</v>
      </c>
      <c r="O283" s="145" t="str">
        <f t="shared" si="9"/>
        <v>LoGrad-LoElev</v>
      </c>
    </row>
    <row r="284" spans="1:15" x14ac:dyDescent="0.25">
      <c r="A284" s="11" t="s">
        <v>683</v>
      </c>
      <c r="B284" s="11" t="s">
        <v>708</v>
      </c>
      <c r="C284" s="54">
        <v>2</v>
      </c>
      <c r="D284" s="11" t="s">
        <v>154</v>
      </c>
      <c r="E284" s="133" t="s">
        <v>686</v>
      </c>
      <c r="F284" s="54" t="s">
        <v>142</v>
      </c>
      <c r="G284" s="54">
        <v>1</v>
      </c>
      <c r="H284" s="54">
        <v>5</v>
      </c>
      <c r="I284" s="46" t="b">
        <v>1</v>
      </c>
      <c r="J284" s="11" t="s">
        <v>2</v>
      </c>
      <c r="K284" s="145" t="s">
        <v>151</v>
      </c>
      <c r="L284" s="11"/>
      <c r="N284" s="145" t="str">
        <f t="shared" si="8"/>
        <v>LoGrad-LoElev</v>
      </c>
      <c r="O284" s="145" t="str">
        <f t="shared" si="9"/>
        <v>LoGrad-LoElev</v>
      </c>
    </row>
    <row r="285" spans="1:15" x14ac:dyDescent="0.25">
      <c r="A285" s="11" t="s">
        <v>683</v>
      </c>
      <c r="B285" s="11" t="s">
        <v>708</v>
      </c>
      <c r="C285" s="54">
        <v>2</v>
      </c>
      <c r="D285" s="11" t="s">
        <v>538</v>
      </c>
      <c r="E285" s="133" t="s">
        <v>687</v>
      </c>
      <c r="F285" s="54" t="s">
        <v>142</v>
      </c>
      <c r="G285" s="54">
        <v>1</v>
      </c>
      <c r="H285" s="54">
        <v>3</v>
      </c>
      <c r="I285" s="46" t="b">
        <v>1</v>
      </c>
      <c r="J285" s="11" t="s">
        <v>688</v>
      </c>
      <c r="K285" s="145" t="s">
        <v>151</v>
      </c>
      <c r="L285" s="11"/>
      <c r="N285" s="145" t="str">
        <f t="shared" si="8"/>
        <v>LoGrad-LoElev</v>
      </c>
      <c r="O285" s="145" t="str">
        <f t="shared" si="9"/>
        <v>LoGrad-LoElev</v>
      </c>
    </row>
    <row r="286" spans="1:15" x14ac:dyDescent="0.25">
      <c r="A286" s="11" t="s">
        <v>683</v>
      </c>
      <c r="B286" s="11" t="s">
        <v>708</v>
      </c>
      <c r="C286" s="54">
        <v>2</v>
      </c>
      <c r="D286" s="11" t="s">
        <v>147</v>
      </c>
      <c r="E286" s="133" t="s">
        <v>712</v>
      </c>
      <c r="F286" s="54" t="s">
        <v>142</v>
      </c>
      <c r="G286" s="54">
        <v>13</v>
      </c>
      <c r="H286" s="54">
        <v>23</v>
      </c>
      <c r="I286" s="46" t="b">
        <v>1</v>
      </c>
      <c r="J286" s="11" t="s">
        <v>11</v>
      </c>
      <c r="K286" s="145" t="s">
        <v>151</v>
      </c>
      <c r="L286" s="11"/>
      <c r="N286" s="145" t="str">
        <f t="shared" si="8"/>
        <v>LoGrad-LoElev</v>
      </c>
      <c r="O286" s="145" t="str">
        <f t="shared" si="9"/>
        <v>LoGrad-LoElev</v>
      </c>
    </row>
    <row r="287" spans="1:15" x14ac:dyDescent="0.25">
      <c r="A287" s="11" t="s">
        <v>683</v>
      </c>
      <c r="B287" s="11" t="s">
        <v>708</v>
      </c>
      <c r="C287" s="54">
        <v>2</v>
      </c>
      <c r="D287" s="11" t="s">
        <v>155</v>
      </c>
      <c r="E287" s="133" t="s">
        <v>689</v>
      </c>
      <c r="F287" s="54" t="s">
        <v>142</v>
      </c>
      <c r="G287" s="54">
        <v>40</v>
      </c>
      <c r="H287" s="54">
        <v>50</v>
      </c>
      <c r="I287" s="46" t="b">
        <v>1</v>
      </c>
      <c r="J287" s="11" t="s">
        <v>3</v>
      </c>
      <c r="K287" s="145" t="s">
        <v>151</v>
      </c>
      <c r="L287" s="11"/>
      <c r="N287" s="145" t="str">
        <f t="shared" si="8"/>
        <v>LoGrad-LoElev</v>
      </c>
      <c r="O287" s="145" t="str">
        <f t="shared" si="9"/>
        <v>LoGrad-LoElev</v>
      </c>
    </row>
    <row r="288" spans="1:15" x14ac:dyDescent="0.25">
      <c r="A288" s="11" t="s">
        <v>683</v>
      </c>
      <c r="B288" s="11" t="s">
        <v>708</v>
      </c>
      <c r="C288" s="54">
        <v>2</v>
      </c>
      <c r="D288" s="11" t="s">
        <v>156</v>
      </c>
      <c r="E288" s="133" t="s">
        <v>690</v>
      </c>
      <c r="F288" s="54" t="s">
        <v>142</v>
      </c>
      <c r="G288" s="54">
        <v>25</v>
      </c>
      <c r="H288" s="54">
        <v>35</v>
      </c>
      <c r="I288" s="46" t="b">
        <v>1</v>
      </c>
      <c r="J288" s="11" t="s">
        <v>6</v>
      </c>
      <c r="K288" s="145" t="s">
        <v>151</v>
      </c>
      <c r="L288" s="11"/>
      <c r="N288" s="145" t="str">
        <f t="shared" si="8"/>
        <v>LoGrad-LoElev</v>
      </c>
      <c r="O288" s="145" t="str">
        <f t="shared" si="9"/>
        <v>LoGrad-LoElev</v>
      </c>
    </row>
    <row r="289" spans="1:15" x14ac:dyDescent="0.25">
      <c r="A289" s="11" t="s">
        <v>683</v>
      </c>
      <c r="B289" s="11" t="s">
        <v>708</v>
      </c>
      <c r="C289" s="54">
        <v>2</v>
      </c>
      <c r="D289" s="11" t="s">
        <v>181</v>
      </c>
      <c r="E289" s="133" t="s">
        <v>24</v>
      </c>
      <c r="F289" s="54" t="s">
        <v>144</v>
      </c>
      <c r="G289" s="54">
        <v>10</v>
      </c>
      <c r="H289" s="54">
        <v>20</v>
      </c>
      <c r="I289" s="46" t="b">
        <v>0</v>
      </c>
      <c r="J289" s="11" t="s">
        <v>119</v>
      </c>
      <c r="K289" s="145" t="s">
        <v>151</v>
      </c>
      <c r="L289" s="11"/>
      <c r="N289" s="145" t="str">
        <f t="shared" si="8"/>
        <v>LoGrad-LoElev</v>
      </c>
      <c r="O289" s="145" t="str">
        <f t="shared" si="9"/>
        <v>LoGrad-LoElev</v>
      </c>
    </row>
    <row r="290" spans="1:15" x14ac:dyDescent="0.25">
      <c r="A290" s="11" t="s">
        <v>683</v>
      </c>
      <c r="B290" s="11" t="s">
        <v>708</v>
      </c>
      <c r="C290" s="54">
        <v>2</v>
      </c>
      <c r="D290" s="96" t="s">
        <v>158</v>
      </c>
      <c r="E290" s="133" t="s">
        <v>718</v>
      </c>
      <c r="F290" s="157" t="s">
        <v>145</v>
      </c>
      <c r="G290" s="54">
        <v>0</v>
      </c>
      <c r="H290" s="54">
        <v>1</v>
      </c>
      <c r="I290" s="46" t="b">
        <v>0</v>
      </c>
      <c r="J290" s="11" t="s">
        <v>10</v>
      </c>
      <c r="K290" s="145" t="s">
        <v>151</v>
      </c>
      <c r="L290" s="11"/>
      <c r="N290" s="145" t="str">
        <f t="shared" si="8"/>
        <v>LoGrad-LoElev</v>
      </c>
      <c r="O290" s="145" t="str">
        <f t="shared" si="9"/>
        <v>LoGrad-LoElev</v>
      </c>
    </row>
    <row r="291" spans="1:15" x14ac:dyDescent="0.25">
      <c r="A291" s="11" t="s">
        <v>683</v>
      </c>
      <c r="B291" s="11" t="s">
        <v>708</v>
      </c>
      <c r="C291" s="57">
        <v>2</v>
      </c>
      <c r="D291" s="58" t="s">
        <v>693</v>
      </c>
      <c r="E291" s="147" t="s">
        <v>1</v>
      </c>
      <c r="F291" s="57" t="s">
        <v>142</v>
      </c>
      <c r="G291" s="57">
        <v>25</v>
      </c>
      <c r="H291" s="57">
        <v>35</v>
      </c>
      <c r="I291" s="46" t="b">
        <v>1</v>
      </c>
      <c r="J291" s="58" t="s">
        <v>694</v>
      </c>
      <c r="K291" s="145" t="s">
        <v>151</v>
      </c>
      <c r="L291" s="58" t="s">
        <v>705</v>
      </c>
      <c r="M291" t="s">
        <v>702</v>
      </c>
      <c r="N291" s="145" t="str">
        <f t="shared" si="8"/>
        <v>LoGrad-LoElev</v>
      </c>
      <c r="O291" s="145" t="str">
        <f t="shared" si="9"/>
        <v>LoGrad-LoElev</v>
      </c>
    </row>
    <row r="292" spans="1:15" x14ac:dyDescent="0.25">
      <c r="A292" s="11" t="s">
        <v>683</v>
      </c>
      <c r="B292" s="11" t="s">
        <v>708</v>
      </c>
      <c r="C292" s="57">
        <v>2</v>
      </c>
      <c r="D292" s="58" t="s">
        <v>490</v>
      </c>
      <c r="E292" s="147" t="s">
        <v>695</v>
      </c>
      <c r="F292" s="57" t="s">
        <v>142</v>
      </c>
      <c r="G292" s="57">
        <v>4.3</v>
      </c>
      <c r="H292" s="57">
        <v>4.7</v>
      </c>
      <c r="I292" s="46" t="b">
        <v>1</v>
      </c>
      <c r="J292" s="58" t="s">
        <v>696</v>
      </c>
      <c r="K292" s="145" t="s">
        <v>151</v>
      </c>
      <c r="L292" s="58" t="s">
        <v>705</v>
      </c>
      <c r="M292" t="s">
        <v>702</v>
      </c>
      <c r="N292" s="145" t="str">
        <f t="shared" si="8"/>
        <v>LoGrad-LoElev</v>
      </c>
      <c r="O292" s="145" t="str">
        <f t="shared" si="9"/>
        <v>LoGrad-LoElev</v>
      </c>
    </row>
    <row r="293" spans="1:15" x14ac:dyDescent="0.25">
      <c r="A293" s="11" t="s">
        <v>683</v>
      </c>
      <c r="B293" s="11" t="s">
        <v>708</v>
      </c>
      <c r="C293" s="57">
        <v>2</v>
      </c>
      <c r="D293" s="58" t="s">
        <v>443</v>
      </c>
      <c r="E293" s="147" t="s">
        <v>12</v>
      </c>
      <c r="F293" s="57" t="s">
        <v>142</v>
      </c>
      <c r="G293" s="57">
        <v>10</v>
      </c>
      <c r="H293" s="57">
        <v>20</v>
      </c>
      <c r="I293" s="46" t="b">
        <v>1</v>
      </c>
      <c r="J293" s="58" t="s">
        <v>697</v>
      </c>
      <c r="K293" s="145" t="s">
        <v>151</v>
      </c>
      <c r="L293" s="58" t="s">
        <v>705</v>
      </c>
      <c r="M293" t="s">
        <v>702</v>
      </c>
      <c r="N293" s="145" t="str">
        <f t="shared" si="8"/>
        <v>LoGrad-LoElev</v>
      </c>
      <c r="O293" s="145" t="str">
        <f t="shared" si="9"/>
        <v>LoGrad-LoElev</v>
      </c>
    </row>
    <row r="294" spans="1:15" x14ac:dyDescent="0.25">
      <c r="A294" s="11" t="s">
        <v>683</v>
      </c>
      <c r="B294" s="11" t="s">
        <v>708</v>
      </c>
      <c r="C294" s="54">
        <v>3</v>
      </c>
      <c r="D294" s="11" t="s">
        <v>34</v>
      </c>
      <c r="E294" s="133" t="s">
        <v>698</v>
      </c>
      <c r="F294" s="54" t="s">
        <v>142</v>
      </c>
      <c r="G294" s="54">
        <v>35</v>
      </c>
      <c r="H294" s="54">
        <v>45</v>
      </c>
      <c r="I294" s="46" t="b">
        <v>1</v>
      </c>
      <c r="J294" s="11" t="s">
        <v>0</v>
      </c>
      <c r="K294" s="145" t="s">
        <v>151</v>
      </c>
      <c r="L294" s="11"/>
      <c r="N294" s="145" t="str">
        <f t="shared" si="8"/>
        <v>LoGrad-LoElev</v>
      </c>
      <c r="O294" s="145" t="str">
        <f t="shared" si="9"/>
        <v>LoGrad-LoElev</v>
      </c>
    </row>
    <row r="295" spans="1:15" x14ac:dyDescent="0.25">
      <c r="A295" s="11" t="s">
        <v>683</v>
      </c>
      <c r="B295" s="11" t="s">
        <v>708</v>
      </c>
      <c r="C295" s="54">
        <v>3</v>
      </c>
      <c r="D295" s="11" t="s">
        <v>60</v>
      </c>
      <c r="E295" s="148" t="s">
        <v>12</v>
      </c>
      <c r="F295" s="54" t="s">
        <v>142</v>
      </c>
      <c r="G295" s="54">
        <v>10</v>
      </c>
      <c r="H295" s="54">
        <v>20</v>
      </c>
      <c r="I295" s="46" t="b">
        <v>1</v>
      </c>
      <c r="J295" s="149" t="s">
        <v>29</v>
      </c>
      <c r="K295" s="145" t="s">
        <v>151</v>
      </c>
      <c r="L295" s="11"/>
      <c r="N295" s="145" t="str">
        <f t="shared" si="8"/>
        <v>LoGrad-LoElev</v>
      </c>
      <c r="O295" s="145" t="str">
        <f t="shared" si="9"/>
        <v>LoGrad-LoElev</v>
      </c>
    </row>
    <row r="296" spans="1:15" x14ac:dyDescent="0.25">
      <c r="A296" s="11" t="s">
        <v>683</v>
      </c>
      <c r="B296" s="11" t="s">
        <v>708</v>
      </c>
      <c r="C296" s="54">
        <v>3</v>
      </c>
      <c r="D296" s="11" t="s">
        <v>155</v>
      </c>
      <c r="E296" s="133" t="s">
        <v>7</v>
      </c>
      <c r="F296" s="54" t="s">
        <v>142</v>
      </c>
      <c r="G296" s="54">
        <v>15</v>
      </c>
      <c r="H296" s="54">
        <v>25</v>
      </c>
      <c r="I296" s="46" t="b">
        <v>1</v>
      </c>
      <c r="J296" s="11" t="s">
        <v>3</v>
      </c>
      <c r="K296" s="145" t="s">
        <v>151</v>
      </c>
      <c r="L296" s="11"/>
      <c r="N296" s="145" t="str">
        <f t="shared" si="8"/>
        <v>LoGrad-LoElev</v>
      </c>
      <c r="O296" s="145" t="str">
        <f t="shared" si="9"/>
        <v>LoGrad-LoElev</v>
      </c>
    </row>
    <row r="297" spans="1:15" x14ac:dyDescent="0.25">
      <c r="A297" s="11" t="s">
        <v>683</v>
      </c>
      <c r="B297" s="11" t="s">
        <v>708</v>
      </c>
      <c r="C297" s="54">
        <v>3</v>
      </c>
      <c r="D297" s="11" t="s">
        <v>156</v>
      </c>
      <c r="E297" s="133" t="s">
        <v>18</v>
      </c>
      <c r="F297" s="54" t="s">
        <v>142</v>
      </c>
      <c r="G297" s="54">
        <v>5</v>
      </c>
      <c r="H297" s="54">
        <v>15</v>
      </c>
      <c r="I297" s="46" t="b">
        <v>1</v>
      </c>
      <c r="J297" s="11" t="s">
        <v>6</v>
      </c>
      <c r="K297" s="145" t="s">
        <v>151</v>
      </c>
      <c r="L297" s="11"/>
      <c r="N297" s="145" t="str">
        <f t="shared" si="8"/>
        <v>LoGrad-LoElev</v>
      </c>
      <c r="O297" s="145" t="str">
        <f t="shared" si="9"/>
        <v>LoGrad-LoElev</v>
      </c>
    </row>
    <row r="298" spans="1:15" x14ac:dyDescent="0.25">
      <c r="A298" s="11" t="s">
        <v>683</v>
      </c>
      <c r="B298" s="11" t="s">
        <v>708</v>
      </c>
      <c r="C298" s="54">
        <v>3</v>
      </c>
      <c r="D298" s="11" t="s">
        <v>181</v>
      </c>
      <c r="E298" s="133" t="s">
        <v>21</v>
      </c>
      <c r="F298" s="54" t="s">
        <v>144</v>
      </c>
      <c r="G298" s="54">
        <v>15</v>
      </c>
      <c r="H298" s="54">
        <v>25</v>
      </c>
      <c r="I298" s="46" t="b">
        <v>0</v>
      </c>
      <c r="J298" s="149" t="s">
        <v>119</v>
      </c>
      <c r="K298" s="145" t="s">
        <v>151</v>
      </c>
      <c r="L298" s="11"/>
      <c r="N298" s="145" t="str">
        <f t="shared" si="8"/>
        <v>LoGrad-LoElev</v>
      </c>
      <c r="O298" s="145" t="str">
        <f t="shared" si="9"/>
        <v>LoGrad-LoElev</v>
      </c>
    </row>
    <row r="299" spans="1:15" x14ac:dyDescent="0.25">
      <c r="A299" s="11" t="s">
        <v>683</v>
      </c>
      <c r="B299" s="11" t="s">
        <v>708</v>
      </c>
      <c r="C299" s="154">
        <v>3</v>
      </c>
      <c r="D299" s="155" t="s">
        <v>693</v>
      </c>
      <c r="E299" s="156" t="s">
        <v>712</v>
      </c>
      <c r="F299" s="154" t="s">
        <v>142</v>
      </c>
      <c r="G299" s="154">
        <v>13</v>
      </c>
      <c r="H299" s="154">
        <v>23</v>
      </c>
      <c r="I299" s="46" t="b">
        <v>1</v>
      </c>
      <c r="J299" s="155" t="s">
        <v>694</v>
      </c>
      <c r="K299" s="145" t="s">
        <v>151</v>
      </c>
      <c r="L299" s="155"/>
      <c r="M299" t="s">
        <v>719</v>
      </c>
      <c r="N299" s="145" t="str">
        <f t="shared" si="8"/>
        <v>LoGrad-LoElev</v>
      </c>
      <c r="O299" s="145" t="str">
        <f t="shared" si="9"/>
        <v>LoGrad-LoElev</v>
      </c>
    </row>
    <row r="300" spans="1:15" x14ac:dyDescent="0.25">
      <c r="A300" s="11" t="s">
        <v>683</v>
      </c>
      <c r="B300" s="11" t="s">
        <v>708</v>
      </c>
      <c r="C300" s="57">
        <v>3</v>
      </c>
      <c r="D300" s="58" t="s">
        <v>147</v>
      </c>
      <c r="E300" s="150" t="s">
        <v>699</v>
      </c>
      <c r="F300" s="57" t="s">
        <v>142</v>
      </c>
      <c r="G300" s="57">
        <v>5</v>
      </c>
      <c r="H300" s="57">
        <v>15</v>
      </c>
      <c r="I300" s="46" t="b">
        <v>1</v>
      </c>
      <c r="J300" s="58" t="s">
        <v>11</v>
      </c>
      <c r="K300" s="145" t="s">
        <v>151</v>
      </c>
      <c r="L300" s="58" t="s">
        <v>705</v>
      </c>
      <c r="M300" t="s">
        <v>702</v>
      </c>
      <c r="N300" s="145" t="str">
        <f t="shared" si="8"/>
        <v>LoGrad-LoElev</v>
      </c>
      <c r="O300" s="145" t="str">
        <f t="shared" si="9"/>
        <v>LoGrad-LoElev</v>
      </c>
    </row>
    <row r="301" spans="1:15" x14ac:dyDescent="0.25">
      <c r="A301" s="11" t="s">
        <v>683</v>
      </c>
      <c r="B301" s="11" t="s">
        <v>708</v>
      </c>
      <c r="C301" s="57">
        <v>3</v>
      </c>
      <c r="D301" s="58" t="s">
        <v>490</v>
      </c>
      <c r="E301" s="147" t="s">
        <v>700</v>
      </c>
      <c r="F301" s="57" t="s">
        <v>142</v>
      </c>
      <c r="G301" s="57">
        <v>3.8</v>
      </c>
      <c r="H301" s="57">
        <v>4.2</v>
      </c>
      <c r="I301" s="46" t="b">
        <v>1</v>
      </c>
      <c r="J301" s="58" t="s">
        <v>696</v>
      </c>
      <c r="K301" s="145" t="s">
        <v>151</v>
      </c>
      <c r="L301" s="58" t="s">
        <v>705</v>
      </c>
      <c r="M301" t="s">
        <v>702</v>
      </c>
      <c r="N301" s="145" t="str">
        <f t="shared" si="8"/>
        <v>LoGrad-LoElev</v>
      </c>
      <c r="O301" s="145" t="str">
        <f t="shared" si="9"/>
        <v>LoGrad-LoElev</v>
      </c>
    </row>
    <row r="302" spans="1:15" x14ac:dyDescent="0.25">
      <c r="A302" s="11" t="s">
        <v>683</v>
      </c>
      <c r="B302" s="11" t="s">
        <v>708</v>
      </c>
      <c r="C302" s="57">
        <v>3</v>
      </c>
      <c r="D302" s="58" t="s">
        <v>158</v>
      </c>
      <c r="E302" s="147" t="s">
        <v>9</v>
      </c>
      <c r="F302" s="57" t="s">
        <v>144</v>
      </c>
      <c r="G302" s="57">
        <v>3</v>
      </c>
      <c r="H302" s="57">
        <v>7</v>
      </c>
      <c r="I302" s="46" t="b">
        <v>0</v>
      </c>
      <c r="J302" s="58" t="s">
        <v>10</v>
      </c>
      <c r="K302" s="145" t="s">
        <v>151</v>
      </c>
      <c r="L302" s="58" t="s">
        <v>705</v>
      </c>
      <c r="M302" t="s">
        <v>702</v>
      </c>
      <c r="N302" s="145" t="str">
        <f t="shared" si="8"/>
        <v>LoGrad-LoElev</v>
      </c>
      <c r="O302" s="145" t="str">
        <f t="shared" si="9"/>
        <v>LoGrad-LoElev</v>
      </c>
    </row>
    <row r="303" spans="1:15" x14ac:dyDescent="0.25">
      <c r="A303" s="11" t="s">
        <v>683</v>
      </c>
      <c r="B303" s="11" t="s">
        <v>708</v>
      </c>
      <c r="C303" s="54">
        <v>4</v>
      </c>
      <c r="D303" s="11" t="s">
        <v>34</v>
      </c>
      <c r="E303" s="133" t="s">
        <v>1</v>
      </c>
      <c r="F303" s="54" t="s">
        <v>142</v>
      </c>
      <c r="G303" s="54">
        <v>25</v>
      </c>
      <c r="H303" s="54">
        <v>35</v>
      </c>
      <c r="I303" s="46" t="b">
        <v>1</v>
      </c>
      <c r="J303" s="11" t="s">
        <v>0</v>
      </c>
      <c r="K303" s="145" t="s">
        <v>151</v>
      </c>
      <c r="L303" s="11"/>
      <c r="N303" s="145" t="str">
        <f t="shared" si="8"/>
        <v>LoGrad-LoElev</v>
      </c>
      <c r="O303" s="145" t="str">
        <f t="shared" si="9"/>
        <v>LoGrad-LoElev</v>
      </c>
    </row>
    <row r="304" spans="1:15" x14ac:dyDescent="0.25">
      <c r="A304" s="58" t="s">
        <v>683</v>
      </c>
      <c r="B304" s="58" t="s">
        <v>708</v>
      </c>
      <c r="C304" s="57">
        <v>4</v>
      </c>
      <c r="D304" s="58" t="s">
        <v>60</v>
      </c>
      <c r="E304" s="150" t="s">
        <v>173</v>
      </c>
      <c r="F304" s="57" t="s">
        <v>142</v>
      </c>
      <c r="G304" s="57">
        <v>6</v>
      </c>
      <c r="H304" s="57">
        <v>12</v>
      </c>
      <c r="I304" s="46" t="b">
        <v>1</v>
      </c>
      <c r="J304" s="65" t="s">
        <v>29</v>
      </c>
      <c r="K304" s="145" t="s">
        <v>151</v>
      </c>
      <c r="L304" s="58" t="s">
        <v>705</v>
      </c>
      <c r="M304" t="s">
        <v>702</v>
      </c>
      <c r="N304" s="145" t="str">
        <f t="shared" si="8"/>
        <v>LoGrad-LoElev</v>
      </c>
      <c r="O304" s="145" t="str">
        <f t="shared" si="9"/>
        <v>LoGrad-LoElev</v>
      </c>
    </row>
    <row r="305" spans="1:15" x14ac:dyDescent="0.25">
      <c r="A305" s="11" t="s">
        <v>683</v>
      </c>
      <c r="B305" s="11" t="s">
        <v>708</v>
      </c>
      <c r="C305" s="54">
        <v>4</v>
      </c>
      <c r="D305" s="11" t="s">
        <v>155</v>
      </c>
      <c r="E305" s="133" t="s">
        <v>18</v>
      </c>
      <c r="F305" s="54" t="s">
        <v>142</v>
      </c>
      <c r="G305" s="54">
        <v>5</v>
      </c>
      <c r="H305" s="54">
        <v>15</v>
      </c>
      <c r="I305" s="46" t="b">
        <v>1</v>
      </c>
      <c r="J305" s="11" t="s">
        <v>3</v>
      </c>
      <c r="K305" s="145" t="s">
        <v>151</v>
      </c>
      <c r="L305" s="11"/>
      <c r="N305" s="145" t="str">
        <f t="shared" si="8"/>
        <v>LoGrad-LoElev</v>
      </c>
      <c r="O305" s="145" t="str">
        <f t="shared" si="9"/>
        <v>LoGrad-LoElev</v>
      </c>
    </row>
    <row r="306" spans="1:15" x14ac:dyDescent="0.25">
      <c r="A306" s="11" t="s">
        <v>683</v>
      </c>
      <c r="B306" s="11" t="s">
        <v>708</v>
      </c>
      <c r="C306" s="54">
        <v>4</v>
      </c>
      <c r="D306" s="11" t="s">
        <v>181</v>
      </c>
      <c r="E306" s="133" t="s">
        <v>25</v>
      </c>
      <c r="F306" s="54" t="s">
        <v>144</v>
      </c>
      <c r="G306" s="54">
        <v>20</v>
      </c>
      <c r="H306" s="54">
        <v>30</v>
      </c>
      <c r="I306" s="46" t="b">
        <v>0</v>
      </c>
      <c r="J306" s="149" t="s">
        <v>119</v>
      </c>
      <c r="K306" s="145" t="s">
        <v>151</v>
      </c>
      <c r="L306" s="11"/>
      <c r="N306" s="145" t="str">
        <f t="shared" si="8"/>
        <v>LoGrad-LoElev</v>
      </c>
      <c r="O306" s="145" t="str">
        <f t="shared" si="9"/>
        <v>LoGrad-LoElev</v>
      </c>
    </row>
    <row r="307" spans="1:15" x14ac:dyDescent="0.25">
      <c r="A307" s="58" t="s">
        <v>683</v>
      </c>
      <c r="B307" s="58" t="s">
        <v>708</v>
      </c>
      <c r="C307" s="57">
        <v>4</v>
      </c>
      <c r="D307" s="58" t="s">
        <v>693</v>
      </c>
      <c r="E307" s="147" t="s">
        <v>720</v>
      </c>
      <c r="F307" s="57" t="s">
        <v>142</v>
      </c>
      <c r="G307" s="57">
        <v>7</v>
      </c>
      <c r="H307" s="57">
        <v>17</v>
      </c>
      <c r="I307" s="46" t="b">
        <v>1</v>
      </c>
      <c r="J307" s="65" t="s">
        <v>694</v>
      </c>
      <c r="K307" s="145" t="s">
        <v>151</v>
      </c>
      <c r="L307" s="58" t="s">
        <v>705</v>
      </c>
      <c r="M307" t="s">
        <v>702</v>
      </c>
      <c r="N307" s="145" t="str">
        <f t="shared" si="8"/>
        <v>LoGrad-LoElev</v>
      </c>
      <c r="O307" s="145" t="str">
        <f t="shared" si="9"/>
        <v>LoGrad-LoElev</v>
      </c>
    </row>
    <row r="308" spans="1:15" x14ac:dyDescent="0.25">
      <c r="A308" s="58" t="s">
        <v>683</v>
      </c>
      <c r="B308" s="58" t="s">
        <v>708</v>
      </c>
      <c r="C308" s="57">
        <v>4</v>
      </c>
      <c r="D308" s="58" t="s">
        <v>158</v>
      </c>
      <c r="E308" s="147" t="s">
        <v>24</v>
      </c>
      <c r="F308" s="57" t="s">
        <v>144</v>
      </c>
      <c r="G308" s="57">
        <v>10</v>
      </c>
      <c r="H308" s="57">
        <v>20</v>
      </c>
      <c r="I308" s="46" t="b">
        <v>0</v>
      </c>
      <c r="J308" s="65" t="s">
        <v>10</v>
      </c>
      <c r="K308" s="145" t="s">
        <v>151</v>
      </c>
      <c r="L308" s="58" t="s">
        <v>705</v>
      </c>
      <c r="M308" t="s">
        <v>702</v>
      </c>
      <c r="N308" s="145" t="str">
        <f t="shared" si="8"/>
        <v>LoGrad-LoElev</v>
      </c>
      <c r="O308" s="145" t="str">
        <f t="shared" si="9"/>
        <v>LoGrad-LoElev</v>
      </c>
    </row>
    <row r="309" spans="1:15" x14ac:dyDescent="0.25">
      <c r="A309" s="11" t="s">
        <v>683</v>
      </c>
      <c r="B309" s="11" t="s">
        <v>708</v>
      </c>
      <c r="C309" s="54">
        <v>5</v>
      </c>
      <c r="D309" s="11" t="s">
        <v>34</v>
      </c>
      <c r="E309" s="151" t="s">
        <v>22</v>
      </c>
      <c r="F309" s="54" t="s">
        <v>142</v>
      </c>
      <c r="G309" s="54">
        <v>15</v>
      </c>
      <c r="H309" s="54">
        <v>25</v>
      </c>
      <c r="I309" s="46" t="b">
        <v>1</v>
      </c>
      <c r="J309" s="149" t="s">
        <v>0</v>
      </c>
      <c r="K309" s="145" t="s">
        <v>151</v>
      </c>
      <c r="L309" s="58" t="s">
        <v>705</v>
      </c>
      <c r="M309" t="s">
        <v>702</v>
      </c>
      <c r="N309" s="145" t="str">
        <f t="shared" si="8"/>
        <v>LoGrad-LoElev</v>
      </c>
      <c r="O309" s="145" t="str">
        <f t="shared" si="9"/>
        <v>LoGrad-LoElev</v>
      </c>
    </row>
    <row r="310" spans="1:15" x14ac:dyDescent="0.25">
      <c r="A310" s="11" t="s">
        <v>683</v>
      </c>
      <c r="B310" s="11" t="s">
        <v>708</v>
      </c>
      <c r="C310" s="54">
        <v>5</v>
      </c>
      <c r="D310" s="11" t="s">
        <v>59</v>
      </c>
      <c r="E310" s="151" t="s">
        <v>115</v>
      </c>
      <c r="F310" s="54" t="s">
        <v>142</v>
      </c>
      <c r="G310" s="54">
        <v>390</v>
      </c>
      <c r="H310" s="54">
        <v>410</v>
      </c>
      <c r="I310" s="46" t="b">
        <v>1</v>
      </c>
      <c r="J310" s="149" t="s">
        <v>13</v>
      </c>
      <c r="K310" s="145" t="s">
        <v>151</v>
      </c>
      <c r="L310" s="11"/>
      <c r="N310" s="145" t="str">
        <f t="shared" si="8"/>
        <v>LoGrad-LoElev</v>
      </c>
      <c r="O310" s="145" t="str">
        <f t="shared" si="9"/>
        <v>LoGrad-LoElev</v>
      </c>
    </row>
    <row r="311" spans="1:15" x14ac:dyDescent="0.25">
      <c r="A311" s="11" t="s">
        <v>683</v>
      </c>
      <c r="B311" s="11" t="s">
        <v>708</v>
      </c>
      <c r="C311" s="54">
        <v>5</v>
      </c>
      <c r="D311" s="11" t="s">
        <v>60</v>
      </c>
      <c r="E311" s="151" t="s">
        <v>716</v>
      </c>
      <c r="F311" s="54" t="s">
        <v>142</v>
      </c>
      <c r="G311" s="54">
        <v>0</v>
      </c>
      <c r="H311" s="54">
        <v>1</v>
      </c>
      <c r="I311" s="46" t="b">
        <v>1</v>
      </c>
      <c r="J311" s="149" t="s">
        <v>29</v>
      </c>
      <c r="K311" s="145" t="s">
        <v>151</v>
      </c>
      <c r="L311" s="11"/>
      <c r="N311" s="145" t="str">
        <f t="shared" si="8"/>
        <v>LoGrad-LoElev</v>
      </c>
      <c r="O311" s="145" t="str">
        <f t="shared" si="9"/>
        <v>LoGrad-LoElev</v>
      </c>
    </row>
    <row r="312" spans="1:15" x14ac:dyDescent="0.25">
      <c r="A312" s="11" t="s">
        <v>683</v>
      </c>
      <c r="B312" s="11" t="s">
        <v>708</v>
      </c>
      <c r="C312" s="54">
        <v>5</v>
      </c>
      <c r="D312" s="11" t="s">
        <v>181</v>
      </c>
      <c r="E312" s="133" t="s">
        <v>27</v>
      </c>
      <c r="F312" s="54" t="s">
        <v>144</v>
      </c>
      <c r="G312" s="54">
        <v>30</v>
      </c>
      <c r="H312" s="54">
        <v>40</v>
      </c>
      <c r="I312" s="46" t="b">
        <v>0</v>
      </c>
      <c r="J312" s="11" t="s">
        <v>119</v>
      </c>
      <c r="K312" s="145" t="s">
        <v>151</v>
      </c>
      <c r="L312" s="11"/>
      <c r="N312" s="145" t="str">
        <f t="shared" si="8"/>
        <v>LoGrad-LoElev</v>
      </c>
      <c r="O312" s="145" t="str">
        <f t="shared" si="9"/>
        <v>LoGrad-LoElev</v>
      </c>
    </row>
    <row r="313" spans="1:15" x14ac:dyDescent="0.25">
      <c r="A313" s="11" t="s">
        <v>683</v>
      </c>
      <c r="B313" s="11" t="s">
        <v>708</v>
      </c>
      <c r="C313" s="54">
        <v>5</v>
      </c>
      <c r="D313" s="11" t="s">
        <v>693</v>
      </c>
      <c r="E313" s="151" t="s">
        <v>701</v>
      </c>
      <c r="F313" s="54" t="s">
        <v>142</v>
      </c>
      <c r="G313" s="54">
        <v>3</v>
      </c>
      <c r="H313" s="54">
        <v>7</v>
      </c>
      <c r="I313" s="46" t="b">
        <v>1</v>
      </c>
      <c r="J313" s="149" t="s">
        <v>694</v>
      </c>
      <c r="K313" s="145" t="s">
        <v>151</v>
      </c>
      <c r="L313" s="11"/>
      <c r="N313" s="145" t="str">
        <f t="shared" si="8"/>
        <v>LoGrad-LoElev</v>
      </c>
      <c r="O313" s="145" t="str">
        <f t="shared" si="9"/>
        <v>LoGrad-LoElev</v>
      </c>
    </row>
    <row r="314" spans="1:15" x14ac:dyDescent="0.25">
      <c r="A314" s="11" t="s">
        <v>683</v>
      </c>
      <c r="B314" s="11" t="s">
        <v>708</v>
      </c>
      <c r="C314" s="54">
        <v>5</v>
      </c>
      <c r="D314" t="s">
        <v>156</v>
      </c>
      <c r="E314" t="s">
        <v>721</v>
      </c>
      <c r="F314" s="99" t="s">
        <v>142</v>
      </c>
      <c r="G314" s="54">
        <v>0</v>
      </c>
      <c r="H314" s="54">
        <v>2</v>
      </c>
      <c r="I314" s="46" t="b">
        <v>1</v>
      </c>
      <c r="J314" t="s">
        <v>6</v>
      </c>
      <c r="K314" s="145" t="s">
        <v>151</v>
      </c>
      <c r="L314" s="58" t="s">
        <v>705</v>
      </c>
      <c r="M314" t="s">
        <v>702</v>
      </c>
      <c r="N314" s="145" t="str">
        <f t="shared" si="8"/>
        <v>LoGrad-LoElev</v>
      </c>
      <c r="O314" s="145" t="str">
        <f t="shared" si="9"/>
        <v>LoGrad-LoElev</v>
      </c>
    </row>
    <row r="315" spans="1:15" x14ac:dyDescent="0.25">
      <c r="A315" s="11" t="s">
        <v>683</v>
      </c>
      <c r="B315" s="11" t="s">
        <v>708</v>
      </c>
      <c r="C315" s="54">
        <v>5</v>
      </c>
      <c r="D315" t="s">
        <v>158</v>
      </c>
      <c r="E315" t="s">
        <v>136</v>
      </c>
      <c r="F315" s="99" t="s">
        <v>144</v>
      </c>
      <c r="G315" s="134">
        <v>25</v>
      </c>
      <c r="H315" s="134">
        <v>35</v>
      </c>
      <c r="I315" s="46" t="b">
        <v>0</v>
      </c>
      <c r="J315" t="s">
        <v>10</v>
      </c>
      <c r="K315" s="145" t="s">
        <v>151</v>
      </c>
      <c r="L315" s="58" t="s">
        <v>705</v>
      </c>
      <c r="M315" t="s">
        <v>702</v>
      </c>
      <c r="N315" s="145" t="str">
        <f t="shared" si="8"/>
        <v>LoGrad-LoElev</v>
      </c>
      <c r="O315" s="145" t="str">
        <f t="shared" si="9"/>
        <v>LoGrad-LoElev</v>
      </c>
    </row>
    <row r="316" spans="1:15" x14ac:dyDescent="0.25">
      <c r="A316" s="11" t="s">
        <v>724</v>
      </c>
      <c r="B316" s="54" t="s">
        <v>725</v>
      </c>
      <c r="C316" s="54">
        <v>2</v>
      </c>
      <c r="D316" s="158" t="s">
        <v>727</v>
      </c>
      <c r="E316" s="73" t="s">
        <v>728</v>
      </c>
      <c r="F316" s="54" t="s">
        <v>142</v>
      </c>
      <c r="G316" s="73">
        <v>1</v>
      </c>
      <c r="H316" s="73">
        <v>3</v>
      </c>
      <c r="I316" s="46" t="b">
        <v>1</v>
      </c>
      <c r="J316" s="158" t="s">
        <v>729</v>
      </c>
      <c r="K316" s="145" t="s">
        <v>151</v>
      </c>
      <c r="L316" s="133"/>
      <c r="M316" s="57" t="s">
        <v>726</v>
      </c>
      <c r="N316" s="145" t="str">
        <f t="shared" si="8"/>
        <v>ORWA</v>
      </c>
      <c r="O316" s="145" t="str">
        <f t="shared" si="9"/>
        <v>ORWA</v>
      </c>
    </row>
    <row r="317" spans="1:15" x14ac:dyDescent="0.25">
      <c r="A317" s="11" t="s">
        <v>724</v>
      </c>
      <c r="B317" s="54" t="s">
        <v>725</v>
      </c>
      <c r="C317" s="54">
        <v>2</v>
      </c>
      <c r="D317" s="158" t="s">
        <v>730</v>
      </c>
      <c r="E317" s="73" t="s">
        <v>746</v>
      </c>
      <c r="F317" s="54" t="s">
        <v>142</v>
      </c>
      <c r="G317" s="73">
        <v>4</v>
      </c>
      <c r="H317" s="73">
        <v>8</v>
      </c>
      <c r="I317" s="46" t="b">
        <v>1</v>
      </c>
      <c r="J317" s="158" t="s">
        <v>731</v>
      </c>
      <c r="K317" s="145" t="s">
        <v>151</v>
      </c>
      <c r="L317" s="158"/>
      <c r="M317" s="57" t="s">
        <v>726</v>
      </c>
      <c r="N317" s="145" t="str">
        <f t="shared" si="8"/>
        <v>ORWA</v>
      </c>
      <c r="O317" s="145" t="str">
        <f t="shared" si="9"/>
        <v>ORWA</v>
      </c>
    </row>
    <row r="318" spans="1:15" x14ac:dyDescent="0.25">
      <c r="A318" s="11" t="s">
        <v>724</v>
      </c>
      <c r="B318" s="54" t="s">
        <v>725</v>
      </c>
      <c r="C318" s="54">
        <v>2</v>
      </c>
      <c r="D318" s="158" t="s">
        <v>732</v>
      </c>
      <c r="E318" s="73" t="s">
        <v>7</v>
      </c>
      <c r="F318" s="54" t="s">
        <v>142</v>
      </c>
      <c r="G318" s="73">
        <v>15</v>
      </c>
      <c r="H318" s="73">
        <v>25</v>
      </c>
      <c r="I318" s="46" t="b">
        <v>1</v>
      </c>
      <c r="J318" s="158" t="s">
        <v>733</v>
      </c>
      <c r="K318" s="145" t="s">
        <v>151</v>
      </c>
      <c r="L318" s="158"/>
      <c r="M318" s="57" t="s">
        <v>726</v>
      </c>
      <c r="N318" s="145" t="str">
        <f t="shared" si="8"/>
        <v>ORWA</v>
      </c>
      <c r="O318" s="145" t="str">
        <f t="shared" si="9"/>
        <v>ORWA</v>
      </c>
    </row>
    <row r="319" spans="1:15" x14ac:dyDescent="0.25">
      <c r="A319" s="11" t="s">
        <v>724</v>
      </c>
      <c r="B319" s="54" t="s">
        <v>725</v>
      </c>
      <c r="C319" s="54">
        <v>2</v>
      </c>
      <c r="D319" s="158" t="s">
        <v>734</v>
      </c>
      <c r="E319" s="73" t="s">
        <v>745</v>
      </c>
      <c r="F319" s="54" t="s">
        <v>142</v>
      </c>
      <c r="G319" s="73">
        <v>2</v>
      </c>
      <c r="H319" s="73">
        <v>8</v>
      </c>
      <c r="I319" s="46" t="b">
        <v>1</v>
      </c>
      <c r="J319" s="158" t="s">
        <v>735</v>
      </c>
      <c r="K319" s="145" t="s">
        <v>151</v>
      </c>
      <c r="L319" s="158"/>
      <c r="M319" s="57" t="s">
        <v>726</v>
      </c>
      <c r="N319" s="145" t="str">
        <f t="shared" si="8"/>
        <v>ORWA</v>
      </c>
      <c r="O319" s="145" t="str">
        <f t="shared" si="9"/>
        <v>ORWA</v>
      </c>
    </row>
    <row r="320" spans="1:15" x14ac:dyDescent="0.25">
      <c r="A320" s="11" t="s">
        <v>724</v>
      </c>
      <c r="B320" s="54" t="s">
        <v>725</v>
      </c>
      <c r="C320" s="54">
        <v>2</v>
      </c>
      <c r="D320" s="158" t="s">
        <v>736</v>
      </c>
      <c r="E320" s="73" t="s">
        <v>19</v>
      </c>
      <c r="F320" s="54" t="s">
        <v>144</v>
      </c>
      <c r="G320" s="73">
        <v>5</v>
      </c>
      <c r="H320" s="73">
        <v>15</v>
      </c>
      <c r="I320" s="46" t="b">
        <v>0</v>
      </c>
      <c r="J320" s="158" t="s">
        <v>737</v>
      </c>
      <c r="K320" s="145" t="s">
        <v>151</v>
      </c>
      <c r="L320" s="158"/>
      <c r="M320" s="57" t="s">
        <v>726</v>
      </c>
      <c r="N320" s="145" t="str">
        <f t="shared" si="8"/>
        <v>ORWA</v>
      </c>
      <c r="O320" s="145" t="str">
        <f t="shared" si="9"/>
        <v>ORWA</v>
      </c>
    </row>
    <row r="321" spans="1:15" x14ac:dyDescent="0.25">
      <c r="A321" s="11" t="s">
        <v>724</v>
      </c>
      <c r="B321" s="54" t="s">
        <v>725</v>
      </c>
      <c r="C321" s="54">
        <v>2</v>
      </c>
      <c r="D321" s="158" t="s">
        <v>738</v>
      </c>
      <c r="E321" s="73" t="s">
        <v>739</v>
      </c>
      <c r="F321" s="54" t="s">
        <v>144</v>
      </c>
      <c r="G321" s="73">
        <v>2</v>
      </c>
      <c r="H321" s="73">
        <v>8</v>
      </c>
      <c r="I321" s="46" t="b">
        <v>0</v>
      </c>
      <c r="J321" s="158" t="s">
        <v>740</v>
      </c>
      <c r="K321" s="145" t="s">
        <v>151</v>
      </c>
      <c r="L321" s="158"/>
      <c r="M321" s="57" t="s">
        <v>726</v>
      </c>
      <c r="N321" s="145" t="str">
        <f t="shared" si="8"/>
        <v>ORWA</v>
      </c>
      <c r="O321" s="145" t="str">
        <f t="shared" si="9"/>
        <v>ORWA</v>
      </c>
    </row>
    <row r="322" spans="1:15" x14ac:dyDescent="0.25">
      <c r="A322" s="11" t="s">
        <v>724</v>
      </c>
      <c r="B322" s="54" t="s">
        <v>725</v>
      </c>
      <c r="C322" s="73">
        <v>3</v>
      </c>
      <c r="D322" s="158" t="s">
        <v>730</v>
      </c>
      <c r="E322" s="73" t="s">
        <v>686</v>
      </c>
      <c r="F322" s="54" t="s">
        <v>142</v>
      </c>
      <c r="G322" s="73">
        <v>1</v>
      </c>
      <c r="H322" s="73">
        <v>5</v>
      </c>
      <c r="I322" s="46" t="b">
        <v>1</v>
      </c>
      <c r="J322" s="158" t="s">
        <v>731</v>
      </c>
      <c r="K322" s="145" t="s">
        <v>151</v>
      </c>
      <c r="L322" s="158"/>
      <c r="M322" s="74" t="s">
        <v>741</v>
      </c>
      <c r="N322" s="145" t="str">
        <f t="shared" si="8"/>
        <v>ORWA</v>
      </c>
      <c r="O322" s="145" t="str">
        <f t="shared" si="9"/>
        <v>ORWA</v>
      </c>
    </row>
    <row r="323" spans="1:15" x14ac:dyDescent="0.25">
      <c r="A323" s="11" t="s">
        <v>724</v>
      </c>
      <c r="B323" s="54" t="s">
        <v>725</v>
      </c>
      <c r="C323" s="73">
        <v>3</v>
      </c>
      <c r="D323" s="158" t="s">
        <v>732</v>
      </c>
      <c r="E323" s="73" t="s">
        <v>711</v>
      </c>
      <c r="F323" s="54" t="s">
        <v>142</v>
      </c>
      <c r="G323" s="73">
        <v>3</v>
      </c>
      <c r="H323" s="73">
        <v>7</v>
      </c>
      <c r="I323" s="46" t="b">
        <v>1</v>
      </c>
      <c r="J323" s="158" t="s">
        <v>733</v>
      </c>
      <c r="K323" s="145" t="s">
        <v>151</v>
      </c>
      <c r="L323" s="158"/>
      <c r="M323" s="74" t="s">
        <v>741</v>
      </c>
      <c r="N323" s="145" t="str">
        <f t="shared" ref="N323:N328" si="10">B323</f>
        <v>ORWA</v>
      </c>
      <c r="O323" s="145" t="str">
        <f t="shared" ref="O323:O328" si="11">B323</f>
        <v>ORWA</v>
      </c>
    </row>
    <row r="324" spans="1:15" x14ac:dyDescent="0.25">
      <c r="A324" s="11" t="s">
        <v>724</v>
      </c>
      <c r="B324" s="54" t="s">
        <v>725</v>
      </c>
      <c r="C324" s="73">
        <v>3</v>
      </c>
      <c r="D324" s="158" t="s">
        <v>734</v>
      </c>
      <c r="E324" s="73" t="s">
        <v>721</v>
      </c>
      <c r="F324" s="54" t="s">
        <v>142</v>
      </c>
      <c r="G324" s="73">
        <v>0</v>
      </c>
      <c r="H324" s="73">
        <v>2</v>
      </c>
      <c r="I324" s="46" t="b">
        <v>1</v>
      </c>
      <c r="J324" s="158" t="s">
        <v>735</v>
      </c>
      <c r="K324" s="145" t="s">
        <v>151</v>
      </c>
      <c r="L324" s="158"/>
      <c r="M324" s="74" t="s">
        <v>741</v>
      </c>
      <c r="N324" s="145" t="str">
        <f t="shared" si="10"/>
        <v>ORWA</v>
      </c>
      <c r="O324" s="145" t="str">
        <f t="shared" si="11"/>
        <v>ORWA</v>
      </c>
    </row>
    <row r="325" spans="1:15" x14ac:dyDescent="0.25">
      <c r="A325" s="11" t="s">
        <v>724</v>
      </c>
      <c r="B325" s="54" t="s">
        <v>725</v>
      </c>
      <c r="C325" s="73">
        <v>3</v>
      </c>
      <c r="D325" s="158" t="s">
        <v>742</v>
      </c>
      <c r="E325" s="73" t="s">
        <v>4</v>
      </c>
      <c r="F325" s="54" t="s">
        <v>142</v>
      </c>
      <c r="G325" s="73">
        <v>30</v>
      </c>
      <c r="H325" s="73">
        <v>40</v>
      </c>
      <c r="I325" s="46" t="b">
        <v>1</v>
      </c>
      <c r="J325" s="158" t="s">
        <v>743</v>
      </c>
      <c r="K325" s="145" t="s">
        <v>151</v>
      </c>
      <c r="L325" s="158"/>
      <c r="M325" s="74" t="s">
        <v>741</v>
      </c>
      <c r="N325" s="145" t="str">
        <f t="shared" si="10"/>
        <v>ORWA</v>
      </c>
      <c r="O325" s="145" t="str">
        <f t="shared" si="11"/>
        <v>ORWA</v>
      </c>
    </row>
    <row r="326" spans="1:15" x14ac:dyDescent="0.25">
      <c r="A326" s="11" t="s">
        <v>724</v>
      </c>
      <c r="B326" s="54" t="s">
        <v>725</v>
      </c>
      <c r="C326" s="73">
        <v>3</v>
      </c>
      <c r="D326" s="158" t="s">
        <v>736</v>
      </c>
      <c r="E326" s="73" t="s">
        <v>24</v>
      </c>
      <c r="F326" s="54" t="s">
        <v>144</v>
      </c>
      <c r="G326" s="73">
        <v>10</v>
      </c>
      <c r="H326" s="73">
        <v>20</v>
      </c>
      <c r="I326" s="46" t="b">
        <v>0</v>
      </c>
      <c r="J326" s="158" t="s">
        <v>737</v>
      </c>
      <c r="K326" s="145" t="s">
        <v>151</v>
      </c>
      <c r="L326" s="158"/>
      <c r="M326" s="74" t="s">
        <v>741</v>
      </c>
      <c r="N326" s="145" t="str">
        <f t="shared" si="10"/>
        <v>ORWA</v>
      </c>
      <c r="O326" s="145" t="str">
        <f t="shared" si="11"/>
        <v>ORWA</v>
      </c>
    </row>
    <row r="327" spans="1:15" x14ac:dyDescent="0.25">
      <c r="A327" s="11" t="s">
        <v>724</v>
      </c>
      <c r="B327" s="54" t="s">
        <v>725</v>
      </c>
      <c r="C327" s="73">
        <v>3</v>
      </c>
      <c r="D327" s="158" t="s">
        <v>738</v>
      </c>
      <c r="E327" s="73" t="s">
        <v>21</v>
      </c>
      <c r="F327" s="54" t="s">
        <v>144</v>
      </c>
      <c r="G327" s="73">
        <v>15</v>
      </c>
      <c r="H327" s="73">
        <v>25</v>
      </c>
      <c r="I327" s="46" t="b">
        <v>0</v>
      </c>
      <c r="J327" s="158" t="s">
        <v>740</v>
      </c>
      <c r="K327" s="145" t="s">
        <v>151</v>
      </c>
      <c r="L327" s="158"/>
      <c r="M327" s="74" t="s">
        <v>741</v>
      </c>
      <c r="N327" s="145" t="str">
        <f t="shared" si="10"/>
        <v>ORWA</v>
      </c>
      <c r="O327" s="145" t="str">
        <f t="shared" si="11"/>
        <v>ORWA</v>
      </c>
    </row>
    <row r="328" spans="1:15" x14ac:dyDescent="0.25">
      <c r="A328" s="11" t="s">
        <v>724</v>
      </c>
      <c r="B328" s="54" t="s">
        <v>725</v>
      </c>
      <c r="C328" s="73">
        <v>4</v>
      </c>
      <c r="D328" s="158" t="s">
        <v>736</v>
      </c>
      <c r="E328" s="73" t="s">
        <v>136</v>
      </c>
      <c r="F328" s="54" t="s">
        <v>144</v>
      </c>
      <c r="G328" s="73">
        <v>25</v>
      </c>
      <c r="H328" s="73">
        <v>35</v>
      </c>
      <c r="I328" s="46" t="b">
        <v>0</v>
      </c>
      <c r="J328" s="158" t="s">
        <v>737</v>
      </c>
      <c r="K328" s="145" t="s">
        <v>151</v>
      </c>
      <c r="L328" s="158"/>
      <c r="M328" s="74" t="s">
        <v>744</v>
      </c>
      <c r="N328" s="145" t="str">
        <f t="shared" si="10"/>
        <v>ORWA</v>
      </c>
      <c r="O328" s="145" t="str">
        <f t="shared" si="11"/>
        <v>ORWA</v>
      </c>
    </row>
  </sheetData>
  <autoFilter ref="A1:O328" xr:uid="{E3709D81-A89F-4E77-8861-F908BC2287F9}"/>
  <sortState xmlns:xlrd2="http://schemas.microsoft.com/office/spreadsheetml/2017/richdata2" ref="A110:K222">
    <sortCondition ref="A110:A222"/>
    <sortCondition ref="B110:B222"/>
    <sortCondition ref="K110:K222"/>
    <sortCondition ref="C110:C222"/>
    <sortCondition descending="1" ref="G110:G222"/>
  </sortState>
  <conditionalFormatting sqref="I2:I28 I37:I55 I110:I222">
    <cfRule type="cellIs" dxfId="30" priority="34" operator="equal">
      <formula>TRUE</formula>
    </cfRule>
  </conditionalFormatting>
  <conditionalFormatting sqref="I29:I36">
    <cfRule type="cellIs" dxfId="29" priority="33" operator="equal">
      <formula>TRUE</formula>
    </cfRule>
  </conditionalFormatting>
  <conditionalFormatting sqref="I56:I82 I91:I109">
    <cfRule type="cellIs" dxfId="28" priority="32" operator="equal">
      <formula>TRUE</formula>
    </cfRule>
  </conditionalFormatting>
  <conditionalFormatting sqref="I83:I90">
    <cfRule type="cellIs" dxfId="27" priority="31" operator="equal">
      <formula>TRUE</formula>
    </cfRule>
  </conditionalFormatting>
  <conditionalFormatting sqref="K2:K222 K258:K282 K287:K313">
    <cfRule type="cellIs" dxfId="26" priority="27" operator="equal">
      <formula>"Rule2"</formula>
    </cfRule>
    <cfRule type="cellIs" dxfId="25" priority="28" operator="equal">
      <formula>"Rule1"</formula>
    </cfRule>
    <cfRule type="cellIs" dxfId="24" priority="29" operator="equal">
      <formula>"Rule0"</formula>
    </cfRule>
  </conditionalFormatting>
  <conditionalFormatting sqref="K223:K226">
    <cfRule type="cellIs" dxfId="23" priority="24" operator="equal">
      <formula>"Rule2"</formula>
    </cfRule>
    <cfRule type="cellIs" dxfId="22" priority="25" operator="equal">
      <formula>"Rule1"</formula>
    </cfRule>
    <cfRule type="cellIs" dxfId="21" priority="26" operator="equal">
      <formula>"Rule0"</formula>
    </cfRule>
  </conditionalFormatting>
  <conditionalFormatting sqref="K227:K253">
    <cfRule type="cellIs" dxfId="20" priority="21" operator="equal">
      <formula>"Rule2"</formula>
    </cfRule>
    <cfRule type="cellIs" dxfId="19" priority="22" operator="equal">
      <formula>"Rule1"</formula>
    </cfRule>
    <cfRule type="cellIs" dxfId="18" priority="23" operator="equal">
      <formula>"Rule0"</formula>
    </cfRule>
  </conditionalFormatting>
  <conditionalFormatting sqref="K254:K257">
    <cfRule type="cellIs" dxfId="17" priority="18" operator="equal">
      <formula>"Rule2"</formula>
    </cfRule>
    <cfRule type="cellIs" dxfId="16" priority="19" operator="equal">
      <formula>"Rule1"</formula>
    </cfRule>
    <cfRule type="cellIs" dxfId="15" priority="20" operator="equal">
      <formula>"Rule0"</formula>
    </cfRule>
  </conditionalFormatting>
  <conditionalFormatting sqref="K283:K286">
    <cfRule type="cellIs" dxfId="14" priority="12" operator="equal">
      <formula>"Rule2"</formula>
    </cfRule>
    <cfRule type="cellIs" dxfId="13" priority="13" operator="equal">
      <formula>"Rule1"</formula>
    </cfRule>
    <cfRule type="cellIs" dxfId="12" priority="14" operator="equal">
      <formula>"Rule0"</formula>
    </cfRule>
  </conditionalFormatting>
  <conditionalFormatting sqref="K314:K315">
    <cfRule type="cellIs" dxfId="11" priority="6" operator="equal">
      <formula>"Rule2"</formula>
    </cfRule>
    <cfRule type="cellIs" dxfId="10" priority="7" operator="equal">
      <formula>"Rule1"</formula>
    </cfRule>
    <cfRule type="cellIs" dxfId="9" priority="8" operator="equal">
      <formula>"Rule0"</formula>
    </cfRule>
  </conditionalFormatting>
  <conditionalFormatting sqref="I223:I315">
    <cfRule type="cellIs" dxfId="8" priority="5" operator="equal">
      <formula>TRUE</formula>
    </cfRule>
  </conditionalFormatting>
  <conditionalFormatting sqref="I316:I328">
    <cfRule type="cellIs" dxfId="7" priority="4" operator="equal">
      <formula>TRUE</formula>
    </cfRule>
  </conditionalFormatting>
  <conditionalFormatting sqref="K316:K328">
    <cfRule type="cellIs" dxfId="6" priority="1" operator="equal">
      <formula>"Rule2"</formula>
    </cfRule>
    <cfRule type="cellIs" dxfId="5" priority="2" operator="equal">
      <formula>"Rule1"</formula>
    </cfRule>
    <cfRule type="cellIs" dxfId="4" priority="3" operator="equal">
      <formula>"Rule0"</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72" t="s">
        <v>63</v>
      </c>
      <c r="B6" s="172"/>
      <c r="C6" s="172"/>
      <c r="D6" s="172"/>
      <c r="E6" s="32"/>
      <c r="G6" s="18" t="s">
        <v>3</v>
      </c>
      <c r="H6" s="18" t="s">
        <v>69</v>
      </c>
      <c r="I6" s="28" t="s">
        <v>79</v>
      </c>
    </row>
    <row r="7" spans="1:9" ht="30" x14ac:dyDescent="0.25">
      <c r="A7" s="1" t="s">
        <v>0</v>
      </c>
      <c r="B7" s="47" t="s">
        <v>34</v>
      </c>
      <c r="C7" s="176" t="s">
        <v>1</v>
      </c>
      <c r="D7" s="176"/>
      <c r="E7" s="33"/>
      <c r="G7" s="18" t="s">
        <v>17</v>
      </c>
      <c r="H7" s="18" t="s">
        <v>70</v>
      </c>
      <c r="I7" s="28" t="s">
        <v>79</v>
      </c>
    </row>
    <row r="8" spans="1:9" x14ac:dyDescent="0.25">
      <c r="A8" s="10" t="s">
        <v>2</v>
      </c>
      <c r="B8" s="47" t="s">
        <v>35</v>
      </c>
      <c r="C8" s="177" t="s">
        <v>43</v>
      </c>
      <c r="D8" s="177"/>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76" t="s">
        <v>7</v>
      </c>
      <c r="D10" s="176"/>
      <c r="E10" s="33"/>
      <c r="G10" s="20" t="s">
        <v>11</v>
      </c>
      <c r="H10" s="20" t="s">
        <v>40</v>
      </c>
      <c r="I10" s="2" t="s">
        <v>77</v>
      </c>
    </row>
    <row r="11" spans="1:9" x14ac:dyDescent="0.25">
      <c r="A11" s="2" t="s">
        <v>8</v>
      </c>
      <c r="B11" s="47" t="s">
        <v>39</v>
      </c>
      <c r="C11" s="176" t="s">
        <v>9</v>
      </c>
      <c r="D11" s="176"/>
      <c r="E11" s="33"/>
      <c r="G11" s="18" t="s">
        <v>29</v>
      </c>
      <c r="H11" s="14" t="s">
        <v>60</v>
      </c>
      <c r="I11" s="2" t="s">
        <v>76</v>
      </c>
    </row>
    <row r="12" spans="1:9" ht="75" x14ac:dyDescent="0.25">
      <c r="A12" s="2" t="s">
        <v>10</v>
      </c>
      <c r="B12" s="47" t="s">
        <v>38</v>
      </c>
      <c r="C12" s="176" t="s">
        <v>9</v>
      </c>
      <c r="D12" s="176"/>
      <c r="E12" s="33"/>
      <c r="G12" s="20" t="s">
        <v>116</v>
      </c>
      <c r="H12" s="20" t="s">
        <v>41</v>
      </c>
      <c r="I12" s="28" t="s">
        <v>122</v>
      </c>
    </row>
    <row r="13" spans="1:9" ht="75" x14ac:dyDescent="0.25">
      <c r="A13" s="9" t="s">
        <v>11</v>
      </c>
      <c r="B13" s="48" t="s">
        <v>40</v>
      </c>
      <c r="C13" s="176" t="s">
        <v>12</v>
      </c>
      <c r="D13" s="176"/>
      <c r="E13" s="33"/>
      <c r="G13" s="20" t="s">
        <v>117</v>
      </c>
      <c r="H13" s="40" t="s">
        <v>42</v>
      </c>
      <c r="I13" s="28" t="s">
        <v>124</v>
      </c>
    </row>
    <row r="14" spans="1:9" ht="90" x14ac:dyDescent="0.25">
      <c r="A14" s="9" t="s">
        <v>116</v>
      </c>
      <c r="B14" s="49" t="s">
        <v>41</v>
      </c>
      <c r="C14" s="161" t="s">
        <v>32</v>
      </c>
      <c r="D14" s="161"/>
      <c r="E14" s="34" t="s">
        <v>113</v>
      </c>
      <c r="G14" s="18" t="s">
        <v>13</v>
      </c>
      <c r="H14" s="18" t="s">
        <v>59</v>
      </c>
      <c r="I14" s="2" t="s">
        <v>76</v>
      </c>
    </row>
    <row r="15" spans="1:9" ht="90" x14ac:dyDescent="0.25">
      <c r="A15" s="9" t="s">
        <v>117</v>
      </c>
      <c r="B15" s="49" t="s">
        <v>42</v>
      </c>
      <c r="C15" s="161" t="s">
        <v>44</v>
      </c>
      <c r="D15" s="161"/>
      <c r="E15" s="34" t="s">
        <v>114</v>
      </c>
      <c r="G15" s="20" t="s">
        <v>118</v>
      </c>
      <c r="H15" s="2" t="s">
        <v>61</v>
      </c>
      <c r="I15" s="28" t="s">
        <v>125</v>
      </c>
    </row>
    <row r="16" spans="1:9" ht="60" x14ac:dyDescent="0.25">
      <c r="A16" s="175" t="s">
        <v>64</v>
      </c>
      <c r="B16" s="175"/>
      <c r="C16" s="175"/>
      <c r="D16" s="175"/>
      <c r="E16" s="32"/>
      <c r="F16" s="11"/>
      <c r="G16" s="20" t="s">
        <v>119</v>
      </c>
      <c r="H16" s="2" t="s">
        <v>55</v>
      </c>
      <c r="I16" s="28" t="s">
        <v>126</v>
      </c>
    </row>
    <row r="17" spans="1:9" x14ac:dyDescent="0.25">
      <c r="A17" s="1" t="s">
        <v>0</v>
      </c>
      <c r="B17" s="47" t="s">
        <v>34</v>
      </c>
      <c r="C17" s="160" t="s">
        <v>14</v>
      </c>
      <c r="D17" s="160"/>
      <c r="E17" s="35"/>
      <c r="I17" s="25"/>
    </row>
    <row r="18" spans="1:9" x14ac:dyDescent="0.25">
      <c r="A18" s="1" t="s">
        <v>17</v>
      </c>
      <c r="B18" s="47" t="s">
        <v>37</v>
      </c>
      <c r="C18" s="159" t="s">
        <v>18</v>
      </c>
      <c r="D18" s="159"/>
      <c r="E18" s="36"/>
      <c r="G18" s="30" t="s">
        <v>80</v>
      </c>
      <c r="H18" s="30" t="s">
        <v>81</v>
      </c>
      <c r="I18" s="30" t="s">
        <v>74</v>
      </c>
    </row>
    <row r="19" spans="1:9" ht="30" x14ac:dyDescent="0.25">
      <c r="A19" s="2" t="s">
        <v>8</v>
      </c>
      <c r="B19" s="47" t="s">
        <v>39</v>
      </c>
      <c r="C19" s="160" t="s">
        <v>19</v>
      </c>
      <c r="D19" s="160"/>
      <c r="E19" s="35"/>
      <c r="G19" s="1" t="s">
        <v>82</v>
      </c>
      <c r="H19" s="9" t="s">
        <v>83</v>
      </c>
      <c r="I19" s="1" t="s">
        <v>59</v>
      </c>
    </row>
    <row r="20" spans="1:9" ht="30" x14ac:dyDescent="0.25">
      <c r="A20" s="2" t="s">
        <v>10</v>
      </c>
      <c r="B20" s="47" t="s">
        <v>38</v>
      </c>
      <c r="C20" s="160" t="s">
        <v>20</v>
      </c>
      <c r="D20" s="160"/>
      <c r="E20" s="35"/>
      <c r="G20" s="1" t="s">
        <v>84</v>
      </c>
      <c r="H20" s="9" t="s">
        <v>85</v>
      </c>
      <c r="I20" s="1" t="s">
        <v>86</v>
      </c>
    </row>
    <row r="21" spans="1:9" ht="15" customHeight="1" x14ac:dyDescent="0.25">
      <c r="A21" s="9" t="s">
        <v>11</v>
      </c>
      <c r="B21" s="48" t="s">
        <v>40</v>
      </c>
      <c r="C21" s="174" t="s">
        <v>45</v>
      </c>
      <c r="D21" s="174"/>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62" t="s">
        <v>46</v>
      </c>
      <c r="D23" s="162"/>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63" t="s">
        <v>2</v>
      </c>
      <c r="B26" s="170" t="s">
        <v>35</v>
      </c>
      <c r="C26" s="164" t="s">
        <v>47</v>
      </c>
      <c r="D26" s="4" t="s">
        <v>53</v>
      </c>
      <c r="E26" s="168" t="s">
        <v>110</v>
      </c>
      <c r="G26" s="1" t="s">
        <v>100</v>
      </c>
      <c r="H26" s="9" t="s">
        <v>101</v>
      </c>
      <c r="I26" s="1" t="s">
        <v>109</v>
      </c>
    </row>
    <row r="27" spans="1:9" ht="30" customHeight="1" x14ac:dyDescent="0.25">
      <c r="A27" s="163"/>
      <c r="B27" s="171"/>
      <c r="C27" s="164"/>
      <c r="D27" s="4" t="s">
        <v>54</v>
      </c>
      <c r="E27" s="169"/>
      <c r="G27" s="1" t="s">
        <v>102</v>
      </c>
      <c r="H27" s="9" t="s">
        <v>103</v>
      </c>
      <c r="I27" s="1" t="s">
        <v>109</v>
      </c>
    </row>
    <row r="28" spans="1:9" ht="15" customHeight="1" x14ac:dyDescent="0.25">
      <c r="A28" s="165" t="s">
        <v>65</v>
      </c>
      <c r="B28" s="165"/>
      <c r="C28" s="165"/>
      <c r="D28" s="165"/>
      <c r="E28" s="32"/>
      <c r="G28" s="1" t="s">
        <v>104</v>
      </c>
      <c r="H28" s="9" t="s">
        <v>105</v>
      </c>
      <c r="I28" s="1" t="s">
        <v>109</v>
      </c>
    </row>
    <row r="29" spans="1:9" ht="30" x14ac:dyDescent="0.25">
      <c r="A29" s="1" t="s">
        <v>0</v>
      </c>
      <c r="B29" s="47" t="s">
        <v>34</v>
      </c>
      <c r="C29" s="160" t="s">
        <v>22</v>
      </c>
      <c r="D29" s="160"/>
      <c r="E29" s="35"/>
      <c r="G29" s="1" t="s">
        <v>106</v>
      </c>
      <c r="H29" s="9" t="s">
        <v>107</v>
      </c>
      <c r="I29" s="1" t="s">
        <v>109</v>
      </c>
    </row>
    <row r="30" spans="1:9" x14ac:dyDescent="0.25">
      <c r="A30" s="1" t="s">
        <v>3</v>
      </c>
      <c r="B30" s="47" t="s">
        <v>36</v>
      </c>
      <c r="C30" s="166" t="s">
        <v>23</v>
      </c>
      <c r="D30" s="166"/>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60" t="s">
        <v>26</v>
      </c>
      <c r="D33" s="160"/>
      <c r="E33" s="35"/>
    </row>
    <row r="34" spans="1:5" ht="15" customHeight="1" x14ac:dyDescent="0.25">
      <c r="A34" s="9" t="s">
        <v>119</v>
      </c>
      <c r="B34" s="50" t="s">
        <v>55</v>
      </c>
      <c r="C34" s="162" t="s">
        <v>56</v>
      </c>
      <c r="D34" s="162"/>
      <c r="E34" s="34" t="s">
        <v>120</v>
      </c>
    </row>
    <row r="35" spans="1:5" ht="30" x14ac:dyDescent="0.25">
      <c r="A35" s="9" t="s">
        <v>116</v>
      </c>
      <c r="B35" s="50" t="s">
        <v>41</v>
      </c>
      <c r="C35" s="42" t="s">
        <v>58</v>
      </c>
      <c r="D35" s="3" t="s">
        <v>27</v>
      </c>
      <c r="E35" s="35"/>
    </row>
    <row r="36" spans="1:5" ht="30" x14ac:dyDescent="0.25">
      <c r="A36" s="9" t="s">
        <v>117</v>
      </c>
      <c r="B36" s="49" t="s">
        <v>42</v>
      </c>
      <c r="C36" s="162" t="s">
        <v>57</v>
      </c>
      <c r="D36" s="162"/>
      <c r="E36" s="39"/>
    </row>
    <row r="37" spans="1:5" x14ac:dyDescent="0.25">
      <c r="A37" s="167" t="s">
        <v>66</v>
      </c>
      <c r="B37" s="167"/>
      <c r="C37" s="167"/>
      <c r="D37" s="167"/>
      <c r="E37" s="32"/>
    </row>
    <row r="38" spans="1:5" x14ac:dyDescent="0.25">
      <c r="A38" s="1" t="s">
        <v>0</v>
      </c>
      <c r="B38" s="47" t="s">
        <v>34</v>
      </c>
      <c r="C38" s="173" t="s">
        <v>28</v>
      </c>
      <c r="D38" s="173"/>
      <c r="E38" s="43"/>
    </row>
    <row r="39" spans="1:5" ht="180" x14ac:dyDescent="0.25">
      <c r="A39" s="1" t="s">
        <v>13</v>
      </c>
      <c r="B39" s="47" t="s">
        <v>59</v>
      </c>
      <c r="C39" s="160" t="s">
        <v>115</v>
      </c>
      <c r="D39" s="160"/>
      <c r="E39" s="36" t="s">
        <v>123</v>
      </c>
    </row>
    <row r="40" spans="1:5" x14ac:dyDescent="0.25">
      <c r="A40" s="1" t="s">
        <v>29</v>
      </c>
      <c r="B40" s="47" t="s">
        <v>60</v>
      </c>
      <c r="C40" s="160" t="s">
        <v>30</v>
      </c>
      <c r="D40" s="160"/>
      <c r="E40" s="35"/>
    </row>
    <row r="41" spans="1:5" x14ac:dyDescent="0.25">
      <c r="A41" s="2" t="s">
        <v>8</v>
      </c>
      <c r="B41" s="47" t="s">
        <v>39</v>
      </c>
      <c r="C41" s="160" t="s">
        <v>27</v>
      </c>
      <c r="D41" s="160"/>
      <c r="E41" s="35"/>
    </row>
    <row r="42" spans="1:5" ht="75" x14ac:dyDescent="0.25">
      <c r="A42" s="9" t="s">
        <v>118</v>
      </c>
      <c r="B42" s="50" t="s">
        <v>61</v>
      </c>
      <c r="C42" s="160" t="s">
        <v>31</v>
      </c>
      <c r="D42" s="160"/>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activeCell="A3" sqref="A3"/>
      <selection pane="bottomLeft" activeCell="A3" sqref="A3"/>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5"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3"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4" t="s">
        <v>143</v>
      </c>
      <c r="H26" s="134">
        <v>0</v>
      </c>
      <c r="I26" s="134">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5"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3" t="s">
        <v>26</v>
      </c>
      <c r="G48" s="54" t="s">
        <v>143</v>
      </c>
      <c r="H48" s="54">
        <v>0</v>
      </c>
      <c r="I48" s="54">
        <v>3</v>
      </c>
      <c r="J48" s="51" t="b">
        <v>1</v>
      </c>
      <c r="K48" t="s">
        <v>11</v>
      </c>
      <c r="L48" t="s">
        <v>151</v>
      </c>
    </row>
    <row r="49" spans="1:12" x14ac:dyDescent="0.25">
      <c r="A49" s="92" t="s">
        <v>192</v>
      </c>
      <c r="B49" t="s">
        <v>133</v>
      </c>
      <c r="C49" t="s">
        <v>133</v>
      </c>
      <c r="D49">
        <v>4</v>
      </c>
      <c r="E49" s="135" t="s">
        <v>181</v>
      </c>
      <c r="F49" s="135" t="s">
        <v>136</v>
      </c>
      <c r="G49" s="134" t="s">
        <v>144</v>
      </c>
      <c r="H49" s="134">
        <v>25</v>
      </c>
      <c r="I49" s="134">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4" t="s">
        <v>143</v>
      </c>
      <c r="H53" s="134">
        <v>0</v>
      </c>
      <c r="I53" s="134">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6" activePane="bottomRight" state="frozen"/>
      <selection activeCell="A3" sqref="A3"/>
      <selection pane="topRight" activeCell="A3" sqref="A3"/>
      <selection pane="bottomLeft" activeCell="A3" sqref="A3"/>
      <selection pane="bottomRight" activeCell="A3" sqref="A3"/>
    </sheetView>
  </sheetViews>
  <sheetFormatPr defaultColWidth="9.140625" defaultRowHeight="15" x14ac:dyDescent="0.25"/>
  <cols>
    <col min="1" max="1" width="38.42578125" style="105" customWidth="1"/>
    <col min="2" max="2" width="74.7109375" style="105" customWidth="1"/>
    <col min="3" max="3" width="30.42578125" style="107" customWidth="1"/>
    <col min="4" max="4" width="17.7109375" style="107" customWidth="1"/>
    <col min="5" max="5" width="21.42578125" style="107" customWidth="1"/>
    <col min="6" max="6" width="32" style="105" customWidth="1"/>
    <col min="7" max="7" width="18" style="105" customWidth="1"/>
    <col min="8" max="8" width="19.140625" style="105" customWidth="1"/>
    <col min="9" max="9" width="9.140625" style="105"/>
    <col min="10" max="10" width="23.5703125" style="105" customWidth="1"/>
    <col min="11" max="16384" width="9.140625" style="105"/>
  </cols>
  <sheetData>
    <row r="1" spans="1:6" ht="15.75" thickBot="1" x14ac:dyDescent="0.3">
      <c r="A1" s="103" t="s">
        <v>211</v>
      </c>
      <c r="B1" s="103" t="s">
        <v>212</v>
      </c>
      <c r="C1" s="104"/>
      <c r="D1" s="104"/>
      <c r="E1" s="104"/>
      <c r="F1" s="103"/>
    </row>
    <row r="2" spans="1:6" ht="15.75" thickTop="1" x14ac:dyDescent="0.25">
      <c r="A2" s="106">
        <v>43355</v>
      </c>
    </row>
    <row r="3" spans="1:6" x14ac:dyDescent="0.25">
      <c r="A3" s="108">
        <f>SUBTOTAL(3,A6:A190)</f>
        <v>185</v>
      </c>
    </row>
    <row r="5" spans="1:6" x14ac:dyDescent="0.25">
      <c r="A5" s="109" t="s">
        <v>168</v>
      </c>
      <c r="B5" s="109" t="s">
        <v>138</v>
      </c>
      <c r="C5" s="110" t="s">
        <v>213</v>
      </c>
      <c r="D5" s="110" t="s">
        <v>214</v>
      </c>
      <c r="E5" s="110" t="s">
        <v>215</v>
      </c>
      <c r="F5" s="109" t="s">
        <v>75</v>
      </c>
    </row>
    <row r="6" spans="1:6" x14ac:dyDescent="0.25">
      <c r="A6" s="111" t="s">
        <v>216</v>
      </c>
      <c r="B6" s="112" t="s">
        <v>217</v>
      </c>
      <c r="C6" s="113"/>
      <c r="D6" s="113"/>
      <c r="E6" s="113"/>
      <c r="F6" s="111"/>
    </row>
    <row r="7" spans="1:6" x14ac:dyDescent="0.25">
      <c r="A7" s="111" t="s">
        <v>218</v>
      </c>
      <c r="B7" s="112" t="s">
        <v>217</v>
      </c>
      <c r="C7" s="113"/>
      <c r="D7" s="113"/>
      <c r="E7" s="113"/>
      <c r="F7" s="111"/>
    </row>
    <row r="8" spans="1:6" x14ac:dyDescent="0.25">
      <c r="A8" s="111" t="s">
        <v>219</v>
      </c>
      <c r="B8" s="112" t="s">
        <v>217</v>
      </c>
      <c r="C8" s="113"/>
      <c r="D8" s="113"/>
      <c r="E8" s="113"/>
      <c r="F8" s="111"/>
    </row>
    <row r="9" spans="1:6" x14ac:dyDescent="0.25">
      <c r="A9" s="114" t="s">
        <v>59</v>
      </c>
      <c r="B9" s="115" t="s">
        <v>220</v>
      </c>
      <c r="C9" s="116" t="s">
        <v>593</v>
      </c>
      <c r="D9" s="117" t="s">
        <v>221</v>
      </c>
      <c r="E9" s="116"/>
      <c r="F9" s="115"/>
    </row>
    <row r="10" spans="1:6" x14ac:dyDescent="0.25">
      <c r="A10" s="114" t="s">
        <v>222</v>
      </c>
      <c r="B10" s="118" t="s">
        <v>223</v>
      </c>
      <c r="C10" s="117" t="s">
        <v>224</v>
      </c>
      <c r="D10" s="119"/>
      <c r="E10" s="119"/>
      <c r="F10" s="114"/>
    </row>
    <row r="11" spans="1:6" x14ac:dyDescent="0.25">
      <c r="A11" s="114" t="s">
        <v>225</v>
      </c>
      <c r="B11" s="118" t="s">
        <v>226</v>
      </c>
      <c r="C11" s="117" t="s">
        <v>224</v>
      </c>
      <c r="D11" s="119"/>
      <c r="E11" s="119"/>
      <c r="F11" s="114"/>
    </row>
    <row r="12" spans="1:6" x14ac:dyDescent="0.25">
      <c r="A12" s="114" t="s">
        <v>227</v>
      </c>
      <c r="B12" s="120" t="s">
        <v>228</v>
      </c>
      <c r="C12" s="117" t="s">
        <v>224</v>
      </c>
      <c r="D12" s="121"/>
      <c r="E12" s="121"/>
      <c r="F12" s="118" t="s">
        <v>229</v>
      </c>
    </row>
    <row r="13" spans="1:6" x14ac:dyDescent="0.25">
      <c r="A13" s="114" t="s">
        <v>230</v>
      </c>
      <c r="B13" s="118" t="s">
        <v>231</v>
      </c>
      <c r="C13" s="117" t="s">
        <v>224</v>
      </c>
      <c r="D13" s="119"/>
      <c r="E13" s="119"/>
      <c r="F13" s="114"/>
    </row>
    <row r="14" spans="1:6" x14ac:dyDescent="0.25">
      <c r="A14" s="114" t="s">
        <v>232</v>
      </c>
      <c r="B14" s="114" t="s">
        <v>233</v>
      </c>
      <c r="C14" s="117" t="s">
        <v>234</v>
      </c>
      <c r="D14" s="117"/>
      <c r="E14" s="117"/>
      <c r="F14" s="114"/>
    </row>
    <row r="15" spans="1:6" x14ac:dyDescent="0.25">
      <c r="A15" s="114" t="s">
        <v>235</v>
      </c>
      <c r="B15" s="114" t="s">
        <v>236</v>
      </c>
      <c r="C15" s="117" t="s">
        <v>237</v>
      </c>
      <c r="D15" s="117"/>
      <c r="E15" s="117"/>
      <c r="F15" s="122"/>
    </row>
    <row r="16" spans="1:6" x14ac:dyDescent="0.25">
      <c r="A16" s="114" t="s">
        <v>238</v>
      </c>
      <c r="B16" s="114" t="s">
        <v>239</v>
      </c>
      <c r="C16" s="117" t="s">
        <v>240</v>
      </c>
      <c r="D16" s="117"/>
      <c r="E16" s="117"/>
      <c r="F16" s="123"/>
    </row>
    <row r="17" spans="1:6" x14ac:dyDescent="0.25">
      <c r="A17" s="114" t="s">
        <v>241</v>
      </c>
      <c r="B17" s="114" t="s">
        <v>242</v>
      </c>
      <c r="C17" s="117" t="s">
        <v>234</v>
      </c>
      <c r="D17" s="117"/>
      <c r="E17" s="117"/>
      <c r="F17" s="122"/>
    </row>
    <row r="18" spans="1:6" x14ac:dyDescent="0.25">
      <c r="A18" s="114" t="s">
        <v>243</v>
      </c>
      <c r="B18" s="114" t="s">
        <v>244</v>
      </c>
      <c r="C18" s="117" t="s">
        <v>224</v>
      </c>
      <c r="D18" s="117"/>
      <c r="E18" s="117"/>
      <c r="F18" s="122"/>
    </row>
    <row r="19" spans="1:6" x14ac:dyDescent="0.25">
      <c r="A19" s="114" t="s">
        <v>245</v>
      </c>
      <c r="B19" s="114" t="s">
        <v>246</v>
      </c>
      <c r="C19" s="117" t="s">
        <v>234</v>
      </c>
      <c r="D19" s="117"/>
      <c r="E19" s="117"/>
      <c r="F19" s="122"/>
    </row>
    <row r="20" spans="1:6" x14ac:dyDescent="0.25">
      <c r="A20" s="114" t="s">
        <v>247</v>
      </c>
      <c r="B20" s="114" t="s">
        <v>248</v>
      </c>
      <c r="C20" s="117" t="s">
        <v>234</v>
      </c>
      <c r="D20" s="117"/>
      <c r="E20" s="117"/>
      <c r="F20" s="114"/>
    </row>
    <row r="21" spans="1:6" x14ac:dyDescent="0.25">
      <c r="A21" s="114" t="s">
        <v>249</v>
      </c>
      <c r="B21" s="114" t="s">
        <v>250</v>
      </c>
      <c r="C21" s="117" t="s">
        <v>234</v>
      </c>
      <c r="D21" s="117"/>
      <c r="E21" s="117"/>
      <c r="F21" s="114"/>
    </row>
    <row r="22" spans="1:6" x14ac:dyDescent="0.25">
      <c r="A22" s="114" t="s">
        <v>251</v>
      </c>
      <c r="B22" s="124" t="s">
        <v>252</v>
      </c>
      <c r="C22" s="117" t="s">
        <v>234</v>
      </c>
      <c r="D22" s="125"/>
      <c r="E22" s="125"/>
      <c r="F22" s="114"/>
    </row>
    <row r="23" spans="1:6" x14ac:dyDescent="0.25">
      <c r="A23" s="114" t="s">
        <v>253</v>
      </c>
      <c r="B23" s="114" t="s">
        <v>254</v>
      </c>
      <c r="C23" s="117" t="s">
        <v>237</v>
      </c>
      <c r="D23" s="117"/>
      <c r="E23" s="117"/>
      <c r="F23" s="114"/>
    </row>
    <row r="24" spans="1:6" x14ac:dyDescent="0.25">
      <c r="A24" s="114" t="s">
        <v>255</v>
      </c>
      <c r="B24" s="114" t="s">
        <v>256</v>
      </c>
      <c r="C24" s="117" t="s">
        <v>237</v>
      </c>
      <c r="D24" s="117"/>
      <c r="E24" s="117"/>
      <c r="F24" s="114"/>
    </row>
    <row r="25" spans="1:6" x14ac:dyDescent="0.25">
      <c r="A25" s="114" t="s">
        <v>257</v>
      </c>
      <c r="B25" s="114" t="s">
        <v>258</v>
      </c>
      <c r="C25" s="117" t="s">
        <v>237</v>
      </c>
      <c r="D25" s="117"/>
      <c r="E25" s="117"/>
      <c r="F25" s="114"/>
    </row>
    <row r="26" spans="1:6" x14ac:dyDescent="0.25">
      <c r="A26" s="114" t="s">
        <v>259</v>
      </c>
      <c r="B26" s="114" t="s">
        <v>260</v>
      </c>
      <c r="C26" s="117" t="s">
        <v>234</v>
      </c>
      <c r="D26" s="117"/>
      <c r="E26" s="117"/>
      <c r="F26" s="114"/>
    </row>
    <row r="27" spans="1:6" x14ac:dyDescent="0.25">
      <c r="A27" s="114" t="s">
        <v>261</v>
      </c>
      <c r="B27" s="114" t="s">
        <v>262</v>
      </c>
      <c r="C27" s="117" t="s">
        <v>237</v>
      </c>
      <c r="D27" s="117"/>
      <c r="E27" s="117"/>
      <c r="F27" s="114"/>
    </row>
    <row r="28" spans="1:6" x14ac:dyDescent="0.25">
      <c r="A28" s="114" t="s">
        <v>263</v>
      </c>
      <c r="B28" s="114" t="s">
        <v>264</v>
      </c>
      <c r="C28" s="117" t="s">
        <v>234</v>
      </c>
      <c r="D28" s="117"/>
      <c r="E28" s="117"/>
      <c r="F28" s="114"/>
    </row>
    <row r="29" spans="1:6" x14ac:dyDescent="0.25">
      <c r="A29" s="114" t="s">
        <v>265</v>
      </c>
      <c r="B29" s="114" t="s">
        <v>266</v>
      </c>
      <c r="C29" s="117" t="s">
        <v>234</v>
      </c>
      <c r="D29" s="117"/>
      <c r="E29" s="117"/>
      <c r="F29" s="114"/>
    </row>
    <row r="30" spans="1:6" x14ac:dyDescent="0.25">
      <c r="A30" s="114" t="s">
        <v>34</v>
      </c>
      <c r="B30" s="114" t="s">
        <v>267</v>
      </c>
      <c r="C30" s="117" t="s">
        <v>268</v>
      </c>
      <c r="D30" s="117" t="s">
        <v>221</v>
      </c>
      <c r="E30" s="117"/>
      <c r="F30" s="114"/>
    </row>
    <row r="31" spans="1:6" x14ac:dyDescent="0.25">
      <c r="A31" s="114" t="s">
        <v>269</v>
      </c>
      <c r="B31" s="114" t="s">
        <v>270</v>
      </c>
      <c r="C31" s="117" t="s">
        <v>234</v>
      </c>
      <c r="D31" s="117"/>
      <c r="E31" s="117"/>
      <c r="F31" s="114"/>
    </row>
    <row r="32" spans="1:6" x14ac:dyDescent="0.25">
      <c r="A32" s="114" t="s">
        <v>271</v>
      </c>
      <c r="B32" s="114" t="s">
        <v>272</v>
      </c>
      <c r="C32" s="117" t="s">
        <v>237</v>
      </c>
      <c r="D32" s="117"/>
      <c r="E32" s="117"/>
      <c r="F32" s="114"/>
    </row>
    <row r="33" spans="1:6" x14ac:dyDescent="0.25">
      <c r="A33" s="114" t="s">
        <v>273</v>
      </c>
      <c r="B33" s="114" t="s">
        <v>274</v>
      </c>
      <c r="C33" s="117" t="s">
        <v>234</v>
      </c>
      <c r="D33" s="117"/>
      <c r="E33" s="117"/>
      <c r="F33" s="114"/>
    </row>
    <row r="34" spans="1:6" x14ac:dyDescent="0.25">
      <c r="A34" s="114" t="s">
        <v>275</v>
      </c>
      <c r="B34" s="114" t="s">
        <v>276</v>
      </c>
      <c r="C34" s="117" t="s">
        <v>234</v>
      </c>
      <c r="D34" s="117"/>
      <c r="E34" s="117"/>
      <c r="F34" s="114"/>
    </row>
    <row r="35" spans="1:6" x14ac:dyDescent="0.25">
      <c r="A35" s="114" t="s">
        <v>277</v>
      </c>
      <c r="B35" s="114" t="s">
        <v>278</v>
      </c>
      <c r="C35" s="117" t="s">
        <v>234</v>
      </c>
      <c r="D35" s="117"/>
      <c r="E35" s="117"/>
      <c r="F35" s="114"/>
    </row>
    <row r="36" spans="1:6" x14ac:dyDescent="0.25">
      <c r="A36" s="114" t="s">
        <v>279</v>
      </c>
      <c r="B36" s="114" t="s">
        <v>280</v>
      </c>
      <c r="C36" s="117" t="s">
        <v>234</v>
      </c>
      <c r="D36" s="117"/>
      <c r="E36" s="117"/>
      <c r="F36" s="114"/>
    </row>
    <row r="37" spans="1:6" x14ac:dyDescent="0.25">
      <c r="A37" s="114" t="s">
        <v>281</v>
      </c>
      <c r="B37" s="114" t="s">
        <v>282</v>
      </c>
      <c r="C37" s="117" t="s">
        <v>234</v>
      </c>
      <c r="D37" s="117"/>
      <c r="E37" s="117"/>
      <c r="F37" s="114"/>
    </row>
    <row r="38" spans="1:6" x14ac:dyDescent="0.25">
      <c r="A38" s="114" t="s">
        <v>60</v>
      </c>
      <c r="B38" s="124" t="s">
        <v>283</v>
      </c>
      <c r="C38" s="117" t="s">
        <v>234</v>
      </c>
      <c r="D38" s="125" t="s">
        <v>221</v>
      </c>
      <c r="E38" s="125"/>
      <c r="F38" s="114"/>
    </row>
    <row r="39" spans="1:6" x14ac:dyDescent="0.25">
      <c r="A39" s="114" t="s">
        <v>284</v>
      </c>
      <c r="B39" s="114" t="s">
        <v>285</v>
      </c>
      <c r="C39" s="117" t="s">
        <v>237</v>
      </c>
      <c r="D39" s="117"/>
      <c r="E39" s="117"/>
      <c r="F39" s="114"/>
    </row>
    <row r="40" spans="1:6" x14ac:dyDescent="0.25">
      <c r="A40" s="114" t="s">
        <v>286</v>
      </c>
      <c r="B40" s="114" t="s">
        <v>287</v>
      </c>
      <c r="C40" s="117" t="s">
        <v>237</v>
      </c>
      <c r="D40" s="117"/>
      <c r="E40" s="117"/>
      <c r="F40" s="114"/>
    </row>
    <row r="41" spans="1:6" x14ac:dyDescent="0.25">
      <c r="A41" s="114" t="s">
        <v>288</v>
      </c>
      <c r="B41" s="114" t="s">
        <v>289</v>
      </c>
      <c r="C41" s="117" t="s">
        <v>237</v>
      </c>
      <c r="D41" s="117"/>
      <c r="E41" s="117"/>
      <c r="F41" s="114"/>
    </row>
    <row r="42" spans="1:6" x14ac:dyDescent="0.25">
      <c r="A42" s="114" t="s">
        <v>290</v>
      </c>
      <c r="B42" s="114" t="s">
        <v>291</v>
      </c>
      <c r="C42" s="117" t="s">
        <v>237</v>
      </c>
      <c r="D42" s="117"/>
      <c r="E42" s="117"/>
      <c r="F42" s="114"/>
    </row>
    <row r="43" spans="1:6" x14ac:dyDescent="0.25">
      <c r="A43" s="114" t="s">
        <v>292</v>
      </c>
      <c r="B43" s="114" t="s">
        <v>293</v>
      </c>
      <c r="C43" s="117" t="s">
        <v>234</v>
      </c>
      <c r="D43" s="117"/>
      <c r="E43" s="117"/>
      <c r="F43" s="114"/>
    </row>
    <row r="44" spans="1:6" x14ac:dyDescent="0.25">
      <c r="A44" s="118" t="s">
        <v>294</v>
      </c>
      <c r="B44" s="114" t="s">
        <v>295</v>
      </c>
      <c r="C44" s="117" t="s">
        <v>224</v>
      </c>
      <c r="D44" s="117"/>
      <c r="E44" s="117"/>
      <c r="F44" s="114"/>
    </row>
    <row r="45" spans="1:6" x14ac:dyDescent="0.25">
      <c r="A45" s="114" t="s">
        <v>296</v>
      </c>
      <c r="B45" s="114" t="s">
        <v>297</v>
      </c>
      <c r="C45" s="117" t="s">
        <v>234</v>
      </c>
      <c r="D45" s="117"/>
      <c r="E45" s="117"/>
      <c r="F45" s="114"/>
    </row>
    <row r="46" spans="1:6" x14ac:dyDescent="0.25">
      <c r="A46" s="114" t="s">
        <v>298</v>
      </c>
      <c r="B46" s="114" t="s">
        <v>299</v>
      </c>
      <c r="C46" s="117" t="s">
        <v>240</v>
      </c>
      <c r="D46" s="117"/>
      <c r="E46" s="117"/>
      <c r="F46" s="114"/>
    </row>
    <row r="47" spans="1:6" x14ac:dyDescent="0.25">
      <c r="A47" s="114" t="s">
        <v>300</v>
      </c>
      <c r="B47" s="114" t="s">
        <v>301</v>
      </c>
      <c r="C47" s="117" t="s">
        <v>240</v>
      </c>
      <c r="D47" s="117"/>
      <c r="E47" s="117"/>
      <c r="F47" s="114"/>
    </row>
    <row r="48" spans="1:6" x14ac:dyDescent="0.25">
      <c r="A48" s="114" t="s">
        <v>302</v>
      </c>
      <c r="B48" s="114" t="s">
        <v>303</v>
      </c>
      <c r="C48" s="117" t="s">
        <v>240</v>
      </c>
      <c r="D48" s="117"/>
      <c r="E48" s="117"/>
      <c r="F48" s="114"/>
    </row>
    <row r="49" spans="1:6" x14ac:dyDescent="0.25">
      <c r="A49" s="126" t="s">
        <v>304</v>
      </c>
      <c r="B49" s="122" t="s">
        <v>305</v>
      </c>
      <c r="C49" s="127" t="s">
        <v>306</v>
      </c>
      <c r="D49" s="127"/>
      <c r="E49" s="127"/>
      <c r="F49" s="114"/>
    </row>
    <row r="50" spans="1:6" ht="30" x14ac:dyDescent="0.25">
      <c r="A50" s="114" t="s">
        <v>307</v>
      </c>
      <c r="B50" s="128" t="s">
        <v>308</v>
      </c>
      <c r="C50" s="129" t="s">
        <v>309</v>
      </c>
      <c r="D50" s="117"/>
      <c r="E50" s="117"/>
      <c r="F50" s="114"/>
    </row>
    <row r="51" spans="1:6" ht="30" x14ac:dyDescent="0.25">
      <c r="A51" s="114" t="s">
        <v>150</v>
      </c>
      <c r="B51" s="128" t="s">
        <v>310</v>
      </c>
      <c r="C51" s="129" t="s">
        <v>309</v>
      </c>
      <c r="D51" s="119"/>
      <c r="E51" s="119"/>
      <c r="F51" s="114"/>
    </row>
    <row r="52" spans="1:6" ht="30" x14ac:dyDescent="0.25">
      <c r="A52" s="114" t="s">
        <v>149</v>
      </c>
      <c r="B52" s="128" t="s">
        <v>311</v>
      </c>
      <c r="C52" s="129" t="s">
        <v>309</v>
      </c>
      <c r="D52" s="117"/>
      <c r="E52" s="117"/>
      <c r="F52" s="114"/>
    </row>
    <row r="53" spans="1:6" ht="30" x14ac:dyDescent="0.25">
      <c r="A53" s="114" t="s">
        <v>312</v>
      </c>
      <c r="B53" s="128" t="s">
        <v>313</v>
      </c>
      <c r="C53" s="129" t="s">
        <v>314</v>
      </c>
      <c r="D53" s="119"/>
      <c r="E53" s="119"/>
      <c r="F53" s="114"/>
    </row>
    <row r="54" spans="1:6" ht="30" x14ac:dyDescent="0.25">
      <c r="A54" s="114" t="s">
        <v>315</v>
      </c>
      <c r="B54" s="128" t="s">
        <v>316</v>
      </c>
      <c r="C54" s="129" t="s">
        <v>314</v>
      </c>
      <c r="D54" s="119"/>
      <c r="E54" s="119"/>
      <c r="F54" s="114"/>
    </row>
    <row r="55" spans="1:6" ht="30" x14ac:dyDescent="0.25">
      <c r="A55" s="114" t="s">
        <v>317</v>
      </c>
      <c r="B55" s="128" t="s">
        <v>318</v>
      </c>
      <c r="C55" s="129" t="s">
        <v>314</v>
      </c>
      <c r="D55" s="117"/>
      <c r="E55" s="117"/>
      <c r="F55" s="123"/>
    </row>
    <row r="56" spans="1:6" ht="30" x14ac:dyDescent="0.25">
      <c r="A56" s="114" t="s">
        <v>319</v>
      </c>
      <c r="B56" s="128" t="s">
        <v>320</v>
      </c>
      <c r="C56" s="129" t="s">
        <v>321</v>
      </c>
      <c r="D56" s="119"/>
      <c r="E56" s="119"/>
      <c r="F56" s="123"/>
    </row>
    <row r="57" spans="1:6" x14ac:dyDescent="0.25">
      <c r="A57" s="114" t="s">
        <v>322</v>
      </c>
      <c r="B57" s="128" t="s">
        <v>323</v>
      </c>
      <c r="C57" s="129" t="s">
        <v>309</v>
      </c>
      <c r="D57" s="119"/>
      <c r="E57" s="119"/>
      <c r="F57" s="123"/>
    </row>
    <row r="58" spans="1:6" x14ac:dyDescent="0.25">
      <c r="A58" s="114" t="s">
        <v>180</v>
      </c>
      <c r="B58" s="128" t="s">
        <v>324</v>
      </c>
      <c r="C58" s="129" t="s">
        <v>594</v>
      </c>
      <c r="D58" s="117" t="s">
        <v>221</v>
      </c>
      <c r="E58" s="117"/>
      <c r="F58" s="114"/>
    </row>
    <row r="59" spans="1:6" x14ac:dyDescent="0.25">
      <c r="A59" s="114" t="s">
        <v>181</v>
      </c>
      <c r="B59" s="128" t="s">
        <v>325</v>
      </c>
      <c r="C59" s="129" t="s">
        <v>594</v>
      </c>
      <c r="D59" s="117" t="s">
        <v>221</v>
      </c>
      <c r="E59" s="117"/>
      <c r="F59" s="114"/>
    </row>
    <row r="60" spans="1:6" ht="30" x14ac:dyDescent="0.25">
      <c r="A60" s="114" t="s">
        <v>326</v>
      </c>
      <c r="B60" s="128" t="s">
        <v>327</v>
      </c>
      <c r="C60" s="129" t="s">
        <v>314</v>
      </c>
      <c r="D60" s="119"/>
      <c r="E60" s="119"/>
      <c r="F60" s="114"/>
    </row>
    <row r="61" spans="1:6" ht="30" x14ac:dyDescent="0.25">
      <c r="A61" s="114" t="s">
        <v>179</v>
      </c>
      <c r="B61" s="128" t="s">
        <v>328</v>
      </c>
      <c r="C61" s="129" t="s">
        <v>314</v>
      </c>
      <c r="D61" s="117" t="s">
        <v>221</v>
      </c>
      <c r="E61" s="119"/>
      <c r="F61" s="114"/>
    </row>
    <row r="62" spans="1:6" ht="30" x14ac:dyDescent="0.25">
      <c r="A62" s="114" t="s">
        <v>329</v>
      </c>
      <c r="B62" s="128" t="s">
        <v>330</v>
      </c>
      <c r="C62" s="129" t="s">
        <v>314</v>
      </c>
      <c r="D62" s="117"/>
      <c r="E62" s="117"/>
      <c r="F62" s="114"/>
    </row>
    <row r="63" spans="1:6" x14ac:dyDescent="0.25">
      <c r="A63" s="114" t="s">
        <v>331</v>
      </c>
      <c r="B63" s="114" t="s">
        <v>332</v>
      </c>
      <c r="C63" s="117" t="s">
        <v>333</v>
      </c>
      <c r="D63" s="117"/>
      <c r="E63" s="117"/>
      <c r="F63" s="114"/>
    </row>
    <row r="64" spans="1:6" x14ac:dyDescent="0.25">
      <c r="A64" s="114" t="s">
        <v>334</v>
      </c>
      <c r="B64" s="114" t="s">
        <v>335</v>
      </c>
      <c r="C64" s="117" t="s">
        <v>336</v>
      </c>
      <c r="D64" s="117"/>
      <c r="E64" s="117" t="s">
        <v>221</v>
      </c>
      <c r="F64" s="114"/>
    </row>
    <row r="65" spans="1:6" x14ac:dyDescent="0.25">
      <c r="A65" s="114" t="s">
        <v>337</v>
      </c>
      <c r="B65" s="114" t="s">
        <v>338</v>
      </c>
      <c r="C65" s="117" t="s">
        <v>336</v>
      </c>
      <c r="D65" s="117"/>
      <c r="E65" s="117" t="s">
        <v>221</v>
      </c>
      <c r="F65" s="114"/>
    </row>
    <row r="66" spans="1:6" x14ac:dyDescent="0.25">
      <c r="A66" s="114" t="s">
        <v>339</v>
      </c>
      <c r="B66" s="114" t="s">
        <v>340</v>
      </c>
      <c r="C66" s="117" t="s">
        <v>336</v>
      </c>
      <c r="D66" s="117"/>
      <c r="E66" s="117" t="s">
        <v>221</v>
      </c>
      <c r="F66" s="114"/>
    </row>
    <row r="67" spans="1:6" x14ac:dyDescent="0.25">
      <c r="A67" s="114" t="s">
        <v>341</v>
      </c>
      <c r="B67" s="114" t="s">
        <v>342</v>
      </c>
      <c r="C67" s="117" t="s">
        <v>336</v>
      </c>
      <c r="D67" s="117"/>
      <c r="E67" s="117" t="s">
        <v>221</v>
      </c>
      <c r="F67" s="114"/>
    </row>
    <row r="68" spans="1:6" x14ac:dyDescent="0.25">
      <c r="A68" s="114" t="s">
        <v>343</v>
      </c>
      <c r="B68" s="114" t="s">
        <v>344</v>
      </c>
      <c r="C68" s="117" t="s">
        <v>336</v>
      </c>
      <c r="D68" s="117"/>
      <c r="E68" s="117" t="s">
        <v>221</v>
      </c>
      <c r="F68" s="114"/>
    </row>
    <row r="69" spans="1:6" x14ac:dyDescent="0.25">
      <c r="A69" s="114" t="s">
        <v>345</v>
      </c>
      <c r="B69" s="114" t="s">
        <v>346</v>
      </c>
      <c r="C69" s="117" t="s">
        <v>336</v>
      </c>
      <c r="D69" s="117"/>
      <c r="E69" s="117" t="s">
        <v>221</v>
      </c>
      <c r="F69" s="114"/>
    </row>
    <row r="70" spans="1:6" x14ac:dyDescent="0.25">
      <c r="A70" s="114" t="s">
        <v>347</v>
      </c>
      <c r="B70" s="114" t="s">
        <v>348</v>
      </c>
      <c r="C70" s="117" t="s">
        <v>336</v>
      </c>
      <c r="D70" s="117"/>
      <c r="E70" s="117" t="s">
        <v>221</v>
      </c>
      <c r="F70" s="114"/>
    </row>
    <row r="71" spans="1:6" x14ac:dyDescent="0.25">
      <c r="A71" s="114" t="s">
        <v>349</v>
      </c>
      <c r="B71" s="114" t="s">
        <v>350</v>
      </c>
      <c r="C71" s="117" t="s">
        <v>336</v>
      </c>
      <c r="D71" s="117"/>
      <c r="E71" s="117" t="s">
        <v>221</v>
      </c>
      <c r="F71" s="114"/>
    </row>
    <row r="72" spans="1:6" x14ac:dyDescent="0.25">
      <c r="A72" s="114" t="s">
        <v>351</v>
      </c>
      <c r="B72" s="114" t="s">
        <v>352</v>
      </c>
      <c r="C72" s="117" t="s">
        <v>336</v>
      </c>
      <c r="D72" s="117"/>
      <c r="E72" s="117" t="s">
        <v>221</v>
      </c>
      <c r="F72" s="114"/>
    </row>
    <row r="73" spans="1:6" x14ac:dyDescent="0.25">
      <c r="A73" s="114" t="s">
        <v>353</v>
      </c>
      <c r="B73" s="114" t="s">
        <v>354</v>
      </c>
      <c r="C73" s="117" t="s">
        <v>336</v>
      </c>
      <c r="D73" s="117"/>
      <c r="E73" s="117" t="s">
        <v>221</v>
      </c>
      <c r="F73" s="114"/>
    </row>
    <row r="74" spans="1:6" x14ac:dyDescent="0.25">
      <c r="A74" s="114" t="s">
        <v>355</v>
      </c>
      <c r="B74" s="114" t="s">
        <v>356</v>
      </c>
      <c r="C74" s="117" t="s">
        <v>336</v>
      </c>
      <c r="D74" s="117"/>
      <c r="E74" s="117" t="s">
        <v>221</v>
      </c>
      <c r="F74" s="114"/>
    </row>
    <row r="75" spans="1:6" x14ac:dyDescent="0.25">
      <c r="A75" s="114" t="s">
        <v>357</v>
      </c>
      <c r="B75" s="114" t="s">
        <v>358</v>
      </c>
      <c r="C75" s="117" t="s">
        <v>336</v>
      </c>
      <c r="D75" s="117"/>
      <c r="E75" s="117" t="s">
        <v>221</v>
      </c>
      <c r="F75" s="114"/>
    </row>
    <row r="76" spans="1:6" x14ac:dyDescent="0.25">
      <c r="A76" s="114" t="s">
        <v>359</v>
      </c>
      <c r="B76" s="114" t="s">
        <v>360</v>
      </c>
      <c r="C76" s="117" t="s">
        <v>234</v>
      </c>
      <c r="D76" s="117"/>
      <c r="E76" s="117"/>
      <c r="F76" s="114"/>
    </row>
    <row r="77" spans="1:6" x14ac:dyDescent="0.25">
      <c r="A77" s="114" t="s">
        <v>361</v>
      </c>
      <c r="B77" s="114" t="s">
        <v>362</v>
      </c>
      <c r="C77" s="117" t="s">
        <v>237</v>
      </c>
      <c r="D77" s="117"/>
      <c r="E77" s="117"/>
      <c r="F77" s="114"/>
    </row>
    <row r="78" spans="1:6" x14ac:dyDescent="0.25">
      <c r="A78" s="114" t="s">
        <v>363</v>
      </c>
      <c r="B78" s="114" t="s">
        <v>364</v>
      </c>
      <c r="C78" s="117" t="s">
        <v>234</v>
      </c>
      <c r="D78" s="117"/>
      <c r="E78" s="117"/>
      <c r="F78" s="114"/>
    </row>
    <row r="79" spans="1:6" x14ac:dyDescent="0.25">
      <c r="A79" s="114" t="s">
        <v>365</v>
      </c>
      <c r="B79" s="114" t="s">
        <v>366</v>
      </c>
      <c r="C79" s="117" t="s">
        <v>234</v>
      </c>
      <c r="D79" s="117"/>
      <c r="E79" s="117"/>
      <c r="F79" s="114"/>
    </row>
    <row r="80" spans="1:6" x14ac:dyDescent="0.25">
      <c r="A80" s="114" t="s">
        <v>367</v>
      </c>
      <c r="B80" s="124" t="s">
        <v>368</v>
      </c>
      <c r="C80" s="117" t="s">
        <v>234</v>
      </c>
      <c r="D80" s="125"/>
      <c r="E80" s="125"/>
      <c r="F80" s="114"/>
    </row>
    <row r="81" spans="1:6" x14ac:dyDescent="0.25">
      <c r="A81" s="114" t="s">
        <v>369</v>
      </c>
      <c r="B81" s="114" t="s">
        <v>370</v>
      </c>
      <c r="C81" s="117" t="s">
        <v>237</v>
      </c>
      <c r="D81" s="117"/>
      <c r="E81" s="117"/>
      <c r="F81" s="114"/>
    </row>
    <row r="82" spans="1:6" x14ac:dyDescent="0.25">
      <c r="A82" s="114" t="s">
        <v>371</v>
      </c>
      <c r="B82" s="114" t="s">
        <v>372</v>
      </c>
      <c r="C82" s="117" t="s">
        <v>237</v>
      </c>
      <c r="D82" s="117"/>
      <c r="E82" s="117"/>
      <c r="F82" s="114"/>
    </row>
    <row r="83" spans="1:6" x14ac:dyDescent="0.25">
      <c r="A83" s="114" t="s">
        <v>373</v>
      </c>
      <c r="B83" s="114" t="s">
        <v>374</v>
      </c>
      <c r="C83" s="130" t="s">
        <v>375</v>
      </c>
      <c r="D83" s="117"/>
      <c r="E83" s="117"/>
      <c r="F83" s="114"/>
    </row>
    <row r="84" spans="1:6" x14ac:dyDescent="0.25">
      <c r="A84" s="114" t="s">
        <v>376</v>
      </c>
      <c r="B84" s="114" t="s">
        <v>377</v>
      </c>
      <c r="C84" s="130" t="s">
        <v>375</v>
      </c>
      <c r="D84" s="117"/>
      <c r="E84" s="117"/>
      <c r="F84" s="114"/>
    </row>
    <row r="85" spans="1:6" x14ac:dyDescent="0.25">
      <c r="A85" s="114" t="s">
        <v>378</v>
      </c>
      <c r="B85" s="118" t="s">
        <v>379</v>
      </c>
      <c r="C85" s="130" t="s">
        <v>380</v>
      </c>
      <c r="D85" s="117"/>
      <c r="E85" s="117"/>
      <c r="F85" s="114"/>
    </row>
    <row r="86" spans="1:6" x14ac:dyDescent="0.25">
      <c r="A86" s="114" t="s">
        <v>381</v>
      </c>
      <c r="B86" s="118" t="s">
        <v>382</v>
      </c>
      <c r="C86" s="130" t="s">
        <v>380</v>
      </c>
      <c r="D86" s="117"/>
      <c r="E86" s="117"/>
      <c r="F86" s="114"/>
    </row>
    <row r="87" spans="1:6" x14ac:dyDescent="0.25">
      <c r="A87" s="114" t="s">
        <v>383</v>
      </c>
      <c r="B87" s="118" t="s">
        <v>384</v>
      </c>
      <c r="C87" s="130" t="s">
        <v>380</v>
      </c>
      <c r="D87" s="117"/>
      <c r="E87" s="117"/>
      <c r="F87" s="114"/>
    </row>
    <row r="88" spans="1:6" x14ac:dyDescent="0.25">
      <c r="A88" s="114" t="s">
        <v>385</v>
      </c>
      <c r="B88" s="114" t="s">
        <v>386</v>
      </c>
      <c r="C88" s="130" t="s">
        <v>380</v>
      </c>
      <c r="D88" s="117"/>
      <c r="E88" s="117"/>
      <c r="F88" s="114"/>
    </row>
    <row r="89" spans="1:6" x14ac:dyDescent="0.25">
      <c r="A89" s="114" t="s">
        <v>387</v>
      </c>
      <c r="B89" s="114" t="s">
        <v>388</v>
      </c>
      <c r="C89" s="130" t="s">
        <v>380</v>
      </c>
      <c r="D89" s="117"/>
      <c r="E89" s="117"/>
      <c r="F89" s="114"/>
    </row>
    <row r="90" spans="1:6" x14ac:dyDescent="0.25">
      <c r="A90" s="114" t="s">
        <v>389</v>
      </c>
      <c r="B90" s="114" t="s">
        <v>390</v>
      </c>
      <c r="C90" s="130" t="s">
        <v>380</v>
      </c>
      <c r="D90" s="117"/>
      <c r="E90" s="117"/>
      <c r="F90" s="114"/>
    </row>
    <row r="91" spans="1:6" x14ac:dyDescent="0.25">
      <c r="A91" s="114" t="s">
        <v>391</v>
      </c>
      <c r="B91" s="114" t="s">
        <v>392</v>
      </c>
      <c r="C91" s="130" t="s">
        <v>380</v>
      </c>
      <c r="D91" s="117"/>
      <c r="E91" s="117"/>
      <c r="F91" s="114"/>
    </row>
    <row r="92" spans="1:6" x14ac:dyDescent="0.25">
      <c r="A92" s="114" t="s">
        <v>393</v>
      </c>
      <c r="B92" s="114" t="s">
        <v>394</v>
      </c>
      <c r="C92" s="130" t="s">
        <v>380</v>
      </c>
      <c r="D92" s="117"/>
      <c r="E92" s="117"/>
      <c r="F92" s="114"/>
    </row>
    <row r="93" spans="1:6" x14ac:dyDescent="0.25">
      <c r="A93" s="114" t="s">
        <v>395</v>
      </c>
      <c r="B93" s="114" t="s">
        <v>396</v>
      </c>
      <c r="C93" s="130" t="s">
        <v>380</v>
      </c>
      <c r="D93" s="117"/>
      <c r="E93" s="117"/>
      <c r="F93" s="114"/>
    </row>
    <row r="94" spans="1:6" x14ac:dyDescent="0.25">
      <c r="A94" s="114" t="s">
        <v>397</v>
      </c>
      <c r="B94" s="114" t="s">
        <v>398</v>
      </c>
      <c r="C94" s="130" t="s">
        <v>380</v>
      </c>
      <c r="D94" s="117"/>
      <c r="E94" s="117"/>
      <c r="F94" s="114"/>
    </row>
    <row r="95" spans="1:6" x14ac:dyDescent="0.25">
      <c r="A95" s="114" t="s">
        <v>399</v>
      </c>
      <c r="B95" s="114" t="s">
        <v>400</v>
      </c>
      <c r="C95" s="130" t="s">
        <v>380</v>
      </c>
      <c r="D95" s="117"/>
      <c r="E95" s="117"/>
      <c r="F95" s="114"/>
    </row>
    <row r="96" spans="1:6" x14ac:dyDescent="0.25">
      <c r="A96" s="114" t="s">
        <v>401</v>
      </c>
      <c r="B96" s="114" t="s">
        <v>402</v>
      </c>
      <c r="C96" s="130" t="s">
        <v>380</v>
      </c>
      <c r="D96" s="117"/>
      <c r="E96" s="117"/>
      <c r="F96" s="114"/>
    </row>
    <row r="97" spans="1:6" x14ac:dyDescent="0.25">
      <c r="A97" s="114" t="s">
        <v>403</v>
      </c>
      <c r="B97" s="114" t="s">
        <v>404</v>
      </c>
      <c r="C97" s="130" t="s">
        <v>380</v>
      </c>
      <c r="D97" s="117"/>
      <c r="E97" s="117"/>
      <c r="F97" s="118"/>
    </row>
    <row r="98" spans="1:6" x14ac:dyDescent="0.25">
      <c r="A98" s="114" t="s">
        <v>405</v>
      </c>
      <c r="B98" s="118" t="s">
        <v>406</v>
      </c>
      <c r="C98" s="130" t="s">
        <v>380</v>
      </c>
      <c r="D98" s="117"/>
      <c r="E98" s="117"/>
      <c r="F98" s="114"/>
    </row>
    <row r="99" spans="1:6" x14ac:dyDescent="0.25">
      <c r="A99" s="114" t="s">
        <v>407</v>
      </c>
      <c r="B99" s="118" t="s">
        <v>408</v>
      </c>
      <c r="C99" s="130" t="s">
        <v>380</v>
      </c>
      <c r="D99" s="117"/>
      <c r="E99" s="117"/>
      <c r="F99" s="114"/>
    </row>
    <row r="100" spans="1:6" x14ac:dyDescent="0.25">
      <c r="A100" s="114" t="s">
        <v>409</v>
      </c>
      <c r="B100" s="118" t="s">
        <v>410</v>
      </c>
      <c r="C100" s="130" t="s">
        <v>411</v>
      </c>
      <c r="D100" s="117"/>
      <c r="E100" s="117"/>
      <c r="F100" s="114"/>
    </row>
    <row r="101" spans="1:6" x14ac:dyDescent="0.25">
      <c r="A101" s="114" t="s">
        <v>412</v>
      </c>
      <c r="B101" s="118" t="s">
        <v>413</v>
      </c>
      <c r="C101" s="130" t="s">
        <v>411</v>
      </c>
      <c r="D101" s="117"/>
      <c r="E101" s="117"/>
      <c r="F101" s="114"/>
    </row>
    <row r="102" spans="1:6" x14ac:dyDescent="0.25">
      <c r="A102" s="114" t="s">
        <v>414</v>
      </c>
      <c r="B102" s="114" t="s">
        <v>415</v>
      </c>
      <c r="C102" s="130" t="s">
        <v>411</v>
      </c>
      <c r="D102" s="119"/>
      <c r="E102" s="119"/>
      <c r="F102" s="114"/>
    </row>
    <row r="103" spans="1:6" x14ac:dyDescent="0.25">
      <c r="A103" s="114" t="s">
        <v>416</v>
      </c>
      <c r="B103" s="114" t="s">
        <v>417</v>
      </c>
      <c r="C103" s="130" t="s">
        <v>411</v>
      </c>
      <c r="D103" s="119"/>
      <c r="E103" s="119"/>
      <c r="F103" s="114"/>
    </row>
    <row r="104" spans="1:6" x14ac:dyDescent="0.25">
      <c r="A104" s="114" t="s">
        <v>418</v>
      </c>
      <c r="B104" s="114" t="s">
        <v>419</v>
      </c>
      <c r="C104" s="130" t="s">
        <v>411</v>
      </c>
      <c r="D104" s="119"/>
      <c r="E104" s="119"/>
      <c r="F104" s="114"/>
    </row>
    <row r="105" spans="1:6" x14ac:dyDescent="0.25">
      <c r="A105" s="114" t="s">
        <v>420</v>
      </c>
      <c r="B105" s="114" t="s">
        <v>421</v>
      </c>
      <c r="C105" s="130" t="s">
        <v>411</v>
      </c>
      <c r="D105" s="119"/>
      <c r="E105" s="119"/>
      <c r="F105" s="114"/>
    </row>
    <row r="106" spans="1:6" x14ac:dyDescent="0.25">
      <c r="A106" s="114" t="s">
        <v>422</v>
      </c>
      <c r="B106" s="114" t="s">
        <v>423</v>
      </c>
      <c r="C106" s="130" t="s">
        <v>411</v>
      </c>
      <c r="D106" s="119"/>
      <c r="E106" s="119"/>
      <c r="F106" s="114"/>
    </row>
    <row r="107" spans="1:6" x14ac:dyDescent="0.25">
      <c r="A107" s="114" t="s">
        <v>424</v>
      </c>
      <c r="B107" s="114" t="s">
        <v>425</v>
      </c>
      <c r="C107" s="130" t="s">
        <v>411</v>
      </c>
      <c r="D107" s="119"/>
      <c r="E107" s="119"/>
      <c r="F107" s="114"/>
    </row>
    <row r="108" spans="1:6" x14ac:dyDescent="0.25">
      <c r="A108" s="114" t="s">
        <v>426</v>
      </c>
      <c r="B108" s="114" t="s">
        <v>427</v>
      </c>
      <c r="C108" s="130" t="s">
        <v>411</v>
      </c>
      <c r="D108" s="119"/>
      <c r="E108" s="119"/>
      <c r="F108" s="114"/>
    </row>
    <row r="109" spans="1:6" x14ac:dyDescent="0.25">
      <c r="A109" s="114" t="s">
        <v>428</v>
      </c>
      <c r="B109" s="114" t="s">
        <v>429</v>
      </c>
      <c r="C109" s="130" t="s">
        <v>411</v>
      </c>
      <c r="D109" s="119"/>
      <c r="E109" s="119"/>
      <c r="F109" s="114"/>
    </row>
    <row r="110" spans="1:6" x14ac:dyDescent="0.25">
      <c r="A110" s="114" t="s">
        <v>430</v>
      </c>
      <c r="B110" s="114" t="s">
        <v>431</v>
      </c>
      <c r="C110" s="130" t="s">
        <v>411</v>
      </c>
      <c r="D110" s="119"/>
      <c r="E110" s="119"/>
      <c r="F110" s="114"/>
    </row>
    <row r="111" spans="1:6" x14ac:dyDescent="0.25">
      <c r="A111" s="114" t="s">
        <v>432</v>
      </c>
      <c r="B111" s="114" t="s">
        <v>433</v>
      </c>
      <c r="C111" s="130" t="s">
        <v>411</v>
      </c>
      <c r="D111" s="119"/>
      <c r="E111" s="119"/>
      <c r="F111" s="114"/>
    </row>
    <row r="112" spans="1:6" x14ac:dyDescent="0.25">
      <c r="A112" s="114" t="s">
        <v>434</v>
      </c>
      <c r="B112" s="118" t="s">
        <v>435</v>
      </c>
      <c r="C112" s="130" t="s">
        <v>411</v>
      </c>
      <c r="D112" s="119"/>
      <c r="E112" s="119"/>
      <c r="F112" s="114"/>
    </row>
    <row r="113" spans="1:6" x14ac:dyDescent="0.25">
      <c r="A113" s="114" t="s">
        <v>436</v>
      </c>
      <c r="B113" s="118" t="s">
        <v>437</v>
      </c>
      <c r="C113" s="130" t="s">
        <v>411</v>
      </c>
      <c r="D113" s="119"/>
      <c r="E113" s="119"/>
      <c r="F113" s="114"/>
    </row>
    <row r="114" spans="1:6" x14ac:dyDescent="0.25">
      <c r="A114" s="114" t="s">
        <v>438</v>
      </c>
      <c r="B114" s="118" t="s">
        <v>439</v>
      </c>
      <c r="C114" s="130" t="s">
        <v>411</v>
      </c>
      <c r="D114" s="119"/>
      <c r="E114" s="119"/>
      <c r="F114" s="114"/>
    </row>
    <row r="115" spans="1:6" x14ac:dyDescent="0.25">
      <c r="A115" s="114" t="s">
        <v>440</v>
      </c>
      <c r="B115" s="118" t="s">
        <v>441</v>
      </c>
      <c r="C115" s="130" t="s">
        <v>442</v>
      </c>
      <c r="D115" s="119"/>
      <c r="E115" s="119"/>
      <c r="F115" s="114"/>
    </row>
    <row r="116" spans="1:6" x14ac:dyDescent="0.25">
      <c r="A116" s="114" t="s">
        <v>443</v>
      </c>
      <c r="B116" s="114" t="s">
        <v>444</v>
      </c>
      <c r="C116" s="130" t="s">
        <v>442</v>
      </c>
      <c r="D116" s="119"/>
      <c r="E116" s="119"/>
      <c r="F116" s="114"/>
    </row>
    <row r="117" spans="1:6" x14ac:dyDescent="0.25">
      <c r="A117" s="114" t="s">
        <v>445</v>
      </c>
      <c r="B117" s="118" t="s">
        <v>446</v>
      </c>
      <c r="C117" s="130" t="s">
        <v>442</v>
      </c>
      <c r="D117" s="119"/>
      <c r="E117" s="119"/>
      <c r="F117" s="114"/>
    </row>
    <row r="118" spans="1:6" x14ac:dyDescent="0.25">
      <c r="A118" s="114" t="s">
        <v>447</v>
      </c>
      <c r="B118" s="114" t="s">
        <v>448</v>
      </c>
      <c r="C118" s="130" t="s">
        <v>442</v>
      </c>
      <c r="D118" s="119"/>
      <c r="E118" s="119"/>
      <c r="F118" s="114"/>
    </row>
    <row r="119" spans="1:6" x14ac:dyDescent="0.25">
      <c r="A119" s="114" t="s">
        <v>449</v>
      </c>
      <c r="B119" s="114" t="s">
        <v>450</v>
      </c>
      <c r="C119" s="130" t="s">
        <v>442</v>
      </c>
      <c r="D119" s="119"/>
      <c r="E119" s="119"/>
      <c r="F119" s="114"/>
    </row>
    <row r="120" spans="1:6" x14ac:dyDescent="0.25">
      <c r="A120" s="114" t="s">
        <v>451</v>
      </c>
      <c r="B120" s="114" t="s">
        <v>452</v>
      </c>
      <c r="C120" s="130" t="s">
        <v>442</v>
      </c>
      <c r="D120" s="119"/>
      <c r="E120" s="119"/>
      <c r="F120" s="114"/>
    </row>
    <row r="121" spans="1:6" x14ac:dyDescent="0.25">
      <c r="A121" s="114" t="s">
        <v>453</v>
      </c>
      <c r="B121" s="114" t="s">
        <v>454</v>
      </c>
      <c r="C121" s="130" t="s">
        <v>442</v>
      </c>
      <c r="D121" s="119"/>
      <c r="E121" s="119"/>
      <c r="F121" s="114"/>
    </row>
    <row r="122" spans="1:6" x14ac:dyDescent="0.25">
      <c r="A122" s="114" t="s">
        <v>455</v>
      </c>
      <c r="B122" s="118" t="s">
        <v>456</v>
      </c>
      <c r="C122" s="130" t="s">
        <v>442</v>
      </c>
      <c r="D122" s="119"/>
      <c r="E122" s="119"/>
      <c r="F122" s="114"/>
    </row>
    <row r="123" spans="1:6" x14ac:dyDescent="0.25">
      <c r="A123" s="114" t="s">
        <v>457</v>
      </c>
      <c r="B123" s="114" t="s">
        <v>458</v>
      </c>
      <c r="C123" s="130" t="s">
        <v>442</v>
      </c>
      <c r="D123" s="119"/>
      <c r="E123" s="119"/>
      <c r="F123" s="114"/>
    </row>
    <row r="124" spans="1:6" x14ac:dyDescent="0.25">
      <c r="A124" s="114" t="s">
        <v>459</v>
      </c>
      <c r="B124" s="118" t="s">
        <v>460</v>
      </c>
      <c r="C124" s="119" t="s">
        <v>461</v>
      </c>
      <c r="D124" s="119"/>
      <c r="E124" s="119"/>
      <c r="F124" s="114"/>
    </row>
    <row r="125" spans="1:6" x14ac:dyDescent="0.25">
      <c r="A125" s="114" t="s">
        <v>462</v>
      </c>
      <c r="B125" s="114" t="s">
        <v>463</v>
      </c>
      <c r="C125" s="117" t="s">
        <v>464</v>
      </c>
      <c r="D125" s="119"/>
      <c r="E125" s="119"/>
      <c r="F125" s="114"/>
    </row>
    <row r="126" spans="1:6" x14ac:dyDescent="0.25">
      <c r="A126" s="114" t="s">
        <v>465</v>
      </c>
      <c r="B126" s="114" t="s">
        <v>466</v>
      </c>
      <c r="C126" s="117" t="s">
        <v>464</v>
      </c>
      <c r="D126" s="119"/>
      <c r="E126" s="119"/>
      <c r="F126" s="114"/>
    </row>
    <row r="127" spans="1:6" x14ac:dyDescent="0.25">
      <c r="A127" s="114" t="s">
        <v>467</v>
      </c>
      <c r="B127" s="114" t="s">
        <v>468</v>
      </c>
      <c r="C127" s="117" t="s">
        <v>464</v>
      </c>
      <c r="D127" s="119"/>
      <c r="E127" s="119"/>
      <c r="F127" s="114"/>
    </row>
    <row r="128" spans="1:6" x14ac:dyDescent="0.25">
      <c r="A128" s="114" t="s">
        <v>469</v>
      </c>
      <c r="B128" s="114" t="s">
        <v>470</v>
      </c>
      <c r="C128" s="117" t="s">
        <v>464</v>
      </c>
      <c r="D128" s="119"/>
      <c r="E128" s="119"/>
      <c r="F128" s="114"/>
    </row>
    <row r="129" spans="1:6" x14ac:dyDescent="0.25">
      <c r="A129" s="114" t="s">
        <v>471</v>
      </c>
      <c r="B129" s="114" t="s">
        <v>472</v>
      </c>
      <c r="C129" s="117" t="s">
        <v>464</v>
      </c>
      <c r="D129" s="119"/>
      <c r="E129" s="119"/>
      <c r="F129" s="114"/>
    </row>
    <row r="130" spans="1:6" x14ac:dyDescent="0.25">
      <c r="A130" s="114" t="s">
        <v>473</v>
      </c>
      <c r="B130" s="114" t="s">
        <v>474</v>
      </c>
      <c r="C130" s="117" t="s">
        <v>464</v>
      </c>
      <c r="D130" s="119"/>
      <c r="E130" s="119"/>
      <c r="F130" s="114"/>
    </row>
    <row r="131" spans="1:6" x14ac:dyDescent="0.25">
      <c r="A131" s="114" t="s">
        <v>475</v>
      </c>
      <c r="B131" s="114" t="s">
        <v>476</v>
      </c>
      <c r="C131" s="117" t="s">
        <v>464</v>
      </c>
      <c r="D131" s="119"/>
      <c r="E131" s="119"/>
      <c r="F131" s="114"/>
    </row>
    <row r="132" spans="1:6" x14ac:dyDescent="0.25">
      <c r="A132" s="114" t="s">
        <v>477</v>
      </c>
      <c r="B132" s="114" t="s">
        <v>478</v>
      </c>
      <c r="C132" s="117" t="s">
        <v>464</v>
      </c>
      <c r="D132" s="119"/>
      <c r="E132" s="119"/>
      <c r="F132" s="114"/>
    </row>
    <row r="133" spans="1:6" x14ac:dyDescent="0.25">
      <c r="A133" s="114" t="s">
        <v>479</v>
      </c>
      <c r="B133" s="114" t="s">
        <v>480</v>
      </c>
      <c r="C133" s="117" t="s">
        <v>464</v>
      </c>
      <c r="D133" s="119"/>
      <c r="E133" s="119"/>
      <c r="F133" s="114"/>
    </row>
    <row r="134" spans="1:6" x14ac:dyDescent="0.25">
      <c r="A134" s="114" t="s">
        <v>481</v>
      </c>
      <c r="B134" s="114" t="s">
        <v>482</v>
      </c>
      <c r="C134" s="117" t="s">
        <v>483</v>
      </c>
      <c r="D134" s="119"/>
      <c r="E134" s="119"/>
      <c r="F134" s="114"/>
    </row>
    <row r="135" spans="1:6" x14ac:dyDescent="0.25">
      <c r="A135" s="114" t="s">
        <v>484</v>
      </c>
      <c r="B135" s="114" t="s">
        <v>485</v>
      </c>
      <c r="C135" s="117" t="s">
        <v>375</v>
      </c>
      <c r="D135" s="119"/>
      <c r="E135" s="119"/>
      <c r="F135" s="114"/>
    </row>
    <row r="136" spans="1:6" x14ac:dyDescent="0.25">
      <c r="A136" s="118" t="s">
        <v>486</v>
      </c>
      <c r="B136" s="118" t="s">
        <v>487</v>
      </c>
      <c r="C136" s="117" t="s">
        <v>483</v>
      </c>
      <c r="D136" s="119"/>
      <c r="E136" s="119"/>
      <c r="F136" s="114"/>
    </row>
    <row r="137" spans="1:6" x14ac:dyDescent="0.25">
      <c r="A137" s="114" t="s">
        <v>488</v>
      </c>
      <c r="B137" s="118" t="s">
        <v>489</v>
      </c>
      <c r="C137" s="117" t="s">
        <v>483</v>
      </c>
      <c r="D137" s="119"/>
      <c r="E137" s="119"/>
      <c r="F137" s="114"/>
    </row>
    <row r="138" spans="1:6" x14ac:dyDescent="0.25">
      <c r="A138" s="114" t="s">
        <v>490</v>
      </c>
      <c r="B138" s="118" t="s">
        <v>491</v>
      </c>
      <c r="C138" s="117" t="s">
        <v>483</v>
      </c>
      <c r="D138" s="119"/>
      <c r="E138" s="119"/>
      <c r="F138" s="114"/>
    </row>
    <row r="139" spans="1:6" x14ac:dyDescent="0.25">
      <c r="A139" s="114" t="s">
        <v>492</v>
      </c>
      <c r="B139" s="118" t="s">
        <v>493</v>
      </c>
      <c r="C139" s="117" t="s">
        <v>483</v>
      </c>
      <c r="D139" s="119"/>
      <c r="E139" s="119"/>
      <c r="F139" s="114"/>
    </row>
    <row r="140" spans="1:6" x14ac:dyDescent="0.25">
      <c r="A140" s="114" t="s">
        <v>494</v>
      </c>
      <c r="B140" s="114" t="s">
        <v>495</v>
      </c>
      <c r="C140" s="117" t="s">
        <v>461</v>
      </c>
      <c r="D140" s="119"/>
      <c r="E140" s="119"/>
      <c r="F140" s="114"/>
    </row>
    <row r="141" spans="1:6" x14ac:dyDescent="0.25">
      <c r="A141" s="114" t="s">
        <v>496</v>
      </c>
      <c r="B141" s="118" t="s">
        <v>497</v>
      </c>
      <c r="C141" s="117" t="s">
        <v>483</v>
      </c>
      <c r="D141" s="119"/>
      <c r="E141" s="119"/>
      <c r="F141" s="114"/>
    </row>
    <row r="142" spans="1:6" x14ac:dyDescent="0.25">
      <c r="A142" s="114" t="s">
        <v>498</v>
      </c>
      <c r="B142" s="115" t="s">
        <v>499</v>
      </c>
      <c r="C142" s="130" t="s">
        <v>500</v>
      </c>
      <c r="D142" s="119"/>
      <c r="E142" s="119"/>
      <c r="F142" s="114"/>
    </row>
    <row r="143" spans="1:6" x14ac:dyDescent="0.25">
      <c r="A143" s="114" t="s">
        <v>501</v>
      </c>
      <c r="B143" s="115" t="s">
        <v>502</v>
      </c>
      <c r="C143" s="130" t="s">
        <v>500</v>
      </c>
      <c r="D143" s="119"/>
      <c r="E143" s="119"/>
      <c r="F143" s="122"/>
    </row>
    <row r="144" spans="1:6" x14ac:dyDescent="0.25">
      <c r="A144" s="114" t="s">
        <v>503</v>
      </c>
      <c r="B144" s="114" t="s">
        <v>504</v>
      </c>
      <c r="C144" s="130" t="s">
        <v>500</v>
      </c>
      <c r="D144" s="119"/>
      <c r="E144" s="119"/>
      <c r="F144" s="122"/>
    </row>
    <row r="145" spans="1:6" x14ac:dyDescent="0.25">
      <c r="A145" s="114" t="s">
        <v>154</v>
      </c>
      <c r="B145" s="114" t="s">
        <v>505</v>
      </c>
      <c r="C145" s="130" t="s">
        <v>500</v>
      </c>
      <c r="D145" s="117" t="s">
        <v>221</v>
      </c>
      <c r="E145" s="119"/>
      <c r="F145" s="122"/>
    </row>
    <row r="146" spans="1:6" x14ac:dyDescent="0.25">
      <c r="A146" s="114" t="s">
        <v>506</v>
      </c>
      <c r="B146" s="114" t="s">
        <v>507</v>
      </c>
      <c r="C146" s="130" t="s">
        <v>500</v>
      </c>
      <c r="D146" s="119"/>
      <c r="E146" s="119"/>
      <c r="F146" s="122"/>
    </row>
    <row r="147" spans="1:6" x14ac:dyDescent="0.25">
      <c r="A147" s="114" t="s">
        <v>508</v>
      </c>
      <c r="B147" s="114" t="s">
        <v>509</v>
      </c>
      <c r="C147" s="130" t="s">
        <v>500</v>
      </c>
      <c r="D147" s="117" t="s">
        <v>221</v>
      </c>
      <c r="E147" s="119"/>
      <c r="F147" s="123"/>
    </row>
    <row r="148" spans="1:6" x14ac:dyDescent="0.25">
      <c r="A148" s="114" t="s">
        <v>510</v>
      </c>
      <c r="B148" s="114" t="s">
        <v>511</v>
      </c>
      <c r="C148" s="130" t="s">
        <v>500</v>
      </c>
      <c r="D148" s="119"/>
      <c r="E148" s="119"/>
      <c r="F148" s="123"/>
    </row>
    <row r="149" spans="1:6" x14ac:dyDescent="0.25">
      <c r="A149" s="114" t="s">
        <v>512</v>
      </c>
      <c r="B149" s="114" t="s">
        <v>513</v>
      </c>
      <c r="C149" s="130" t="s">
        <v>500</v>
      </c>
      <c r="D149" s="119"/>
      <c r="E149" s="119"/>
      <c r="F149" s="123"/>
    </row>
    <row r="150" spans="1:6" x14ac:dyDescent="0.25">
      <c r="A150" s="114" t="s">
        <v>514</v>
      </c>
      <c r="B150" s="114" t="s">
        <v>515</v>
      </c>
      <c r="C150" s="130" t="s">
        <v>500</v>
      </c>
      <c r="D150" s="119"/>
      <c r="E150" s="119"/>
      <c r="F150" s="123"/>
    </row>
    <row r="151" spans="1:6" x14ac:dyDescent="0.25">
      <c r="A151" s="114" t="s">
        <v>516</v>
      </c>
      <c r="B151" s="114" t="s">
        <v>517</v>
      </c>
      <c r="C151" s="130" t="s">
        <v>500</v>
      </c>
      <c r="D151" s="119"/>
      <c r="E151" s="119"/>
      <c r="F151" s="123"/>
    </row>
    <row r="152" spans="1:6" x14ac:dyDescent="0.25">
      <c r="A152" s="114" t="s">
        <v>518</v>
      </c>
      <c r="B152" s="114" t="s">
        <v>519</v>
      </c>
      <c r="C152" s="130" t="s">
        <v>500</v>
      </c>
      <c r="D152" s="119"/>
      <c r="E152" s="119"/>
      <c r="F152" s="123"/>
    </row>
    <row r="153" spans="1:6" x14ac:dyDescent="0.25">
      <c r="A153" s="114" t="s">
        <v>520</v>
      </c>
      <c r="B153" s="114" t="s">
        <v>521</v>
      </c>
      <c r="C153" s="130" t="s">
        <v>500</v>
      </c>
      <c r="D153" s="119"/>
      <c r="E153" s="119"/>
      <c r="F153" s="114"/>
    </row>
    <row r="154" spans="1:6" x14ac:dyDescent="0.25">
      <c r="A154" s="114" t="s">
        <v>522</v>
      </c>
      <c r="B154" s="114" t="s">
        <v>523</v>
      </c>
      <c r="C154" s="130" t="s">
        <v>500</v>
      </c>
      <c r="D154" s="119"/>
      <c r="E154" s="119"/>
      <c r="F154" s="114"/>
    </row>
    <row r="155" spans="1:6" x14ac:dyDescent="0.25">
      <c r="A155" s="114" t="s">
        <v>524</v>
      </c>
      <c r="B155" s="114" t="s">
        <v>525</v>
      </c>
      <c r="C155" s="130" t="s">
        <v>500</v>
      </c>
      <c r="D155" s="119"/>
      <c r="E155" s="119"/>
      <c r="F155" s="114"/>
    </row>
    <row r="156" spans="1:6" x14ac:dyDescent="0.25">
      <c r="A156" s="114" t="s">
        <v>526</v>
      </c>
      <c r="B156" s="114" t="s">
        <v>527</v>
      </c>
      <c r="C156" s="130" t="s">
        <v>500</v>
      </c>
      <c r="D156" s="119"/>
      <c r="E156" s="119"/>
      <c r="F156" s="123"/>
    </row>
    <row r="157" spans="1:6" x14ac:dyDescent="0.25">
      <c r="A157" s="114" t="s">
        <v>528</v>
      </c>
      <c r="B157" s="118" t="s">
        <v>529</v>
      </c>
      <c r="C157" s="130" t="s">
        <v>530</v>
      </c>
      <c r="D157" s="119"/>
      <c r="E157" s="119"/>
      <c r="F157" s="122"/>
    </row>
    <row r="158" spans="1:6" x14ac:dyDescent="0.25">
      <c r="A158" s="114" t="s">
        <v>147</v>
      </c>
      <c r="B158" s="118" t="s">
        <v>531</v>
      </c>
      <c r="C158" s="130" t="s">
        <v>530</v>
      </c>
      <c r="D158" s="117" t="s">
        <v>221</v>
      </c>
      <c r="E158" s="119"/>
      <c r="F158" s="122"/>
    </row>
    <row r="159" spans="1:6" x14ac:dyDescent="0.25">
      <c r="A159" s="114" t="s">
        <v>532</v>
      </c>
      <c r="B159" s="115" t="s">
        <v>533</v>
      </c>
      <c r="C159" s="130" t="s">
        <v>500</v>
      </c>
      <c r="D159" s="119"/>
      <c r="E159" s="119"/>
      <c r="F159" s="122"/>
    </row>
    <row r="160" spans="1:6" x14ac:dyDescent="0.25">
      <c r="A160" s="114" t="s">
        <v>534</v>
      </c>
      <c r="B160" s="115" t="s">
        <v>535</v>
      </c>
      <c r="C160" s="130" t="s">
        <v>500</v>
      </c>
      <c r="D160" s="119"/>
      <c r="E160" s="119"/>
      <c r="F160" s="114"/>
    </row>
    <row r="161" spans="1:6" x14ac:dyDescent="0.25">
      <c r="A161" s="114" t="s">
        <v>536</v>
      </c>
      <c r="B161" s="114" t="s">
        <v>537</v>
      </c>
      <c r="C161" s="130" t="s">
        <v>500</v>
      </c>
      <c r="D161" s="119"/>
      <c r="E161" s="119"/>
      <c r="F161" s="114"/>
    </row>
    <row r="162" spans="1:6" x14ac:dyDescent="0.25">
      <c r="A162" s="114" t="s">
        <v>538</v>
      </c>
      <c r="B162" s="114" t="s">
        <v>539</v>
      </c>
      <c r="C162" s="130" t="s">
        <v>500</v>
      </c>
      <c r="D162" s="119"/>
      <c r="E162" s="119"/>
      <c r="F162" s="114"/>
    </row>
    <row r="163" spans="1:6" x14ac:dyDescent="0.25">
      <c r="A163" s="114" t="s">
        <v>540</v>
      </c>
      <c r="B163" s="114" t="s">
        <v>541</v>
      </c>
      <c r="C163" s="130" t="s">
        <v>500</v>
      </c>
      <c r="D163" s="119"/>
      <c r="E163" s="119"/>
      <c r="F163" s="114"/>
    </row>
    <row r="164" spans="1:6" x14ac:dyDescent="0.25">
      <c r="A164" s="114" t="s">
        <v>156</v>
      </c>
      <c r="B164" s="114" t="s">
        <v>542</v>
      </c>
      <c r="C164" s="130" t="s">
        <v>500</v>
      </c>
      <c r="D164" s="117" t="s">
        <v>221</v>
      </c>
      <c r="E164" s="119"/>
      <c r="F164" s="114"/>
    </row>
    <row r="165" spans="1:6" x14ac:dyDescent="0.25">
      <c r="A165" s="114" t="s">
        <v>543</v>
      </c>
      <c r="B165" s="114" t="s">
        <v>544</v>
      </c>
      <c r="C165" s="130" t="s">
        <v>500</v>
      </c>
      <c r="D165" s="119"/>
      <c r="E165" s="119"/>
      <c r="F165" s="114"/>
    </row>
    <row r="166" spans="1:6" x14ac:dyDescent="0.25">
      <c r="A166" s="114" t="s">
        <v>545</v>
      </c>
      <c r="B166" s="114" t="s">
        <v>546</v>
      </c>
      <c r="C166" s="130" t="s">
        <v>500</v>
      </c>
      <c r="D166" s="119"/>
      <c r="E166" s="119"/>
      <c r="F166" s="114"/>
    </row>
    <row r="167" spans="1:6" x14ac:dyDescent="0.25">
      <c r="A167" s="114" t="s">
        <v>547</v>
      </c>
      <c r="B167" s="114" t="s">
        <v>548</v>
      </c>
      <c r="C167" s="130" t="s">
        <v>500</v>
      </c>
      <c r="D167" s="119"/>
      <c r="E167" s="119"/>
      <c r="F167" s="114"/>
    </row>
    <row r="168" spans="1:6" x14ac:dyDescent="0.25">
      <c r="A168" s="114" t="s">
        <v>549</v>
      </c>
      <c r="B168" s="114" t="s">
        <v>550</v>
      </c>
      <c r="C168" s="130" t="s">
        <v>500</v>
      </c>
      <c r="D168" s="119"/>
      <c r="E168" s="119"/>
      <c r="F168" s="114"/>
    </row>
    <row r="169" spans="1:6" x14ac:dyDescent="0.25">
      <c r="A169" s="114" t="s">
        <v>551</v>
      </c>
      <c r="B169" s="114" t="s">
        <v>552</v>
      </c>
      <c r="C169" s="130" t="s">
        <v>500</v>
      </c>
      <c r="D169" s="119"/>
      <c r="E169" s="119"/>
      <c r="F169" s="114"/>
    </row>
    <row r="170" spans="1:6" x14ac:dyDescent="0.25">
      <c r="A170" s="114" t="s">
        <v>553</v>
      </c>
      <c r="B170" s="114" t="s">
        <v>554</v>
      </c>
      <c r="C170" s="130" t="s">
        <v>500</v>
      </c>
      <c r="D170" s="119"/>
      <c r="E170" s="119"/>
      <c r="F170" s="114"/>
    </row>
    <row r="171" spans="1:6" x14ac:dyDescent="0.25">
      <c r="A171" s="114" t="s">
        <v>555</v>
      </c>
      <c r="B171" s="114" t="s">
        <v>556</v>
      </c>
      <c r="C171" s="130" t="s">
        <v>500</v>
      </c>
      <c r="D171" s="119"/>
      <c r="E171" s="119"/>
      <c r="F171" s="114"/>
    </row>
    <row r="172" spans="1:6" x14ac:dyDescent="0.25">
      <c r="A172" s="114" t="s">
        <v>158</v>
      </c>
      <c r="B172" s="114" t="s">
        <v>557</v>
      </c>
      <c r="C172" s="130" t="s">
        <v>500</v>
      </c>
      <c r="D172" s="117" t="s">
        <v>221</v>
      </c>
      <c r="E172" s="119"/>
      <c r="F172" s="114"/>
    </row>
    <row r="173" spans="1:6" x14ac:dyDescent="0.25">
      <c r="A173" s="114" t="s">
        <v>558</v>
      </c>
      <c r="B173" s="114" t="s">
        <v>559</v>
      </c>
      <c r="C173" s="130" t="s">
        <v>500</v>
      </c>
      <c r="D173" s="119"/>
      <c r="E173" s="119"/>
      <c r="F173" s="114"/>
    </row>
    <row r="174" spans="1:6" x14ac:dyDescent="0.25">
      <c r="A174" s="114" t="s">
        <v>560</v>
      </c>
      <c r="B174" s="118" t="s">
        <v>561</v>
      </c>
      <c r="C174" s="130" t="s">
        <v>530</v>
      </c>
      <c r="D174" s="119"/>
      <c r="E174" s="119"/>
      <c r="F174" s="114"/>
    </row>
    <row r="175" spans="1:6" x14ac:dyDescent="0.25">
      <c r="A175" s="114" t="s">
        <v>562</v>
      </c>
      <c r="B175" s="115" t="s">
        <v>563</v>
      </c>
      <c r="C175" s="130" t="s">
        <v>500</v>
      </c>
      <c r="D175" s="119"/>
      <c r="E175" s="119"/>
      <c r="F175" s="114"/>
    </row>
    <row r="176" spans="1:6" x14ac:dyDescent="0.25">
      <c r="A176" s="114" t="s">
        <v>564</v>
      </c>
      <c r="B176" s="115" t="s">
        <v>565</v>
      </c>
      <c r="C176" s="130" t="s">
        <v>500</v>
      </c>
      <c r="D176" s="119"/>
      <c r="E176" s="119"/>
      <c r="F176" s="114"/>
    </row>
    <row r="177" spans="1:6" x14ac:dyDescent="0.25">
      <c r="A177" s="114" t="s">
        <v>566</v>
      </c>
      <c r="B177" s="114" t="s">
        <v>567</v>
      </c>
      <c r="C177" s="130" t="s">
        <v>500</v>
      </c>
      <c r="D177" s="119"/>
      <c r="E177" s="119"/>
      <c r="F177" s="114"/>
    </row>
    <row r="178" spans="1:6" x14ac:dyDescent="0.25">
      <c r="A178" s="114" t="s">
        <v>178</v>
      </c>
      <c r="B178" s="114" t="s">
        <v>568</v>
      </c>
      <c r="C178" s="130" t="s">
        <v>500</v>
      </c>
      <c r="D178" s="119"/>
      <c r="E178" s="119"/>
      <c r="F178" s="114"/>
    </row>
    <row r="179" spans="1:6" x14ac:dyDescent="0.25">
      <c r="A179" s="114" t="s">
        <v>569</v>
      </c>
      <c r="B179" s="114" t="s">
        <v>570</v>
      </c>
      <c r="C179" s="130" t="s">
        <v>500</v>
      </c>
      <c r="D179" s="119"/>
      <c r="E179" s="119"/>
      <c r="F179" s="114"/>
    </row>
    <row r="180" spans="1:6" x14ac:dyDescent="0.25">
      <c r="A180" s="114" t="s">
        <v>155</v>
      </c>
      <c r="B180" s="114" t="s">
        <v>571</v>
      </c>
      <c r="C180" s="130" t="s">
        <v>500</v>
      </c>
      <c r="D180" s="119"/>
      <c r="E180" s="119"/>
      <c r="F180" s="114"/>
    </row>
    <row r="181" spans="1:6" x14ac:dyDescent="0.25">
      <c r="A181" s="114" t="s">
        <v>572</v>
      </c>
      <c r="B181" s="114" t="s">
        <v>573</v>
      </c>
      <c r="C181" s="130" t="s">
        <v>500</v>
      </c>
      <c r="D181" s="119"/>
      <c r="E181" s="119"/>
      <c r="F181" s="114"/>
    </row>
    <row r="182" spans="1:6" x14ac:dyDescent="0.25">
      <c r="A182" s="114" t="s">
        <v>574</v>
      </c>
      <c r="B182" s="114" t="s">
        <v>575</v>
      </c>
      <c r="C182" s="130" t="s">
        <v>500</v>
      </c>
      <c r="D182" s="119"/>
      <c r="E182" s="119"/>
      <c r="F182" s="114"/>
    </row>
    <row r="183" spans="1:6" x14ac:dyDescent="0.25">
      <c r="A183" s="114" t="s">
        <v>576</v>
      </c>
      <c r="B183" s="114" t="s">
        <v>577</v>
      </c>
      <c r="C183" s="130" t="s">
        <v>500</v>
      </c>
      <c r="D183" s="119"/>
      <c r="E183" s="119"/>
      <c r="F183" s="114"/>
    </row>
    <row r="184" spans="1:6" x14ac:dyDescent="0.25">
      <c r="A184" s="114" t="s">
        <v>578</v>
      </c>
      <c r="B184" s="114" t="s">
        <v>579</v>
      </c>
      <c r="C184" s="130" t="s">
        <v>500</v>
      </c>
      <c r="D184" s="119"/>
      <c r="E184" s="119"/>
      <c r="F184" s="114"/>
    </row>
    <row r="185" spans="1:6" x14ac:dyDescent="0.25">
      <c r="A185" s="114" t="s">
        <v>580</v>
      </c>
      <c r="B185" s="114" t="s">
        <v>581</v>
      </c>
      <c r="C185" s="130" t="s">
        <v>500</v>
      </c>
      <c r="D185" s="119"/>
      <c r="E185" s="119"/>
      <c r="F185" s="114"/>
    </row>
    <row r="186" spans="1:6" x14ac:dyDescent="0.25">
      <c r="A186" s="114" t="s">
        <v>582</v>
      </c>
      <c r="B186" s="114" t="s">
        <v>583</v>
      </c>
      <c r="C186" s="130" t="s">
        <v>500</v>
      </c>
      <c r="D186" s="119"/>
      <c r="E186" s="119"/>
      <c r="F186" s="114"/>
    </row>
    <row r="187" spans="1:6" x14ac:dyDescent="0.25">
      <c r="A187" s="114" t="s">
        <v>584</v>
      </c>
      <c r="B187" s="114" t="s">
        <v>585</v>
      </c>
      <c r="C187" s="130" t="s">
        <v>500</v>
      </c>
      <c r="D187" s="119"/>
      <c r="E187" s="119"/>
      <c r="F187" s="114"/>
    </row>
    <row r="188" spans="1:6" x14ac:dyDescent="0.25">
      <c r="A188" s="114" t="s">
        <v>157</v>
      </c>
      <c r="B188" s="114" t="s">
        <v>586</v>
      </c>
      <c r="C188" s="130" t="s">
        <v>500</v>
      </c>
      <c r="D188" s="117" t="s">
        <v>221</v>
      </c>
      <c r="E188" s="119"/>
      <c r="F188" s="114"/>
    </row>
    <row r="189" spans="1:6" x14ac:dyDescent="0.25">
      <c r="A189" s="114" t="s">
        <v>587</v>
      </c>
      <c r="B189" s="114" t="s">
        <v>588</v>
      </c>
      <c r="C189" s="130" t="s">
        <v>500</v>
      </c>
      <c r="D189" s="119"/>
      <c r="E189" s="119"/>
      <c r="F189" s="114"/>
    </row>
    <row r="190" spans="1:6" x14ac:dyDescent="0.25">
      <c r="A190" s="114" t="s">
        <v>589</v>
      </c>
      <c r="B190" s="118" t="s">
        <v>590</v>
      </c>
      <c r="C190" s="130" t="s">
        <v>530</v>
      </c>
      <c r="D190" s="119"/>
      <c r="E190" s="119"/>
      <c r="F190" s="114"/>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BCG_PugLowWilVal_500ct</vt:lpstr>
      <vt:lpstr>BCG_PugLowWilVal_300ct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2022-11-17T12:11:56Z</dcterms:modified>
</cp:coreProperties>
</file>