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NOTES" sheetId="1" r:id="rId1"/>
    <sheet name="MetricNames" sheetId="2" r:id="rId2"/>
    <sheet name="MetricValues" sheetId="3" r:id="rId3"/>
    <sheet name="Basic" sheetId="4" r:id="rId4"/>
    <sheet name="nonRMN" sheetId="5" r:id="rId5"/>
    <sheet name="TaxonGrp" sheetId="6" r:id="rId6"/>
    <sheet name="BCG" sheetId="7" r:id="rId7"/>
    <sheet name="ThermalHydro" sheetId="8" r:id="rId8"/>
    <sheet name="Tolerance" sheetId="9" r:id="rId9"/>
    <sheet name="FFG" sheetId="10" r:id="rId10"/>
    <sheet name="Habit" sheetId="11" r:id="rId11"/>
    <sheet name="Volt" sheetId="12" r:id="rId12"/>
  </sheets>
  <calcPr calcId="124519" fullCalcOnLoad="1"/>
</workbook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28"/>
  <sheetViews>
    <sheetView tabSelected="1" workbookViewId="0"/>
  </sheetViews>
  <sheetFormatPr defaultRowHeight="15"/>
  <sheetData>
    <row r="1" s="1" customFormat="1">
      <c r="A1" s="1" t="inlineStr">
        <is>
          <t>X1</t>
        </is>
      </c>
      <c r="B1" s="1" t="inlineStr">
        <is>
          <t>X2</t>
        </is>
      </c>
      <c r="C1" s="1" t="inlineStr">
        <is>
          <t>X3</t>
        </is>
      </c>
    </row>
    <row r="2">
      <c r="A2" t="inlineStr">
        <is>
          <t>BioMonTools, Metric Values Groups</t>
        </is>
      </c>
    </row>
    <row r="4">
      <c r="A4" t="inlineStr">
        <is>
          <t>Path and FileName</t>
        </is>
      </c>
      <c r="B4">
        <f>LEFT(@CELL("filename",A1),FIND("]",@CELL("filename",A1)))</f>
        <v>0</v>
      </c>
    </row>
    <row r="5">
      <c r="A5" t="inlineStr">
        <is>
          <t>FileName</t>
        </is>
      </c>
      <c r="B5">
        <f>MID(@CELL("filename",B8),FIND("[",@CELL("filename",B8)),
            (FIND("]",@CELL("filename",B8))-FIND("[",@CELL("filename",B8)))+1)</f>
        <v>0</v>
      </c>
    </row>
    <row r="6">
      <c r="A6" t="inlineStr">
        <is>
          <t>Worksheet</t>
        </is>
      </c>
      <c r="B6">
        <f>MID(@CELL("filename",B10),FIND("]",@CELL("filename",
B10))+1,LEN(@CELL("filename",B10))-FIND("]",@CELL("filename",B10)))</f>
        <v>0</v>
      </c>
    </row>
    <row r="8">
      <c r="A8" t="inlineStr">
        <is>
          <t>Description of Work</t>
        </is>
      </c>
    </row>
    <row r="9">
      <c r="A9" t="inlineStr">
        <is>
          <t>Metric value calculations from the R package BioMonTools.</t>
        </is>
      </c>
    </row>
    <row r="10">
      <c r="A10" t="inlineStr">
        <is>
          <t>Metrics are sorted by common groups. Groupings defined in MetricNames</t>
        </is>
      </c>
    </row>
    <row r="12">
      <c r="A12" t="inlineStr">
        <is>
          <t>Input File Name</t>
        </is>
      </c>
      <c r="B12">
        <f>"fun.DF.MetricNames"</f>
        <v>0</v>
      </c>
    </row>
    <row r="13">
      <c r="A13" t="inlineStr">
        <is>
          <t>Community</t>
        </is>
      </c>
      <c r="B13">
        <f>"bugs"</f>
        <v>0</v>
      </c>
    </row>
    <row r="14">
      <c r="A14" t="inlineStr">
        <is>
          <t>Date</t>
        </is>
      </c>
      <c r="B14">
        <f>"2022-02-07"</f>
        <v>0</v>
      </c>
    </row>
    <row r="16">
      <c r="A16" t="inlineStr">
        <is>
          <t>Worksheet</t>
        </is>
      </c>
      <c r="B16">
        <f>"Description"</f>
        <v>0</v>
      </c>
      <c r="C16">
        <f>"Link"</f>
        <v>0</v>
      </c>
    </row>
    <row r="17">
      <c r="A17" t="inlineStr">
        <is>
          <t>NOTES</t>
        </is>
      </c>
      <c r="B17">
        <f>"File metadata"</f>
        <v>0</v>
      </c>
      <c r="C17">
        <f>HYPERLINK($B$5&amp;$A17&amp;"!A1",$A17)</f>
        <v>0</v>
      </c>
    </row>
    <row r="18">
      <c r="A18" t="inlineStr">
        <is>
          <t>MetricNames</t>
        </is>
      </c>
      <c r="B18">
        <f>"Metric Name metadata"</f>
        <v>0</v>
      </c>
      <c r="C18">
        <f>HYPERLINK($B$5&amp;$A18&amp;"!A1",$A18)</f>
        <v>0</v>
      </c>
    </row>
    <row r="19">
      <c r="A19" t="inlineStr">
        <is>
          <t>MetricValues</t>
        </is>
      </c>
      <c r="B19">
        <f>"Metric Values, Group = ALL"</f>
        <v>0</v>
      </c>
      <c r="C19">
        <f>HYPERLINK($B$5&amp;$A19&amp;"!A1",$A19)</f>
        <v>0</v>
      </c>
    </row>
    <row r="20">
      <c r="A20" t="inlineStr">
        <is>
          <t>Basic</t>
        </is>
      </c>
      <c r="B20">
        <f>"Metric Values, Group = Basic"</f>
        <v>0</v>
      </c>
      <c r="C20">
        <f>HYPERLINK($B$5&amp;$A20&amp;"!A1",$A20)</f>
        <v>0</v>
      </c>
    </row>
    <row r="21">
      <c r="A21" t="inlineStr">
        <is>
          <t>nonRMN</t>
        </is>
      </c>
      <c r="B21">
        <f>"Metric Values, Group = nonRMN"</f>
        <v>0</v>
      </c>
      <c r="C21">
        <f>HYPERLINK($B$5&amp;$A21&amp;"!A1",$A21)</f>
        <v>0</v>
      </c>
    </row>
    <row r="22">
      <c r="A22" t="inlineStr">
        <is>
          <t>TaxonGrp</t>
        </is>
      </c>
      <c r="B22">
        <f>"Metric Values, Group = TaxonGrp"</f>
        <v>0</v>
      </c>
      <c r="C22">
        <f>HYPERLINK($B$5&amp;$A22&amp;"!A1",$A22)</f>
        <v>0</v>
      </c>
    </row>
    <row r="23">
      <c r="A23" t="inlineStr">
        <is>
          <t>BCG</t>
        </is>
      </c>
      <c r="B23">
        <f>"Metric Values, Group = BCG"</f>
        <v>0</v>
      </c>
      <c r="C23">
        <f>HYPERLINK($B$5&amp;$A23&amp;"!A1",$A23)</f>
        <v>0</v>
      </c>
    </row>
    <row r="24">
      <c r="A24" t="inlineStr">
        <is>
          <t>ThermalHydro</t>
        </is>
      </c>
      <c r="B24">
        <f>"Metric Values, Group = ThermalHydro"</f>
        <v>0</v>
      </c>
      <c r="C24">
        <f>HYPERLINK($B$5&amp;$A24&amp;"!A1",$A24)</f>
        <v>0</v>
      </c>
    </row>
    <row r="25">
      <c r="A25" t="inlineStr">
        <is>
          <t>Tolerance</t>
        </is>
      </c>
      <c r="B25">
        <f>"Metric Values, Group = Tolerance"</f>
        <v>0</v>
      </c>
      <c r="C25">
        <f>HYPERLINK($B$5&amp;$A25&amp;"!A1",$A25)</f>
        <v>0</v>
      </c>
    </row>
    <row r="26">
      <c r="A26" t="inlineStr">
        <is>
          <t>FFG</t>
        </is>
      </c>
      <c r="B26">
        <f>"Metric Values, Group = FFG"</f>
        <v>0</v>
      </c>
      <c r="C26">
        <f>HYPERLINK($B$5&amp;$A26&amp;"!A1",$A26)</f>
        <v>0</v>
      </c>
    </row>
    <row r="27">
      <c r="A27" t="inlineStr">
        <is>
          <t>Habit</t>
        </is>
      </c>
      <c r="B27">
        <f>"Metric Values, Group = Habit"</f>
        <v>0</v>
      </c>
      <c r="C27">
        <f>HYPERLINK($B$5&amp;$A27&amp;"!A1",$A27)</f>
        <v>0</v>
      </c>
    </row>
    <row r="28">
      <c r="A28" t="inlineStr">
        <is>
          <t>Volt</t>
        </is>
      </c>
      <c r="B28">
        <f>"Metric Values, Group = Volt"</f>
        <v>0</v>
      </c>
      <c r="C28">
        <f>HYPERLINK($B$5&amp;$A28&amp;"!A1",$A28)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G20"/>
  <sheetViews>
    <sheetView workbookViewId="0"/>
  </sheetViews>
  <sheetFormatPr defaultRowHeight="15"/>
  <sheetData>
    <row r="1" s="1" customFormat="1">
      <c r="A1" s="1" t="inlineStr">
        <is>
          <t>SAMPLEID</t>
        </is>
      </c>
      <c r="B1" s="1" t="inlineStr">
        <is>
          <t>INDEX_NAME</t>
        </is>
      </c>
      <c r="C1" s="1" t="inlineStr">
        <is>
          <t>INDEX_REGION</t>
        </is>
      </c>
      <c r="D1" s="1" t="inlineStr">
        <is>
          <t>nt_ffg_col</t>
        </is>
      </c>
      <c r="E1" s="1" t="inlineStr">
        <is>
          <t>nt_ffg_filt</t>
        </is>
      </c>
      <c r="F1" s="1" t="inlineStr">
        <is>
          <t>nt_ffg_pred</t>
        </is>
      </c>
      <c r="G1" s="1" t="inlineStr">
        <is>
          <t>nt_ffg_scrap</t>
        </is>
      </c>
      <c r="H1" s="1" t="inlineStr">
        <is>
          <t>nt_ffg_shred</t>
        </is>
      </c>
      <c r="I1" s="1" t="inlineStr">
        <is>
          <t>nt_ffg_mah</t>
        </is>
      </c>
      <c r="J1" s="1" t="inlineStr">
        <is>
          <t>nt_ffg_omn</t>
        </is>
      </c>
      <c r="K1" s="1" t="inlineStr">
        <is>
          <t>nt_ffg_par</t>
        </is>
      </c>
      <c r="L1" s="1" t="inlineStr">
        <is>
          <t>nt_ffg_pih</t>
        </is>
      </c>
      <c r="M1" s="1" t="inlineStr">
        <is>
          <t>nt_ffg_xyl</t>
        </is>
      </c>
      <c r="N1" s="1" t="inlineStr">
        <is>
          <t>pi_ffg_col</t>
        </is>
      </c>
      <c r="O1" s="1" t="inlineStr">
        <is>
          <t>pi_ffg_filt</t>
        </is>
      </c>
      <c r="P1" s="1" t="inlineStr">
        <is>
          <t>pi_ffg_pred</t>
        </is>
      </c>
      <c r="Q1" s="1" t="inlineStr">
        <is>
          <t>pi_ffg_scrap</t>
        </is>
      </c>
      <c r="R1" s="1" t="inlineStr">
        <is>
          <t>pi_ffg_shred</t>
        </is>
      </c>
      <c r="S1" s="1" t="inlineStr">
        <is>
          <t>pi_ffg_mah</t>
        </is>
      </c>
      <c r="T1" s="1" t="inlineStr">
        <is>
          <t>pi_ffg_omn</t>
        </is>
      </c>
      <c r="U1" s="1" t="inlineStr">
        <is>
          <t>pi_ffg_par</t>
        </is>
      </c>
      <c r="V1" s="1" t="inlineStr">
        <is>
          <t>pi_ffg_pih</t>
        </is>
      </c>
      <c r="W1" s="1" t="inlineStr">
        <is>
          <t>pi_ffg_xyl</t>
        </is>
      </c>
      <c r="X1" s="1" t="inlineStr">
        <is>
          <t>pt_ffg_col</t>
        </is>
      </c>
      <c r="Y1" s="1" t="inlineStr">
        <is>
          <t>pt_ffg_filt</t>
        </is>
      </c>
      <c r="Z1" s="1" t="inlineStr">
        <is>
          <t>pt_ffg_pred</t>
        </is>
      </c>
      <c r="AA1" s="1" t="inlineStr">
        <is>
          <t>pt_ffg_scrap</t>
        </is>
      </c>
      <c r="AB1" s="1" t="inlineStr">
        <is>
          <t>pt_ffg_shred</t>
        </is>
      </c>
      <c r="AC1" s="1" t="inlineStr">
        <is>
          <t>pt_ffg_mah</t>
        </is>
      </c>
      <c r="AD1" s="1" t="inlineStr">
        <is>
          <t>pt_ffg_omn</t>
        </is>
      </c>
      <c r="AE1" s="1" t="inlineStr">
        <is>
          <t>pt_ffg_par</t>
        </is>
      </c>
      <c r="AF1" s="1" t="inlineStr">
        <is>
          <t>pt_ffg_pih</t>
        </is>
      </c>
      <c r="AG1" s="1" t="inlineStr">
        <is>
          <t>pt_ffg_xyl</t>
        </is>
      </c>
    </row>
    <row r="2">
      <c r="A2" t="inlineStr">
        <is>
          <t>10069_15134</t>
        </is>
      </c>
      <c r="B2" t="inlineStr">
        <is>
          <t>BioMonTools</t>
        </is>
      </c>
      <c r="C2" t="inlineStr">
        <is>
          <t>bugs</t>
        </is>
      </c>
      <c r="D2">
        <v>26</v>
      </c>
      <c r="E2">
        <v>7</v>
      </c>
      <c r="F2">
        <v>13</v>
      </c>
      <c r="G2">
        <v>7</v>
      </c>
      <c r="H2">
        <v>3</v>
      </c>
      <c r="I2">
        <v>1</v>
      </c>
      <c r="J2">
        <v>2</v>
      </c>
      <c r="K2">
        <v>0</v>
      </c>
      <c r="L2">
        <v>1</v>
      </c>
      <c r="M2">
        <v>0</v>
      </c>
      <c r="N2">
        <v>48.58223062381853</v>
      </c>
      <c r="O2">
        <v>13.04347826086957</v>
      </c>
      <c r="P2">
        <v>12.47637051039698</v>
      </c>
      <c r="Q2">
        <v>17.58034026465029</v>
      </c>
      <c r="R2">
        <v>1.13421550094518</v>
      </c>
      <c r="S2">
        <v>0.3780718336483932</v>
      </c>
      <c r="T2">
        <v>0.5671077504725898</v>
      </c>
      <c r="U2">
        <v>0</v>
      </c>
      <c r="V2">
        <v>0.1890359168241966</v>
      </c>
      <c r="W2">
        <v>0</v>
      </c>
      <c r="X2">
        <v>41.93548387096774</v>
      </c>
      <c r="Y2">
        <v>11.29032258064516</v>
      </c>
      <c r="Z2">
        <v>20.96774193548387</v>
      </c>
      <c r="AA2">
        <v>11.29032258064516</v>
      </c>
      <c r="AB2">
        <v>4.838709677419355</v>
      </c>
      <c r="AC2">
        <v>1.612903225806452</v>
      </c>
      <c r="AD2">
        <v>3.225806451612903</v>
      </c>
      <c r="AE2">
        <v>0</v>
      </c>
      <c r="AF2">
        <v>1.612903225806452</v>
      </c>
      <c r="AG2">
        <v>0</v>
      </c>
    </row>
    <row r="3">
      <c r="A3" t="inlineStr">
        <is>
          <t>10070_15133</t>
        </is>
      </c>
      <c r="B3" t="inlineStr">
        <is>
          <t>BioMonTools</t>
        </is>
      </c>
      <c r="C3" t="inlineStr">
        <is>
          <t>bugs</t>
        </is>
      </c>
      <c r="D3">
        <v>12</v>
      </c>
      <c r="E3">
        <v>3</v>
      </c>
      <c r="F3">
        <v>10</v>
      </c>
      <c r="G3">
        <v>3</v>
      </c>
      <c r="H3">
        <v>1</v>
      </c>
      <c r="I3">
        <v>0</v>
      </c>
      <c r="J3">
        <v>1</v>
      </c>
      <c r="K3">
        <v>0</v>
      </c>
      <c r="L3">
        <v>1</v>
      </c>
      <c r="M3">
        <v>0</v>
      </c>
      <c r="N3">
        <v>14.49275362318841</v>
      </c>
      <c r="O3">
        <v>31.15942028985507</v>
      </c>
      <c r="P3">
        <v>17.93478260869565</v>
      </c>
      <c r="Q3">
        <v>14.1304347826087</v>
      </c>
      <c r="R3">
        <v>12.13768115942029</v>
      </c>
      <c r="S3">
        <v>0</v>
      </c>
      <c r="T3">
        <v>0.7246376811594203</v>
      </c>
      <c r="U3">
        <v>0</v>
      </c>
      <c r="V3">
        <v>6.521739130434782</v>
      </c>
      <c r="W3">
        <v>0</v>
      </c>
      <c r="X3">
        <v>37.5</v>
      </c>
      <c r="Y3">
        <v>9.375</v>
      </c>
      <c r="Z3">
        <v>31.25</v>
      </c>
      <c r="AA3">
        <v>9.375</v>
      </c>
      <c r="AB3">
        <v>3.125</v>
      </c>
      <c r="AC3">
        <v>0</v>
      </c>
      <c r="AD3">
        <v>3.125</v>
      </c>
      <c r="AE3">
        <v>0</v>
      </c>
      <c r="AF3">
        <v>3.125</v>
      </c>
      <c r="AG3">
        <v>0</v>
      </c>
    </row>
    <row r="4">
      <c r="A4" t="inlineStr">
        <is>
          <t>4568_7060</t>
        </is>
      </c>
      <c r="B4" t="inlineStr">
        <is>
          <t>BioMonTools</t>
        </is>
      </c>
      <c r="C4" t="inlineStr">
        <is>
          <t>bugs</t>
        </is>
      </c>
      <c r="D4">
        <v>12</v>
      </c>
      <c r="E4">
        <v>3</v>
      </c>
      <c r="F4">
        <v>9</v>
      </c>
      <c r="G4">
        <v>7</v>
      </c>
      <c r="H4">
        <v>6</v>
      </c>
      <c r="I4">
        <v>0</v>
      </c>
      <c r="J4">
        <v>3</v>
      </c>
      <c r="K4">
        <v>1</v>
      </c>
      <c r="L4">
        <v>0</v>
      </c>
      <c r="M4">
        <v>1</v>
      </c>
      <c r="N4">
        <v>27.17190388170056</v>
      </c>
      <c r="O4">
        <v>3.327171903881701</v>
      </c>
      <c r="P4">
        <v>12.56931608133087</v>
      </c>
      <c r="Q4">
        <v>32.1626617375231</v>
      </c>
      <c r="R4">
        <v>6.099815157116451</v>
      </c>
      <c r="S4">
        <v>0</v>
      </c>
      <c r="T4">
        <v>17.19038817005545</v>
      </c>
      <c r="U4">
        <v>0.3696857670979667</v>
      </c>
      <c r="V4">
        <v>0</v>
      </c>
      <c r="W4">
        <v>0.1848428835489834</v>
      </c>
      <c r="X4">
        <v>28.57142857142857</v>
      </c>
      <c r="Y4">
        <v>7.142857142857143</v>
      </c>
      <c r="Z4">
        <v>21.42857142857143</v>
      </c>
      <c r="AA4">
        <v>16.66666666666667</v>
      </c>
      <c r="AB4">
        <v>14.28571428571429</v>
      </c>
      <c r="AC4">
        <v>0</v>
      </c>
      <c r="AD4">
        <v>7.142857142857143</v>
      </c>
      <c r="AE4">
        <v>2.380952380952381</v>
      </c>
      <c r="AF4">
        <v>0</v>
      </c>
      <c r="AG4">
        <v>2.380952380952381</v>
      </c>
    </row>
    <row r="5">
      <c r="A5" t="inlineStr">
        <is>
          <t>4582_7074</t>
        </is>
      </c>
      <c r="B5" t="inlineStr">
        <is>
          <t>BioMonTools</t>
        </is>
      </c>
      <c r="C5" t="inlineStr">
        <is>
          <t>bugs</t>
        </is>
      </c>
      <c r="D5">
        <v>10</v>
      </c>
      <c r="E5">
        <v>3</v>
      </c>
      <c r="F5">
        <v>8</v>
      </c>
      <c r="G5">
        <v>5</v>
      </c>
      <c r="H5">
        <v>4</v>
      </c>
      <c r="I5">
        <v>0</v>
      </c>
      <c r="J5">
        <v>3</v>
      </c>
      <c r="K5">
        <v>0</v>
      </c>
      <c r="L5">
        <v>0</v>
      </c>
      <c r="M5">
        <v>1</v>
      </c>
      <c r="N5">
        <v>14.15607985480944</v>
      </c>
      <c r="O5">
        <v>28.13067150635209</v>
      </c>
      <c r="P5">
        <v>15.97096188747731</v>
      </c>
      <c r="Q5">
        <v>32.3049001814882</v>
      </c>
      <c r="R5">
        <v>7.259528130671506</v>
      </c>
      <c r="S5">
        <v>0</v>
      </c>
      <c r="T5">
        <v>0.9074410163339383</v>
      </c>
      <c r="U5">
        <v>0</v>
      </c>
      <c r="V5">
        <v>0</v>
      </c>
      <c r="W5">
        <v>0.9074410163339383</v>
      </c>
      <c r="X5">
        <v>29.41176470588235</v>
      </c>
      <c r="Y5">
        <v>8.823529411764707</v>
      </c>
      <c r="Z5">
        <v>23.52941176470588</v>
      </c>
      <c r="AA5">
        <v>14.70588235294118</v>
      </c>
      <c r="AB5">
        <v>11.76470588235294</v>
      </c>
      <c r="AC5">
        <v>0</v>
      </c>
      <c r="AD5">
        <v>8.823529411764707</v>
      </c>
      <c r="AE5">
        <v>0</v>
      </c>
      <c r="AF5">
        <v>0</v>
      </c>
      <c r="AG5">
        <v>2.941176470588236</v>
      </c>
    </row>
    <row r="6">
      <c r="A6" t="inlineStr">
        <is>
          <t>4583_7075</t>
        </is>
      </c>
      <c r="B6" t="inlineStr">
        <is>
          <t>BioMonTools</t>
        </is>
      </c>
      <c r="C6" t="inlineStr">
        <is>
          <t>bugs</t>
        </is>
      </c>
      <c r="D6">
        <v>10</v>
      </c>
      <c r="E6">
        <v>2</v>
      </c>
      <c r="F6">
        <v>4</v>
      </c>
      <c r="G6">
        <v>1</v>
      </c>
      <c r="H6">
        <v>2</v>
      </c>
      <c r="I6">
        <v>0</v>
      </c>
      <c r="J6">
        <v>2</v>
      </c>
      <c r="K6">
        <v>0</v>
      </c>
      <c r="L6">
        <v>0</v>
      </c>
      <c r="M6">
        <v>0</v>
      </c>
      <c r="N6">
        <v>51.98487712665406</v>
      </c>
      <c r="O6">
        <v>41.77693761814745</v>
      </c>
      <c r="P6">
        <v>2.457466918714556</v>
      </c>
      <c r="Q6">
        <v>0.1890359168241966</v>
      </c>
      <c r="R6">
        <v>3.213610586011342</v>
      </c>
      <c r="S6">
        <v>0</v>
      </c>
      <c r="T6">
        <v>0.3780718336483932</v>
      </c>
      <c r="U6">
        <v>0</v>
      </c>
      <c r="V6">
        <v>0</v>
      </c>
      <c r="W6">
        <v>0</v>
      </c>
      <c r="X6">
        <v>47.61904761904762</v>
      </c>
      <c r="Y6">
        <v>9.523809523809524</v>
      </c>
      <c r="Z6">
        <v>19.04761904761905</v>
      </c>
      <c r="AA6">
        <v>4.761904761904762</v>
      </c>
      <c r="AB6">
        <v>9.523809523809524</v>
      </c>
      <c r="AC6">
        <v>0</v>
      </c>
      <c r="AD6">
        <v>9.523809523809524</v>
      </c>
      <c r="AE6">
        <v>0</v>
      </c>
      <c r="AF6">
        <v>0</v>
      </c>
      <c r="AG6">
        <v>0</v>
      </c>
    </row>
    <row r="7">
      <c r="A7" t="inlineStr">
        <is>
          <t>4589_7079</t>
        </is>
      </c>
      <c r="B7" t="inlineStr">
        <is>
          <t>BioMonTools</t>
        </is>
      </c>
      <c r="C7" t="inlineStr">
        <is>
          <t>bugs</t>
        </is>
      </c>
      <c r="D7">
        <v>17</v>
      </c>
      <c r="E7">
        <v>3</v>
      </c>
      <c r="F7">
        <v>15</v>
      </c>
      <c r="G7">
        <v>4</v>
      </c>
      <c r="H7">
        <v>5</v>
      </c>
      <c r="I7">
        <v>0</v>
      </c>
      <c r="J7">
        <v>1</v>
      </c>
      <c r="K7">
        <v>0</v>
      </c>
      <c r="L7">
        <v>0</v>
      </c>
      <c r="M7">
        <v>0</v>
      </c>
      <c r="N7">
        <v>40.6015037593985</v>
      </c>
      <c r="O7">
        <v>6.954887218045113</v>
      </c>
      <c r="P7">
        <v>7.518796992481203</v>
      </c>
      <c r="Q7">
        <v>12.78195488721805</v>
      </c>
      <c r="R7">
        <v>31.76691729323308</v>
      </c>
      <c r="S7">
        <v>0</v>
      </c>
      <c r="T7">
        <v>0.1879699248120301</v>
      </c>
      <c r="U7">
        <v>0</v>
      </c>
      <c r="V7">
        <v>0</v>
      </c>
      <c r="W7">
        <v>0</v>
      </c>
      <c r="X7">
        <v>37.77777777777778</v>
      </c>
      <c r="Y7">
        <v>6.666666666666667</v>
      </c>
      <c r="Z7">
        <v>33.33333333333334</v>
      </c>
      <c r="AA7">
        <v>8.888888888888889</v>
      </c>
      <c r="AB7">
        <v>11.11111111111111</v>
      </c>
      <c r="AC7">
        <v>0</v>
      </c>
      <c r="AD7">
        <v>2.222222222222222</v>
      </c>
      <c r="AE7">
        <v>0</v>
      </c>
      <c r="AF7">
        <v>0</v>
      </c>
      <c r="AG7">
        <v>0</v>
      </c>
    </row>
    <row r="8">
      <c r="A8" t="inlineStr">
        <is>
          <t>4590_7080</t>
        </is>
      </c>
      <c r="B8" t="inlineStr">
        <is>
          <t>BioMonTools</t>
        </is>
      </c>
      <c r="C8" t="inlineStr">
        <is>
          <t>bugs</t>
        </is>
      </c>
      <c r="D8">
        <v>16</v>
      </c>
      <c r="E8">
        <v>2</v>
      </c>
      <c r="F8">
        <v>7</v>
      </c>
      <c r="G8">
        <v>5</v>
      </c>
      <c r="H8">
        <v>1</v>
      </c>
      <c r="I8">
        <v>0</v>
      </c>
      <c r="J8">
        <v>1</v>
      </c>
      <c r="K8">
        <v>0</v>
      </c>
      <c r="L8">
        <v>1</v>
      </c>
      <c r="M8">
        <v>0</v>
      </c>
      <c r="N8">
        <v>23.15789473684211</v>
      </c>
      <c r="O8">
        <v>39.12280701754386</v>
      </c>
      <c r="P8">
        <v>6.140350877192983</v>
      </c>
      <c r="Q8">
        <v>25.43859649122807</v>
      </c>
      <c r="R8">
        <v>4.035087719298246</v>
      </c>
      <c r="S8">
        <v>0</v>
      </c>
      <c r="T8">
        <v>0.3508771929824561</v>
      </c>
      <c r="U8">
        <v>0</v>
      </c>
      <c r="V8">
        <v>0.1754385964912281</v>
      </c>
      <c r="W8">
        <v>0</v>
      </c>
      <c r="X8">
        <v>47.05882352941177</v>
      </c>
      <c r="Y8">
        <v>5.882352941176471</v>
      </c>
      <c r="Z8">
        <v>20.58823529411765</v>
      </c>
      <c r="AA8">
        <v>14.70588235294118</v>
      </c>
      <c r="AB8">
        <v>2.941176470588236</v>
      </c>
      <c r="AC8">
        <v>0</v>
      </c>
      <c r="AD8">
        <v>2.941176470588236</v>
      </c>
      <c r="AE8">
        <v>0</v>
      </c>
      <c r="AF8">
        <v>2.941176470588236</v>
      </c>
      <c r="AG8">
        <v>0</v>
      </c>
    </row>
    <row r="9">
      <c r="A9" t="inlineStr">
        <is>
          <t>5460_8221</t>
        </is>
      </c>
      <c r="B9" t="inlineStr">
        <is>
          <t>BioMonTools</t>
        </is>
      </c>
      <c r="C9" t="inlineStr">
        <is>
          <t>bugs</t>
        </is>
      </c>
      <c r="D9">
        <v>16</v>
      </c>
      <c r="E9">
        <v>5</v>
      </c>
      <c r="F9">
        <v>17</v>
      </c>
      <c r="G9">
        <v>5</v>
      </c>
      <c r="H9">
        <v>3</v>
      </c>
      <c r="I9">
        <v>0</v>
      </c>
      <c r="J9">
        <v>1</v>
      </c>
      <c r="K9">
        <v>1</v>
      </c>
      <c r="L9">
        <v>0</v>
      </c>
      <c r="M9">
        <v>0</v>
      </c>
      <c r="N9">
        <v>23.71916508538899</v>
      </c>
      <c r="O9">
        <v>31.87855787476281</v>
      </c>
      <c r="P9">
        <v>27.13472485768501</v>
      </c>
      <c r="Q9">
        <v>12.7134724857685</v>
      </c>
      <c r="R9">
        <v>2.846299810246679</v>
      </c>
      <c r="S9">
        <v>0</v>
      </c>
      <c r="T9">
        <v>1.518026565464896</v>
      </c>
      <c r="U9">
        <v>0.189753320683112</v>
      </c>
      <c r="V9">
        <v>0</v>
      </c>
      <c r="W9">
        <v>0</v>
      </c>
      <c r="X9">
        <v>33.33333333333334</v>
      </c>
      <c r="Y9">
        <v>10.41666666666667</v>
      </c>
      <c r="Z9">
        <v>35.41666666666666</v>
      </c>
      <c r="AA9">
        <v>10.41666666666667</v>
      </c>
      <c r="AB9">
        <v>6.25</v>
      </c>
      <c r="AC9">
        <v>0</v>
      </c>
      <c r="AD9">
        <v>2.083333333333334</v>
      </c>
      <c r="AE9">
        <v>2.083333333333334</v>
      </c>
      <c r="AF9">
        <v>0</v>
      </c>
      <c r="AG9">
        <v>0</v>
      </c>
    </row>
    <row r="10">
      <c r="A10" t="inlineStr">
        <is>
          <t>5461_8222</t>
        </is>
      </c>
      <c r="B10" t="inlineStr">
        <is>
          <t>BioMonTools</t>
        </is>
      </c>
      <c r="C10" t="inlineStr">
        <is>
          <t>bugs</t>
        </is>
      </c>
      <c r="D10">
        <v>16</v>
      </c>
      <c r="E10">
        <v>4</v>
      </c>
      <c r="F10">
        <v>12</v>
      </c>
      <c r="G10">
        <v>8</v>
      </c>
      <c r="H10">
        <v>4</v>
      </c>
      <c r="I10">
        <v>0</v>
      </c>
      <c r="J10">
        <v>0</v>
      </c>
      <c r="K10">
        <v>1</v>
      </c>
      <c r="L10">
        <v>0</v>
      </c>
      <c r="M10">
        <v>0</v>
      </c>
      <c r="N10">
        <v>17.5531914893617</v>
      </c>
      <c r="O10">
        <v>11.70212765957447</v>
      </c>
      <c r="P10">
        <v>24.11347517730496</v>
      </c>
      <c r="Q10">
        <v>41.66666666666666</v>
      </c>
      <c r="R10">
        <v>4.609929078014185</v>
      </c>
      <c r="S10">
        <v>0</v>
      </c>
      <c r="T10">
        <v>0</v>
      </c>
      <c r="U10">
        <v>0.3546099290780142</v>
      </c>
      <c r="V10">
        <v>0</v>
      </c>
      <c r="W10">
        <v>0</v>
      </c>
      <c r="X10">
        <v>35.55555555555556</v>
      </c>
      <c r="Y10">
        <v>8.888888888888889</v>
      </c>
      <c r="Z10">
        <v>26.66666666666667</v>
      </c>
      <c r="AA10">
        <v>17.77777777777778</v>
      </c>
      <c r="AB10">
        <v>8.888888888888889</v>
      </c>
      <c r="AC10">
        <v>0</v>
      </c>
      <c r="AD10">
        <v>0</v>
      </c>
      <c r="AE10">
        <v>2.222222222222222</v>
      </c>
      <c r="AF10">
        <v>0</v>
      </c>
      <c r="AG10">
        <v>0</v>
      </c>
    </row>
    <row r="11">
      <c r="A11" t="inlineStr">
        <is>
          <t>5465_8226</t>
        </is>
      </c>
      <c r="B11" t="inlineStr">
        <is>
          <t>BioMonTools</t>
        </is>
      </c>
      <c r="C11" t="inlineStr">
        <is>
          <t>bugs</t>
        </is>
      </c>
      <c r="D11">
        <v>12</v>
      </c>
      <c r="E11">
        <v>4</v>
      </c>
      <c r="F11">
        <v>8</v>
      </c>
      <c r="G11">
        <v>3</v>
      </c>
      <c r="H11">
        <v>3</v>
      </c>
      <c r="I11">
        <v>0</v>
      </c>
      <c r="J11">
        <v>0</v>
      </c>
      <c r="K11">
        <v>1</v>
      </c>
      <c r="L11">
        <v>0</v>
      </c>
      <c r="M11">
        <v>1</v>
      </c>
      <c r="N11">
        <v>31.06617647058824</v>
      </c>
      <c r="O11">
        <v>36.9485294117647</v>
      </c>
      <c r="P11">
        <v>20.95588235294118</v>
      </c>
      <c r="Q11">
        <v>1.470588235294118</v>
      </c>
      <c r="R11">
        <v>8.823529411764707</v>
      </c>
      <c r="S11">
        <v>0</v>
      </c>
      <c r="T11">
        <v>0</v>
      </c>
      <c r="U11">
        <v>0.3676470588235294</v>
      </c>
      <c r="V11">
        <v>0</v>
      </c>
      <c r="W11">
        <v>0.1838235294117647</v>
      </c>
      <c r="X11">
        <v>37.5</v>
      </c>
      <c r="Y11">
        <v>12.5</v>
      </c>
      <c r="Z11">
        <v>25</v>
      </c>
      <c r="AA11">
        <v>9.375</v>
      </c>
      <c r="AB11">
        <v>9.375</v>
      </c>
      <c r="AC11">
        <v>0</v>
      </c>
      <c r="AD11">
        <v>0</v>
      </c>
      <c r="AE11">
        <v>3.125</v>
      </c>
      <c r="AF11">
        <v>0</v>
      </c>
      <c r="AG11">
        <v>3.125</v>
      </c>
    </row>
    <row r="12">
      <c r="A12" t="inlineStr">
        <is>
          <t>5468_8229</t>
        </is>
      </c>
      <c r="B12" t="inlineStr">
        <is>
          <t>BioMonTools</t>
        </is>
      </c>
      <c r="C12" t="inlineStr">
        <is>
          <t>bugs</t>
        </is>
      </c>
      <c r="D12">
        <v>17</v>
      </c>
      <c r="E12">
        <v>4</v>
      </c>
      <c r="F12">
        <v>18</v>
      </c>
      <c r="G12">
        <v>10</v>
      </c>
      <c r="H12">
        <v>4</v>
      </c>
      <c r="I12">
        <v>0</v>
      </c>
      <c r="J12">
        <v>2</v>
      </c>
      <c r="K12">
        <v>1</v>
      </c>
      <c r="L12">
        <v>0</v>
      </c>
      <c r="M12">
        <v>0</v>
      </c>
      <c r="N12">
        <v>30.65693430656934</v>
      </c>
      <c r="O12">
        <v>8.211678832116789</v>
      </c>
      <c r="P12">
        <v>26.82481751824818</v>
      </c>
      <c r="Q12">
        <v>24.81751824817518</v>
      </c>
      <c r="R12">
        <v>8.211678832116789</v>
      </c>
      <c r="S12">
        <v>0</v>
      </c>
      <c r="T12">
        <v>0.5474452554744526</v>
      </c>
      <c r="U12">
        <v>0.364963503649635</v>
      </c>
      <c r="V12">
        <v>0</v>
      </c>
      <c r="W12">
        <v>0</v>
      </c>
      <c r="X12">
        <v>29.82456140350877</v>
      </c>
      <c r="Y12">
        <v>7.017543859649122</v>
      </c>
      <c r="Z12">
        <v>31.57894736842105</v>
      </c>
      <c r="AA12">
        <v>17.54385964912281</v>
      </c>
      <c r="AB12">
        <v>7.017543859649122</v>
      </c>
      <c r="AC12">
        <v>0</v>
      </c>
      <c r="AD12">
        <v>3.508771929824561</v>
      </c>
      <c r="AE12">
        <v>1.754385964912281</v>
      </c>
      <c r="AF12">
        <v>0</v>
      </c>
      <c r="AG12">
        <v>0</v>
      </c>
    </row>
    <row r="13">
      <c r="A13" t="inlineStr">
        <is>
          <t>5471_8231</t>
        </is>
      </c>
      <c r="B13" t="inlineStr">
        <is>
          <t>BioMonTools</t>
        </is>
      </c>
      <c r="C13" t="inlineStr">
        <is>
          <t>bugs</t>
        </is>
      </c>
      <c r="D13">
        <v>14</v>
      </c>
      <c r="E13">
        <v>2</v>
      </c>
      <c r="F13">
        <v>9</v>
      </c>
      <c r="G13">
        <v>3</v>
      </c>
      <c r="H13">
        <v>5</v>
      </c>
      <c r="I13">
        <v>0</v>
      </c>
      <c r="J13">
        <v>2</v>
      </c>
      <c r="K13">
        <v>0</v>
      </c>
      <c r="L13">
        <v>0</v>
      </c>
      <c r="M13">
        <v>1</v>
      </c>
      <c r="N13">
        <v>21.90476190476191</v>
      </c>
      <c r="O13">
        <v>17.14285714285714</v>
      </c>
      <c r="P13">
        <v>12.57142857142857</v>
      </c>
      <c r="Q13">
        <v>4</v>
      </c>
      <c r="R13">
        <v>36.95238095238095</v>
      </c>
      <c r="S13">
        <v>0</v>
      </c>
      <c r="T13">
        <v>2.476190476190476</v>
      </c>
      <c r="U13">
        <v>0</v>
      </c>
      <c r="V13">
        <v>0</v>
      </c>
      <c r="W13">
        <v>4.952380952380953</v>
      </c>
      <c r="X13">
        <v>38.88888888888889</v>
      </c>
      <c r="Y13">
        <v>5.555555555555555</v>
      </c>
      <c r="Z13">
        <v>25</v>
      </c>
      <c r="AA13">
        <v>8.333333333333334</v>
      </c>
      <c r="AB13">
        <v>13.88888888888889</v>
      </c>
      <c r="AC13">
        <v>0</v>
      </c>
      <c r="AD13">
        <v>5.555555555555555</v>
      </c>
      <c r="AE13">
        <v>0</v>
      </c>
      <c r="AF13">
        <v>0</v>
      </c>
      <c r="AG13">
        <v>2.777777777777778</v>
      </c>
    </row>
    <row r="14">
      <c r="A14" t="inlineStr">
        <is>
          <t>9263_14266</t>
        </is>
      </c>
      <c r="B14" t="inlineStr">
        <is>
          <t>BioMonTools</t>
        </is>
      </c>
      <c r="C14" t="inlineStr">
        <is>
          <t>bugs</t>
        </is>
      </c>
      <c r="D14">
        <v>13</v>
      </c>
      <c r="E14">
        <v>4</v>
      </c>
      <c r="F14">
        <v>9</v>
      </c>
      <c r="G14">
        <v>4</v>
      </c>
      <c r="H14">
        <v>3</v>
      </c>
      <c r="I14">
        <v>0</v>
      </c>
      <c r="J14">
        <v>1</v>
      </c>
      <c r="K14">
        <v>0</v>
      </c>
      <c r="L14">
        <v>0</v>
      </c>
      <c r="M14">
        <v>0</v>
      </c>
      <c r="N14">
        <v>20.30651340996169</v>
      </c>
      <c r="O14">
        <v>46.74329501915709</v>
      </c>
      <c r="P14">
        <v>17.81609195402299</v>
      </c>
      <c r="Q14">
        <v>11.49425287356322</v>
      </c>
      <c r="R14">
        <v>2.298850574712644</v>
      </c>
      <c r="S14">
        <v>0</v>
      </c>
      <c r="T14">
        <v>1.149425287356322</v>
      </c>
      <c r="U14">
        <v>0</v>
      </c>
      <c r="V14">
        <v>0</v>
      </c>
      <c r="W14">
        <v>0</v>
      </c>
      <c r="X14">
        <v>37.14285714285715</v>
      </c>
      <c r="Y14">
        <v>11.42857142857143</v>
      </c>
      <c r="Z14">
        <v>25.71428571428572</v>
      </c>
      <c r="AA14">
        <v>11.42857142857143</v>
      </c>
      <c r="AB14">
        <v>8.571428571428571</v>
      </c>
      <c r="AC14">
        <v>0</v>
      </c>
      <c r="AD14">
        <v>2.857142857142857</v>
      </c>
      <c r="AE14">
        <v>0</v>
      </c>
      <c r="AF14">
        <v>0</v>
      </c>
      <c r="AG14">
        <v>0</v>
      </c>
    </row>
    <row r="15">
      <c r="A15" t="inlineStr">
        <is>
          <t>9264_14267</t>
        </is>
      </c>
      <c r="B15" t="inlineStr">
        <is>
          <t>BioMonTools</t>
        </is>
      </c>
      <c r="C15" t="inlineStr">
        <is>
          <t>bugs</t>
        </is>
      </c>
      <c r="D15">
        <v>12</v>
      </c>
      <c r="E15">
        <v>4</v>
      </c>
      <c r="F15">
        <v>17</v>
      </c>
      <c r="G15">
        <v>7</v>
      </c>
      <c r="H15">
        <v>1</v>
      </c>
      <c r="I15">
        <v>0</v>
      </c>
      <c r="J15">
        <v>2</v>
      </c>
      <c r="K15">
        <v>1</v>
      </c>
      <c r="L15">
        <v>1</v>
      </c>
      <c r="M15">
        <v>0</v>
      </c>
      <c r="N15">
        <v>28.06026365348399</v>
      </c>
      <c r="O15">
        <v>8.097928436911488</v>
      </c>
      <c r="P15">
        <v>12.24105461393597</v>
      </c>
      <c r="Q15">
        <v>49.15254237288136</v>
      </c>
      <c r="R15">
        <v>0.3766478342749529</v>
      </c>
      <c r="S15">
        <v>0</v>
      </c>
      <c r="T15">
        <v>0.9416195856873822</v>
      </c>
      <c r="U15">
        <v>0.1883239171374765</v>
      </c>
      <c r="V15">
        <v>0.9416195856873822</v>
      </c>
      <c r="W15">
        <v>0</v>
      </c>
      <c r="X15">
        <v>26.66666666666667</v>
      </c>
      <c r="Y15">
        <v>8.888888888888889</v>
      </c>
      <c r="Z15">
        <v>37.77777777777778</v>
      </c>
      <c r="AA15">
        <v>15.55555555555556</v>
      </c>
      <c r="AB15">
        <v>2.222222222222222</v>
      </c>
      <c r="AC15">
        <v>0</v>
      </c>
      <c r="AD15">
        <v>4.444444444444445</v>
      </c>
      <c r="AE15">
        <v>2.222222222222222</v>
      </c>
      <c r="AF15">
        <v>2.222222222222222</v>
      </c>
      <c r="AG15">
        <v>0</v>
      </c>
    </row>
    <row r="16">
      <c r="A16" t="inlineStr">
        <is>
          <t>9266_14269</t>
        </is>
      </c>
      <c r="B16" t="inlineStr">
        <is>
          <t>BioMonTools</t>
        </is>
      </c>
      <c r="C16" t="inlineStr">
        <is>
          <t>bugs</t>
        </is>
      </c>
      <c r="D16">
        <v>14</v>
      </c>
      <c r="E16">
        <v>4</v>
      </c>
      <c r="F16">
        <v>11</v>
      </c>
      <c r="G16">
        <v>8</v>
      </c>
      <c r="H16">
        <v>2</v>
      </c>
      <c r="I16">
        <v>1</v>
      </c>
      <c r="J16">
        <v>2</v>
      </c>
      <c r="K16">
        <v>0</v>
      </c>
      <c r="L16">
        <v>0</v>
      </c>
      <c r="M16">
        <v>0</v>
      </c>
      <c r="N16">
        <v>29.32203389830508</v>
      </c>
      <c r="O16">
        <v>15.59322033898305</v>
      </c>
      <c r="P16">
        <v>17.96610169491525</v>
      </c>
      <c r="Q16">
        <v>23.38983050847458</v>
      </c>
      <c r="R16">
        <v>11.86440677966102</v>
      </c>
      <c r="S16">
        <v>0.847457627118644</v>
      </c>
      <c r="T16">
        <v>1.016949152542373</v>
      </c>
      <c r="U16">
        <v>0</v>
      </c>
      <c r="V16">
        <v>0</v>
      </c>
      <c r="W16">
        <v>0</v>
      </c>
      <c r="X16">
        <v>33.33333333333334</v>
      </c>
      <c r="Y16">
        <v>9.523809523809524</v>
      </c>
      <c r="Z16">
        <v>26.19047619047619</v>
      </c>
      <c r="AA16">
        <v>19.04761904761905</v>
      </c>
      <c r="AB16">
        <v>4.761904761904762</v>
      </c>
      <c r="AC16">
        <v>2.380952380952381</v>
      </c>
      <c r="AD16">
        <v>4.761904761904762</v>
      </c>
      <c r="AE16">
        <v>0</v>
      </c>
      <c r="AF16">
        <v>0</v>
      </c>
      <c r="AG16">
        <v>0</v>
      </c>
    </row>
    <row r="17">
      <c r="A17" t="inlineStr">
        <is>
          <t>9267_14270</t>
        </is>
      </c>
      <c r="B17" t="inlineStr">
        <is>
          <t>BioMonTools</t>
        </is>
      </c>
      <c r="C17" t="inlineStr">
        <is>
          <t>bugs</t>
        </is>
      </c>
      <c r="D17">
        <v>17</v>
      </c>
      <c r="E17">
        <v>3</v>
      </c>
      <c r="F17">
        <v>11</v>
      </c>
      <c r="G17">
        <v>6</v>
      </c>
      <c r="H17">
        <v>4</v>
      </c>
      <c r="I17">
        <v>1</v>
      </c>
      <c r="J17">
        <v>2</v>
      </c>
      <c r="K17">
        <v>0</v>
      </c>
      <c r="L17">
        <v>0</v>
      </c>
      <c r="M17">
        <v>0</v>
      </c>
      <c r="N17">
        <v>26.76579925650558</v>
      </c>
      <c r="O17">
        <v>30.66914498141264</v>
      </c>
      <c r="P17">
        <v>15.24163568773234</v>
      </c>
      <c r="Q17">
        <v>9.479553903345725</v>
      </c>
      <c r="R17">
        <v>16.17100371747212</v>
      </c>
      <c r="S17">
        <v>0.1858736059479554</v>
      </c>
      <c r="T17">
        <v>1.301115241635688</v>
      </c>
      <c r="U17">
        <v>0</v>
      </c>
      <c r="V17">
        <v>0</v>
      </c>
      <c r="W17">
        <v>0</v>
      </c>
      <c r="X17">
        <v>37.77777777777778</v>
      </c>
      <c r="Y17">
        <v>6.666666666666667</v>
      </c>
      <c r="Z17">
        <v>24.44444444444444</v>
      </c>
      <c r="AA17">
        <v>13.33333333333333</v>
      </c>
      <c r="AB17">
        <v>8.888888888888889</v>
      </c>
      <c r="AC17">
        <v>2.222222222222222</v>
      </c>
      <c r="AD17">
        <v>4.444444444444445</v>
      </c>
      <c r="AE17">
        <v>0</v>
      </c>
      <c r="AF17">
        <v>0</v>
      </c>
      <c r="AG17">
        <v>0</v>
      </c>
    </row>
    <row r="18">
      <c r="A18" t="inlineStr">
        <is>
          <t>9270_14273</t>
        </is>
      </c>
      <c r="B18" t="inlineStr">
        <is>
          <t>BioMonTools</t>
        </is>
      </c>
      <c r="C18" t="inlineStr">
        <is>
          <t>bugs</t>
        </is>
      </c>
      <c r="D18">
        <v>8</v>
      </c>
      <c r="E18">
        <v>3</v>
      </c>
      <c r="F18">
        <v>7</v>
      </c>
      <c r="G18">
        <v>1</v>
      </c>
      <c r="H18">
        <v>3</v>
      </c>
      <c r="I18">
        <v>0</v>
      </c>
      <c r="J18">
        <v>1</v>
      </c>
      <c r="K18">
        <v>1</v>
      </c>
      <c r="L18">
        <v>0</v>
      </c>
      <c r="M18">
        <v>1</v>
      </c>
      <c r="N18">
        <v>12.95620437956204</v>
      </c>
      <c r="O18">
        <v>54.56204379562044</v>
      </c>
      <c r="P18">
        <v>21.35036496350365</v>
      </c>
      <c r="Q18">
        <v>1.824817518248175</v>
      </c>
      <c r="R18">
        <v>7.299270072992701</v>
      </c>
      <c r="S18">
        <v>0</v>
      </c>
      <c r="T18">
        <v>0.1824817518248175</v>
      </c>
      <c r="U18">
        <v>0.1824817518248175</v>
      </c>
      <c r="V18">
        <v>0</v>
      </c>
      <c r="W18">
        <v>1.45985401459854</v>
      </c>
      <c r="X18">
        <v>30.76923076923077</v>
      </c>
      <c r="Y18">
        <v>11.53846153846154</v>
      </c>
      <c r="Z18">
        <v>26.92307692307692</v>
      </c>
      <c r="AA18">
        <v>3.846153846153846</v>
      </c>
      <c r="AB18">
        <v>11.53846153846154</v>
      </c>
      <c r="AC18">
        <v>0</v>
      </c>
      <c r="AD18">
        <v>3.846153846153846</v>
      </c>
      <c r="AE18">
        <v>3.846153846153846</v>
      </c>
      <c r="AF18">
        <v>0</v>
      </c>
      <c r="AG18">
        <v>3.846153846153846</v>
      </c>
    </row>
    <row r="19">
      <c r="A19" t="inlineStr">
        <is>
          <t>9918_14976</t>
        </is>
      </c>
      <c r="B19" t="inlineStr">
        <is>
          <t>BioMonTools</t>
        </is>
      </c>
      <c r="C19" t="inlineStr">
        <is>
          <t>bugs</t>
        </is>
      </c>
      <c r="D19">
        <v>16</v>
      </c>
      <c r="E19">
        <v>4</v>
      </c>
      <c r="F19">
        <v>18</v>
      </c>
      <c r="G19">
        <v>8</v>
      </c>
      <c r="H19">
        <v>5</v>
      </c>
      <c r="I19">
        <v>0</v>
      </c>
      <c r="J19">
        <v>1</v>
      </c>
      <c r="K19">
        <v>0</v>
      </c>
      <c r="L19">
        <v>0</v>
      </c>
      <c r="M19">
        <v>1</v>
      </c>
      <c r="N19">
        <v>25.42056074766355</v>
      </c>
      <c r="O19">
        <v>12.14953271028037</v>
      </c>
      <c r="P19">
        <v>25.23364485981308</v>
      </c>
      <c r="Q19">
        <v>29.34579439252336</v>
      </c>
      <c r="R19">
        <v>7.289719626168225</v>
      </c>
      <c r="S19">
        <v>0</v>
      </c>
      <c r="T19">
        <v>0.3738317757009346</v>
      </c>
      <c r="U19">
        <v>0</v>
      </c>
      <c r="V19">
        <v>0</v>
      </c>
      <c r="W19">
        <v>0.1869158878504673</v>
      </c>
      <c r="X19">
        <v>30.18867924528302</v>
      </c>
      <c r="Y19">
        <v>7.547169811320755</v>
      </c>
      <c r="Z19">
        <v>33.9622641509434</v>
      </c>
      <c r="AA19">
        <v>15.09433962264151</v>
      </c>
      <c r="AB19">
        <v>9.433962264150944</v>
      </c>
      <c r="AC19">
        <v>0</v>
      </c>
      <c r="AD19">
        <v>1.886792452830189</v>
      </c>
      <c r="AE19">
        <v>0</v>
      </c>
      <c r="AF19">
        <v>0</v>
      </c>
      <c r="AG19">
        <v>1.886792452830189</v>
      </c>
    </row>
    <row r="20">
      <c r="A20" t="inlineStr">
        <is>
          <t>9952_15005</t>
        </is>
      </c>
      <c r="B20" t="inlineStr">
        <is>
          <t>BioMonTools</t>
        </is>
      </c>
      <c r="C20" t="inlineStr">
        <is>
          <t>bugs</t>
        </is>
      </c>
      <c r="D20">
        <v>6</v>
      </c>
      <c r="E20">
        <v>2</v>
      </c>
      <c r="F20">
        <v>8</v>
      </c>
      <c r="G20">
        <v>3</v>
      </c>
      <c r="H20">
        <v>5</v>
      </c>
      <c r="I20">
        <v>0</v>
      </c>
      <c r="J20">
        <v>1</v>
      </c>
      <c r="K20">
        <v>1</v>
      </c>
      <c r="L20">
        <v>0</v>
      </c>
      <c r="M20">
        <v>1</v>
      </c>
      <c r="N20">
        <v>17.72639691714836</v>
      </c>
      <c r="O20">
        <v>6.936416184971098</v>
      </c>
      <c r="P20">
        <v>17.72639691714836</v>
      </c>
      <c r="Q20">
        <v>52.02312138728324</v>
      </c>
      <c r="R20">
        <v>1.734104046242775</v>
      </c>
      <c r="S20">
        <v>0</v>
      </c>
      <c r="T20">
        <v>0.1926782273603083</v>
      </c>
      <c r="U20">
        <v>0.5780346820809249</v>
      </c>
      <c r="V20">
        <v>0</v>
      </c>
      <c r="W20">
        <v>0.1926782273603083</v>
      </c>
      <c r="X20">
        <v>22.22222222222222</v>
      </c>
      <c r="Y20">
        <v>7.407407407407407</v>
      </c>
      <c r="Z20">
        <v>29.62962962962963</v>
      </c>
      <c r="AA20">
        <v>11.11111111111111</v>
      </c>
      <c r="AB20">
        <v>18.51851851851852</v>
      </c>
      <c r="AC20">
        <v>0</v>
      </c>
      <c r="AD20">
        <v>3.703703703703704</v>
      </c>
      <c r="AE20">
        <v>3.703703703703704</v>
      </c>
      <c r="AF20">
        <v>0</v>
      </c>
      <c r="AG20">
        <v>3.703703703703704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R20"/>
  <sheetViews>
    <sheetView workbookViewId="0"/>
  </sheetViews>
  <sheetFormatPr defaultRowHeight="15"/>
  <sheetData>
    <row r="1" s="1" customFormat="1">
      <c r="A1" s="1" t="inlineStr">
        <is>
          <t>SAMPLEID</t>
        </is>
      </c>
      <c r="B1" s="1" t="inlineStr">
        <is>
          <t>INDEX_NAME</t>
        </is>
      </c>
      <c r="C1" s="1" t="inlineStr">
        <is>
          <t>INDEX_REGION</t>
        </is>
      </c>
      <c r="D1" s="1" t="inlineStr">
        <is>
          <t>nt_habit_burrow</t>
        </is>
      </c>
      <c r="E1" s="1" t="inlineStr">
        <is>
          <t>nt_habit_climb</t>
        </is>
      </c>
      <c r="F1" s="1" t="inlineStr">
        <is>
          <t>nt_habit_cling</t>
        </is>
      </c>
      <c r="G1" s="1" t="inlineStr">
        <is>
          <t>nt_habit_sprawl</t>
        </is>
      </c>
      <c r="H1" s="1" t="inlineStr">
        <is>
          <t>nt_habit_swim</t>
        </is>
      </c>
      <c r="I1" s="1" t="inlineStr">
        <is>
          <t>pi_habit_burrow</t>
        </is>
      </c>
      <c r="J1" s="1" t="inlineStr">
        <is>
          <t>pi_habit_climb</t>
        </is>
      </c>
      <c r="K1" s="1" t="inlineStr">
        <is>
          <t>pi_habit_cling</t>
        </is>
      </c>
      <c r="L1" s="1" t="inlineStr">
        <is>
          <t>pi_habit_sprawl</t>
        </is>
      </c>
      <c r="M1" s="1" t="inlineStr">
        <is>
          <t>pi_habit_swim</t>
        </is>
      </c>
      <c r="N1" s="1" t="inlineStr">
        <is>
          <t>pt_habit_burrow</t>
        </is>
      </c>
      <c r="O1" s="1" t="inlineStr">
        <is>
          <t>pt_habit_climb</t>
        </is>
      </c>
      <c r="P1" s="1" t="inlineStr">
        <is>
          <t>pt_habit_cling</t>
        </is>
      </c>
      <c r="Q1" s="1" t="inlineStr">
        <is>
          <t>pt_habit_sprawl</t>
        </is>
      </c>
      <c r="R1" s="1" t="inlineStr">
        <is>
          <t>pt_habit_swim</t>
        </is>
      </c>
    </row>
    <row r="2">
      <c r="A2" t="inlineStr">
        <is>
          <t>10069_15134</t>
        </is>
      </c>
      <c r="B2" t="inlineStr">
        <is>
          <t>BioMonTools</t>
        </is>
      </c>
      <c r="C2" t="inlineStr">
        <is>
          <t>bugs</t>
        </is>
      </c>
      <c r="D2">
        <v>4</v>
      </c>
      <c r="E2">
        <v>2</v>
      </c>
      <c r="F2">
        <v>32</v>
      </c>
      <c r="G2">
        <v>19</v>
      </c>
      <c r="H2">
        <v>3</v>
      </c>
      <c r="I2">
        <v>2.646502835538752</v>
      </c>
      <c r="J2">
        <v>9.073724007561436</v>
      </c>
      <c r="K2">
        <v>56.14366729678639</v>
      </c>
      <c r="L2">
        <v>20.60491493383743</v>
      </c>
      <c r="M2">
        <v>3.213610586011342</v>
      </c>
      <c r="N2">
        <v>6.451612903225806</v>
      </c>
      <c r="O2">
        <v>3.225806451612903</v>
      </c>
      <c r="P2">
        <v>51.61290322580645</v>
      </c>
      <c r="Q2">
        <v>30.64516129032258</v>
      </c>
      <c r="R2">
        <v>4.838709677419355</v>
      </c>
    </row>
    <row r="3">
      <c r="A3" t="inlineStr">
        <is>
          <t>10070_15133</t>
        </is>
      </c>
      <c r="B3" t="inlineStr">
        <is>
          <t>BioMonTools</t>
        </is>
      </c>
      <c r="C3" t="inlineStr">
        <is>
          <t>bugs</t>
        </is>
      </c>
      <c r="D3">
        <v>1</v>
      </c>
      <c r="E3">
        <v>1</v>
      </c>
      <c r="F3">
        <v>21</v>
      </c>
      <c r="G3">
        <v>6</v>
      </c>
      <c r="H3">
        <v>2</v>
      </c>
      <c r="I3">
        <v>3.079710144927536</v>
      </c>
      <c r="J3">
        <v>0.7246376811594203</v>
      </c>
      <c r="K3">
        <v>73.00724637681159</v>
      </c>
      <c r="L3">
        <v>16.30434782608696</v>
      </c>
      <c r="M3">
        <v>6.702898550724638</v>
      </c>
      <c r="N3">
        <v>3.125</v>
      </c>
      <c r="O3">
        <v>3.125</v>
      </c>
      <c r="P3">
        <v>65.625</v>
      </c>
      <c r="Q3">
        <v>18.75</v>
      </c>
      <c r="R3">
        <v>6.25</v>
      </c>
    </row>
    <row r="4">
      <c r="A4" t="inlineStr">
        <is>
          <t>4568_7060</t>
        </is>
      </c>
      <c r="B4" t="inlineStr">
        <is>
          <t>BioMonTools</t>
        </is>
      </c>
      <c r="C4" t="inlineStr">
        <is>
          <t>bugs</t>
        </is>
      </c>
      <c r="D4">
        <v>5</v>
      </c>
      <c r="E4">
        <v>3</v>
      </c>
      <c r="F4">
        <v>25</v>
      </c>
      <c r="G4">
        <v>8</v>
      </c>
      <c r="H4">
        <v>1</v>
      </c>
      <c r="I4">
        <v>11.82994454713494</v>
      </c>
      <c r="J4">
        <v>7.393715341959335</v>
      </c>
      <c r="K4">
        <v>65.06469500924214</v>
      </c>
      <c r="L4">
        <v>13.12384473197782</v>
      </c>
      <c r="M4">
        <v>1.66358595194085</v>
      </c>
      <c r="N4">
        <v>11.90476190476191</v>
      </c>
      <c r="O4">
        <v>7.142857142857143</v>
      </c>
      <c r="P4">
        <v>59.52380952380953</v>
      </c>
      <c r="Q4">
        <v>19.04761904761905</v>
      </c>
      <c r="R4">
        <v>2.380952380952381</v>
      </c>
    </row>
    <row r="5">
      <c r="A5" t="inlineStr">
        <is>
          <t>4582_7074</t>
        </is>
      </c>
      <c r="B5" t="inlineStr">
        <is>
          <t>BioMonTools</t>
        </is>
      </c>
      <c r="C5" t="inlineStr">
        <is>
          <t>bugs</t>
        </is>
      </c>
      <c r="D5">
        <v>3</v>
      </c>
      <c r="E5">
        <v>1</v>
      </c>
      <c r="F5">
        <v>18</v>
      </c>
      <c r="G5">
        <v>9</v>
      </c>
      <c r="H5">
        <v>3</v>
      </c>
      <c r="I5">
        <v>14.88203266787659</v>
      </c>
      <c r="J5">
        <v>0.3629764065335753</v>
      </c>
      <c r="K5">
        <v>72.05081669691469</v>
      </c>
      <c r="L5">
        <v>10.16333938294011</v>
      </c>
      <c r="M5">
        <v>2.359346642468239</v>
      </c>
      <c r="N5">
        <v>8.823529411764707</v>
      </c>
      <c r="O5">
        <v>2.941176470588236</v>
      </c>
      <c r="P5">
        <v>52.94117647058823</v>
      </c>
      <c r="Q5">
        <v>26.47058823529412</v>
      </c>
      <c r="R5">
        <v>8.823529411764707</v>
      </c>
    </row>
    <row r="6">
      <c r="A6" t="inlineStr">
        <is>
          <t>4583_7075</t>
        </is>
      </c>
      <c r="B6" t="inlineStr">
        <is>
          <t>BioMonTools</t>
        </is>
      </c>
      <c r="C6" t="inlineStr">
        <is>
          <t>bugs</t>
        </is>
      </c>
      <c r="D6">
        <v>2</v>
      </c>
      <c r="E6">
        <v>2</v>
      </c>
      <c r="F6">
        <v>6</v>
      </c>
      <c r="G6">
        <v>9</v>
      </c>
      <c r="H6">
        <v>2</v>
      </c>
      <c r="I6">
        <v>4.536862003780718</v>
      </c>
      <c r="J6">
        <v>0.3780718336483932</v>
      </c>
      <c r="K6">
        <v>58.97920604914934</v>
      </c>
      <c r="L6">
        <v>27.22117202268431</v>
      </c>
      <c r="M6">
        <v>8.884688090737241</v>
      </c>
      <c r="N6">
        <v>9.523809523809524</v>
      </c>
      <c r="O6">
        <v>9.523809523809524</v>
      </c>
      <c r="P6">
        <v>28.57142857142857</v>
      </c>
      <c r="Q6">
        <v>42.85714285714285</v>
      </c>
      <c r="R6">
        <v>9.523809523809524</v>
      </c>
    </row>
    <row r="7">
      <c r="A7" t="inlineStr">
        <is>
          <t>4589_7079</t>
        </is>
      </c>
      <c r="B7" t="inlineStr">
        <is>
          <t>BioMonTools</t>
        </is>
      </c>
      <c r="C7" t="inlineStr">
        <is>
          <t>bugs</t>
        </is>
      </c>
      <c r="D7">
        <v>5</v>
      </c>
      <c r="E7">
        <v>1</v>
      </c>
      <c r="F7">
        <v>18</v>
      </c>
      <c r="G7">
        <v>17</v>
      </c>
      <c r="H7">
        <v>3</v>
      </c>
      <c r="I7">
        <v>13.34586466165414</v>
      </c>
      <c r="J7">
        <v>0.1879699248120301</v>
      </c>
      <c r="K7">
        <v>36.46616541353384</v>
      </c>
      <c r="L7">
        <v>47.18045112781955</v>
      </c>
      <c r="M7">
        <v>2.443609022556391</v>
      </c>
      <c r="N7">
        <v>11.11111111111111</v>
      </c>
      <c r="O7">
        <v>2.222222222222222</v>
      </c>
      <c r="P7">
        <v>40</v>
      </c>
      <c r="Q7">
        <v>37.77777777777778</v>
      </c>
      <c r="R7">
        <v>6.666666666666667</v>
      </c>
    </row>
    <row r="8">
      <c r="A8" t="inlineStr">
        <is>
          <t>4590_7080</t>
        </is>
      </c>
      <c r="B8" t="inlineStr">
        <is>
          <t>BioMonTools</t>
        </is>
      </c>
      <c r="C8" t="inlineStr">
        <is>
          <t>bugs</t>
        </is>
      </c>
      <c r="D8">
        <v>2</v>
      </c>
      <c r="E8">
        <v>1</v>
      </c>
      <c r="F8">
        <v>18</v>
      </c>
      <c r="G8">
        <v>9</v>
      </c>
      <c r="H8">
        <v>3</v>
      </c>
      <c r="I8">
        <v>8.947368421052632</v>
      </c>
      <c r="J8">
        <v>0.3508771929824561</v>
      </c>
      <c r="K8">
        <v>78.94736842105263</v>
      </c>
      <c r="L8">
        <v>8.947368421052632</v>
      </c>
      <c r="M8">
        <v>1.052631578947368</v>
      </c>
      <c r="N8">
        <v>5.882352941176471</v>
      </c>
      <c r="O8">
        <v>2.941176470588236</v>
      </c>
      <c r="P8">
        <v>52.94117647058823</v>
      </c>
      <c r="Q8">
        <v>26.47058823529412</v>
      </c>
      <c r="R8">
        <v>8.823529411764707</v>
      </c>
    </row>
    <row r="9">
      <c r="A9" t="inlineStr">
        <is>
          <t>5460_8221</t>
        </is>
      </c>
      <c r="B9" t="inlineStr">
        <is>
          <t>BioMonTools</t>
        </is>
      </c>
      <c r="C9" t="inlineStr">
        <is>
          <t>bugs</t>
        </is>
      </c>
      <c r="D9">
        <v>6</v>
      </c>
      <c r="E9">
        <v>1</v>
      </c>
      <c r="F9">
        <v>29</v>
      </c>
      <c r="G9">
        <v>9</v>
      </c>
      <c r="H9">
        <v>3</v>
      </c>
      <c r="I9">
        <v>16.12903225806452</v>
      </c>
      <c r="J9">
        <v>1.518026565464896</v>
      </c>
      <c r="K9">
        <v>65.84440227703985</v>
      </c>
      <c r="L9">
        <v>11.38519924098672</v>
      </c>
      <c r="M9">
        <v>5.123339658444023</v>
      </c>
      <c r="N9">
        <v>12.5</v>
      </c>
      <c r="O9">
        <v>2.083333333333334</v>
      </c>
      <c r="P9">
        <v>60.41666666666666</v>
      </c>
      <c r="Q9">
        <v>18.75</v>
      </c>
      <c r="R9">
        <v>6.25</v>
      </c>
    </row>
    <row r="10">
      <c r="A10" t="inlineStr">
        <is>
          <t>5461_8222</t>
        </is>
      </c>
      <c r="B10" t="inlineStr">
        <is>
          <t>BioMonTools</t>
        </is>
      </c>
      <c r="C10" t="inlineStr">
        <is>
          <t>bugs</t>
        </is>
      </c>
      <c r="D10">
        <v>6</v>
      </c>
      <c r="E10">
        <v>0</v>
      </c>
      <c r="F10">
        <v>26</v>
      </c>
      <c r="G10">
        <v>10</v>
      </c>
      <c r="H10">
        <v>3</v>
      </c>
      <c r="I10">
        <v>10.99290780141844</v>
      </c>
      <c r="J10">
        <v>0</v>
      </c>
      <c r="K10">
        <v>76.77304964539007</v>
      </c>
      <c r="L10">
        <v>6.73758865248227</v>
      </c>
      <c r="M10">
        <v>5.49645390070922</v>
      </c>
      <c r="N10">
        <v>13.33333333333333</v>
      </c>
      <c r="O10">
        <v>0</v>
      </c>
      <c r="P10">
        <v>57.77777777777778</v>
      </c>
      <c r="Q10">
        <v>22.22222222222222</v>
      </c>
      <c r="R10">
        <v>6.666666666666667</v>
      </c>
    </row>
    <row r="11">
      <c r="A11" t="inlineStr">
        <is>
          <t>5465_8226</t>
        </is>
      </c>
      <c r="B11" t="inlineStr">
        <is>
          <t>BioMonTools</t>
        </is>
      </c>
      <c r="C11" t="inlineStr">
        <is>
          <t>bugs</t>
        </is>
      </c>
      <c r="D11">
        <v>6</v>
      </c>
      <c r="E11">
        <v>0</v>
      </c>
      <c r="F11">
        <v>17</v>
      </c>
      <c r="G11">
        <v>6</v>
      </c>
      <c r="H11">
        <v>3</v>
      </c>
      <c r="I11">
        <v>12.31617647058824</v>
      </c>
      <c r="J11">
        <v>0</v>
      </c>
      <c r="K11">
        <v>60.66176470588236</v>
      </c>
      <c r="L11">
        <v>7.536764705882353</v>
      </c>
      <c r="M11">
        <v>19.30147058823529</v>
      </c>
      <c r="N11">
        <v>18.75</v>
      </c>
      <c r="O11">
        <v>0</v>
      </c>
      <c r="P11">
        <v>53.125</v>
      </c>
      <c r="Q11">
        <v>18.75</v>
      </c>
      <c r="R11">
        <v>9.375</v>
      </c>
    </row>
    <row r="12">
      <c r="A12" t="inlineStr">
        <is>
          <t>5468_8229</t>
        </is>
      </c>
      <c r="B12" t="inlineStr">
        <is>
          <t>BioMonTools</t>
        </is>
      </c>
      <c r="C12" t="inlineStr">
        <is>
          <t>bugs</t>
        </is>
      </c>
      <c r="D12">
        <v>7</v>
      </c>
      <c r="E12">
        <v>1</v>
      </c>
      <c r="F12">
        <v>34</v>
      </c>
      <c r="G12">
        <v>11</v>
      </c>
      <c r="H12">
        <v>3</v>
      </c>
      <c r="I12">
        <v>15.87591240875912</v>
      </c>
      <c r="J12">
        <v>0.364963503649635</v>
      </c>
      <c r="K12">
        <v>69.16058394160584</v>
      </c>
      <c r="L12">
        <v>10.21897810218978</v>
      </c>
      <c r="M12">
        <v>4.197080291970803</v>
      </c>
      <c r="N12">
        <v>12.28070175438597</v>
      </c>
      <c r="O12">
        <v>1.754385964912281</v>
      </c>
      <c r="P12">
        <v>59.64912280701754</v>
      </c>
      <c r="Q12">
        <v>19.29824561403509</v>
      </c>
      <c r="R12">
        <v>5.263157894736843</v>
      </c>
    </row>
    <row r="13">
      <c r="A13" t="inlineStr">
        <is>
          <t>5471_8231</t>
        </is>
      </c>
      <c r="B13" t="inlineStr">
        <is>
          <t>BioMonTools</t>
        </is>
      </c>
      <c r="C13" t="inlineStr">
        <is>
          <t>bugs</t>
        </is>
      </c>
      <c r="D13">
        <v>6</v>
      </c>
      <c r="E13">
        <v>1</v>
      </c>
      <c r="F13">
        <v>13</v>
      </c>
      <c r="G13">
        <v>13</v>
      </c>
      <c r="H13">
        <v>3</v>
      </c>
      <c r="I13">
        <v>37.14285714285715</v>
      </c>
      <c r="J13">
        <v>0.1904761904761905</v>
      </c>
      <c r="K13">
        <v>37.90476190476191</v>
      </c>
      <c r="L13">
        <v>19.80952380952381</v>
      </c>
      <c r="M13">
        <v>4.952380952380953</v>
      </c>
      <c r="N13">
        <v>16.66666666666667</v>
      </c>
      <c r="O13">
        <v>2.777777777777778</v>
      </c>
      <c r="P13">
        <v>36.11111111111111</v>
      </c>
      <c r="Q13">
        <v>36.11111111111111</v>
      </c>
      <c r="R13">
        <v>8.333333333333334</v>
      </c>
    </row>
    <row r="14">
      <c r="A14" t="inlineStr">
        <is>
          <t>9263_14266</t>
        </is>
      </c>
      <c r="B14" t="inlineStr">
        <is>
          <t>BioMonTools</t>
        </is>
      </c>
      <c r="C14" t="inlineStr">
        <is>
          <t>bugs</t>
        </is>
      </c>
      <c r="D14">
        <v>3</v>
      </c>
      <c r="E14">
        <v>1</v>
      </c>
      <c r="F14">
        <v>17</v>
      </c>
      <c r="G14">
        <v>11</v>
      </c>
      <c r="H14">
        <v>2</v>
      </c>
      <c r="I14">
        <v>3.065134099616858</v>
      </c>
      <c r="J14">
        <v>1.149425287356322</v>
      </c>
      <c r="K14">
        <v>80.65134099616859</v>
      </c>
      <c r="L14">
        <v>12.45210727969349</v>
      </c>
      <c r="M14">
        <v>2.298850574712644</v>
      </c>
      <c r="N14">
        <v>8.571428571428571</v>
      </c>
      <c r="O14">
        <v>2.857142857142857</v>
      </c>
      <c r="P14">
        <v>48.57142857142857</v>
      </c>
      <c r="Q14">
        <v>31.42857142857143</v>
      </c>
      <c r="R14">
        <v>5.714285714285714</v>
      </c>
    </row>
    <row r="15">
      <c r="A15" t="inlineStr">
        <is>
          <t>9264_14267</t>
        </is>
      </c>
      <c r="B15" t="inlineStr">
        <is>
          <t>BioMonTools</t>
        </is>
      </c>
      <c r="C15" t="inlineStr">
        <is>
          <t>bugs</t>
        </is>
      </c>
      <c r="D15">
        <v>9</v>
      </c>
      <c r="E15">
        <v>1</v>
      </c>
      <c r="F15">
        <v>27</v>
      </c>
      <c r="G15">
        <v>6</v>
      </c>
      <c r="H15">
        <v>2</v>
      </c>
      <c r="I15">
        <v>23.91713747645951</v>
      </c>
      <c r="J15">
        <v>0.7532956685499058</v>
      </c>
      <c r="K15">
        <v>67.79661016949153</v>
      </c>
      <c r="L15">
        <v>6.779661016949152</v>
      </c>
      <c r="M15">
        <v>0.7532956685499058</v>
      </c>
      <c r="N15">
        <v>20</v>
      </c>
      <c r="O15">
        <v>2.222222222222222</v>
      </c>
      <c r="P15">
        <v>60</v>
      </c>
      <c r="Q15">
        <v>13.33333333333333</v>
      </c>
      <c r="R15">
        <v>4.444444444444445</v>
      </c>
    </row>
    <row r="16">
      <c r="A16" t="inlineStr">
        <is>
          <t>9266_14269</t>
        </is>
      </c>
      <c r="B16" t="inlineStr">
        <is>
          <t>BioMonTools</t>
        </is>
      </c>
      <c r="C16" t="inlineStr">
        <is>
          <t>bugs</t>
        </is>
      </c>
      <c r="D16">
        <v>4</v>
      </c>
      <c r="E16">
        <v>1</v>
      </c>
      <c r="F16">
        <v>28</v>
      </c>
      <c r="G16">
        <v>8</v>
      </c>
      <c r="H16">
        <v>1</v>
      </c>
      <c r="I16">
        <v>5.084745762711864</v>
      </c>
      <c r="J16">
        <v>0.847457627118644</v>
      </c>
      <c r="K16">
        <v>70.67796610169492</v>
      </c>
      <c r="L16">
        <v>18.13559322033898</v>
      </c>
      <c r="M16">
        <v>5.254237288135593</v>
      </c>
      <c r="N16">
        <v>9.523809523809524</v>
      </c>
      <c r="O16">
        <v>2.380952380952381</v>
      </c>
      <c r="P16">
        <v>66.66666666666667</v>
      </c>
      <c r="Q16">
        <v>19.04761904761905</v>
      </c>
      <c r="R16">
        <v>2.380952380952381</v>
      </c>
    </row>
    <row r="17">
      <c r="A17" t="inlineStr">
        <is>
          <t>9267_14270</t>
        </is>
      </c>
      <c r="B17" t="inlineStr">
        <is>
          <t>BioMonTools</t>
        </is>
      </c>
      <c r="C17" t="inlineStr">
        <is>
          <t>bugs</t>
        </is>
      </c>
      <c r="D17">
        <v>6</v>
      </c>
      <c r="E17">
        <v>1</v>
      </c>
      <c r="F17">
        <v>24</v>
      </c>
      <c r="G17">
        <v>11</v>
      </c>
      <c r="H17">
        <v>1</v>
      </c>
      <c r="I17">
        <v>2.602230483271375</v>
      </c>
      <c r="J17">
        <v>0.7434944237918215</v>
      </c>
      <c r="K17">
        <v>76.95167286245354</v>
      </c>
      <c r="L17">
        <v>11.15241635687732</v>
      </c>
      <c r="M17">
        <v>6.505576208178439</v>
      </c>
      <c r="N17">
        <v>13.33333333333333</v>
      </c>
      <c r="O17">
        <v>2.222222222222222</v>
      </c>
      <c r="P17">
        <v>53.33333333333334</v>
      </c>
      <c r="Q17">
        <v>24.44444444444444</v>
      </c>
      <c r="R17">
        <v>2.222222222222222</v>
      </c>
    </row>
    <row r="18">
      <c r="A18" t="inlineStr">
        <is>
          <t>9270_14273</t>
        </is>
      </c>
      <c r="B18" t="inlineStr">
        <is>
          <t>BioMonTools</t>
        </is>
      </c>
      <c r="C18" t="inlineStr">
        <is>
          <t>bugs</t>
        </is>
      </c>
      <c r="D18">
        <v>4</v>
      </c>
      <c r="E18">
        <v>1</v>
      </c>
      <c r="F18">
        <v>12</v>
      </c>
      <c r="G18">
        <v>5</v>
      </c>
      <c r="H18">
        <v>3</v>
      </c>
      <c r="I18">
        <v>2.91970802919708</v>
      </c>
      <c r="J18">
        <v>0.1824817518248175</v>
      </c>
      <c r="K18">
        <v>81.38686131386861</v>
      </c>
      <c r="L18">
        <v>8.211678832116789</v>
      </c>
      <c r="M18">
        <v>7.116788321167883</v>
      </c>
      <c r="N18">
        <v>15.38461538461539</v>
      </c>
      <c r="O18">
        <v>3.846153846153846</v>
      </c>
      <c r="P18">
        <v>46.15384615384615</v>
      </c>
      <c r="Q18">
        <v>19.23076923076923</v>
      </c>
      <c r="R18">
        <v>11.53846153846154</v>
      </c>
    </row>
    <row r="19">
      <c r="A19" t="inlineStr">
        <is>
          <t>9918_14976</t>
        </is>
      </c>
      <c r="B19" t="inlineStr">
        <is>
          <t>BioMonTools</t>
        </is>
      </c>
      <c r="C19" t="inlineStr">
        <is>
          <t>bugs</t>
        </is>
      </c>
      <c r="D19">
        <v>7</v>
      </c>
      <c r="E19">
        <v>2</v>
      </c>
      <c r="F19">
        <v>27</v>
      </c>
      <c r="G19">
        <v>14</v>
      </c>
      <c r="H19">
        <v>3</v>
      </c>
      <c r="I19">
        <v>10.2803738317757</v>
      </c>
      <c r="J19">
        <v>0.7476635514018691</v>
      </c>
      <c r="K19">
        <v>74.01869158878505</v>
      </c>
      <c r="L19">
        <v>13.64485981308411</v>
      </c>
      <c r="M19">
        <v>1.308411214953271</v>
      </c>
      <c r="N19">
        <v>13.20754716981132</v>
      </c>
      <c r="O19">
        <v>3.773584905660377</v>
      </c>
      <c r="P19">
        <v>50.9433962264151</v>
      </c>
      <c r="Q19">
        <v>26.41509433962264</v>
      </c>
      <c r="R19">
        <v>5.660377358490566</v>
      </c>
    </row>
    <row r="20">
      <c r="A20" t="inlineStr">
        <is>
          <t>9952_15005</t>
        </is>
      </c>
      <c r="B20" t="inlineStr">
        <is>
          <t>BioMonTools</t>
        </is>
      </c>
      <c r="C20" t="inlineStr">
        <is>
          <t>bugs</t>
        </is>
      </c>
      <c r="D20">
        <v>5</v>
      </c>
      <c r="E20">
        <v>1</v>
      </c>
      <c r="F20">
        <v>15</v>
      </c>
      <c r="G20">
        <v>4</v>
      </c>
      <c r="H20">
        <v>2</v>
      </c>
      <c r="I20">
        <v>4.816955684007708</v>
      </c>
      <c r="J20">
        <v>0.1926782273603083</v>
      </c>
      <c r="K20">
        <v>90.36608863198458</v>
      </c>
      <c r="L20">
        <v>0.9633911368015414</v>
      </c>
      <c r="M20">
        <v>0.7707129094412332</v>
      </c>
      <c r="N20">
        <v>18.51851851851852</v>
      </c>
      <c r="O20">
        <v>3.703703703703704</v>
      </c>
      <c r="P20">
        <v>55.55555555555556</v>
      </c>
      <c r="Q20">
        <v>14.81481481481482</v>
      </c>
      <c r="R20">
        <v>7.407407407407407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L20"/>
  <sheetViews>
    <sheetView workbookViewId="0"/>
  </sheetViews>
  <sheetFormatPr defaultRowHeight="15"/>
  <sheetData>
    <row r="1" s="1" customFormat="1">
      <c r="A1" s="1" t="inlineStr">
        <is>
          <t>SAMPLEID</t>
        </is>
      </c>
      <c r="B1" s="1" t="inlineStr">
        <is>
          <t>INDEX_NAME</t>
        </is>
      </c>
      <c r="C1" s="1" t="inlineStr">
        <is>
          <t>INDEX_REGION</t>
        </is>
      </c>
      <c r="D1" s="1" t="inlineStr">
        <is>
          <t>nt_volt_multi</t>
        </is>
      </c>
      <c r="E1" s="1" t="inlineStr">
        <is>
          <t>nt_volt_semi</t>
        </is>
      </c>
      <c r="F1" s="1" t="inlineStr">
        <is>
          <t>nt_volt_uni</t>
        </is>
      </c>
      <c r="G1" s="1" t="inlineStr">
        <is>
          <t>pi_volt_multi</t>
        </is>
      </c>
      <c r="H1" s="1" t="inlineStr">
        <is>
          <t>pi_volt_semi</t>
        </is>
      </c>
      <c r="I1" s="1" t="inlineStr">
        <is>
          <t>pi_volt_uni</t>
        </is>
      </c>
      <c r="J1" s="1" t="inlineStr">
        <is>
          <t>pt_volt_multi</t>
        </is>
      </c>
      <c r="K1" s="1" t="inlineStr">
        <is>
          <t>pt_volt_semi</t>
        </is>
      </c>
      <c r="L1" s="1" t="inlineStr">
        <is>
          <t>pt_volt_uni</t>
        </is>
      </c>
    </row>
    <row r="2">
      <c r="A2" t="inlineStr">
        <is>
          <t>10069_15134</t>
        </is>
      </c>
      <c r="B2" t="inlineStr">
        <is>
          <t>BioMonTools</t>
        </is>
      </c>
      <c r="C2" t="inlineStr">
        <is>
          <t>bugs</t>
        </is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</row>
    <row r="3">
      <c r="A3" t="inlineStr">
        <is>
          <t>10070_15133</t>
        </is>
      </c>
      <c r="B3" t="inlineStr">
        <is>
          <t>BioMonTools</t>
        </is>
      </c>
      <c r="C3" t="inlineStr">
        <is>
          <t>bugs</t>
        </is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</row>
    <row r="4">
      <c r="A4" t="inlineStr">
        <is>
          <t>4568_7060</t>
        </is>
      </c>
      <c r="B4" t="inlineStr">
        <is>
          <t>BioMonTools</t>
        </is>
      </c>
      <c r="C4" t="inlineStr">
        <is>
          <t>bugs</t>
        </is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</row>
    <row r="5">
      <c r="A5" t="inlineStr">
        <is>
          <t>4582_7074</t>
        </is>
      </c>
      <c r="B5" t="inlineStr">
        <is>
          <t>BioMonTools</t>
        </is>
      </c>
      <c r="C5" t="inlineStr">
        <is>
          <t>bugs</t>
        </is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</row>
    <row r="6">
      <c r="A6" t="inlineStr">
        <is>
          <t>4583_7075</t>
        </is>
      </c>
      <c r="B6" t="inlineStr">
        <is>
          <t>BioMonTools</t>
        </is>
      </c>
      <c r="C6" t="inlineStr">
        <is>
          <t>bugs</t>
        </is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</row>
    <row r="7">
      <c r="A7" t="inlineStr">
        <is>
          <t>4589_7079</t>
        </is>
      </c>
      <c r="B7" t="inlineStr">
        <is>
          <t>BioMonTools</t>
        </is>
      </c>
      <c r="C7" t="inlineStr">
        <is>
          <t>bugs</t>
        </is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</row>
    <row r="8">
      <c r="A8" t="inlineStr">
        <is>
          <t>4590_7080</t>
        </is>
      </c>
      <c r="B8" t="inlineStr">
        <is>
          <t>BioMonTools</t>
        </is>
      </c>
      <c r="C8" t="inlineStr">
        <is>
          <t>bugs</t>
        </is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</row>
    <row r="9">
      <c r="A9" t="inlineStr">
        <is>
          <t>5460_8221</t>
        </is>
      </c>
      <c r="B9" t="inlineStr">
        <is>
          <t>BioMonTools</t>
        </is>
      </c>
      <c r="C9" t="inlineStr">
        <is>
          <t>bugs</t>
        </is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</row>
    <row r="10">
      <c r="A10" t="inlineStr">
        <is>
          <t>5461_8222</t>
        </is>
      </c>
      <c r="B10" t="inlineStr">
        <is>
          <t>BioMonTools</t>
        </is>
      </c>
      <c r="C10" t="inlineStr">
        <is>
          <t>bugs</t>
        </is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</row>
    <row r="11">
      <c r="A11" t="inlineStr">
        <is>
          <t>5465_8226</t>
        </is>
      </c>
      <c r="B11" t="inlineStr">
        <is>
          <t>BioMonTools</t>
        </is>
      </c>
      <c r="C11" t="inlineStr">
        <is>
          <t>bugs</t>
        </is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</row>
    <row r="12">
      <c r="A12" t="inlineStr">
        <is>
          <t>5468_8229</t>
        </is>
      </c>
      <c r="B12" t="inlineStr">
        <is>
          <t>BioMonTools</t>
        </is>
      </c>
      <c r="C12" t="inlineStr">
        <is>
          <t>bugs</t>
        </is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</row>
    <row r="13">
      <c r="A13" t="inlineStr">
        <is>
          <t>5471_8231</t>
        </is>
      </c>
      <c r="B13" t="inlineStr">
        <is>
          <t>BioMonTools</t>
        </is>
      </c>
      <c r="C13" t="inlineStr">
        <is>
          <t>bugs</t>
        </is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</row>
    <row r="14">
      <c r="A14" t="inlineStr">
        <is>
          <t>9263_14266</t>
        </is>
      </c>
      <c r="B14" t="inlineStr">
        <is>
          <t>BioMonTools</t>
        </is>
      </c>
      <c r="C14" t="inlineStr">
        <is>
          <t>bugs</t>
        </is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</row>
    <row r="15">
      <c r="A15" t="inlineStr">
        <is>
          <t>9264_14267</t>
        </is>
      </c>
      <c r="B15" t="inlineStr">
        <is>
          <t>BioMonTools</t>
        </is>
      </c>
      <c r="C15" t="inlineStr">
        <is>
          <t>bugs</t>
        </is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</row>
    <row r="16">
      <c r="A16" t="inlineStr">
        <is>
          <t>9266_14269</t>
        </is>
      </c>
      <c r="B16" t="inlineStr">
        <is>
          <t>BioMonTools</t>
        </is>
      </c>
      <c r="C16" t="inlineStr">
        <is>
          <t>bugs</t>
        </is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</row>
    <row r="17">
      <c r="A17" t="inlineStr">
        <is>
          <t>9267_14270</t>
        </is>
      </c>
      <c r="B17" t="inlineStr">
        <is>
          <t>BioMonTools</t>
        </is>
      </c>
      <c r="C17" t="inlineStr">
        <is>
          <t>bugs</t>
        </is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</row>
    <row r="18">
      <c r="A18" t="inlineStr">
        <is>
          <t>9270_14273</t>
        </is>
      </c>
      <c r="B18" t="inlineStr">
        <is>
          <t>BioMonTools</t>
        </is>
      </c>
      <c r="C18" t="inlineStr">
        <is>
          <t>bugs</t>
        </is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</row>
    <row r="19">
      <c r="A19" t="inlineStr">
        <is>
          <t>9918_14976</t>
        </is>
      </c>
      <c r="B19" t="inlineStr">
        <is>
          <t>BioMonTools</t>
        </is>
      </c>
      <c r="C19" t="inlineStr">
        <is>
          <t>bugs</t>
        </is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</row>
    <row r="20">
      <c r="A20" t="inlineStr">
        <is>
          <t>9952_15005</t>
        </is>
      </c>
      <c r="B20" t="inlineStr">
        <is>
          <t>BioMonTools</t>
        </is>
      </c>
      <c r="C20" t="inlineStr">
        <is>
          <t>bugs</t>
        </is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396"/>
  <sheetViews>
    <sheetView workbookViewId="0"/>
  </sheetViews>
  <sheetFormatPr defaultRowHeight="15"/>
  <sheetData>
    <row r="1" s="1" customFormat="1">
      <c r="A1" s="1" t="inlineStr">
        <is>
          <t>METRIC_NAME</t>
        </is>
      </c>
      <c r="B1" s="1" t="inlineStr">
        <is>
          <t>DESCRIPTION</t>
        </is>
      </c>
      <c r="C1" s="1" t="inlineStr">
        <is>
          <t>INPUT FIELD</t>
        </is>
      </c>
      <c r="D1" s="1" t="inlineStr">
        <is>
          <t>BCG MODEL</t>
        </is>
      </c>
      <c r="E1" s="1" t="inlineStr">
        <is>
          <t>THERMAL INDICATOR</t>
        </is>
      </c>
      <c r="F1" s="1" t="inlineStr">
        <is>
          <t>NOTES</t>
        </is>
      </c>
      <c r="G1" s="1" t="inlineStr">
        <is>
          <t>COMMUNITY</t>
        </is>
      </c>
      <c r="H1" s="1" t="inlineStr">
        <is>
          <t>COMM_METRIC</t>
        </is>
      </c>
      <c r="I1" s="1" t="inlineStr">
        <is>
          <t>COUNT</t>
        </is>
      </c>
      <c r="J1" s="1" t="inlineStr">
        <is>
          <t>SORT_GROUP</t>
        </is>
      </c>
      <c r="K1" s="1" t="inlineStr">
        <is>
          <t>SORT_GROUP2</t>
        </is>
      </c>
      <c r="L1" s="1" t="inlineStr">
        <is>
          <t>SORT_ORDER</t>
        </is>
      </c>
    </row>
    <row r="2">
      <c r="A2" t="inlineStr">
        <is>
          <t>ni_total</t>
        </is>
      </c>
      <c r="B2" t="inlineStr">
        <is>
          <t>number individuals - total</t>
        </is>
      </c>
      <c r="C2" t="inlineStr">
        <is>
          <t>N_Taxa</t>
        </is>
      </c>
      <c r="D2" t="inlineStr">
        <is>
          <t>yes</t>
        </is>
      </c>
      <c r="G2" t="inlineStr">
        <is>
          <t>bugs</t>
        </is>
      </c>
      <c r="H2" t="inlineStr">
        <is>
          <t>bugs_ni_total</t>
        </is>
      </c>
      <c r="I2">
        <v>1</v>
      </c>
      <c r="J2" t="inlineStr">
        <is>
          <t>base</t>
        </is>
      </c>
      <c r="K2" t="inlineStr">
        <is>
          <t>Basic</t>
        </is>
      </c>
    </row>
    <row r="3">
      <c r="A3" t="inlineStr">
        <is>
          <t>li_total</t>
        </is>
      </c>
      <c r="B3" t="inlineStr">
        <is>
          <t>natural log number individuals - total</t>
        </is>
      </c>
      <c r="C3" t="inlineStr">
        <is>
          <t>N_Taxa</t>
        </is>
      </c>
      <c r="G3" t="inlineStr">
        <is>
          <t>bugs</t>
        </is>
      </c>
      <c r="H3" t="inlineStr">
        <is>
          <t>bugs_li_total</t>
        </is>
      </c>
      <c r="I3">
        <v>1</v>
      </c>
      <c r="J3" t="inlineStr">
        <is>
          <t>base</t>
        </is>
      </c>
      <c r="K3" t="inlineStr">
        <is>
          <t>nonRMN</t>
        </is>
      </c>
    </row>
    <row r="4">
      <c r="A4" t="inlineStr">
        <is>
          <t>ni_Chiro</t>
        </is>
      </c>
      <c r="B4" t="inlineStr">
        <is>
          <t>number individuals - Family Chironomidae</t>
        </is>
      </c>
      <c r="C4" t="inlineStr">
        <is>
          <t>Family</t>
        </is>
      </c>
      <c r="G4" t="inlineStr">
        <is>
          <t>bugs</t>
        </is>
      </c>
      <c r="H4" t="inlineStr">
        <is>
          <t>bugs_ni_Chiro</t>
        </is>
      </c>
      <c r="I4">
        <v>1</v>
      </c>
      <c r="J4" t="inlineStr">
        <is>
          <t>Phylogenetic</t>
        </is>
      </c>
      <c r="K4" t="inlineStr">
        <is>
          <t>nonRMN</t>
        </is>
      </c>
    </row>
    <row r="5">
      <c r="A5" t="inlineStr">
        <is>
          <t>ni_EPT</t>
        </is>
      </c>
      <c r="B5" t="inlineStr">
        <is>
          <t>number individuals - Orders Ephemeroptera, Plecoptera and Trichoptera (EPT)</t>
        </is>
      </c>
      <c r="C5" t="inlineStr">
        <is>
          <t>N_Taxa, Family</t>
        </is>
      </c>
      <c r="G5" t="inlineStr">
        <is>
          <t>bugs</t>
        </is>
      </c>
      <c r="H5" t="inlineStr">
        <is>
          <t>bugs_ni_EPT</t>
        </is>
      </c>
      <c r="I5">
        <v>1</v>
      </c>
      <c r="J5" t="inlineStr">
        <is>
          <t>Phylogenetic</t>
        </is>
      </c>
      <c r="K5" t="inlineStr">
        <is>
          <t>nonRMN</t>
        </is>
      </c>
    </row>
    <row r="6">
      <c r="A6" t="inlineStr">
        <is>
          <t>ni_Trich</t>
        </is>
      </c>
      <c r="B6" t="inlineStr">
        <is>
          <t>number individuals - Order Trichoptera</t>
        </is>
      </c>
      <c r="C6" t="inlineStr">
        <is>
          <t>N_Taxa, Order</t>
        </is>
      </c>
      <c r="G6" t="inlineStr">
        <is>
          <t>bugs</t>
        </is>
      </c>
      <c r="H6" t="inlineStr">
        <is>
          <t>bugs_ni_Trich</t>
        </is>
      </c>
      <c r="I6">
        <v>1</v>
      </c>
      <c r="J6" t="inlineStr">
        <is>
          <t>Phylogenetic</t>
        </is>
      </c>
      <c r="K6" t="inlineStr">
        <is>
          <t>nonRMN</t>
        </is>
      </c>
    </row>
    <row r="7">
      <c r="A7" t="inlineStr">
        <is>
          <t>ni_Americo</t>
        </is>
      </c>
      <c r="B7" t="inlineStr">
        <is>
          <t>number individuals - Americorophium</t>
        </is>
      </c>
      <c r="C7" t="inlineStr">
        <is>
          <t>Genus</t>
        </is>
      </c>
      <c r="G7" t="inlineStr">
        <is>
          <t>bugs</t>
        </is>
      </c>
      <c r="H7" t="inlineStr">
        <is>
          <t>bugs_ni_Americo</t>
        </is>
      </c>
      <c r="I7">
        <v>1</v>
      </c>
      <c r="J7" t="inlineStr">
        <is>
          <t>Phylogenetic</t>
        </is>
      </c>
      <c r="K7" t="inlineStr">
        <is>
          <t>nonRMN</t>
        </is>
      </c>
    </row>
    <row r="8">
      <c r="A8" t="inlineStr">
        <is>
          <t>ni_Gnorimo</t>
        </is>
      </c>
      <c r="B8" t="inlineStr">
        <is>
          <t>number individuals - Gnorimosphaeroma</t>
        </is>
      </c>
      <c r="C8" t="inlineStr">
        <is>
          <t>Genus</t>
        </is>
      </c>
      <c r="G8" t="inlineStr">
        <is>
          <t>bugs</t>
        </is>
      </c>
      <c r="H8" t="inlineStr">
        <is>
          <t>bugs_ni_Gnorimo</t>
        </is>
      </c>
      <c r="I8">
        <v>1</v>
      </c>
      <c r="J8" t="inlineStr">
        <is>
          <t>Phylogenetic</t>
        </is>
      </c>
      <c r="K8" t="inlineStr">
        <is>
          <t>nonRMN</t>
        </is>
      </c>
    </row>
    <row r="9">
      <c r="A9" t="inlineStr">
        <is>
          <t>ni_brackish</t>
        </is>
      </c>
      <c r="B9" t="inlineStr">
        <is>
          <t>number individuals - Americorophium or Gnorimosphaeroma</t>
        </is>
      </c>
      <c r="C9" t="inlineStr">
        <is>
          <t>Genus</t>
        </is>
      </c>
      <c r="F9" t="inlineStr">
        <is>
          <t>used to flag for brackish water</t>
        </is>
      </c>
      <c r="G9" t="inlineStr">
        <is>
          <t>bugs</t>
        </is>
      </c>
      <c r="H9" t="inlineStr">
        <is>
          <t>bugs_ni_brackish</t>
        </is>
      </c>
      <c r="I9">
        <v>1</v>
      </c>
      <c r="J9" t="inlineStr">
        <is>
          <t>Phylogenetic</t>
        </is>
      </c>
      <c r="K9" t="inlineStr">
        <is>
          <t>nonRMN</t>
        </is>
      </c>
    </row>
    <row r="10">
      <c r="A10" t="inlineStr">
        <is>
          <t>ni_Ramello</t>
        </is>
      </c>
      <c r="B10" t="inlineStr">
        <is>
          <t>number individuals - Ramellogammarus</t>
        </is>
      </c>
      <c r="C10" t="inlineStr">
        <is>
          <t>Genus</t>
        </is>
      </c>
      <c r="G10" t="inlineStr">
        <is>
          <t>bugs</t>
        </is>
      </c>
      <c r="H10" t="inlineStr">
        <is>
          <t>bugs_ni_Ramello</t>
        </is>
      </c>
      <c r="I10">
        <v>1</v>
      </c>
      <c r="J10" t="inlineStr">
        <is>
          <t>Phylogenetic</t>
        </is>
      </c>
      <c r="K10" t="inlineStr">
        <is>
          <t>nonRMN</t>
        </is>
      </c>
    </row>
    <row r="11">
      <c r="A11" t="inlineStr">
        <is>
          <t>nt_total</t>
        </is>
      </c>
      <c r="B11" t="inlineStr">
        <is>
          <t>number taxa - total</t>
        </is>
      </c>
      <c r="C11" t="inlineStr">
        <is>
          <t>TaxaID</t>
        </is>
      </c>
      <c r="D11" t="inlineStr">
        <is>
          <t>yes</t>
        </is>
      </c>
      <c r="G11" t="inlineStr">
        <is>
          <t>bugs</t>
        </is>
      </c>
      <c r="H11" t="inlineStr">
        <is>
          <t>bugs_nt_total</t>
        </is>
      </c>
      <c r="I11">
        <v>1</v>
      </c>
      <c r="J11" t="inlineStr">
        <is>
          <t>Phylogenetic</t>
        </is>
      </c>
      <c r="K11" t="inlineStr">
        <is>
          <t>Basic</t>
        </is>
      </c>
    </row>
    <row r="12">
      <c r="A12" t="inlineStr">
        <is>
          <t>nt_Amph</t>
        </is>
      </c>
      <c r="B12" t="inlineStr">
        <is>
          <t>number taxa - Order Amphipoda</t>
        </is>
      </c>
      <c r="C12" t="inlineStr">
        <is>
          <t>Order</t>
        </is>
      </c>
      <c r="G12" t="inlineStr">
        <is>
          <t>bugs</t>
        </is>
      </c>
      <c r="H12" t="inlineStr">
        <is>
          <t>bugs_nt_Amph</t>
        </is>
      </c>
      <c r="I12">
        <v>1</v>
      </c>
      <c r="J12" t="inlineStr">
        <is>
          <t>Phylogenetic</t>
        </is>
      </c>
      <c r="K12" t="inlineStr">
        <is>
          <t>TaxonGrp</t>
        </is>
      </c>
    </row>
    <row r="13">
      <c r="A13" t="inlineStr">
        <is>
          <t>nt_Bival</t>
        </is>
      </c>
      <c r="B13" t="inlineStr">
        <is>
          <t>number taxa - Class Bivalvia</t>
        </is>
      </c>
      <c r="C13" t="inlineStr">
        <is>
          <t>Class</t>
        </is>
      </c>
      <c r="G13" t="inlineStr">
        <is>
          <t>bugs</t>
        </is>
      </c>
      <c r="H13" t="inlineStr">
        <is>
          <t>bugs_nt_Bival</t>
        </is>
      </c>
      <c r="I13">
        <v>1</v>
      </c>
      <c r="J13" t="inlineStr">
        <is>
          <t>Phylogenetic</t>
        </is>
      </c>
      <c r="K13" t="inlineStr">
        <is>
          <t>TaxonGrp</t>
        </is>
      </c>
    </row>
    <row r="14">
      <c r="A14" t="inlineStr">
        <is>
          <t>nt_Capit</t>
        </is>
      </c>
      <c r="B14" t="inlineStr">
        <is>
          <t>number taxa - Family Capitellidae</t>
        </is>
      </c>
      <c r="C14" t="inlineStr">
        <is>
          <t>Family</t>
        </is>
      </c>
      <c r="G14" t="inlineStr">
        <is>
          <t>bugs</t>
        </is>
      </c>
      <c r="H14" t="inlineStr">
        <is>
          <t>bugs_nt_Capit</t>
        </is>
      </c>
      <c r="I14">
        <v>1</v>
      </c>
      <c r="J14" t="inlineStr">
        <is>
          <t>Phylogenetic</t>
        </is>
      </c>
      <c r="K14" t="inlineStr">
        <is>
          <t>nonRMN</t>
        </is>
      </c>
    </row>
    <row r="15">
      <c r="A15" t="inlineStr">
        <is>
          <t>nt_Caridea</t>
        </is>
      </c>
      <c r="B15" t="inlineStr">
        <is>
          <t>number taxa - Family Cirratulidae</t>
        </is>
      </c>
      <c r="C15" t="inlineStr">
        <is>
          <t>Family</t>
        </is>
      </c>
      <c r="G15" t="inlineStr">
        <is>
          <t>bugs</t>
        </is>
      </c>
      <c r="H15" t="inlineStr">
        <is>
          <t>bugs_nt_Caridea</t>
        </is>
      </c>
      <c r="I15">
        <v>1</v>
      </c>
      <c r="J15" t="inlineStr">
        <is>
          <t>Phylogenetic</t>
        </is>
      </c>
      <c r="K15" t="inlineStr">
        <is>
          <t>nonRMN</t>
        </is>
      </c>
    </row>
    <row r="16">
      <c r="A16" t="inlineStr">
        <is>
          <t>nt_Coleo</t>
        </is>
      </c>
      <c r="B16" t="inlineStr">
        <is>
          <t>number taxa - Order Coleoptera</t>
        </is>
      </c>
      <c r="C16" t="inlineStr">
        <is>
          <t>Order</t>
        </is>
      </c>
      <c r="G16" t="inlineStr">
        <is>
          <t>bugs</t>
        </is>
      </c>
      <c r="H16" t="inlineStr">
        <is>
          <t>bugs_nt_Coleo</t>
        </is>
      </c>
      <c r="I16">
        <v>1</v>
      </c>
      <c r="J16" t="inlineStr">
        <is>
          <t>Phylogenetic</t>
        </is>
      </c>
      <c r="K16" t="inlineStr">
        <is>
          <t>TaxonGrp</t>
        </is>
      </c>
    </row>
    <row r="17">
      <c r="A17" t="inlineStr">
        <is>
          <t>nt_COET</t>
        </is>
      </c>
      <c r="B17" t="inlineStr">
        <is>
          <t>number taxa - Orders Coleoptera, Odonata, Ephemertopera, and Trichoptera (COET)</t>
        </is>
      </c>
      <c r="C17" t="inlineStr">
        <is>
          <t>Order</t>
        </is>
      </c>
      <c r="G17" t="inlineStr">
        <is>
          <t>bugs</t>
        </is>
      </c>
      <c r="H17" t="inlineStr">
        <is>
          <t>bugs_nt_COET</t>
        </is>
      </c>
      <c r="I17">
        <v>1</v>
      </c>
      <c r="J17" t="inlineStr">
        <is>
          <t>Phylogenetic</t>
        </is>
      </c>
      <c r="K17" t="inlineStr">
        <is>
          <t>nonRMN</t>
        </is>
      </c>
    </row>
    <row r="18">
      <c r="A18" t="inlineStr">
        <is>
          <t>nt_CruMol</t>
        </is>
      </c>
      <c r="B18" t="inlineStr">
        <is>
          <t>number taxa - Phylum Mollusca and SubPhylum Crustacea</t>
        </is>
      </c>
      <c r="C18" t="inlineStr">
        <is>
          <t>Order</t>
        </is>
      </c>
      <c r="G18" t="inlineStr">
        <is>
          <t>bugs</t>
        </is>
      </c>
      <c r="H18" t="inlineStr">
        <is>
          <t>bugs_nt_CruMol</t>
        </is>
      </c>
      <c r="I18">
        <v>1</v>
      </c>
      <c r="J18" t="inlineStr">
        <is>
          <t>Phylogenetic</t>
        </is>
      </c>
      <c r="K18" t="inlineStr">
        <is>
          <t>TaxonGrp</t>
        </is>
      </c>
    </row>
    <row r="19">
      <c r="A19" t="inlineStr">
        <is>
          <t>nt_Deca</t>
        </is>
      </c>
      <c r="B19" t="inlineStr">
        <is>
          <t>number taxa - Order Decapoda</t>
        </is>
      </c>
      <c r="C19" t="inlineStr">
        <is>
          <t>Order</t>
        </is>
      </c>
      <c r="G19" t="inlineStr">
        <is>
          <t>bugs</t>
        </is>
      </c>
      <c r="H19" t="inlineStr">
        <is>
          <t>bugs_nt_Deca</t>
        </is>
      </c>
      <c r="I19">
        <v>1</v>
      </c>
      <c r="J19" t="inlineStr">
        <is>
          <t>Phylogenetic</t>
        </is>
      </c>
      <c r="K19" t="inlineStr">
        <is>
          <t>TaxonGrp</t>
        </is>
      </c>
    </row>
    <row r="20">
      <c r="A20" t="inlineStr">
        <is>
          <t>nt_Dipt</t>
        </is>
      </c>
      <c r="B20" t="inlineStr">
        <is>
          <t>number taxa - Order Diptera</t>
        </is>
      </c>
      <c r="C20" t="inlineStr">
        <is>
          <t>Order</t>
        </is>
      </c>
      <c r="G20" t="inlineStr">
        <is>
          <t>bugs</t>
        </is>
      </c>
      <c r="H20" t="inlineStr">
        <is>
          <t>bugs_nt_Dipt</t>
        </is>
      </c>
      <c r="I20">
        <v>1</v>
      </c>
      <c r="J20" t="inlineStr">
        <is>
          <t>Phylogenetic</t>
        </is>
      </c>
      <c r="K20" t="inlineStr">
        <is>
          <t>TaxonGrp</t>
        </is>
      </c>
    </row>
    <row r="21">
      <c r="A21" t="inlineStr">
        <is>
          <t>nt_ECT</t>
        </is>
      </c>
      <c r="B21" t="inlineStr">
        <is>
          <t>number taxa - Orders Ephemeroptera, Coleoptera, and Trichoptera (EPT)</t>
        </is>
      </c>
      <c r="C21" t="inlineStr">
        <is>
          <t>Order</t>
        </is>
      </c>
      <c r="G21" t="inlineStr">
        <is>
          <t>bugs</t>
        </is>
      </c>
      <c r="H21" t="inlineStr">
        <is>
          <t>bugs_nt_ECT</t>
        </is>
      </c>
      <c r="I21">
        <v>1</v>
      </c>
      <c r="J21" t="inlineStr">
        <is>
          <t>Phylogenetic</t>
        </is>
      </c>
      <c r="K21" t="inlineStr">
        <is>
          <t>nonRMN</t>
        </is>
      </c>
    </row>
    <row r="22">
      <c r="A22" t="inlineStr">
        <is>
          <t>nt_Ephem</t>
        </is>
      </c>
      <c r="B22" t="inlineStr">
        <is>
          <t>number taxa - Order Ephemeroptera</t>
        </is>
      </c>
      <c r="C22" t="inlineStr">
        <is>
          <t>Order</t>
        </is>
      </c>
      <c r="G22" t="inlineStr">
        <is>
          <t>bugs</t>
        </is>
      </c>
      <c r="H22" t="inlineStr">
        <is>
          <t>bugs_nt_Ephem</t>
        </is>
      </c>
      <c r="I22">
        <v>1</v>
      </c>
      <c r="J22" t="inlineStr">
        <is>
          <t>Phylogenetic</t>
        </is>
      </c>
      <c r="K22" t="inlineStr">
        <is>
          <t>TaxonGrp</t>
        </is>
      </c>
    </row>
    <row r="23">
      <c r="A23" t="inlineStr">
        <is>
          <t>nt_Ephemerellid</t>
        </is>
      </c>
      <c r="B23" t="inlineStr">
        <is>
          <t>number taxa - Family Ephemerellidae</t>
        </is>
      </c>
      <c r="C23" t="inlineStr">
        <is>
          <t>Family</t>
        </is>
      </c>
      <c r="G23" t="inlineStr">
        <is>
          <t>bugs</t>
        </is>
      </c>
      <c r="H23" t="inlineStr">
        <is>
          <t>bugs_nt_Ephemerellid</t>
        </is>
      </c>
      <c r="I23">
        <v>1</v>
      </c>
      <c r="J23" t="inlineStr">
        <is>
          <t>Phylogenetic</t>
        </is>
      </c>
      <c r="K23" t="inlineStr">
        <is>
          <t>nonRMN</t>
        </is>
      </c>
    </row>
    <row r="24">
      <c r="A24" t="inlineStr">
        <is>
          <t>nt_ET</t>
        </is>
      </c>
      <c r="B24" t="inlineStr">
        <is>
          <t>number taxa - Orders Ephemeroptera and Trichoptera (ET)</t>
        </is>
      </c>
      <c r="C24" t="inlineStr">
        <is>
          <t>Order</t>
        </is>
      </c>
      <c r="G24" t="inlineStr">
        <is>
          <t>bugs</t>
        </is>
      </c>
      <c r="H24" t="inlineStr">
        <is>
          <t>bugs_nt_ET</t>
        </is>
      </c>
      <c r="I24">
        <v>1</v>
      </c>
      <c r="J24" t="inlineStr">
        <is>
          <t>Phylogenetic</t>
        </is>
      </c>
      <c r="K24" t="inlineStr">
        <is>
          <t>nonRMN</t>
        </is>
      </c>
    </row>
    <row r="25">
      <c r="A25" t="inlineStr">
        <is>
          <t>nt_EPT</t>
        </is>
      </c>
      <c r="B25" t="inlineStr">
        <is>
          <t>number taxa - Orders Ephemeroptera, Plecoptera, and Trichoptera (EPT)</t>
        </is>
      </c>
      <c r="C25" t="inlineStr">
        <is>
          <t>Order</t>
        </is>
      </c>
      <c r="D25" t="inlineStr">
        <is>
          <t>yes</t>
        </is>
      </c>
      <c r="G25" t="inlineStr">
        <is>
          <t>bugs</t>
        </is>
      </c>
      <c r="H25" t="inlineStr">
        <is>
          <t>bugs_nt_EPT</t>
        </is>
      </c>
      <c r="I25">
        <v>1</v>
      </c>
      <c r="J25" t="inlineStr">
        <is>
          <t>Phylogenetic</t>
        </is>
      </c>
      <c r="K25" t="inlineStr">
        <is>
          <t>TaxonGrp</t>
        </is>
      </c>
    </row>
    <row r="26">
      <c r="A26" t="inlineStr">
        <is>
          <t>nt_Gast</t>
        </is>
      </c>
      <c r="B26" t="inlineStr">
        <is>
          <t>number taxa - Class Gastropoda</t>
        </is>
      </c>
      <c r="C26" t="inlineStr">
        <is>
          <t>Class</t>
        </is>
      </c>
      <c r="G26" t="inlineStr">
        <is>
          <t>bugs</t>
        </is>
      </c>
      <c r="H26" t="inlineStr">
        <is>
          <t>bugs_nt_Gast</t>
        </is>
      </c>
      <c r="I26">
        <v>1</v>
      </c>
      <c r="J26" t="inlineStr">
        <is>
          <t>Phylogenetic</t>
        </is>
      </c>
      <c r="K26" t="inlineStr">
        <is>
          <t>TaxonGrp</t>
        </is>
      </c>
    </row>
    <row r="27">
      <c r="A27" t="inlineStr">
        <is>
          <t>nt_Hepta</t>
        </is>
      </c>
      <c r="B27" t="inlineStr">
        <is>
          <t>number taxa - Family Heptageniidae</t>
        </is>
      </c>
      <c r="C27" t="inlineStr">
        <is>
          <t>Family</t>
        </is>
      </c>
      <c r="G27" t="inlineStr">
        <is>
          <t>bugs</t>
        </is>
      </c>
      <c r="H27" t="inlineStr">
        <is>
          <t>bugs_nt_Hepta</t>
        </is>
      </c>
      <c r="I27">
        <v>1</v>
      </c>
      <c r="J27" t="inlineStr">
        <is>
          <t>Phylogenetic</t>
        </is>
      </c>
      <c r="K27" t="inlineStr">
        <is>
          <t>nonRMN</t>
        </is>
      </c>
    </row>
    <row r="28">
      <c r="A28" t="inlineStr">
        <is>
          <t>nt_Insect</t>
        </is>
      </c>
      <c r="B28" t="inlineStr">
        <is>
          <t>number taxa - Class Insecta</t>
        </is>
      </c>
      <c r="C28" t="inlineStr">
        <is>
          <t>Class</t>
        </is>
      </c>
      <c r="G28" t="inlineStr">
        <is>
          <t>bugs</t>
        </is>
      </c>
      <c r="H28" t="inlineStr">
        <is>
          <t>bugs_nt_Insect</t>
        </is>
      </c>
      <c r="I28">
        <v>1</v>
      </c>
      <c r="J28" t="inlineStr">
        <is>
          <t>Phylogenetic</t>
        </is>
      </c>
      <c r="K28" t="inlineStr">
        <is>
          <t>Basic</t>
        </is>
      </c>
    </row>
    <row r="29">
      <c r="A29" t="inlineStr">
        <is>
          <t>nt_Isop</t>
        </is>
      </c>
      <c r="B29" t="inlineStr">
        <is>
          <t>number taxa - Class Isopoda</t>
        </is>
      </c>
      <c r="C29" t="inlineStr">
        <is>
          <t>Class</t>
        </is>
      </c>
      <c r="G29" t="inlineStr">
        <is>
          <t>bugs</t>
        </is>
      </c>
      <c r="H29" t="inlineStr">
        <is>
          <t>bugs_nt_Isop</t>
        </is>
      </c>
      <c r="I29">
        <v>1</v>
      </c>
      <c r="J29" t="inlineStr">
        <is>
          <t>Phylogenetic</t>
        </is>
      </c>
      <c r="K29" t="inlineStr">
        <is>
          <t>nonRMN</t>
        </is>
      </c>
    </row>
    <row r="30">
      <c r="A30" t="inlineStr">
        <is>
          <t>nt_Mega</t>
        </is>
      </c>
      <c r="B30" t="inlineStr">
        <is>
          <t>number taxa - Order Megaloptera</t>
        </is>
      </c>
      <c r="C30" t="inlineStr">
        <is>
          <t>Order</t>
        </is>
      </c>
      <c r="G30" t="inlineStr">
        <is>
          <t>bugs</t>
        </is>
      </c>
      <c r="H30" t="inlineStr">
        <is>
          <t>bugs_nt_Mega</t>
        </is>
      </c>
      <c r="I30">
        <v>1</v>
      </c>
      <c r="J30" t="inlineStr">
        <is>
          <t>Phylogenetic</t>
        </is>
      </c>
      <c r="K30" t="inlineStr">
        <is>
          <t>TaxonGrp</t>
        </is>
      </c>
    </row>
    <row r="31">
      <c r="A31" t="inlineStr">
        <is>
          <t>nt_Nemour</t>
        </is>
      </c>
      <c r="B31" t="inlineStr">
        <is>
          <t>number taxa - Family Nemouridae</t>
        </is>
      </c>
      <c r="C31" t="inlineStr">
        <is>
          <t>Family</t>
        </is>
      </c>
      <c r="G31" t="inlineStr">
        <is>
          <t>bugs</t>
        </is>
      </c>
      <c r="H31" t="inlineStr">
        <is>
          <t>bugs_nt_Nemour</t>
        </is>
      </c>
      <c r="I31">
        <v>1</v>
      </c>
      <c r="J31" t="inlineStr">
        <is>
          <t>Phylogenetic</t>
        </is>
      </c>
      <c r="K31" t="inlineStr">
        <is>
          <t>nonRMN</t>
        </is>
      </c>
    </row>
    <row r="32">
      <c r="A32" t="inlineStr">
        <is>
          <t>nt_Nereid</t>
        </is>
      </c>
      <c r="B32" t="inlineStr">
        <is>
          <t>number taxa - Family Nereididae</t>
        </is>
      </c>
      <c r="C32" t="inlineStr">
        <is>
          <t>Family</t>
        </is>
      </c>
      <c r="G32" t="inlineStr">
        <is>
          <t>bugs</t>
        </is>
      </c>
      <c r="H32" t="inlineStr">
        <is>
          <t>bugs_nt_Nereid</t>
        </is>
      </c>
      <c r="I32">
        <v>1</v>
      </c>
      <c r="J32" t="inlineStr">
        <is>
          <t>Phylogenetic</t>
        </is>
      </c>
      <c r="K32" t="inlineStr">
        <is>
          <t>nonRMN</t>
        </is>
      </c>
    </row>
    <row r="33">
      <c r="A33" t="inlineStr">
        <is>
          <t>nt_NonIns</t>
        </is>
      </c>
      <c r="B33" t="inlineStr">
        <is>
          <t>number taxa - not Class Insecta</t>
        </is>
      </c>
      <c r="C33" t="inlineStr">
        <is>
          <t>Class</t>
        </is>
      </c>
      <c r="G33" t="inlineStr">
        <is>
          <t>bugs</t>
        </is>
      </c>
      <c r="H33" t="inlineStr">
        <is>
          <t>bugs_nt_NonIns</t>
        </is>
      </c>
      <c r="I33">
        <v>1</v>
      </c>
      <c r="J33" t="inlineStr">
        <is>
          <t>Phylogenetic</t>
        </is>
      </c>
      <c r="K33" t="inlineStr">
        <is>
          <t>Basic</t>
        </is>
      </c>
    </row>
    <row r="34">
      <c r="A34" t="inlineStr">
        <is>
          <t>nt_Nudib</t>
        </is>
      </c>
      <c r="B34" t="inlineStr">
        <is>
          <t>number taxa - Order Nudibranchia</t>
        </is>
      </c>
      <c r="C34" t="inlineStr">
        <is>
          <t>Order</t>
        </is>
      </c>
      <c r="G34" t="inlineStr">
        <is>
          <t>bugs</t>
        </is>
      </c>
      <c r="H34" t="inlineStr">
        <is>
          <t>bugs_nt_Nudib</t>
        </is>
      </c>
      <c r="I34">
        <v>1</v>
      </c>
      <c r="J34" t="inlineStr">
        <is>
          <t>Phylogenetic</t>
        </is>
      </c>
      <c r="K34" t="inlineStr">
        <is>
          <t>nonRMN</t>
        </is>
      </c>
    </row>
    <row r="35">
      <c r="A35" t="inlineStr">
        <is>
          <t>nt_Odon</t>
        </is>
      </c>
      <c r="B35" t="inlineStr">
        <is>
          <t>number taxa - Order Odonanta</t>
        </is>
      </c>
      <c r="C35" t="inlineStr">
        <is>
          <t>Order</t>
        </is>
      </c>
      <c r="G35" t="inlineStr">
        <is>
          <t>bugs</t>
        </is>
      </c>
      <c r="H35" t="inlineStr">
        <is>
          <t>bugs_nt_Odon</t>
        </is>
      </c>
      <c r="I35">
        <v>1</v>
      </c>
      <c r="J35" t="inlineStr">
        <is>
          <t>Phylogenetic</t>
        </is>
      </c>
      <c r="K35" t="inlineStr">
        <is>
          <t>TaxonGrp</t>
        </is>
      </c>
    </row>
    <row r="36">
      <c r="A36" t="inlineStr">
        <is>
          <t>nt_OET</t>
        </is>
      </c>
      <c r="B36" t="inlineStr">
        <is>
          <t>number taxa - Orders Odonanta, Ephemeroptera, and Trichoptera (OET)</t>
        </is>
      </c>
      <c r="C36" t="inlineStr">
        <is>
          <t>Order</t>
        </is>
      </c>
      <c r="G36" t="inlineStr">
        <is>
          <t>bugs</t>
        </is>
      </c>
      <c r="H36" t="inlineStr">
        <is>
          <t>bugs_nt_OET</t>
        </is>
      </c>
      <c r="I36">
        <v>1</v>
      </c>
      <c r="J36" t="inlineStr">
        <is>
          <t>Phylogenetic</t>
        </is>
      </c>
      <c r="K36" t="inlineStr">
        <is>
          <t>nonRMN</t>
        </is>
      </c>
    </row>
    <row r="37">
      <c r="A37" t="inlineStr">
        <is>
          <t>nt_Oligo</t>
        </is>
      </c>
      <c r="B37" t="inlineStr">
        <is>
          <t>number taxa - Class Oligochaeta</t>
        </is>
      </c>
      <c r="C37" t="inlineStr">
        <is>
          <t>Class</t>
        </is>
      </c>
      <c r="G37" t="inlineStr">
        <is>
          <t>bugs</t>
        </is>
      </c>
      <c r="H37" t="inlineStr">
        <is>
          <t>bugs_nt_Oligo</t>
        </is>
      </c>
      <c r="I37">
        <v>1</v>
      </c>
      <c r="J37" t="inlineStr">
        <is>
          <t>Phylogenetic</t>
        </is>
      </c>
      <c r="K37" t="inlineStr">
        <is>
          <t>TaxonGrp</t>
        </is>
      </c>
    </row>
    <row r="38">
      <c r="A38" t="inlineStr">
        <is>
          <t>nt_Perlid</t>
        </is>
      </c>
      <c r="B38" t="inlineStr">
        <is>
          <t>number taxa - Family Perlidae</t>
        </is>
      </c>
      <c r="C38" t="inlineStr">
        <is>
          <t>Family</t>
        </is>
      </c>
      <c r="G38" t="inlineStr">
        <is>
          <t>bugs</t>
        </is>
      </c>
      <c r="H38" t="inlineStr">
        <is>
          <t>bugs_nt_Perlid</t>
        </is>
      </c>
      <c r="I38">
        <v>1</v>
      </c>
      <c r="J38" t="inlineStr">
        <is>
          <t>Phylogenetic</t>
        </is>
      </c>
      <c r="K38" t="inlineStr">
        <is>
          <t>nonRMN</t>
        </is>
      </c>
    </row>
    <row r="39">
      <c r="A39" t="inlineStr">
        <is>
          <t>nt_Pleco</t>
        </is>
      </c>
      <c r="B39" t="inlineStr">
        <is>
          <t>number taxa - Order Plecoptera</t>
        </is>
      </c>
      <c r="C39" t="inlineStr">
        <is>
          <t>Order</t>
        </is>
      </c>
      <c r="G39" t="inlineStr">
        <is>
          <t>bugs</t>
        </is>
      </c>
      <c r="H39" t="inlineStr">
        <is>
          <t>bugs_nt_Pleco</t>
        </is>
      </c>
      <c r="I39">
        <v>1</v>
      </c>
      <c r="J39" t="inlineStr">
        <is>
          <t>Phylogenetic</t>
        </is>
      </c>
      <c r="K39" t="inlineStr">
        <is>
          <t>TaxonGrp</t>
        </is>
      </c>
    </row>
    <row r="40">
      <c r="A40" t="inlineStr">
        <is>
          <t>nt_POET</t>
        </is>
      </c>
      <c r="B40" t="inlineStr">
        <is>
          <t>number taxa - Orders Plecoptera, Odonanta, Ephemeroptera, and Trichoptera (POET)</t>
        </is>
      </c>
      <c r="C40" t="inlineStr">
        <is>
          <t>Order</t>
        </is>
      </c>
      <c r="G40" t="inlineStr">
        <is>
          <t>bugs</t>
        </is>
      </c>
      <c r="H40" t="inlineStr">
        <is>
          <t>bugs_nt_POET</t>
        </is>
      </c>
      <c r="I40">
        <v>1</v>
      </c>
      <c r="J40" t="inlineStr">
        <is>
          <t>Phylogenetic</t>
        </is>
      </c>
      <c r="K40" t="inlineStr">
        <is>
          <t>nonRMN</t>
        </is>
      </c>
    </row>
    <row r="41">
      <c r="A41" t="inlineStr">
        <is>
          <t>nt_Poly</t>
        </is>
      </c>
      <c r="B41" t="inlineStr">
        <is>
          <t>number taxa - Class Polychaeta</t>
        </is>
      </c>
      <c r="C41" t="inlineStr">
        <is>
          <t>Class</t>
        </is>
      </c>
      <c r="G41" t="inlineStr">
        <is>
          <t>bugs</t>
        </is>
      </c>
      <c r="H41" t="inlineStr">
        <is>
          <t>bugs_nt_Poly</t>
        </is>
      </c>
      <c r="I41">
        <v>1</v>
      </c>
      <c r="J41" t="inlineStr">
        <is>
          <t>Phylogenetic</t>
        </is>
      </c>
      <c r="K41" t="inlineStr">
        <is>
          <t>nonRMN</t>
        </is>
      </c>
    </row>
    <row r="42">
      <c r="A42" t="inlineStr">
        <is>
          <t>nt_PolyNoSpion</t>
        </is>
      </c>
      <c r="B42" t="inlineStr">
        <is>
          <t>number taxa - Class Polychaeta no Family Spionidae</t>
        </is>
      </c>
      <c r="C42" t="inlineStr">
        <is>
          <t>Class, Family</t>
        </is>
      </c>
      <c r="G42" t="inlineStr">
        <is>
          <t>bugs</t>
        </is>
      </c>
      <c r="H42" t="inlineStr">
        <is>
          <t>bugs_nt_PolyNoSpion</t>
        </is>
      </c>
      <c r="I42">
        <v>1</v>
      </c>
      <c r="J42" t="inlineStr">
        <is>
          <t>Phylogenetic</t>
        </is>
      </c>
      <c r="K42" t="inlineStr">
        <is>
          <t>nonRMN</t>
        </is>
      </c>
    </row>
    <row r="43">
      <c r="A43" t="inlineStr">
        <is>
          <t>nt_Ptero</t>
        </is>
      </c>
      <c r="B43" t="inlineStr">
        <is>
          <t>number taxa - Genus Pteronarcys</t>
        </is>
      </c>
      <c r="C43" t="inlineStr">
        <is>
          <t>Genus</t>
        </is>
      </c>
      <c r="G43" t="inlineStr">
        <is>
          <t>bugs</t>
        </is>
      </c>
      <c r="H43" t="inlineStr">
        <is>
          <t>bugs_nt_Ptero</t>
        </is>
      </c>
      <c r="I43">
        <v>1</v>
      </c>
      <c r="J43" t="inlineStr">
        <is>
          <t>Phylogenetic</t>
        </is>
      </c>
      <c r="K43" t="inlineStr">
        <is>
          <t>nonRMN</t>
        </is>
      </c>
    </row>
    <row r="44">
      <c r="A44" t="inlineStr">
        <is>
          <t>nt_Rhya</t>
        </is>
      </c>
      <c r="B44" t="inlineStr">
        <is>
          <t>number taxa - Genus Rhyacophila</t>
        </is>
      </c>
      <c r="C44" t="inlineStr">
        <is>
          <t>Genus</t>
        </is>
      </c>
      <c r="G44" t="inlineStr">
        <is>
          <t>bugs</t>
        </is>
      </c>
      <c r="H44" t="inlineStr">
        <is>
          <t>bugs_nt_Rhya</t>
        </is>
      </c>
      <c r="I44">
        <v>1</v>
      </c>
      <c r="J44" t="inlineStr">
        <is>
          <t>Phylogenetic</t>
        </is>
      </c>
      <c r="K44" t="inlineStr">
        <is>
          <t>nonRMN</t>
        </is>
      </c>
    </row>
    <row r="45">
      <c r="A45" t="inlineStr">
        <is>
          <t>nt_Spion</t>
        </is>
      </c>
      <c r="B45" t="inlineStr">
        <is>
          <t>number taxa - Family Spionidae</t>
        </is>
      </c>
      <c r="C45" t="inlineStr">
        <is>
          <t>Family</t>
        </is>
      </c>
      <c r="G45" t="inlineStr">
        <is>
          <t>bugs</t>
        </is>
      </c>
      <c r="H45" t="inlineStr">
        <is>
          <t>bugs_nt_Spion</t>
        </is>
      </c>
      <c r="I45">
        <v>1</v>
      </c>
      <c r="J45" t="inlineStr">
        <is>
          <t>Phylogenetic</t>
        </is>
      </c>
      <c r="K45" t="inlineStr">
        <is>
          <t>nonRMN</t>
        </is>
      </c>
    </row>
    <row r="46">
      <c r="A46" t="inlineStr">
        <is>
          <t>nt_Tipulid</t>
        </is>
      </c>
      <c r="B46" t="inlineStr">
        <is>
          <t>number taxa - Family Tipulidae</t>
        </is>
      </c>
      <c r="C46" t="inlineStr">
        <is>
          <t>Family</t>
        </is>
      </c>
      <c r="G46" t="inlineStr">
        <is>
          <t>bugs</t>
        </is>
      </c>
      <c r="H46" t="inlineStr">
        <is>
          <t>bugs_nt_Tipulid</t>
        </is>
      </c>
      <c r="I46">
        <v>1</v>
      </c>
      <c r="J46" t="inlineStr">
        <is>
          <t>Phylogenetic</t>
        </is>
      </c>
      <c r="K46" t="inlineStr">
        <is>
          <t>nonRMN</t>
        </is>
      </c>
    </row>
    <row r="47">
      <c r="A47" t="inlineStr">
        <is>
          <t>nt_Trich</t>
        </is>
      </c>
      <c r="B47" t="inlineStr">
        <is>
          <t>number taxa - Order Trichoptera</t>
        </is>
      </c>
      <c r="C47" t="inlineStr">
        <is>
          <t>Order</t>
        </is>
      </c>
      <c r="G47" t="inlineStr">
        <is>
          <t>bugs</t>
        </is>
      </c>
      <c r="H47" t="inlineStr">
        <is>
          <t>bugs_nt_Trich</t>
        </is>
      </c>
      <c r="I47">
        <v>1</v>
      </c>
      <c r="J47" t="inlineStr">
        <is>
          <t>Phylogenetic</t>
        </is>
      </c>
      <c r="K47" t="inlineStr">
        <is>
          <t>TaxonGrp</t>
        </is>
      </c>
    </row>
    <row r="48">
      <c r="A48" t="inlineStr">
        <is>
          <t>nt_Tromb</t>
        </is>
      </c>
      <c r="B48" t="inlineStr">
        <is>
          <t>number taxa - Family Trombidformes</t>
        </is>
      </c>
      <c r="C48" t="inlineStr">
        <is>
          <t>Order</t>
        </is>
      </c>
      <c r="G48" t="inlineStr">
        <is>
          <t>bugs</t>
        </is>
      </c>
      <c r="H48" t="inlineStr">
        <is>
          <t>bugs_nt_Tromb</t>
        </is>
      </c>
      <c r="I48">
        <v>1</v>
      </c>
      <c r="J48" t="inlineStr">
        <is>
          <t>Phylogenetic</t>
        </is>
      </c>
      <c r="K48" t="inlineStr">
        <is>
          <t>TaxonGrp</t>
        </is>
      </c>
    </row>
    <row r="49">
      <c r="A49" t="inlineStr">
        <is>
          <t>nt_Tubif</t>
        </is>
      </c>
      <c r="B49" t="inlineStr">
        <is>
          <t>number taxa - Family Tubificidae</t>
        </is>
      </c>
      <c r="C49" t="inlineStr">
        <is>
          <t>Family</t>
        </is>
      </c>
      <c r="G49" t="inlineStr">
        <is>
          <t>bugs</t>
        </is>
      </c>
      <c r="H49" t="inlineStr">
        <is>
          <t>bugs_nt_Tubif</t>
        </is>
      </c>
      <c r="I49">
        <v>1</v>
      </c>
      <c r="J49" t="inlineStr">
        <is>
          <t>Phylogenetic</t>
        </is>
      </c>
      <c r="K49" t="inlineStr">
        <is>
          <t>nonRMN</t>
        </is>
      </c>
    </row>
    <row r="50">
      <c r="A50" t="inlineStr">
        <is>
          <t>pi_Ampe</t>
        </is>
      </c>
      <c r="B50" t="inlineStr">
        <is>
          <t>percent (0-100) individuals - Family Ampeliscidae</t>
        </is>
      </c>
      <c r="C50" t="inlineStr">
        <is>
          <t>Family</t>
        </is>
      </c>
      <c r="F50" t="inlineStr">
        <is>
          <t>Not implemented</t>
        </is>
      </c>
      <c r="G50" t="inlineStr">
        <is>
          <t>bugs</t>
        </is>
      </c>
      <c r="H50" t="inlineStr">
        <is>
          <t>bugs_pi_Ampe</t>
        </is>
      </c>
      <c r="I50">
        <v>1</v>
      </c>
      <c r="J50" t="inlineStr">
        <is>
          <t>Phylogenetic</t>
        </is>
      </c>
      <c r="K50" t="inlineStr">
        <is>
          <t>nonRMN</t>
        </is>
      </c>
    </row>
    <row r="51">
      <c r="A51" t="inlineStr">
        <is>
          <t>pi_AmpeHaust</t>
        </is>
      </c>
      <c r="B51" t="inlineStr">
        <is>
          <t>percent (0-100) individuals - Families Ampeliscidae and Haustoriidae</t>
        </is>
      </c>
      <c r="C51" t="inlineStr">
        <is>
          <t>Family</t>
        </is>
      </c>
      <c r="F51" t="inlineStr">
        <is>
          <t>Not implemented</t>
        </is>
      </c>
      <c r="G51" t="inlineStr">
        <is>
          <t>bugs</t>
        </is>
      </c>
      <c r="H51" t="inlineStr">
        <is>
          <t>bugs_pi_AmpeHaust</t>
        </is>
      </c>
      <c r="I51">
        <v>1</v>
      </c>
      <c r="J51" t="inlineStr">
        <is>
          <t>Phylogenetic</t>
        </is>
      </c>
      <c r="K51" t="inlineStr">
        <is>
          <t>nonRMN</t>
        </is>
      </c>
    </row>
    <row r="52">
      <c r="A52" t="inlineStr">
        <is>
          <t>pi_Amph</t>
        </is>
      </c>
      <c r="B52" t="inlineStr">
        <is>
          <t>percent (0-100) individuals - Order Amphipoda</t>
        </is>
      </c>
      <c r="C52" t="inlineStr">
        <is>
          <t>Order</t>
        </is>
      </c>
      <c r="G52" t="inlineStr">
        <is>
          <t>bugs</t>
        </is>
      </c>
      <c r="H52" t="inlineStr">
        <is>
          <t>bugs_pi_Amph</t>
        </is>
      </c>
      <c r="I52">
        <v>1</v>
      </c>
      <c r="J52" t="inlineStr">
        <is>
          <t>Phylogenetic</t>
        </is>
      </c>
      <c r="K52" t="inlineStr">
        <is>
          <t>TaxonGrp</t>
        </is>
      </c>
    </row>
    <row r="53">
      <c r="A53" t="inlineStr">
        <is>
          <t>pi_AmphIsop</t>
        </is>
      </c>
      <c r="B53" t="inlineStr">
        <is>
          <t>percent (0-100) individuals - Order Amphipoda, Isoptera</t>
        </is>
      </c>
      <c r="C53" t="inlineStr">
        <is>
          <t>Order</t>
        </is>
      </c>
      <c r="G53" t="inlineStr">
        <is>
          <t>bugs</t>
        </is>
      </c>
      <c r="H53" t="inlineStr">
        <is>
          <t>bugs_pi_AmphIsop</t>
        </is>
      </c>
      <c r="I53">
        <v>1</v>
      </c>
      <c r="J53" t="inlineStr">
        <is>
          <t>Phylogenetic</t>
        </is>
      </c>
      <c r="K53" t="inlineStr">
        <is>
          <t>nonRMN</t>
        </is>
      </c>
    </row>
    <row r="54">
      <c r="A54" t="inlineStr">
        <is>
          <t>pi_Baet</t>
        </is>
      </c>
      <c r="B54" t="inlineStr">
        <is>
          <t>percent (0-100) individuals - Family Baetidae</t>
        </is>
      </c>
      <c r="C54" t="inlineStr">
        <is>
          <t>Faimly</t>
        </is>
      </c>
      <c r="G54" t="inlineStr">
        <is>
          <t>bugs</t>
        </is>
      </c>
      <c r="H54" t="inlineStr">
        <is>
          <t>bugs_pi_Baet</t>
        </is>
      </c>
      <c r="I54">
        <v>1</v>
      </c>
      <c r="J54" t="inlineStr">
        <is>
          <t>Phylogenetic</t>
        </is>
      </c>
      <c r="K54" t="inlineStr">
        <is>
          <t>nonRMN</t>
        </is>
      </c>
    </row>
    <row r="55">
      <c r="A55" t="inlineStr">
        <is>
          <t>pi_Bival</t>
        </is>
      </c>
      <c r="B55" t="inlineStr">
        <is>
          <t>percent (0-100) individuals - Class Bivalvia</t>
        </is>
      </c>
      <c r="C55" t="inlineStr">
        <is>
          <t>Class</t>
        </is>
      </c>
      <c r="G55" t="inlineStr">
        <is>
          <t>bugs</t>
        </is>
      </c>
      <c r="H55" t="inlineStr">
        <is>
          <t>bugs_pi_Bival</t>
        </is>
      </c>
      <c r="I55">
        <v>1</v>
      </c>
      <c r="J55" t="inlineStr">
        <is>
          <t>Phylogenetic</t>
        </is>
      </c>
      <c r="K55" t="inlineStr">
        <is>
          <t>TaxonGrp</t>
        </is>
      </c>
    </row>
    <row r="56">
      <c r="A56" t="inlineStr">
        <is>
          <t>pi_Caen</t>
        </is>
      </c>
      <c r="B56" t="inlineStr">
        <is>
          <t>percent (0-100) individuals - Family Caenidae</t>
        </is>
      </c>
      <c r="C56" t="inlineStr">
        <is>
          <t>Family</t>
        </is>
      </c>
      <c r="G56" t="inlineStr">
        <is>
          <t>bugs</t>
        </is>
      </c>
      <c r="H56" t="inlineStr">
        <is>
          <t>bugs_pi_Caen</t>
        </is>
      </c>
      <c r="I56">
        <v>1</v>
      </c>
      <c r="J56" t="inlineStr">
        <is>
          <t>Phylogenetic</t>
        </is>
      </c>
      <c r="K56" t="inlineStr">
        <is>
          <t>nonRMN</t>
        </is>
      </c>
    </row>
    <row r="57">
      <c r="A57" t="inlineStr">
        <is>
          <t>pi_Capit</t>
        </is>
      </c>
      <c r="B57" t="inlineStr">
        <is>
          <t>percent (0-100) individuals - Family Capitellidae</t>
        </is>
      </c>
      <c r="C57" t="inlineStr">
        <is>
          <t>Family</t>
        </is>
      </c>
      <c r="G57" t="inlineStr">
        <is>
          <t>bugs</t>
        </is>
      </c>
      <c r="H57" t="inlineStr">
        <is>
          <t>bugs_pi_Capit</t>
        </is>
      </c>
      <c r="I57">
        <v>1</v>
      </c>
      <c r="J57" t="inlineStr">
        <is>
          <t>Phylogenetic</t>
        </is>
      </c>
      <c r="K57" t="inlineStr">
        <is>
          <t>nonRMN</t>
        </is>
      </c>
    </row>
    <row r="58">
      <c r="A58" t="inlineStr">
        <is>
          <t>pi_Cirra</t>
        </is>
      </c>
      <c r="B58" t="inlineStr">
        <is>
          <t>percent (0-100) individuals - Family Cirratulidae</t>
        </is>
      </c>
      <c r="C58" t="inlineStr">
        <is>
          <t>Family</t>
        </is>
      </c>
      <c r="G58" t="inlineStr">
        <is>
          <t>bugs</t>
        </is>
      </c>
      <c r="H58" t="inlineStr">
        <is>
          <t>bugs_pi_Cirra</t>
        </is>
      </c>
      <c r="I58">
        <v>1</v>
      </c>
      <c r="J58" t="inlineStr">
        <is>
          <t>Phylogenetic</t>
        </is>
      </c>
      <c r="K58" t="inlineStr">
        <is>
          <t>nonRMN</t>
        </is>
      </c>
    </row>
    <row r="59">
      <c r="A59" t="inlineStr">
        <is>
          <t>pi_Clite</t>
        </is>
      </c>
      <c r="B59" t="inlineStr">
        <is>
          <t>percent (0-100) individuals - Class Clitellata</t>
        </is>
      </c>
      <c r="C59" t="inlineStr">
        <is>
          <t>Class</t>
        </is>
      </c>
      <c r="G59" t="inlineStr">
        <is>
          <t>bugs</t>
        </is>
      </c>
      <c r="H59" t="inlineStr">
        <is>
          <t>bugs_pi_Clite</t>
        </is>
      </c>
      <c r="I59">
        <v>1</v>
      </c>
      <c r="J59" t="inlineStr">
        <is>
          <t>Phylogenetic</t>
        </is>
      </c>
      <c r="K59" t="inlineStr">
        <is>
          <t>nonRMN</t>
        </is>
      </c>
    </row>
    <row r="60">
      <c r="A60" t="inlineStr">
        <is>
          <t>pi_Coleo</t>
        </is>
      </c>
      <c r="B60" t="inlineStr">
        <is>
          <t>percent (0-100) individuals - Order Coleoptera</t>
        </is>
      </c>
      <c r="C60" t="inlineStr">
        <is>
          <t>Order</t>
        </is>
      </c>
      <c r="G60" t="inlineStr">
        <is>
          <t>bugs</t>
        </is>
      </c>
      <c r="H60" t="inlineStr">
        <is>
          <t>bugs_pi_Coleo</t>
        </is>
      </c>
      <c r="I60">
        <v>1</v>
      </c>
      <c r="J60" t="inlineStr">
        <is>
          <t>Phylogenetic</t>
        </is>
      </c>
      <c r="K60" t="inlineStr">
        <is>
          <t>TaxonGrp</t>
        </is>
      </c>
    </row>
    <row r="61">
      <c r="A61" t="inlineStr">
        <is>
          <t>pi_COET</t>
        </is>
      </c>
      <c r="B61" t="inlineStr">
        <is>
          <t>percent (0-100) individuals - Orders Coleoptera, Odonata, Ephemeroptera, and Trichoptera</t>
        </is>
      </c>
      <c r="C61" t="inlineStr">
        <is>
          <t>Order</t>
        </is>
      </c>
      <c r="G61" t="inlineStr">
        <is>
          <t>bugs</t>
        </is>
      </c>
      <c r="H61" t="inlineStr">
        <is>
          <t>bugs_pi_COET</t>
        </is>
      </c>
      <c r="I61">
        <v>1</v>
      </c>
      <c r="J61" t="inlineStr">
        <is>
          <t>Phylogenetic</t>
        </is>
      </c>
      <c r="K61" t="inlineStr">
        <is>
          <t>nonRMN</t>
        </is>
      </c>
    </row>
    <row r="62">
      <c r="A62" t="inlineStr">
        <is>
          <t>pi_Corb</t>
        </is>
      </c>
      <c r="B62" t="inlineStr">
        <is>
          <t>percent (0-100) individuals - Genus Corbicula</t>
        </is>
      </c>
      <c r="C62" t="inlineStr">
        <is>
          <t>Genus</t>
        </is>
      </c>
      <c r="G62" t="inlineStr">
        <is>
          <t>bugs</t>
        </is>
      </c>
      <c r="H62" t="inlineStr">
        <is>
          <t>bugs_pi_Corb</t>
        </is>
      </c>
      <c r="I62">
        <v>1</v>
      </c>
      <c r="J62" t="inlineStr">
        <is>
          <t>Phylogenetic</t>
        </is>
      </c>
      <c r="K62" t="inlineStr">
        <is>
          <t>nonRMN</t>
        </is>
      </c>
    </row>
    <row r="63">
      <c r="A63" t="inlineStr">
        <is>
          <t>pi_CraCaeGam</t>
        </is>
      </c>
      <c r="B63" t="inlineStr">
        <is>
          <t>percent (0-100) individuals - Genus Crangonyx, Caecidotea, or Gammarus</t>
        </is>
      </c>
      <c r="C63" t="inlineStr">
        <is>
          <t>Genus</t>
        </is>
      </c>
      <c r="G63" t="inlineStr">
        <is>
          <t>bugs</t>
        </is>
      </c>
      <c r="H63" t="inlineStr">
        <is>
          <t>bugs_pi_CraCaeGam</t>
        </is>
      </c>
      <c r="I63">
        <v>1</v>
      </c>
      <c r="J63" t="inlineStr">
        <is>
          <t>Phylogenetic</t>
        </is>
      </c>
      <c r="K63" t="inlineStr">
        <is>
          <t>nonRMN</t>
        </is>
      </c>
    </row>
    <row r="64">
      <c r="A64" t="inlineStr">
        <is>
          <t>pi_Cru</t>
        </is>
      </c>
      <c r="B64" t="inlineStr">
        <is>
          <t>percent (0-100) individuals - SubPhylum Crustacea</t>
        </is>
      </c>
      <c r="C64" t="inlineStr">
        <is>
          <t>SubPhylum</t>
        </is>
      </c>
      <c r="G64" t="inlineStr">
        <is>
          <t>bugs</t>
        </is>
      </c>
      <c r="H64" t="inlineStr">
        <is>
          <t>bugs_pi_Cru</t>
        </is>
      </c>
      <c r="I64">
        <v>1</v>
      </c>
      <c r="J64" t="inlineStr">
        <is>
          <t>Phylogenetic</t>
        </is>
      </c>
      <c r="K64" t="inlineStr">
        <is>
          <t>nonRMN</t>
        </is>
      </c>
    </row>
    <row r="65">
      <c r="A65" t="inlineStr">
        <is>
          <t>pi_CruMol</t>
        </is>
      </c>
      <c r="B65" t="inlineStr">
        <is>
          <t>percent (0-100) individuals - SubPhylum Crustacea and Phylum Mollusca</t>
        </is>
      </c>
      <c r="C65" t="inlineStr">
        <is>
          <t>SubPhylum, Phylum</t>
        </is>
      </c>
      <c r="G65" t="inlineStr">
        <is>
          <t>bugs</t>
        </is>
      </c>
      <c r="H65" t="inlineStr">
        <is>
          <t>bugs_pi_CruMol</t>
        </is>
      </c>
      <c r="I65">
        <v>1</v>
      </c>
      <c r="J65" t="inlineStr">
        <is>
          <t>Phylogenetic</t>
        </is>
      </c>
      <c r="K65" t="inlineStr">
        <is>
          <t>TaxonGrp</t>
        </is>
      </c>
    </row>
    <row r="66">
      <c r="A66" t="inlineStr">
        <is>
          <t>pi_Deca</t>
        </is>
      </c>
      <c r="B66" t="inlineStr">
        <is>
          <t>percent (0-100) individuals - Order Decapoda</t>
        </is>
      </c>
      <c r="C66" t="inlineStr">
        <is>
          <t>Order</t>
        </is>
      </c>
      <c r="G66" t="inlineStr">
        <is>
          <t>bugs</t>
        </is>
      </c>
      <c r="H66" t="inlineStr">
        <is>
          <t>bugs_pi_Deca</t>
        </is>
      </c>
      <c r="I66">
        <v>1</v>
      </c>
      <c r="J66" t="inlineStr">
        <is>
          <t>Phylogenetic</t>
        </is>
      </c>
      <c r="K66" t="inlineStr">
        <is>
          <t>TaxonGrp</t>
        </is>
      </c>
    </row>
    <row r="67">
      <c r="A67" t="inlineStr">
        <is>
          <t>pi_Dipt</t>
        </is>
      </c>
      <c r="B67" t="inlineStr">
        <is>
          <t>percent (0-100) individuals - Order Diptera</t>
        </is>
      </c>
      <c r="C67" t="inlineStr">
        <is>
          <t>Order</t>
        </is>
      </c>
      <c r="G67" t="inlineStr">
        <is>
          <t>bugs</t>
        </is>
      </c>
      <c r="H67" t="inlineStr">
        <is>
          <t>bugs_pi_Dipt</t>
        </is>
      </c>
      <c r="I67">
        <v>1</v>
      </c>
      <c r="J67" t="inlineStr">
        <is>
          <t>Phylogenetic</t>
        </is>
      </c>
      <c r="K67" t="inlineStr">
        <is>
          <t>TaxonGrp</t>
        </is>
      </c>
    </row>
    <row r="68">
      <c r="A68" t="inlineStr">
        <is>
          <t>pi_DiptNonIns</t>
        </is>
      </c>
      <c r="B68" t="inlineStr">
        <is>
          <t>percent (0-100) individuals - Order Diptera OR Class not Insecta</t>
        </is>
      </c>
      <c r="C68" t="inlineStr">
        <is>
          <t>Class, Order</t>
        </is>
      </c>
      <c r="F68" t="inlineStr">
        <is>
          <t>OR rather than AND</t>
        </is>
      </c>
      <c r="G68" t="inlineStr">
        <is>
          <t>bugs</t>
        </is>
      </c>
      <c r="H68" t="inlineStr">
        <is>
          <t>bugs_pi_DiptNonIns</t>
        </is>
      </c>
      <c r="I68">
        <v>1</v>
      </c>
      <c r="J68" t="inlineStr">
        <is>
          <t>Phylogenetic</t>
        </is>
      </c>
      <c r="K68" t="inlineStr">
        <is>
          <t>nonRMN</t>
        </is>
      </c>
    </row>
    <row r="69">
      <c r="A69" t="inlineStr">
        <is>
          <t>pi_ECT</t>
        </is>
      </c>
      <c r="B69" t="inlineStr">
        <is>
          <t>percent (0-100) individuals - Orders Ephemeroptera, Coleoptera, and Trichoptera (EPT)</t>
        </is>
      </c>
      <c r="C69" t="inlineStr">
        <is>
          <t>Order</t>
        </is>
      </c>
      <c r="G69" t="inlineStr">
        <is>
          <t>bugs</t>
        </is>
      </c>
      <c r="H69" t="inlineStr">
        <is>
          <t>bugs_pi_ECT</t>
        </is>
      </c>
      <c r="I69">
        <v>1</v>
      </c>
      <c r="J69" t="inlineStr">
        <is>
          <t>Phylogenetic</t>
        </is>
      </c>
      <c r="K69" t="inlineStr">
        <is>
          <t>nonRMN</t>
        </is>
      </c>
    </row>
    <row r="70">
      <c r="A70" t="inlineStr">
        <is>
          <t>pi_Ephem</t>
        </is>
      </c>
      <c r="B70" t="inlineStr">
        <is>
          <t>percent (0-100) individuals - Order Ephemeroptera</t>
        </is>
      </c>
      <c r="C70" t="inlineStr">
        <is>
          <t>Order</t>
        </is>
      </c>
      <c r="G70" t="inlineStr">
        <is>
          <t>bugs</t>
        </is>
      </c>
      <c r="H70" t="inlineStr">
        <is>
          <t>bugs_pi_Ephem</t>
        </is>
      </c>
      <c r="I70">
        <v>1</v>
      </c>
      <c r="J70" t="inlineStr">
        <is>
          <t>Phylogenetic</t>
        </is>
      </c>
      <c r="K70" t="inlineStr">
        <is>
          <t>TaxonGrp</t>
        </is>
      </c>
    </row>
    <row r="71">
      <c r="A71" t="inlineStr">
        <is>
          <t>pi_EphemNoCae</t>
        </is>
      </c>
      <c r="B71" t="inlineStr">
        <is>
          <t>percent (0-100) individuals - Order Ephemeroptera and not Family Caenidae</t>
        </is>
      </c>
      <c r="C71" t="inlineStr">
        <is>
          <t>Order, Family</t>
        </is>
      </c>
      <c r="G71" t="inlineStr">
        <is>
          <t>bugs</t>
        </is>
      </c>
      <c r="H71" t="inlineStr">
        <is>
          <t>bugs_pi_EphemNoCae</t>
        </is>
      </c>
      <c r="I71">
        <v>1</v>
      </c>
      <c r="J71" t="inlineStr">
        <is>
          <t>Phylogenetic</t>
        </is>
      </c>
      <c r="K71" t="inlineStr">
        <is>
          <t>nonRMN</t>
        </is>
      </c>
    </row>
    <row r="72">
      <c r="A72" t="inlineStr">
        <is>
          <t>pi_EphemNoCaeBae</t>
        </is>
      </c>
      <c r="B72" t="inlineStr">
        <is>
          <t>percent (0-100) individuals - Order Ephemeroptera and not Family Caenidae or Baetidae</t>
        </is>
      </c>
      <c r="C72" t="inlineStr">
        <is>
          <t>Order, Family</t>
        </is>
      </c>
      <c r="G72" t="inlineStr">
        <is>
          <t>bugs</t>
        </is>
      </c>
      <c r="H72" t="inlineStr">
        <is>
          <t>bugs_pi_EphemNoCaeBae</t>
        </is>
      </c>
      <c r="I72">
        <v>1</v>
      </c>
      <c r="J72" t="inlineStr">
        <is>
          <t>Phylogenetic</t>
        </is>
      </c>
      <c r="K72" t="inlineStr">
        <is>
          <t>nonRMN</t>
        </is>
      </c>
    </row>
    <row r="73">
      <c r="A73" t="inlineStr">
        <is>
          <t>pi_EPT</t>
        </is>
      </c>
      <c r="B73" t="inlineStr">
        <is>
          <t>percent (0-100) individuals - Orders Ephemeroptera, Plecoptera, and Trichoptera (EPT)</t>
        </is>
      </c>
      <c r="C73" t="inlineStr">
        <is>
          <t>Order</t>
        </is>
      </c>
      <c r="G73" t="inlineStr">
        <is>
          <t>bugs</t>
        </is>
      </c>
      <c r="H73" t="inlineStr">
        <is>
          <t>bugs_pi_EPT</t>
        </is>
      </c>
      <c r="I73">
        <v>1</v>
      </c>
      <c r="J73" t="inlineStr">
        <is>
          <t>Phylogenetic</t>
        </is>
      </c>
      <c r="K73" t="inlineStr">
        <is>
          <t>TaxonGrp</t>
        </is>
      </c>
    </row>
    <row r="74">
      <c r="A74" t="inlineStr">
        <is>
          <t>pi_EPTNoBaeHydro</t>
        </is>
      </c>
      <c r="B74" t="inlineStr">
        <is>
          <t>percent (0-100) individuals - Orders Ephemeroptera, Plecoptera, and Trichoptera (EPT) and not Family Baetidae or Hydropsychidae</t>
        </is>
      </c>
      <c r="C74" t="inlineStr">
        <is>
          <t>Order, Family</t>
        </is>
      </c>
      <c r="G74" t="inlineStr">
        <is>
          <t>bugs</t>
        </is>
      </c>
      <c r="H74" t="inlineStr">
        <is>
          <t>bugs_pi_EPTNoBaeHydro</t>
        </is>
      </c>
      <c r="I74">
        <v>1</v>
      </c>
      <c r="J74" t="inlineStr">
        <is>
          <t>Phylogenetic</t>
        </is>
      </c>
      <c r="K74" t="inlineStr">
        <is>
          <t>nonRMN</t>
        </is>
      </c>
    </row>
    <row r="75">
      <c r="A75" t="inlineStr">
        <is>
          <t>pi_EPTNoCheu</t>
        </is>
      </c>
      <c r="B75" t="inlineStr">
        <is>
          <t>percent (0-100) individuals - Orders Ephemeroptera, Plecoptera, and Trichoptera (EPT) and not Family Cheumatopsyche</t>
        </is>
      </c>
      <c r="C75" t="inlineStr">
        <is>
          <t>Order, Family</t>
        </is>
      </c>
      <c r="G75" t="inlineStr">
        <is>
          <t>bugs</t>
        </is>
      </c>
      <c r="H75" t="inlineStr">
        <is>
          <t>bugs_pi_EPTNoCheu</t>
        </is>
      </c>
      <c r="I75">
        <v>1</v>
      </c>
      <c r="J75" t="inlineStr">
        <is>
          <t>Phylogenetic</t>
        </is>
      </c>
      <c r="K75" t="inlineStr">
        <is>
          <t>nonRMN</t>
        </is>
      </c>
    </row>
    <row r="76">
      <c r="A76" t="inlineStr">
        <is>
          <t>pi_EPTNoHydro</t>
        </is>
      </c>
      <c r="B76" t="inlineStr">
        <is>
          <t>percent (0-100) individuals - Orders Ephemeroptera, Plecoptera, and Trichoptera (EPT) and not Family Hydropsychidae</t>
        </is>
      </c>
      <c r="C76" t="inlineStr">
        <is>
          <t>Order, Family</t>
        </is>
      </c>
      <c r="G76" t="inlineStr">
        <is>
          <t>bugs</t>
        </is>
      </c>
      <c r="H76" t="inlineStr">
        <is>
          <t>bugs_pi_EPTNoHydro</t>
        </is>
      </c>
      <c r="I76">
        <v>1</v>
      </c>
      <c r="J76" t="inlineStr">
        <is>
          <t>Phylogenetic</t>
        </is>
      </c>
      <c r="K76" t="inlineStr">
        <is>
          <t>nonRMN</t>
        </is>
      </c>
    </row>
    <row r="77">
      <c r="A77" t="inlineStr">
        <is>
          <t>pi_ET</t>
        </is>
      </c>
      <c r="B77" t="inlineStr">
        <is>
          <t>percent (0-100) individuals - Orders Ephemeroptera and Trichoptera (ET)</t>
        </is>
      </c>
      <c r="C77" t="inlineStr">
        <is>
          <t>Order</t>
        </is>
      </c>
      <c r="G77" t="inlineStr">
        <is>
          <t>bugs</t>
        </is>
      </c>
      <c r="H77" t="inlineStr">
        <is>
          <t>bugs_pi_ET</t>
        </is>
      </c>
      <c r="I77">
        <v>1</v>
      </c>
      <c r="J77" t="inlineStr">
        <is>
          <t>Phylogenetic</t>
        </is>
      </c>
      <c r="K77" t="inlineStr">
        <is>
          <t>nonRMN</t>
        </is>
      </c>
    </row>
    <row r="78">
      <c r="A78" t="inlineStr">
        <is>
          <t>pi_Gast</t>
        </is>
      </c>
      <c r="B78" t="inlineStr">
        <is>
          <t>percent (0-100) individuals - Class Gastropoda</t>
        </is>
      </c>
      <c r="C78" t="inlineStr">
        <is>
          <t>Class</t>
        </is>
      </c>
      <c r="G78" t="inlineStr">
        <is>
          <t>bugs</t>
        </is>
      </c>
      <c r="H78" t="inlineStr">
        <is>
          <t>bugs_pi_Gast</t>
        </is>
      </c>
      <c r="I78">
        <v>1</v>
      </c>
      <c r="J78" t="inlineStr">
        <is>
          <t>Phylogenetic</t>
        </is>
      </c>
      <c r="K78" t="inlineStr">
        <is>
          <t>TaxonGrp</t>
        </is>
      </c>
    </row>
    <row r="79">
      <c r="A79" t="inlineStr">
        <is>
          <t>pi_Haust</t>
        </is>
      </c>
      <c r="B79" t="inlineStr">
        <is>
          <t>percent (0-100) individuals - Family Haustoriidae</t>
        </is>
      </c>
      <c r="C79" t="inlineStr">
        <is>
          <t>Family</t>
        </is>
      </c>
      <c r="G79" t="inlineStr">
        <is>
          <t>bugs</t>
        </is>
      </c>
      <c r="H79" t="inlineStr">
        <is>
          <t>bugs_pi_Haust</t>
        </is>
      </c>
      <c r="I79">
        <v>1</v>
      </c>
      <c r="J79" t="inlineStr">
        <is>
          <t>Phylogenetic</t>
        </is>
      </c>
      <c r="K79" t="inlineStr">
        <is>
          <t>nonRMN</t>
        </is>
      </c>
    </row>
    <row r="80">
      <c r="A80" t="inlineStr">
        <is>
          <t>pi_Hesion</t>
        </is>
      </c>
      <c r="B80" t="inlineStr">
        <is>
          <t>percent (0-100) individuals - Family Hesionidae</t>
        </is>
      </c>
      <c r="C80" t="inlineStr">
        <is>
          <t>Family</t>
        </is>
      </c>
      <c r="G80" t="inlineStr">
        <is>
          <t>bugs</t>
        </is>
      </c>
      <c r="H80" t="inlineStr">
        <is>
          <t>bugs_pi_Hesion</t>
        </is>
      </c>
      <c r="I80">
        <v>1</v>
      </c>
      <c r="J80" t="inlineStr">
        <is>
          <t>Phylogenetic</t>
        </is>
      </c>
      <c r="K80" t="inlineStr">
        <is>
          <t>nonRMN</t>
        </is>
      </c>
    </row>
    <row r="81">
      <c r="A81" t="inlineStr">
        <is>
          <t>pi_Hydro</t>
        </is>
      </c>
      <c r="B81" t="inlineStr">
        <is>
          <t>percent (0-100) individuals - Family Hydropsychidae</t>
        </is>
      </c>
      <c r="C81" t="inlineStr">
        <is>
          <t>Order, Family</t>
        </is>
      </c>
      <c r="G81" t="inlineStr">
        <is>
          <t>bugs</t>
        </is>
      </c>
      <c r="H81" t="inlineStr">
        <is>
          <t>bugs_pi_Hydro</t>
        </is>
      </c>
      <c r="I81">
        <v>1</v>
      </c>
      <c r="J81" t="inlineStr">
        <is>
          <t>Phylogenetic</t>
        </is>
      </c>
      <c r="K81" t="inlineStr">
        <is>
          <t>nonRMN</t>
        </is>
      </c>
    </row>
    <row r="82">
      <c r="A82" t="inlineStr">
        <is>
          <t>pi_Hydro2EPT</t>
        </is>
      </c>
      <c r="B82" t="inlineStr">
        <is>
          <t>percent (0-100) individuals - Family Hydropsychidae of Orders Ephemeroptera, Plecoptera, and Trichoptera (EPT)</t>
        </is>
      </c>
      <c r="C82" t="inlineStr">
        <is>
          <t>Order, Family</t>
        </is>
      </c>
      <c r="G82" t="inlineStr">
        <is>
          <t>bugs</t>
        </is>
      </c>
      <c r="H82" t="inlineStr">
        <is>
          <t>bugs_pi_Hydro2EPT</t>
        </is>
      </c>
      <c r="I82">
        <v>1</v>
      </c>
      <c r="J82" t="inlineStr">
        <is>
          <t>Phylogenetic</t>
        </is>
      </c>
      <c r="K82" t="inlineStr">
        <is>
          <t>nonRMN</t>
        </is>
      </c>
    </row>
    <row r="83">
      <c r="A83" t="inlineStr">
        <is>
          <t>pi_Hydro2Trich</t>
        </is>
      </c>
      <c r="B83" t="inlineStr">
        <is>
          <t>percent (0-100) individuals - Family Hydropsychidae of Order Trichoptera</t>
        </is>
      </c>
      <c r="C83" t="inlineStr">
        <is>
          <t>Family</t>
        </is>
      </c>
      <c r="G83" t="inlineStr">
        <is>
          <t>bugs</t>
        </is>
      </c>
      <c r="H83" t="inlineStr">
        <is>
          <t>bugs_pi_Hydro2Trich</t>
        </is>
      </c>
      <c r="I83">
        <v>1</v>
      </c>
      <c r="J83" t="inlineStr">
        <is>
          <t>Phylogenetic</t>
        </is>
      </c>
      <c r="K83" t="inlineStr">
        <is>
          <t>nonRMN</t>
        </is>
      </c>
    </row>
    <row r="84">
      <c r="A84" t="inlineStr">
        <is>
          <t>pi_Insect</t>
        </is>
      </c>
      <c r="B84" t="inlineStr">
        <is>
          <t>percent (0-100) individuals - Class Insecta</t>
        </is>
      </c>
      <c r="C84" t="inlineStr">
        <is>
          <t>Class</t>
        </is>
      </c>
      <c r="G84" t="inlineStr">
        <is>
          <t>bugs</t>
        </is>
      </c>
      <c r="H84" t="inlineStr">
        <is>
          <t>bugs_pi_Insect</t>
        </is>
      </c>
      <c r="I84">
        <v>1</v>
      </c>
      <c r="J84" t="inlineStr">
        <is>
          <t>Phylogenetic</t>
        </is>
      </c>
      <c r="K84" t="inlineStr">
        <is>
          <t>Basic</t>
        </is>
      </c>
    </row>
    <row r="85">
      <c r="A85" t="inlineStr">
        <is>
          <t>pi_Isop</t>
        </is>
      </c>
      <c r="B85" t="inlineStr">
        <is>
          <t>percent (0-100) individuals - Order Isoptera</t>
        </is>
      </c>
      <c r="C85" t="inlineStr">
        <is>
          <t>Order</t>
        </is>
      </c>
      <c r="G85" t="inlineStr">
        <is>
          <t>bugs</t>
        </is>
      </c>
      <c r="H85" t="inlineStr">
        <is>
          <t>bugs_pi_Isop</t>
        </is>
      </c>
      <c r="I85">
        <v>1</v>
      </c>
      <c r="J85" t="inlineStr">
        <is>
          <t>Phylogenetic</t>
        </is>
      </c>
      <c r="K85" t="inlineStr">
        <is>
          <t>TaxonGrp</t>
        </is>
      </c>
    </row>
    <row r="86">
      <c r="A86" t="inlineStr">
        <is>
          <t>pi_IsopGastHiru</t>
        </is>
      </c>
      <c r="B86" t="inlineStr">
        <is>
          <t>percent (0-100) individuals - Order Isoptera, Class Gastropoda, SubClass Hirudinea</t>
        </is>
      </c>
      <c r="C86" t="inlineStr">
        <is>
          <t>Order, Class, SubClass</t>
        </is>
      </c>
      <c r="G86" t="inlineStr">
        <is>
          <t>bugs</t>
        </is>
      </c>
      <c r="H86" t="inlineStr">
        <is>
          <t>bugs_pi_IsopGastHiru</t>
        </is>
      </c>
      <c r="I86">
        <v>1</v>
      </c>
      <c r="J86" t="inlineStr">
        <is>
          <t>Phylogenetic</t>
        </is>
      </c>
      <c r="K86" t="inlineStr">
        <is>
          <t>nonRMN</t>
        </is>
      </c>
    </row>
    <row r="87">
      <c r="A87" t="inlineStr">
        <is>
          <t>pi_Juga</t>
        </is>
      </c>
      <c r="B87" t="inlineStr">
        <is>
          <t>percent (0-100) individuals - Genus Juga</t>
        </is>
      </c>
      <c r="C87" t="inlineStr">
        <is>
          <t>Genus</t>
        </is>
      </c>
      <c r="G87" t="inlineStr">
        <is>
          <t>bugs</t>
        </is>
      </c>
      <c r="H87" t="inlineStr">
        <is>
          <t>bugs_pi_Juga</t>
        </is>
      </c>
      <c r="I87">
        <v>1</v>
      </c>
      <c r="J87" t="inlineStr">
        <is>
          <t>Phylogenetic</t>
        </is>
      </c>
      <c r="K87" t="inlineStr">
        <is>
          <t>nonRMN</t>
        </is>
      </c>
    </row>
    <row r="88">
      <c r="A88" t="inlineStr">
        <is>
          <t>pi_JugaFlumi</t>
        </is>
      </c>
      <c r="B88" t="inlineStr">
        <is>
          <t>percent (0-100) individuals - Genus Juga or Fluminicola</t>
        </is>
      </c>
      <c r="C88" t="inlineStr">
        <is>
          <t>Genus</t>
        </is>
      </c>
      <c r="G88" t="inlineStr">
        <is>
          <t>bugs</t>
        </is>
      </c>
      <c r="H88" t="inlineStr">
        <is>
          <t>bugs_pi_JugaFlumi</t>
        </is>
      </c>
      <c r="I88">
        <v>1</v>
      </c>
      <c r="J88" t="inlineStr">
        <is>
          <t>Phylogenetic</t>
        </is>
      </c>
      <c r="K88" t="inlineStr">
        <is>
          <t>nonRMN</t>
        </is>
      </c>
    </row>
    <row r="89">
      <c r="A89" t="inlineStr">
        <is>
          <t>pi_Lucin</t>
        </is>
      </c>
      <c r="B89" t="inlineStr">
        <is>
          <t>percent (0-100) individuals - Family Lucinidae</t>
        </is>
      </c>
      <c r="C89" t="inlineStr">
        <is>
          <t>Family</t>
        </is>
      </c>
      <c r="G89" t="inlineStr">
        <is>
          <t>bugs</t>
        </is>
      </c>
      <c r="H89" t="inlineStr">
        <is>
          <t>bugs_pi_Lucin</t>
        </is>
      </c>
      <c r="I89">
        <v>1</v>
      </c>
      <c r="J89" t="inlineStr">
        <is>
          <t>Phylogenetic</t>
        </is>
      </c>
      <c r="K89" t="inlineStr">
        <is>
          <t>nonRMN</t>
        </is>
      </c>
    </row>
    <row r="90">
      <c r="A90" t="inlineStr">
        <is>
          <t>pi_LucinTellin</t>
        </is>
      </c>
      <c r="B90" t="inlineStr">
        <is>
          <t>percent (0-100) individuals - Familis Lucinidae and Tellinidae</t>
        </is>
      </c>
      <c r="C90" t="inlineStr">
        <is>
          <t>Family</t>
        </is>
      </c>
      <c r="G90" t="inlineStr">
        <is>
          <t>bugs</t>
        </is>
      </c>
      <c r="H90" t="inlineStr">
        <is>
          <t>bugs_pi_LucinTellin</t>
        </is>
      </c>
      <c r="I90">
        <v>1</v>
      </c>
      <c r="J90" t="inlineStr">
        <is>
          <t>Phylogenetic</t>
        </is>
      </c>
      <c r="K90" t="inlineStr">
        <is>
          <t>nonRMN</t>
        </is>
      </c>
    </row>
    <row r="91">
      <c r="A91" t="inlineStr">
        <is>
          <t>pi_Mega</t>
        </is>
      </c>
      <c r="B91" t="inlineStr">
        <is>
          <t>percent (0-100) individuals - Order Megaloptera</t>
        </is>
      </c>
      <c r="C91" t="inlineStr">
        <is>
          <t>Order</t>
        </is>
      </c>
      <c r="G91" t="inlineStr">
        <is>
          <t>bugs</t>
        </is>
      </c>
      <c r="H91" t="inlineStr">
        <is>
          <t>bugs_pi_Mega</t>
        </is>
      </c>
      <c r="I91">
        <v>1</v>
      </c>
      <c r="J91" t="inlineStr">
        <is>
          <t>Phylogenetic</t>
        </is>
      </c>
      <c r="K91" t="inlineStr">
        <is>
          <t>TaxonGrp</t>
        </is>
      </c>
    </row>
    <row r="92">
      <c r="A92" t="inlineStr">
        <is>
          <t>pi_Mol</t>
        </is>
      </c>
      <c r="B92" t="inlineStr">
        <is>
          <t>percent (0-100) individuals - Phylum Mollusca</t>
        </is>
      </c>
      <c r="C92" t="inlineStr">
        <is>
          <t>Phylum</t>
        </is>
      </c>
      <c r="G92" t="inlineStr">
        <is>
          <t>bugs</t>
        </is>
      </c>
      <c r="H92" t="inlineStr">
        <is>
          <t>bugs_pi_Mol</t>
        </is>
      </c>
      <c r="I92">
        <v>1</v>
      </c>
      <c r="J92" t="inlineStr">
        <is>
          <t>Phylogenetic</t>
        </is>
      </c>
      <c r="K92" t="inlineStr">
        <is>
          <t>nonRMN</t>
        </is>
      </c>
    </row>
    <row r="93">
      <c r="A93" t="inlineStr">
        <is>
          <t>pi_Nemata</t>
        </is>
      </c>
      <c r="B93" t="inlineStr">
        <is>
          <t>percent (0-100) individuals - Phylum Nemata</t>
        </is>
      </c>
      <c r="C93" t="inlineStr">
        <is>
          <t>Phylum</t>
        </is>
      </c>
      <c r="G93" t="inlineStr">
        <is>
          <t>bugs</t>
        </is>
      </c>
      <c r="H93" t="inlineStr">
        <is>
          <t>bugs_pi_Nemata</t>
        </is>
      </c>
      <c r="I93">
        <v>1</v>
      </c>
      <c r="J93" t="inlineStr">
        <is>
          <t>Phylogenetic</t>
        </is>
      </c>
      <c r="K93" t="inlineStr">
        <is>
          <t>nonRMN</t>
        </is>
      </c>
    </row>
    <row r="94">
      <c r="A94" t="inlineStr">
        <is>
          <t>pi_Nereid</t>
        </is>
      </c>
      <c r="B94" t="inlineStr">
        <is>
          <t>percent (0-100) individuals - Family Nereididae</t>
        </is>
      </c>
      <c r="C94" t="inlineStr">
        <is>
          <t>Family</t>
        </is>
      </c>
      <c r="G94" t="inlineStr">
        <is>
          <t>bugs</t>
        </is>
      </c>
      <c r="H94" t="inlineStr">
        <is>
          <t>bugs_pi_Nereid</t>
        </is>
      </c>
      <c r="I94">
        <v>1</v>
      </c>
      <c r="J94" t="inlineStr">
        <is>
          <t>Phylogenetic</t>
        </is>
      </c>
      <c r="K94" t="inlineStr">
        <is>
          <t>nonRMN</t>
        </is>
      </c>
    </row>
    <row r="95">
      <c r="A95" t="inlineStr">
        <is>
          <t>pi_NonIns</t>
        </is>
      </c>
      <c r="B95" t="inlineStr">
        <is>
          <t>percent (0-100) individuals - Class not Insecta</t>
        </is>
      </c>
      <c r="C95" t="inlineStr">
        <is>
          <t>Class</t>
        </is>
      </c>
      <c r="G95" t="inlineStr">
        <is>
          <t>bugs</t>
        </is>
      </c>
      <c r="H95" t="inlineStr">
        <is>
          <t>bugs_pi_NonIns</t>
        </is>
      </c>
      <c r="I95">
        <v>1</v>
      </c>
      <c r="J95" t="inlineStr">
        <is>
          <t>Phylogenetic</t>
        </is>
      </c>
      <c r="K95" t="inlineStr">
        <is>
          <t>Basic</t>
        </is>
      </c>
    </row>
    <row r="96">
      <c r="A96" t="inlineStr">
        <is>
          <t>pi_Nudib</t>
        </is>
      </c>
      <c r="B96" t="inlineStr">
        <is>
          <t>percent (0-100) individuals - Order Nudibranchia</t>
        </is>
      </c>
      <c r="C96" t="inlineStr">
        <is>
          <t>Order</t>
        </is>
      </c>
      <c r="G96" t="inlineStr">
        <is>
          <t>bugs</t>
        </is>
      </c>
      <c r="H96" t="inlineStr">
        <is>
          <t>bugs_pi_Nudib</t>
        </is>
      </c>
      <c r="I96">
        <v>1</v>
      </c>
      <c r="J96" t="inlineStr">
        <is>
          <t>Phylogenetic</t>
        </is>
      </c>
      <c r="K96" t="inlineStr">
        <is>
          <t>nonRMN</t>
        </is>
      </c>
    </row>
    <row r="97">
      <c r="A97" t="inlineStr">
        <is>
          <t>pi_Odon</t>
        </is>
      </c>
      <c r="B97" t="inlineStr">
        <is>
          <t>percent (0-100) individuals - Order Odonata</t>
        </is>
      </c>
      <c r="C97" t="inlineStr">
        <is>
          <t>Order</t>
        </is>
      </c>
      <c r="G97" t="inlineStr">
        <is>
          <t>bugs</t>
        </is>
      </c>
      <c r="H97" t="inlineStr">
        <is>
          <t>bugs_pi_Odon</t>
        </is>
      </c>
      <c r="I97">
        <v>1</v>
      </c>
      <c r="J97" t="inlineStr">
        <is>
          <t>Phylogenetic</t>
        </is>
      </c>
      <c r="K97" t="inlineStr">
        <is>
          <t>TaxonGrp</t>
        </is>
      </c>
    </row>
    <row r="98">
      <c r="A98" t="inlineStr">
        <is>
          <t>pi_OET</t>
        </is>
      </c>
      <c r="B98" t="inlineStr">
        <is>
          <t>percent (0-100) individuals - Orders Odonata, Ephemeroptera, and Trichoptera</t>
        </is>
      </c>
      <c r="C98" t="inlineStr">
        <is>
          <t>Order</t>
        </is>
      </c>
      <c r="G98" t="inlineStr">
        <is>
          <t>bugs</t>
        </is>
      </c>
      <c r="H98" t="inlineStr">
        <is>
          <t>bugs_pi_OET</t>
        </is>
      </c>
      <c r="I98">
        <v>1</v>
      </c>
      <c r="J98" t="inlineStr">
        <is>
          <t>Phylogenetic</t>
        </is>
      </c>
      <c r="K98" t="inlineStr">
        <is>
          <t>nonRMN</t>
        </is>
      </c>
    </row>
    <row r="99">
      <c r="A99" t="inlineStr">
        <is>
          <t>pi_Oligo</t>
        </is>
      </c>
      <c r="B99" t="inlineStr">
        <is>
          <t>percent (0-100) individuals - Class Oligochaeta</t>
        </is>
      </c>
      <c r="C99" t="inlineStr">
        <is>
          <t>Class</t>
        </is>
      </c>
      <c r="G99" t="inlineStr">
        <is>
          <t>bugs</t>
        </is>
      </c>
      <c r="H99" t="inlineStr">
        <is>
          <t>bugs_pi_Oligo</t>
        </is>
      </c>
      <c r="I99">
        <v>1</v>
      </c>
      <c r="J99" t="inlineStr">
        <is>
          <t>Phylogenetic</t>
        </is>
      </c>
      <c r="K99" t="inlineStr">
        <is>
          <t>TaxonGrp</t>
        </is>
      </c>
    </row>
    <row r="100">
      <c r="A100" t="inlineStr">
        <is>
          <t>pi_Orbin</t>
        </is>
      </c>
      <c r="B100" t="inlineStr">
        <is>
          <t>percent (0-100) individuals - Family Orbiniidae</t>
        </is>
      </c>
      <c r="C100" t="inlineStr">
        <is>
          <t>Family</t>
        </is>
      </c>
      <c r="G100" t="inlineStr">
        <is>
          <t>bugs</t>
        </is>
      </c>
      <c r="H100" t="inlineStr">
        <is>
          <t>bugs_pi_Orbin</t>
        </is>
      </c>
      <c r="I100">
        <v>1</v>
      </c>
      <c r="J100" t="inlineStr">
        <is>
          <t>Phylogenetic</t>
        </is>
      </c>
      <c r="K100" t="inlineStr">
        <is>
          <t>nonRMN</t>
        </is>
      </c>
    </row>
    <row r="101">
      <c r="A101" t="inlineStr">
        <is>
          <t>pi_Pleco</t>
        </is>
      </c>
      <c r="B101" t="inlineStr">
        <is>
          <t>percent (0-100) individuals - Order Plecoptera</t>
        </is>
      </c>
      <c r="C101" t="inlineStr">
        <is>
          <t>Order</t>
        </is>
      </c>
      <c r="G101" t="inlineStr">
        <is>
          <t>bugs</t>
        </is>
      </c>
      <c r="H101" t="inlineStr">
        <is>
          <t>bugs_pi_Pleco</t>
        </is>
      </c>
      <c r="I101">
        <v>1</v>
      </c>
      <c r="J101" t="inlineStr">
        <is>
          <t>Phylogenetic</t>
        </is>
      </c>
      <c r="K101" t="inlineStr">
        <is>
          <t>TaxonGrp</t>
        </is>
      </c>
    </row>
    <row r="102">
      <c r="A102" t="inlineStr">
        <is>
          <t>pi_POET</t>
        </is>
      </c>
      <c r="B102" t="inlineStr">
        <is>
          <t>percent (0-100) individuals - Orders Plecoptera, Odonata, Ephemeroptera, and Trichoptera</t>
        </is>
      </c>
      <c r="C102" t="inlineStr">
        <is>
          <t>Order</t>
        </is>
      </c>
      <c r="G102" t="inlineStr">
        <is>
          <t>bugs</t>
        </is>
      </c>
      <c r="H102" t="inlineStr">
        <is>
          <t>bugs_pi_POET</t>
        </is>
      </c>
      <c r="I102">
        <v>1</v>
      </c>
      <c r="J102" t="inlineStr">
        <is>
          <t>Phylogenetic</t>
        </is>
      </c>
      <c r="K102" t="inlineStr">
        <is>
          <t>nonRMN</t>
        </is>
      </c>
    </row>
    <row r="103">
      <c r="A103" t="inlineStr">
        <is>
          <t>pi_Poly</t>
        </is>
      </c>
      <c r="B103" t="inlineStr">
        <is>
          <t>percent (0-100) individuals - Class Polychaeta</t>
        </is>
      </c>
      <c r="C103" t="inlineStr">
        <is>
          <t>Class</t>
        </is>
      </c>
      <c r="G103" t="inlineStr">
        <is>
          <t>bugs</t>
        </is>
      </c>
      <c r="H103" t="inlineStr">
        <is>
          <t>bugs_pi_Poly</t>
        </is>
      </c>
      <c r="I103">
        <v>1</v>
      </c>
      <c r="J103" t="inlineStr">
        <is>
          <t>Phylogenetic</t>
        </is>
      </c>
      <c r="K103" t="inlineStr">
        <is>
          <t>nonRMN</t>
        </is>
      </c>
    </row>
    <row r="104">
      <c r="A104" t="inlineStr">
        <is>
          <t>pi_Sphaer</t>
        </is>
      </c>
      <c r="B104" t="inlineStr">
        <is>
          <t>percent (0-100) individuals - (Bivalvia) Family Sphaeriidae</t>
        </is>
      </c>
      <c r="C104" t="inlineStr">
        <is>
          <t>Family</t>
        </is>
      </c>
      <c r="G104" t="inlineStr">
        <is>
          <t>bugs</t>
        </is>
      </c>
      <c r="H104" t="inlineStr">
        <is>
          <t>bugs_pi_Sphaer</t>
        </is>
      </c>
      <c r="I104">
        <v>1</v>
      </c>
      <c r="J104" t="inlineStr">
        <is>
          <t>Phylogenetic</t>
        </is>
      </c>
      <c r="K104" t="inlineStr">
        <is>
          <t>nonRMN</t>
        </is>
      </c>
    </row>
    <row r="105">
      <c r="A105" t="inlineStr">
        <is>
          <t>pi_Spion</t>
        </is>
      </c>
      <c r="B105" t="inlineStr">
        <is>
          <t>percent (0-100) individuals - Family Spionidae</t>
        </is>
      </c>
      <c r="C105" t="inlineStr">
        <is>
          <t>Family</t>
        </is>
      </c>
      <c r="G105" t="inlineStr">
        <is>
          <t>bugs</t>
        </is>
      </c>
      <c r="H105" t="inlineStr">
        <is>
          <t>bugs_pi_Spion</t>
        </is>
      </c>
      <c r="I105">
        <v>1</v>
      </c>
      <c r="J105" t="inlineStr">
        <is>
          <t>Phylogenetic</t>
        </is>
      </c>
      <c r="K105" t="inlineStr">
        <is>
          <t>nonRMN</t>
        </is>
      </c>
    </row>
    <row r="106">
      <c r="A106" t="inlineStr">
        <is>
          <t>pi_Spion2Poly</t>
        </is>
      </c>
      <c r="B106" t="inlineStr">
        <is>
          <t>percent (0-100) individuals - Family Spionidae of Class Polychaeta</t>
        </is>
      </c>
      <c r="C106" t="inlineStr">
        <is>
          <t>Class, Family</t>
        </is>
      </c>
      <c r="G106" t="inlineStr">
        <is>
          <t>bugs</t>
        </is>
      </c>
      <c r="H106" t="inlineStr">
        <is>
          <t>bugs_pi_Spion2Poly</t>
        </is>
      </c>
      <c r="I106">
        <v>1</v>
      </c>
      <c r="J106" t="inlineStr">
        <is>
          <t>Phylogenetic</t>
        </is>
      </c>
      <c r="K106" t="inlineStr">
        <is>
          <t>nonRMN</t>
        </is>
      </c>
    </row>
    <row r="107">
      <c r="A107" t="inlineStr">
        <is>
          <t>pi_Tellin</t>
        </is>
      </c>
      <c r="B107" t="inlineStr">
        <is>
          <t>percent (0-100) individuals - Family Tellinidae</t>
        </is>
      </c>
      <c r="C107" t="inlineStr">
        <is>
          <t>Family</t>
        </is>
      </c>
      <c r="G107" t="inlineStr">
        <is>
          <t>bugs</t>
        </is>
      </c>
      <c r="H107" t="inlineStr">
        <is>
          <t>bugs_pi_Tellin</t>
        </is>
      </c>
      <c r="I107">
        <v>1</v>
      </c>
      <c r="J107" t="inlineStr">
        <is>
          <t>Phylogenetic</t>
        </is>
      </c>
      <c r="K107" t="inlineStr">
        <is>
          <t>nonRMN</t>
        </is>
      </c>
    </row>
    <row r="108">
      <c r="A108" t="inlineStr">
        <is>
          <t>pi_Trich</t>
        </is>
      </c>
      <c r="B108" t="inlineStr">
        <is>
          <t>percent (0-100) individuals - Order Trichoptera</t>
        </is>
      </c>
      <c r="C108" t="inlineStr">
        <is>
          <t>Order</t>
        </is>
      </c>
      <c r="G108" t="inlineStr">
        <is>
          <t>bugs</t>
        </is>
      </c>
      <c r="H108" t="inlineStr">
        <is>
          <t>bugs_pi_Trich</t>
        </is>
      </c>
      <c r="I108">
        <v>1</v>
      </c>
      <c r="J108" t="inlineStr">
        <is>
          <t>Phylogenetic</t>
        </is>
      </c>
      <c r="K108" t="inlineStr">
        <is>
          <t>TaxonGrp</t>
        </is>
      </c>
    </row>
    <row r="109">
      <c r="A109" t="inlineStr">
        <is>
          <t>pi_TrichNoHydro</t>
        </is>
      </c>
      <c r="B109" t="inlineStr">
        <is>
          <t>percent (0-100) individuals - Order Trichoptera and not Family Hydropsychidae</t>
        </is>
      </c>
      <c r="C109" t="inlineStr">
        <is>
          <t>Order, Family</t>
        </is>
      </c>
      <c r="G109" t="inlineStr">
        <is>
          <t>bugs</t>
        </is>
      </c>
      <c r="H109" t="inlineStr">
        <is>
          <t>bugs_pi_TrichNoHydro</t>
        </is>
      </c>
      <c r="I109">
        <v>1</v>
      </c>
      <c r="J109" t="inlineStr">
        <is>
          <t>Phylogenetic</t>
        </is>
      </c>
      <c r="K109" t="inlineStr">
        <is>
          <t>nonRMN</t>
        </is>
      </c>
    </row>
    <row r="110">
      <c r="A110" t="inlineStr">
        <is>
          <t>pi_Tromb</t>
        </is>
      </c>
      <c r="B110" t="inlineStr">
        <is>
          <t>percent (0-100) individuals - Order Trombidiformes</t>
        </is>
      </c>
      <c r="C110" t="inlineStr">
        <is>
          <t>Order</t>
        </is>
      </c>
      <c r="G110" t="inlineStr">
        <is>
          <t>bugs</t>
        </is>
      </c>
      <c r="H110" t="inlineStr">
        <is>
          <t>bugs_pi_Tromb</t>
        </is>
      </c>
      <c r="I110">
        <v>1</v>
      </c>
      <c r="J110" t="inlineStr">
        <is>
          <t>Phylogenetic</t>
        </is>
      </c>
      <c r="K110" t="inlineStr">
        <is>
          <t>nonRMN</t>
        </is>
      </c>
    </row>
    <row r="111">
      <c r="A111" t="inlineStr">
        <is>
          <t>pi_Tubif</t>
        </is>
      </c>
      <c r="B111" t="inlineStr">
        <is>
          <t>percent (0-100) individuals - Family Tibuficidae</t>
        </is>
      </c>
      <c r="C111" t="inlineStr">
        <is>
          <t>Family</t>
        </is>
      </c>
      <c r="G111" t="inlineStr">
        <is>
          <t>bugs</t>
        </is>
      </c>
      <c r="H111" t="inlineStr">
        <is>
          <t>bugs_pi_Tubif</t>
        </is>
      </c>
      <c r="I111">
        <v>1</v>
      </c>
      <c r="J111" t="inlineStr">
        <is>
          <t>Phylogenetic</t>
        </is>
      </c>
      <c r="K111" t="inlineStr">
        <is>
          <t>nonRMN</t>
        </is>
      </c>
    </row>
    <row r="112">
      <c r="A112" t="inlineStr">
        <is>
          <t>pi_Xanth</t>
        </is>
      </c>
      <c r="B112" t="inlineStr">
        <is>
          <t>percent (0-100) individuals - Family Xanthidae</t>
        </is>
      </c>
      <c r="C112" t="inlineStr">
        <is>
          <t>Family</t>
        </is>
      </c>
      <c r="G112" t="inlineStr">
        <is>
          <t>bugs</t>
        </is>
      </c>
      <c r="H112" t="inlineStr">
        <is>
          <t>bugs_pi_Xanth</t>
        </is>
      </c>
      <c r="I112">
        <v>1</v>
      </c>
      <c r="J112" t="inlineStr">
        <is>
          <t>Phylogenetic</t>
        </is>
      </c>
      <c r="K112" t="inlineStr">
        <is>
          <t>nonRMN</t>
        </is>
      </c>
    </row>
    <row r="113">
      <c r="A113" t="inlineStr">
        <is>
          <t>pt_Amph</t>
        </is>
      </c>
      <c r="B113" t="inlineStr">
        <is>
          <t>percent (0-100) taxa - Order Amphipoda</t>
        </is>
      </c>
      <c r="C113" t="inlineStr">
        <is>
          <t>Order</t>
        </is>
      </c>
      <c r="G113" t="inlineStr">
        <is>
          <t>bugs</t>
        </is>
      </c>
      <c r="H113" t="inlineStr">
        <is>
          <t>bugs_pt_Amph</t>
        </is>
      </c>
      <c r="I113">
        <v>1</v>
      </c>
      <c r="J113" t="inlineStr">
        <is>
          <t>Phylogenetic</t>
        </is>
      </c>
      <c r="K113" t="inlineStr">
        <is>
          <t>TaxonGrp</t>
        </is>
      </c>
    </row>
    <row r="114">
      <c r="A114" t="inlineStr">
        <is>
          <t>pt_Bival</t>
        </is>
      </c>
      <c r="B114" t="inlineStr">
        <is>
          <t>percent (0-100) taxa - Class Bivalvia</t>
        </is>
      </c>
      <c r="C114" t="inlineStr">
        <is>
          <t>Class</t>
        </is>
      </c>
      <c r="G114" t="inlineStr">
        <is>
          <t>bugs</t>
        </is>
      </c>
      <c r="H114" t="inlineStr">
        <is>
          <t>bugs_pt_Bival</t>
        </is>
      </c>
      <c r="I114">
        <v>1</v>
      </c>
      <c r="J114" t="inlineStr">
        <is>
          <t>Phylogenetic</t>
        </is>
      </c>
      <c r="K114" t="inlineStr">
        <is>
          <t>TaxonGrp</t>
        </is>
      </c>
    </row>
    <row r="115">
      <c r="A115" t="inlineStr">
        <is>
          <t>pt_COET</t>
        </is>
      </c>
      <c r="B115" t="inlineStr">
        <is>
          <t>percent (0-100) taxa - Orders Coleoptera, Odonata, Ephemeroptera, Trichoptera</t>
        </is>
      </c>
      <c r="C115" t="inlineStr">
        <is>
          <t>Class</t>
        </is>
      </c>
      <c r="G115" t="inlineStr">
        <is>
          <t>bugs</t>
        </is>
      </c>
      <c r="H115" t="inlineStr">
        <is>
          <t>bugs_pt_COET</t>
        </is>
      </c>
      <c r="I115">
        <v>1</v>
      </c>
      <c r="J115" t="inlineStr">
        <is>
          <t>Phylogenetic</t>
        </is>
      </c>
      <c r="K115" t="inlineStr">
        <is>
          <t>nonRMN</t>
        </is>
      </c>
    </row>
    <row r="116">
      <c r="A116" t="inlineStr">
        <is>
          <t>pt_Coleo</t>
        </is>
      </c>
      <c r="B116" t="inlineStr">
        <is>
          <t>percent (0-100) taxa - Order Coleoptera</t>
        </is>
      </c>
      <c r="C116" t="inlineStr">
        <is>
          <t>Order</t>
        </is>
      </c>
      <c r="G116" t="inlineStr">
        <is>
          <t>bugs</t>
        </is>
      </c>
      <c r="H116" t="inlineStr">
        <is>
          <t>bugs_pt_Coleo</t>
        </is>
      </c>
      <c r="I116">
        <v>1</v>
      </c>
      <c r="J116" t="inlineStr">
        <is>
          <t>Phylogenetic</t>
        </is>
      </c>
      <c r="K116" t="inlineStr">
        <is>
          <t>TaxonGrp</t>
        </is>
      </c>
    </row>
    <row r="117">
      <c r="A117" t="inlineStr">
        <is>
          <t>pt_Deca</t>
        </is>
      </c>
      <c r="B117" t="inlineStr">
        <is>
          <t>percent (0-100) taxa - Order Decapoda</t>
        </is>
      </c>
      <c r="C117" t="inlineStr">
        <is>
          <t>Order</t>
        </is>
      </c>
      <c r="G117" t="inlineStr">
        <is>
          <t>bugs</t>
        </is>
      </c>
      <c r="H117" t="inlineStr">
        <is>
          <t>bugs_pt_Deca</t>
        </is>
      </c>
      <c r="I117">
        <v>1</v>
      </c>
      <c r="J117" t="inlineStr">
        <is>
          <t>Phylogenetic</t>
        </is>
      </c>
      <c r="K117" t="inlineStr">
        <is>
          <t>TaxonGrp</t>
        </is>
      </c>
    </row>
    <row r="118">
      <c r="A118" t="inlineStr">
        <is>
          <t>pt_Dipt</t>
        </is>
      </c>
      <c r="B118" t="inlineStr">
        <is>
          <t>percent (0-100) taxa - Order Diptera</t>
        </is>
      </c>
      <c r="C118" t="inlineStr">
        <is>
          <t>Order</t>
        </is>
      </c>
      <c r="G118" t="inlineStr">
        <is>
          <t>bugs</t>
        </is>
      </c>
      <c r="H118" t="inlineStr">
        <is>
          <t>bugs_pt_Dipt</t>
        </is>
      </c>
      <c r="I118">
        <v>1</v>
      </c>
      <c r="J118" t="inlineStr">
        <is>
          <t>Phylogenetic</t>
        </is>
      </c>
      <c r="K118" t="inlineStr">
        <is>
          <t>TaxonGrp</t>
        </is>
      </c>
    </row>
    <row r="119">
      <c r="A119" t="inlineStr">
        <is>
          <t>pt_ECT</t>
        </is>
      </c>
      <c r="B119" t="inlineStr">
        <is>
          <t>percent (0-100) taxa - Orders Ephemeroptera, Coleoptera, and Trichoptera (EPT)</t>
        </is>
      </c>
      <c r="C119" t="inlineStr">
        <is>
          <t>Order</t>
        </is>
      </c>
      <c r="G119" t="inlineStr">
        <is>
          <t>bugs</t>
        </is>
      </c>
      <c r="H119" t="inlineStr">
        <is>
          <t>bugs_pt_ECT</t>
        </is>
      </c>
      <c r="I119">
        <v>1</v>
      </c>
      <c r="J119" t="inlineStr">
        <is>
          <t>Phylogenetic</t>
        </is>
      </c>
      <c r="K119" t="inlineStr">
        <is>
          <t>nonRMN</t>
        </is>
      </c>
    </row>
    <row r="120">
      <c r="A120" t="inlineStr">
        <is>
          <t>pt_Ephem</t>
        </is>
      </c>
      <c r="B120" t="inlineStr">
        <is>
          <t>percent (0-100) taxa - Order Ephemeroptera</t>
        </is>
      </c>
      <c r="C120" t="inlineStr">
        <is>
          <t>Order</t>
        </is>
      </c>
      <c r="G120" t="inlineStr">
        <is>
          <t>bugs</t>
        </is>
      </c>
      <c r="H120" t="inlineStr">
        <is>
          <t>bugs_pt_Ephem</t>
        </is>
      </c>
      <c r="I120">
        <v>1</v>
      </c>
      <c r="J120" t="inlineStr">
        <is>
          <t>Phylogenetic</t>
        </is>
      </c>
      <c r="K120" t="inlineStr">
        <is>
          <t>TaxonGrp</t>
        </is>
      </c>
    </row>
    <row r="121">
      <c r="A121" t="inlineStr">
        <is>
          <t>pt_EPT</t>
        </is>
      </c>
      <c r="B121" t="inlineStr">
        <is>
          <t>percent (0-100) taxa - Orders Ephemeroptera, Plecoptera, and Trichoptera (EPT)</t>
        </is>
      </c>
      <c r="C121" t="inlineStr">
        <is>
          <t>Order</t>
        </is>
      </c>
      <c r="G121" t="inlineStr">
        <is>
          <t>bugs</t>
        </is>
      </c>
      <c r="H121" t="inlineStr">
        <is>
          <t>bugs_pt_EPT</t>
        </is>
      </c>
      <c r="I121">
        <v>1</v>
      </c>
      <c r="J121" t="inlineStr">
        <is>
          <t>Phylogenetic</t>
        </is>
      </c>
      <c r="K121" t="inlineStr">
        <is>
          <t>TaxonGrp</t>
        </is>
      </c>
    </row>
    <row r="122">
      <c r="A122" t="inlineStr">
        <is>
          <t>pt_ET</t>
        </is>
      </c>
      <c r="B122" t="inlineStr">
        <is>
          <t>percent (0-100) taxa - Orders Ephemeroptera and Trichoptera (ET)</t>
        </is>
      </c>
      <c r="C122" t="inlineStr">
        <is>
          <t>Order</t>
        </is>
      </c>
      <c r="G122" t="inlineStr">
        <is>
          <t>bugs</t>
        </is>
      </c>
      <c r="H122" t="inlineStr">
        <is>
          <t>bugs_pt_ET</t>
        </is>
      </c>
      <c r="I122">
        <v>1</v>
      </c>
      <c r="J122" t="inlineStr">
        <is>
          <t>Phylogenetic</t>
        </is>
      </c>
      <c r="K122" t="inlineStr">
        <is>
          <t>nonRMN</t>
        </is>
      </c>
    </row>
    <row r="123">
      <c r="A123" t="inlineStr">
        <is>
          <t>pt_Gast</t>
        </is>
      </c>
      <c r="B123" t="inlineStr">
        <is>
          <t>percent (0-100) taxa - Class Gastropoda</t>
        </is>
      </c>
      <c r="C123" t="inlineStr">
        <is>
          <t>Class</t>
        </is>
      </c>
      <c r="G123" t="inlineStr">
        <is>
          <t>bugs</t>
        </is>
      </c>
      <c r="H123" t="inlineStr">
        <is>
          <t>bugs_pt_Gast</t>
        </is>
      </c>
      <c r="I123">
        <v>1</v>
      </c>
      <c r="J123" t="inlineStr">
        <is>
          <t>Phylogenetic</t>
        </is>
      </c>
      <c r="K123" t="inlineStr">
        <is>
          <t>TaxonGrp</t>
        </is>
      </c>
    </row>
    <row r="124">
      <c r="A124" t="inlineStr">
        <is>
          <t>pt_Insect</t>
        </is>
      </c>
      <c r="B124" t="inlineStr">
        <is>
          <t>percent (0-100) taxa - Class Insecta</t>
        </is>
      </c>
      <c r="C124" t="inlineStr">
        <is>
          <t>Class</t>
        </is>
      </c>
      <c r="G124" t="inlineStr">
        <is>
          <t>bugs</t>
        </is>
      </c>
      <c r="H124" t="inlineStr">
        <is>
          <t>bugs_pt_Insect</t>
        </is>
      </c>
      <c r="I124">
        <v>1</v>
      </c>
      <c r="J124" t="inlineStr">
        <is>
          <t>Phylogenetic</t>
        </is>
      </c>
      <c r="K124" t="inlineStr">
        <is>
          <t>Basic</t>
        </is>
      </c>
    </row>
    <row r="125">
      <c r="A125" t="inlineStr">
        <is>
          <t>pt_Isop</t>
        </is>
      </c>
      <c r="B125" t="inlineStr">
        <is>
          <t>percent (0-100) taxa - Class Isopoda</t>
        </is>
      </c>
      <c r="C125" t="inlineStr">
        <is>
          <t>Class</t>
        </is>
      </c>
      <c r="G125" t="inlineStr">
        <is>
          <t>bugs</t>
        </is>
      </c>
      <c r="H125" t="inlineStr">
        <is>
          <t>bugs_pt_Isop</t>
        </is>
      </c>
      <c r="I125">
        <v>1</v>
      </c>
      <c r="J125" t="inlineStr">
        <is>
          <t>Phylogenetic</t>
        </is>
      </c>
      <c r="K125" t="inlineStr">
        <is>
          <t>TaxonGrp</t>
        </is>
      </c>
    </row>
    <row r="126">
      <c r="A126" t="inlineStr">
        <is>
          <t>pt_Mega</t>
        </is>
      </c>
      <c r="B126" t="inlineStr">
        <is>
          <t>percent (0-100) taxa - Class Megaloptera</t>
        </is>
      </c>
      <c r="C126" t="inlineStr">
        <is>
          <t>Order</t>
        </is>
      </c>
      <c r="G126" t="inlineStr">
        <is>
          <t>bugs</t>
        </is>
      </c>
      <c r="H126" t="inlineStr">
        <is>
          <t>bugs_pt_Mega</t>
        </is>
      </c>
      <c r="I126">
        <v>1</v>
      </c>
      <c r="J126" t="inlineStr">
        <is>
          <t>Phylogenetic</t>
        </is>
      </c>
      <c r="K126" t="inlineStr">
        <is>
          <t>TaxonGrp</t>
        </is>
      </c>
    </row>
    <row r="127">
      <c r="A127" t="inlineStr">
        <is>
          <t>pt_NonIns</t>
        </is>
      </c>
      <c r="B127" t="inlineStr">
        <is>
          <t>percent (0-100) taxa - not Class Insecta</t>
        </is>
      </c>
      <c r="C127" t="inlineStr">
        <is>
          <t>Class</t>
        </is>
      </c>
      <c r="G127" t="inlineStr">
        <is>
          <t>bugs</t>
        </is>
      </c>
      <c r="H127" t="inlineStr">
        <is>
          <t>bugs_pt_NonIns</t>
        </is>
      </c>
      <c r="I127">
        <v>1</v>
      </c>
      <c r="J127" t="inlineStr">
        <is>
          <t>Phylogenetic</t>
        </is>
      </c>
      <c r="K127" t="inlineStr">
        <is>
          <t>Basic</t>
        </is>
      </c>
    </row>
    <row r="128">
      <c r="A128" t="inlineStr">
        <is>
          <t>pt_Nudib</t>
        </is>
      </c>
      <c r="B128" t="inlineStr">
        <is>
          <t>percent (0-100) taxa - Order Nudibranchia</t>
        </is>
      </c>
      <c r="C128" t="inlineStr">
        <is>
          <t>Order</t>
        </is>
      </c>
      <c r="G128" t="inlineStr">
        <is>
          <t>bugs</t>
        </is>
      </c>
      <c r="H128" t="inlineStr">
        <is>
          <t>bugs_pt_Nudib</t>
        </is>
      </c>
      <c r="I128">
        <v>1</v>
      </c>
      <c r="J128" t="inlineStr">
        <is>
          <t>Phylogenetic</t>
        </is>
      </c>
      <c r="K128" t="inlineStr">
        <is>
          <t>nonRMN</t>
        </is>
      </c>
    </row>
    <row r="129">
      <c r="A129" t="inlineStr">
        <is>
          <t>pt_Odon</t>
        </is>
      </c>
      <c r="B129" t="inlineStr">
        <is>
          <t>percent (0-100) taxa - Order Odonata</t>
        </is>
      </c>
      <c r="C129" t="inlineStr">
        <is>
          <t>Order</t>
        </is>
      </c>
      <c r="G129" t="inlineStr">
        <is>
          <t>bugs</t>
        </is>
      </c>
      <c r="H129" t="inlineStr">
        <is>
          <t>bugs_pt_Odon</t>
        </is>
      </c>
      <c r="I129">
        <v>1</v>
      </c>
      <c r="J129" t="inlineStr">
        <is>
          <t>Phylogenetic</t>
        </is>
      </c>
      <c r="K129" t="inlineStr">
        <is>
          <t>TaxonGrp</t>
        </is>
      </c>
    </row>
    <row r="130">
      <c r="A130" t="inlineStr">
        <is>
          <t>pt_OET</t>
        </is>
      </c>
      <c r="B130" t="inlineStr">
        <is>
          <t>percent (0-100) taxa - Orders Odonata, Ephemeroptera, and Trichoptera (OET)</t>
        </is>
      </c>
      <c r="C130" t="inlineStr">
        <is>
          <t>Order</t>
        </is>
      </c>
      <c r="G130" t="inlineStr">
        <is>
          <t>bugs</t>
        </is>
      </c>
      <c r="H130" t="inlineStr">
        <is>
          <t>bugs_pt_OET</t>
        </is>
      </c>
      <c r="I130">
        <v>1</v>
      </c>
      <c r="J130" t="inlineStr">
        <is>
          <t>Phylogenetic</t>
        </is>
      </c>
      <c r="K130" t="inlineStr">
        <is>
          <t>nonRMN</t>
        </is>
      </c>
    </row>
    <row r="131">
      <c r="A131" t="inlineStr">
        <is>
          <t>pt_Oligo</t>
        </is>
      </c>
      <c r="B131" t="inlineStr">
        <is>
          <t>percent (0-100) taxa - Class Oligochaeta</t>
        </is>
      </c>
      <c r="C131" t="inlineStr">
        <is>
          <t>Class</t>
        </is>
      </c>
      <c r="G131" t="inlineStr">
        <is>
          <t>bugs</t>
        </is>
      </c>
      <c r="H131" t="inlineStr">
        <is>
          <t>bugs_pt_Oligo</t>
        </is>
      </c>
      <c r="I131">
        <v>1</v>
      </c>
      <c r="J131" t="inlineStr">
        <is>
          <t>Phylogenetic</t>
        </is>
      </c>
      <c r="K131" t="inlineStr">
        <is>
          <t>TaxonGrp</t>
        </is>
      </c>
    </row>
    <row r="132">
      <c r="A132" t="inlineStr">
        <is>
          <t>pt_Pleco</t>
        </is>
      </c>
      <c r="B132" t="inlineStr">
        <is>
          <t>percent (0-100) taxa - Order Plecoptera</t>
        </is>
      </c>
      <c r="C132" t="inlineStr">
        <is>
          <t>Order</t>
        </is>
      </c>
      <c r="G132" t="inlineStr">
        <is>
          <t>bugs</t>
        </is>
      </c>
      <c r="H132" t="inlineStr">
        <is>
          <t>bugs_pt_Pleco</t>
        </is>
      </c>
      <c r="I132">
        <v>1</v>
      </c>
      <c r="J132" t="inlineStr">
        <is>
          <t>Phylogenetic</t>
        </is>
      </c>
      <c r="K132" t="inlineStr">
        <is>
          <t>TaxonGrp</t>
        </is>
      </c>
    </row>
    <row r="133">
      <c r="A133" t="inlineStr">
        <is>
          <t>pt_POET</t>
        </is>
      </c>
      <c r="B133" t="inlineStr">
        <is>
          <t>percent (0-100) taxa - Orders Plecoptera, Odonata, Ephemeroptera, and Trichoptera (POET)</t>
        </is>
      </c>
      <c r="C133" t="inlineStr">
        <is>
          <t>Order</t>
        </is>
      </c>
      <c r="G133" t="inlineStr">
        <is>
          <t>bugs</t>
        </is>
      </c>
      <c r="H133" t="inlineStr">
        <is>
          <t>bugs_pt_POET</t>
        </is>
      </c>
      <c r="I133">
        <v>1</v>
      </c>
      <c r="J133" t="inlineStr">
        <is>
          <t>Phylogenetic</t>
        </is>
      </c>
      <c r="K133" t="inlineStr">
        <is>
          <t>nonRMN</t>
        </is>
      </c>
    </row>
    <row r="134">
      <c r="A134" t="inlineStr">
        <is>
          <t>pt_Poly</t>
        </is>
      </c>
      <c r="B134" t="inlineStr">
        <is>
          <t>percent (0-100) taxa - Class Polychaeta</t>
        </is>
      </c>
      <c r="C134" t="inlineStr">
        <is>
          <t>Class</t>
        </is>
      </c>
      <c r="G134" t="inlineStr">
        <is>
          <t>bugs</t>
        </is>
      </c>
      <c r="H134" t="inlineStr">
        <is>
          <t>bugs_pt_Poly</t>
        </is>
      </c>
      <c r="I134">
        <v>1</v>
      </c>
      <c r="J134" t="inlineStr">
        <is>
          <t>Phylogenetic</t>
        </is>
      </c>
      <c r="K134" t="inlineStr">
        <is>
          <t>nonRMN</t>
        </is>
      </c>
    </row>
    <row r="135">
      <c r="A135" t="inlineStr">
        <is>
          <t>pt_PolyNoSpion</t>
        </is>
      </c>
      <c r="B135" t="inlineStr">
        <is>
          <t>percent (0-100) taxa - Class Polychaeta and not Family Spionidae</t>
        </is>
      </c>
      <c r="C135" t="inlineStr">
        <is>
          <t>Class, Family</t>
        </is>
      </c>
      <c r="G135" t="inlineStr">
        <is>
          <t>bugs</t>
        </is>
      </c>
      <c r="H135" t="inlineStr">
        <is>
          <t>bugs_pt_PolyNoSpion</t>
        </is>
      </c>
      <c r="I135">
        <v>1</v>
      </c>
      <c r="J135" t="inlineStr">
        <is>
          <t>Phylogenetic</t>
        </is>
      </c>
      <c r="K135" t="inlineStr">
        <is>
          <t>nonRMN</t>
        </is>
      </c>
    </row>
    <row r="136">
      <c r="A136" t="inlineStr">
        <is>
          <t>pt_Spion</t>
        </is>
      </c>
      <c r="B136" t="inlineStr">
        <is>
          <t>percent (0-100) taxa - Family Spionidae</t>
        </is>
      </c>
      <c r="C136" t="inlineStr">
        <is>
          <t>Family</t>
        </is>
      </c>
      <c r="G136" t="inlineStr">
        <is>
          <t>bugs</t>
        </is>
      </c>
      <c r="H136" t="inlineStr">
        <is>
          <t>bugs_pt_Spion</t>
        </is>
      </c>
      <c r="I136">
        <v>1</v>
      </c>
      <c r="J136" t="inlineStr">
        <is>
          <t>Phylogenetic</t>
        </is>
      </c>
      <c r="K136" t="inlineStr">
        <is>
          <t>nonRMN</t>
        </is>
      </c>
    </row>
    <row r="137">
      <c r="A137" t="inlineStr">
        <is>
          <t>pt_Trich</t>
        </is>
      </c>
      <c r="B137" t="inlineStr">
        <is>
          <t>percent (0-100) taxa - Order Trichoptera</t>
        </is>
      </c>
      <c r="C137" t="inlineStr">
        <is>
          <t>Order</t>
        </is>
      </c>
      <c r="G137" t="inlineStr">
        <is>
          <t>bugs</t>
        </is>
      </c>
      <c r="H137" t="inlineStr">
        <is>
          <t>bugs_pt_Trich</t>
        </is>
      </c>
      <c r="I137">
        <v>1</v>
      </c>
      <c r="J137" t="inlineStr">
        <is>
          <t>Phylogenetic</t>
        </is>
      </c>
      <c r="K137" t="inlineStr">
        <is>
          <t>TaxonGrp</t>
        </is>
      </c>
    </row>
    <row r="138">
      <c r="A138" t="inlineStr">
        <is>
          <t>pt_Tromb</t>
        </is>
      </c>
      <c r="B138" t="inlineStr">
        <is>
          <t>percent (0-100) taxa - Order Tombidiformes</t>
        </is>
      </c>
      <c r="C138" t="inlineStr">
        <is>
          <t>Order</t>
        </is>
      </c>
      <c r="G138" t="inlineStr">
        <is>
          <t>bugs</t>
        </is>
      </c>
      <c r="H138" t="inlineStr">
        <is>
          <t>bugs_pt_Tromb</t>
        </is>
      </c>
      <c r="I138">
        <v>1</v>
      </c>
      <c r="J138" t="inlineStr">
        <is>
          <t>Phylogenetic</t>
        </is>
      </c>
      <c r="K138" t="inlineStr">
        <is>
          <t>nonRMN</t>
        </is>
      </c>
    </row>
    <row r="139">
      <c r="A139" t="inlineStr">
        <is>
          <t>nt_Chiro</t>
        </is>
      </c>
      <c r="B139" t="inlineStr">
        <is>
          <t>number taxa - Family Chironomidae</t>
        </is>
      </c>
      <c r="C139" t="inlineStr">
        <is>
          <t>Family</t>
        </is>
      </c>
      <c r="G139" t="inlineStr">
        <is>
          <t>bugs</t>
        </is>
      </c>
      <c r="H139" t="inlineStr">
        <is>
          <t>bugs_nt_Chiro</t>
        </is>
      </c>
      <c r="I139">
        <v>1</v>
      </c>
      <c r="J139" t="inlineStr">
        <is>
          <t>Chironomidae</t>
        </is>
      </c>
      <c r="K139" t="inlineStr">
        <is>
          <t>TaxonGrp</t>
        </is>
      </c>
    </row>
    <row r="140">
      <c r="A140" t="inlineStr">
        <is>
          <t>pi_Chiro</t>
        </is>
      </c>
      <c r="B140" t="inlineStr">
        <is>
          <t>percent (0-100) individuals - Family Chironomidae</t>
        </is>
      </c>
      <c r="C140" t="inlineStr">
        <is>
          <t>Family</t>
        </is>
      </c>
      <c r="G140" t="inlineStr">
        <is>
          <t>bugs</t>
        </is>
      </c>
      <c r="H140" t="inlineStr">
        <is>
          <t>bugs_pi_Chiro</t>
        </is>
      </c>
      <c r="I140">
        <v>1</v>
      </c>
      <c r="J140" t="inlineStr">
        <is>
          <t>Chironomidae</t>
        </is>
      </c>
      <c r="K140" t="inlineStr">
        <is>
          <t>TaxonGrp</t>
        </is>
      </c>
    </row>
    <row r="141">
      <c r="A141" t="inlineStr">
        <is>
          <t>pt_Chiro</t>
        </is>
      </c>
      <c r="B141" t="inlineStr">
        <is>
          <t>percent (0-100) taxa - Family Chironomidae</t>
        </is>
      </c>
      <c r="C141" t="inlineStr">
        <is>
          <t>Family</t>
        </is>
      </c>
      <c r="G141" t="inlineStr">
        <is>
          <t>bugs</t>
        </is>
      </c>
      <c r="H141" t="inlineStr">
        <is>
          <t>bugs_pt_Chiro</t>
        </is>
      </c>
      <c r="I141">
        <v>1</v>
      </c>
      <c r="J141" t="inlineStr">
        <is>
          <t>Chironomidae</t>
        </is>
      </c>
      <c r="K141" t="inlineStr">
        <is>
          <t>TaxonGrp</t>
        </is>
      </c>
    </row>
    <row r="142">
      <c r="A142" t="inlineStr">
        <is>
          <t>pi_Ortho</t>
        </is>
      </c>
      <c r="B142" t="inlineStr">
        <is>
          <t>percent (0-100) taxa - SubFamily Orthocladiinae</t>
        </is>
      </c>
      <c r="C142" t="inlineStr">
        <is>
          <t>SubFamily</t>
        </is>
      </c>
      <c r="G142" t="inlineStr">
        <is>
          <t>bugs</t>
        </is>
      </c>
      <c r="H142" t="inlineStr">
        <is>
          <t>bugs_pi_Ortho</t>
        </is>
      </c>
      <c r="I142">
        <v>1</v>
      </c>
      <c r="J142" t="inlineStr">
        <is>
          <t>Chironomidae</t>
        </is>
      </c>
      <c r="K142" t="inlineStr">
        <is>
          <t>nonRMN</t>
        </is>
      </c>
    </row>
    <row r="143">
      <c r="A143" t="inlineStr">
        <is>
          <t>pi_Tanyt</t>
        </is>
      </c>
      <c r="B143" t="inlineStr">
        <is>
          <t>percent (0-100) individuals - Tribe Tanytarsini</t>
        </is>
      </c>
      <c r="C143" t="inlineStr">
        <is>
          <t>Tribe</t>
        </is>
      </c>
      <c r="G143" t="inlineStr">
        <is>
          <t>bugs</t>
        </is>
      </c>
      <c r="H143" t="inlineStr">
        <is>
          <t>bugs_pi_Tanyt</t>
        </is>
      </c>
      <c r="I143">
        <v>1</v>
      </c>
      <c r="J143" t="inlineStr">
        <is>
          <t>Chironomidae</t>
        </is>
      </c>
      <c r="K143" t="inlineStr">
        <is>
          <t>nonRMN</t>
        </is>
      </c>
    </row>
    <row r="144">
      <c r="A144" t="inlineStr">
        <is>
          <t>pi_Tanyp</t>
        </is>
      </c>
      <c r="B144" t="inlineStr">
        <is>
          <t>percent (0-100) individuals - SubFamily Tanypodinae</t>
        </is>
      </c>
      <c r="C144" t="inlineStr">
        <is>
          <t>SubFamily</t>
        </is>
      </c>
      <c r="G144" t="inlineStr">
        <is>
          <t>bugs</t>
        </is>
      </c>
      <c r="H144" t="inlineStr">
        <is>
          <t>bugs_pi_Tanyp</t>
        </is>
      </c>
      <c r="I144">
        <v>1</v>
      </c>
      <c r="J144" t="inlineStr">
        <is>
          <t>Chironomidae</t>
        </is>
      </c>
      <c r="K144" t="inlineStr">
        <is>
          <t>nonRMN</t>
        </is>
      </c>
    </row>
    <row r="145">
      <c r="A145" t="inlineStr">
        <is>
          <t>pi_COC2Chi</t>
        </is>
      </c>
      <c r="B145" t="inlineStr">
        <is>
          <t>percent (0-100) individuals - Genera Chironomus, Cricotopus, Cricotopus/Orthocladius, or Orthocladius of Family Chironomidae</t>
        </is>
      </c>
      <c r="C145" t="inlineStr">
        <is>
          <t>Genus</t>
        </is>
      </c>
      <c r="G145" t="inlineStr">
        <is>
          <t>bugs</t>
        </is>
      </c>
      <c r="H145" t="inlineStr">
        <is>
          <t>bugs_pi_COC2Chi</t>
        </is>
      </c>
      <c r="I145">
        <v>1</v>
      </c>
      <c r="J145" t="inlineStr">
        <is>
          <t>Chironomidae</t>
        </is>
      </c>
      <c r="K145" t="inlineStr">
        <is>
          <t>nonRMN</t>
        </is>
      </c>
    </row>
    <row r="146">
      <c r="A146" t="inlineStr">
        <is>
          <t>pi_ChCr2Chi</t>
        </is>
      </c>
      <c r="B146" t="inlineStr">
        <is>
          <t>percent (0-100) individuals - Genera Chironomus or Cricotopus of Family Chironomidae</t>
        </is>
      </c>
      <c r="C146" t="inlineStr">
        <is>
          <t>Family, Genus</t>
        </is>
      </c>
      <c r="G146" t="inlineStr">
        <is>
          <t>bugs</t>
        </is>
      </c>
      <c r="H146" t="inlineStr">
        <is>
          <t>bugs_pi_ChCr2Chi</t>
        </is>
      </c>
      <c r="I146">
        <v>1</v>
      </c>
      <c r="J146" t="inlineStr">
        <is>
          <t>Chironomidae</t>
        </is>
      </c>
      <c r="K146" t="inlineStr">
        <is>
          <t>nonRMN</t>
        </is>
      </c>
    </row>
    <row r="147">
      <c r="A147" t="inlineStr">
        <is>
          <t>pi_Orth2Chi</t>
        </is>
      </c>
      <c r="B147" t="inlineStr">
        <is>
          <t>percent (0-100) individuals - SubFamily Orthocladiinae of Family Chironomidae</t>
        </is>
      </c>
      <c r="C147" t="inlineStr">
        <is>
          <t>Family, SubFamily</t>
        </is>
      </c>
      <c r="G147" t="inlineStr">
        <is>
          <t>bugs</t>
        </is>
      </c>
      <c r="H147" t="inlineStr">
        <is>
          <t>bugs_pi_Orth2Chi</t>
        </is>
      </c>
      <c r="I147">
        <v>1</v>
      </c>
      <c r="J147" t="inlineStr">
        <is>
          <t>Chironomidae</t>
        </is>
      </c>
      <c r="K147" t="inlineStr">
        <is>
          <t>nonRMN</t>
        </is>
      </c>
    </row>
    <row r="148">
      <c r="A148" t="inlineStr">
        <is>
          <t>pi_Tanyp2Chi</t>
        </is>
      </c>
      <c r="B148" t="inlineStr">
        <is>
          <t>percent (0-100) individuals - SubFamily Tanypodina of Family Chironomidae</t>
        </is>
      </c>
      <c r="C148" t="inlineStr">
        <is>
          <t>Family, SubFamily</t>
        </is>
      </c>
      <c r="G148" t="inlineStr">
        <is>
          <t>bugs</t>
        </is>
      </c>
      <c r="H148" t="inlineStr">
        <is>
          <t>bugs_pi_Tanyp2Chi</t>
        </is>
      </c>
      <c r="I148">
        <v>1</v>
      </c>
      <c r="J148" t="inlineStr">
        <is>
          <t>Chironomidae</t>
        </is>
      </c>
      <c r="K148" t="inlineStr">
        <is>
          <t>nonRMN</t>
        </is>
      </c>
    </row>
    <row r="149">
      <c r="A149" t="inlineStr">
        <is>
          <t>pi_ChiroAnne</t>
        </is>
      </c>
      <c r="B149" t="inlineStr">
        <is>
          <t>percent (0-100) individuals - Order Chironomidae and Phylum Annelida</t>
        </is>
      </c>
      <c r="C149" t="inlineStr">
        <is>
          <t>Order, Family</t>
        </is>
      </c>
      <c r="G149" t="inlineStr">
        <is>
          <t>bugs</t>
        </is>
      </c>
      <c r="H149" t="inlineStr">
        <is>
          <t>bugs_pi_ChiroAnne</t>
        </is>
      </c>
      <c r="I149">
        <v>1</v>
      </c>
      <c r="J149" t="inlineStr">
        <is>
          <t>Chironomidae</t>
        </is>
      </c>
      <c r="K149" t="inlineStr">
        <is>
          <t>nonRMN</t>
        </is>
      </c>
    </row>
    <row r="150">
      <c r="A150" t="inlineStr">
        <is>
          <t>nt_NonInsArachDeca_BCG_att456</t>
        </is>
      </c>
      <c r="B150" t="inlineStr">
        <is>
          <t>number taxa - BCG Attribute IV + V + VI, excluding Class Insecta, Class Arachnida, and Order Decapoda</t>
        </is>
      </c>
      <c r="C150" t="inlineStr">
        <is>
          <t>BCG_Attr, Class, Order</t>
        </is>
      </c>
      <c r="G150" t="inlineStr">
        <is>
          <t>bugs</t>
        </is>
      </c>
      <c r="H150" t="inlineStr">
        <is>
          <t>bugs_nt_NonInsArachDeca_BCG_att456</t>
        </is>
      </c>
      <c r="I150">
        <v>1</v>
      </c>
      <c r="J150" t="inlineStr">
        <is>
          <t>BCG</t>
        </is>
      </c>
      <c r="K150" t="inlineStr">
        <is>
          <t>nonRMN</t>
        </is>
      </c>
    </row>
    <row r="151">
      <c r="A151" t="inlineStr">
        <is>
          <t>pi_NonInsArachDeca_BCG_att456</t>
        </is>
      </c>
      <c r="B151" t="inlineStr">
        <is>
          <t>percent (0-100) individuals - BCG Attribute IV + V + VI, excluding Class Insecta, Class Arachnida, and Order Decapoda</t>
        </is>
      </c>
      <c r="C151" t="inlineStr">
        <is>
          <t>BCG_Attr, Class, Order</t>
        </is>
      </c>
      <c r="G151" t="inlineStr">
        <is>
          <t>bugs</t>
        </is>
      </c>
      <c r="H151" t="inlineStr">
        <is>
          <t>bugs_pi_NonInsArachDeca_BCG_att456</t>
        </is>
      </c>
      <c r="I151">
        <v>1</v>
      </c>
      <c r="J151" t="inlineStr">
        <is>
          <t>BCG</t>
        </is>
      </c>
      <c r="K151" t="inlineStr">
        <is>
          <t>nonRMN</t>
        </is>
      </c>
    </row>
    <row r="152">
      <c r="A152" t="inlineStr">
        <is>
          <t>pt_NonInsArachDeca_BCG_att456</t>
        </is>
      </c>
      <c r="B152" t="inlineStr">
        <is>
          <t>percent (0-100) taxa - BCG Attribute IV + V + VI, excluding Class Insecta, Class Arachnida, and Order Decapoda</t>
        </is>
      </c>
      <c r="C152" t="inlineStr">
        <is>
          <t>BCG_Attr, Class, Order</t>
        </is>
      </c>
      <c r="G152" t="inlineStr">
        <is>
          <t>bugs</t>
        </is>
      </c>
      <c r="H152" t="inlineStr">
        <is>
          <t>bugs_pt_NonInsArachDeca_BCG_att456</t>
        </is>
      </c>
      <c r="I152">
        <v>1</v>
      </c>
      <c r="J152" t="inlineStr">
        <is>
          <t>BCG</t>
        </is>
      </c>
      <c r="K152" t="inlineStr">
        <is>
          <t>nonRMN</t>
        </is>
      </c>
    </row>
    <row r="153">
      <c r="A153" t="inlineStr">
        <is>
          <t>nt_NonInsArachDecaJugaRiss_BCG_att456</t>
        </is>
      </c>
      <c r="B153" t="inlineStr">
        <is>
          <t>number taxa - BCG Attribute IV + V + VI, excluding Class Insecta, Class Arachnida, Order Decapoda, and Genus Juga and Rissoidea ('clumpy' taxa)</t>
        </is>
      </c>
      <c r="C153" t="inlineStr">
        <is>
          <t>BCG_Attr, Class, Order, Genus</t>
        </is>
      </c>
      <c r="G153" t="inlineStr">
        <is>
          <t>bugs</t>
        </is>
      </c>
      <c r="H153" t="inlineStr">
        <is>
          <t>bugs_nt_NonInsArachDecaJugaRiss_BCG_att456</t>
        </is>
      </c>
      <c r="I153">
        <v>1</v>
      </c>
      <c r="J153" t="inlineStr">
        <is>
          <t>BCG</t>
        </is>
      </c>
      <c r="K153" t="inlineStr">
        <is>
          <t>nonRMN</t>
        </is>
      </c>
    </row>
    <row r="154">
      <c r="A154" t="inlineStr">
        <is>
          <t>pi_NonInsArachDecaJugaRiss_BCG_att456</t>
        </is>
      </c>
      <c r="B154" t="inlineStr">
        <is>
          <t>percent (0-100) individuals - BCG Attribute IV + V + VI, excluding Class Insecta, Class Arachnida, Order Decapoda, and Genus Juga and Rissoidea ('clumpy' taxa)</t>
        </is>
      </c>
      <c r="C154" t="inlineStr">
        <is>
          <t>BCG_Attr, Class, Order, Genus</t>
        </is>
      </c>
      <c r="G154" t="inlineStr">
        <is>
          <t>bugs</t>
        </is>
      </c>
      <c r="H154" t="inlineStr">
        <is>
          <t>bugs_pi_NonInsArachDecaJugaRiss_BCG_att456</t>
        </is>
      </c>
      <c r="I154">
        <v>1</v>
      </c>
      <c r="J154" t="inlineStr">
        <is>
          <t>BCG</t>
        </is>
      </c>
      <c r="K154" t="inlineStr">
        <is>
          <t>nonRMN</t>
        </is>
      </c>
    </row>
    <row r="155">
      <c r="A155" t="inlineStr">
        <is>
          <t>pt_NonInsArachDecaJugaRiss_BCG_att456</t>
        </is>
      </c>
      <c r="B155" t="inlineStr">
        <is>
          <t>percent (0-100) taxa - BCG Attribute IV + V + VI, excluding Class Insecta, Class Arachnida, Order Decapoda, and Gensu Juga and Rissoidea ('clumpy' taxa)</t>
        </is>
      </c>
      <c r="C155" t="inlineStr">
        <is>
          <t>BCG_Attr, Class, Order, Genus</t>
        </is>
      </c>
      <c r="G155" t="inlineStr">
        <is>
          <t>bugs</t>
        </is>
      </c>
      <c r="H155" t="inlineStr">
        <is>
          <t>bugs_pt_NonInsArachDecaJugaRiss_BCG_att456</t>
        </is>
      </c>
      <c r="I155">
        <v>1</v>
      </c>
      <c r="J155" t="inlineStr">
        <is>
          <t>BCG</t>
        </is>
      </c>
      <c r="K155" t="inlineStr">
        <is>
          <t>nonRMN</t>
        </is>
      </c>
    </row>
    <row r="156">
      <c r="A156" t="inlineStr">
        <is>
          <t>nt_NonInsTrombJuga_BCG_att456</t>
        </is>
      </c>
      <c r="B156" t="inlineStr">
        <is>
          <t>number taxa - BCG Attribute IV + V + VI, excluding Class Insecta, Order Trombidiformes, and Genus Juga</t>
        </is>
      </c>
      <c r="C156" t="inlineStr">
        <is>
          <t>BCG_Attr, Class, Order, Genus</t>
        </is>
      </c>
      <c r="G156" t="inlineStr">
        <is>
          <t>bugs</t>
        </is>
      </c>
      <c r="H156" t="inlineStr">
        <is>
          <t>bugs_nt_NonInsTrombJuga_BCG_att456</t>
        </is>
      </c>
      <c r="I156">
        <v>1</v>
      </c>
      <c r="J156" t="inlineStr">
        <is>
          <t>BCG</t>
        </is>
      </c>
      <c r="K156" t="inlineStr">
        <is>
          <t>nonRMN</t>
        </is>
      </c>
    </row>
    <row r="157">
      <c r="A157" t="inlineStr">
        <is>
          <t>pi_NonInsTrombJuga_BCG_att456</t>
        </is>
      </c>
      <c r="B157" t="inlineStr">
        <is>
          <t>percent (0-100) individuals - BCG Attribute IV + V + VI, excluding Class Insecta, Order Trombidiformes, and Genus Juga</t>
        </is>
      </c>
      <c r="C157" t="inlineStr">
        <is>
          <t>BCG_Attr, Class, Order, Genus</t>
        </is>
      </c>
      <c r="G157" t="inlineStr">
        <is>
          <t>bugs</t>
        </is>
      </c>
      <c r="H157" t="inlineStr">
        <is>
          <t>bugs_pi_NonInsTrombJuga_BCG_att456</t>
        </is>
      </c>
      <c r="I157">
        <v>1</v>
      </c>
      <c r="J157" t="inlineStr">
        <is>
          <t>BCG</t>
        </is>
      </c>
      <c r="K157" t="inlineStr">
        <is>
          <t>nonRMN</t>
        </is>
      </c>
    </row>
    <row r="158">
      <c r="A158" t="inlineStr">
        <is>
          <t>pt_NonInsTrombJuga_BCG_att456</t>
        </is>
      </c>
      <c r="B158" t="inlineStr">
        <is>
          <t>percent (0-100) taxa - BCG Attribute IV + V + VI, excluding Class Insecta, Order Trombidiformes, and Genus Juga</t>
        </is>
      </c>
      <c r="C158" t="inlineStr">
        <is>
          <t>BCG_Attr, Class, Order, Genus</t>
        </is>
      </c>
      <c r="G158" t="inlineStr">
        <is>
          <t>bugs</t>
        </is>
      </c>
      <c r="H158" t="inlineStr">
        <is>
          <t>bugs_pt_NonInsTrombJuga_BCG_att456</t>
        </is>
      </c>
      <c r="I158">
        <v>1</v>
      </c>
      <c r="J158" t="inlineStr">
        <is>
          <t>BCG</t>
        </is>
      </c>
      <c r="K158" t="inlineStr">
        <is>
          <t>nonRMN</t>
        </is>
      </c>
    </row>
    <row r="159">
      <c r="A159" t="inlineStr">
        <is>
          <t>pi_dom02_BCG_att456_NoJugaRiss</t>
        </is>
      </c>
      <c r="B159" t="inlineStr">
        <is>
          <t>percent (0-100) individuals - most dominant two taxa, excluding Juga and Rissoidea ('clumpy' taxa)</t>
        </is>
      </c>
      <c r="C159" t="inlineStr">
        <is>
          <t>BCG_Attr, Order, Genus</t>
        </is>
      </c>
      <c r="G159" t="inlineStr">
        <is>
          <t>bugs</t>
        </is>
      </c>
      <c r="H159" t="inlineStr">
        <is>
          <t>bugs_pi_dom02_BCG_att456_NoJugaRiss</t>
        </is>
      </c>
      <c r="I159">
        <v>1</v>
      </c>
      <c r="J159" t="inlineStr">
        <is>
          <t>BCG</t>
        </is>
      </c>
      <c r="K159" t="inlineStr">
        <is>
          <t>nonRMN</t>
        </is>
      </c>
    </row>
    <row r="160">
      <c r="A160" t="inlineStr">
        <is>
          <t>nt_NonIns_BCG_att456</t>
        </is>
      </c>
      <c r="B160" t="inlineStr">
        <is>
          <t>number taxa - BCG Attribute IV + V + VI, excluding Class Insecta</t>
        </is>
      </c>
      <c r="C160" t="inlineStr">
        <is>
          <t>BCG_Attr, Class, Order</t>
        </is>
      </c>
      <c r="G160" t="inlineStr">
        <is>
          <t>bugs</t>
        </is>
      </c>
      <c r="H160" t="inlineStr">
        <is>
          <t>bugs_nt_NonIns_BCG_att456</t>
        </is>
      </c>
      <c r="I160">
        <v>1</v>
      </c>
      <c r="J160" t="inlineStr">
        <is>
          <t>BCG</t>
        </is>
      </c>
      <c r="K160" t="inlineStr">
        <is>
          <t>BCG</t>
        </is>
      </c>
    </row>
    <row r="161">
      <c r="A161" t="inlineStr">
        <is>
          <t>pi_NonIns_BCG_att456</t>
        </is>
      </c>
      <c r="B161" t="inlineStr">
        <is>
          <t>percent (0-100) individuals - BCG Attribute IV + V + VI, excluding Class Insecta</t>
        </is>
      </c>
      <c r="C161" t="inlineStr">
        <is>
          <t>BCG_Attr, Class</t>
        </is>
      </c>
      <c r="D161" t="inlineStr">
        <is>
          <t>yes</t>
        </is>
      </c>
      <c r="G161" t="inlineStr">
        <is>
          <t>bugs</t>
        </is>
      </c>
      <c r="H161" t="inlineStr">
        <is>
          <t>bugs_pi_NonIns_BCG_att456</t>
        </is>
      </c>
      <c r="I161">
        <v>1</v>
      </c>
      <c r="J161" t="inlineStr">
        <is>
          <t>BCG</t>
        </is>
      </c>
      <c r="K161" t="inlineStr">
        <is>
          <t>BCG</t>
        </is>
      </c>
    </row>
    <row r="162">
      <c r="A162" t="inlineStr">
        <is>
          <t>pt_NonIns_BCG_att456</t>
        </is>
      </c>
      <c r="B162" t="inlineStr">
        <is>
          <t>percent (0-100) taxa - BCG Attribute IV + V + VI, excluding Class Insecta</t>
        </is>
      </c>
      <c r="C162" t="inlineStr">
        <is>
          <t>BCG_Attr, Class</t>
        </is>
      </c>
      <c r="D162" t="inlineStr">
        <is>
          <t>yes</t>
        </is>
      </c>
      <c r="G162" t="inlineStr">
        <is>
          <t>bugs</t>
        </is>
      </c>
      <c r="H162" t="inlineStr">
        <is>
          <t>bugs_pt_NonIns_BCG_att456</t>
        </is>
      </c>
      <c r="I162">
        <v>1</v>
      </c>
      <c r="J162" t="inlineStr">
        <is>
          <t>BCG</t>
        </is>
      </c>
      <c r="K162" t="inlineStr">
        <is>
          <t>BCG</t>
        </is>
      </c>
    </row>
    <row r="163">
      <c r="A163" t="inlineStr">
        <is>
          <t>nt_NonInsJugaRiss_BCG_att456</t>
        </is>
      </c>
      <c r="B163" t="inlineStr">
        <is>
          <t>number taxa - BCG Attribute IV + V + VI, excluding Class Insecta and Juga and Rissoidea ('clumpy' taxa)</t>
        </is>
      </c>
      <c r="C163" t="inlineStr">
        <is>
          <t>BCG_Attr, Class, Order, Genus</t>
        </is>
      </c>
      <c r="G163" t="inlineStr">
        <is>
          <t>bugs</t>
        </is>
      </c>
      <c r="H163" t="inlineStr">
        <is>
          <t>bugs_nt_NonInsJugaRiss_BCG_att456</t>
        </is>
      </c>
      <c r="I163">
        <v>1</v>
      </c>
      <c r="J163" t="inlineStr">
        <is>
          <t>BCG</t>
        </is>
      </c>
      <c r="K163" t="inlineStr">
        <is>
          <t>nonRMN</t>
        </is>
      </c>
    </row>
    <row r="164">
      <c r="A164" t="inlineStr">
        <is>
          <t>pi_NonInsJugaRiss_BCG_att456</t>
        </is>
      </c>
      <c r="B164" t="inlineStr">
        <is>
          <t>percent (0-100) individuals - BCG Attribute IV + V + VI, excluding Class Insecta and Juga and Rissoidea ('clumpy' taxa)</t>
        </is>
      </c>
      <c r="C164" t="inlineStr">
        <is>
          <t>BCG_Attr, Class, Order, Genus</t>
        </is>
      </c>
      <c r="D164" t="inlineStr">
        <is>
          <t>yes</t>
        </is>
      </c>
      <c r="G164" t="inlineStr">
        <is>
          <t>bugs</t>
        </is>
      </c>
      <c r="H164" t="inlineStr">
        <is>
          <t>bugs_pi_NonInsJugaRiss_BCG_att456</t>
        </is>
      </c>
      <c r="I164">
        <v>1</v>
      </c>
      <c r="J164" t="inlineStr">
        <is>
          <t>BCG</t>
        </is>
      </c>
      <c r="K164" t="inlineStr">
        <is>
          <t>nonRMN</t>
        </is>
      </c>
    </row>
    <row r="165">
      <c r="A165" t="inlineStr">
        <is>
          <t>pt_NonInsJugaRiss_BCG_att456</t>
        </is>
      </c>
      <c r="B165" t="inlineStr">
        <is>
          <t>percent (0-100) taxa - BCG Attribute IV + V + VI, excluding Class Insecta and Juga and Rissoidea ('clumpy' taxa)</t>
        </is>
      </c>
      <c r="C165" t="inlineStr">
        <is>
          <t>BCG_Attr, Class, Order, Genus</t>
        </is>
      </c>
      <c r="G165" t="inlineStr">
        <is>
          <t>bugs</t>
        </is>
      </c>
      <c r="H165" t="inlineStr">
        <is>
          <t>bugs_pt_NonInsJugaRiss_BCG_att456</t>
        </is>
      </c>
      <c r="I165">
        <v>1</v>
      </c>
      <c r="J165" t="inlineStr">
        <is>
          <t>BCG</t>
        </is>
      </c>
      <c r="K165" t="inlineStr">
        <is>
          <t>nonRMN</t>
        </is>
      </c>
    </row>
    <row r="166">
      <c r="A166" t="inlineStr">
        <is>
          <t>pi_SimBtri</t>
        </is>
      </c>
      <c r="B166" t="inlineStr">
        <is>
          <t>percent (0-100) individuals - Family Simuliidae and Genus Baetis tricaudatus complex</t>
        </is>
      </c>
      <c r="C166" t="inlineStr">
        <is>
          <t>Family, TaxaID</t>
        </is>
      </c>
      <c r="G166" t="inlineStr">
        <is>
          <t>bugs</t>
        </is>
      </c>
      <c r="H166" t="inlineStr">
        <is>
          <t>bugs_pi_SimBtri</t>
        </is>
      </c>
      <c r="I166">
        <v>1</v>
      </c>
      <c r="J166" t="inlineStr">
        <is>
          <t>ThermalHydro</t>
        </is>
      </c>
      <c r="K166" t="inlineStr">
        <is>
          <t>ThermalHydro</t>
        </is>
      </c>
    </row>
    <row r="167">
      <c r="A167" t="inlineStr">
        <is>
          <t>pi_Colesens</t>
        </is>
      </c>
      <c r="B167" t="inlineStr">
        <is>
          <t>percent (0-100) individuals - Order Coleoptera and not Family Hydrophilidae</t>
        </is>
      </c>
      <c r="C167" t="inlineStr">
        <is>
          <t>Order, Family</t>
        </is>
      </c>
      <c r="G167" t="inlineStr">
        <is>
          <t>bugs</t>
        </is>
      </c>
      <c r="H167" t="inlineStr">
        <is>
          <t>bugs_pi_Colesens</t>
        </is>
      </c>
      <c r="I167">
        <v>1</v>
      </c>
      <c r="J167" t="inlineStr">
        <is>
          <t>Special</t>
        </is>
      </c>
      <c r="K167" t="inlineStr">
        <is>
          <t>nonRMN</t>
        </is>
      </c>
    </row>
    <row r="168">
      <c r="A168" t="inlineStr">
        <is>
          <t>nt_longlived</t>
        </is>
      </c>
      <c r="B168" t="inlineStr">
        <is>
          <t>number taxa - long lived</t>
        </is>
      </c>
      <c r="C168" t="inlineStr">
        <is>
          <t>LONGLIVED</t>
        </is>
      </c>
      <c r="G168" t="inlineStr">
        <is>
          <t>bugs</t>
        </is>
      </c>
      <c r="H168" t="inlineStr">
        <is>
          <t>bugs_nt_longlived</t>
        </is>
      </c>
      <c r="I168">
        <v>1</v>
      </c>
      <c r="J168" t="inlineStr">
        <is>
          <t>ThermalHydro</t>
        </is>
      </c>
      <c r="K168" t="inlineStr">
        <is>
          <t>ThermalHydro</t>
        </is>
      </c>
    </row>
    <row r="169">
      <c r="A169" t="inlineStr">
        <is>
          <t>nt_noteworthy</t>
        </is>
      </c>
      <c r="B169" t="inlineStr">
        <is>
          <t>number taxa - noteworthy</t>
        </is>
      </c>
      <c r="C169" t="inlineStr">
        <is>
          <t>NOTEWORTHY</t>
        </is>
      </c>
      <c r="G169" t="inlineStr">
        <is>
          <t>bugs</t>
        </is>
      </c>
      <c r="H169" t="inlineStr">
        <is>
          <t>bugs_nt_noteworthy</t>
        </is>
      </c>
      <c r="I169">
        <v>1</v>
      </c>
      <c r="J169" t="inlineStr">
        <is>
          <t>Special</t>
        </is>
      </c>
      <c r="K169" t="inlineStr">
        <is>
          <t>nonRMN</t>
        </is>
      </c>
    </row>
    <row r="170">
      <c r="A170" t="inlineStr">
        <is>
          <t>nt_ffg2_pred</t>
        </is>
      </c>
      <c r="B170" t="inlineStr">
        <is>
          <t>number taxa - FFG (2nd column) predator</t>
        </is>
      </c>
      <c r="C170" t="inlineStr">
        <is>
          <t>FFG2</t>
        </is>
      </c>
      <c r="G170" t="inlineStr">
        <is>
          <t>bugs</t>
        </is>
      </c>
      <c r="H170" t="inlineStr">
        <is>
          <t>bugs_nt_ffg2_pred</t>
        </is>
      </c>
      <c r="I170">
        <v>1</v>
      </c>
      <c r="J170" t="inlineStr">
        <is>
          <t>FFG</t>
        </is>
      </c>
      <c r="K170" t="inlineStr">
        <is>
          <t>nonRMN</t>
        </is>
      </c>
    </row>
    <row r="171">
      <c r="A171" t="inlineStr">
        <is>
          <t>nt_ffg2_intface</t>
        </is>
      </c>
      <c r="B171" t="inlineStr">
        <is>
          <t>number taxa - FFG (2nd column) interface</t>
        </is>
      </c>
      <c r="C171" t="inlineStr">
        <is>
          <t>FFG2</t>
        </is>
      </c>
      <c r="G171" t="inlineStr">
        <is>
          <t>bugs</t>
        </is>
      </c>
      <c r="H171" t="inlineStr">
        <is>
          <t>bugs_nt_ffg2_intface</t>
        </is>
      </c>
      <c r="I171">
        <v>1</v>
      </c>
      <c r="J171" t="inlineStr">
        <is>
          <t>FFG</t>
        </is>
      </c>
      <c r="K171" t="inlineStr">
        <is>
          <t>nonRMN</t>
        </is>
      </c>
    </row>
    <row r="172">
      <c r="A172" t="inlineStr">
        <is>
          <t>nt_ffg2_subsurf</t>
        </is>
      </c>
      <c r="B172" t="inlineStr">
        <is>
          <t>number taxa - FFG (2nd column) subsurface</t>
        </is>
      </c>
      <c r="C172" t="inlineStr">
        <is>
          <t>FFG2</t>
        </is>
      </c>
      <c r="G172" t="inlineStr">
        <is>
          <t>bugs</t>
        </is>
      </c>
      <c r="H172" t="inlineStr">
        <is>
          <t>bugs_nt_ffg2_subsurf</t>
        </is>
      </c>
      <c r="I172">
        <v>1</v>
      </c>
      <c r="J172" t="inlineStr">
        <is>
          <t>FFG</t>
        </is>
      </c>
      <c r="K172" t="inlineStr">
        <is>
          <t>nonRMN</t>
        </is>
      </c>
    </row>
    <row r="173">
      <c r="A173" t="inlineStr">
        <is>
          <t>pi_ffg2_scavburr</t>
        </is>
      </c>
      <c r="B173" t="inlineStr">
        <is>
          <t>percent (0-100) individuals - FFG (2nd column) scavenger or burrower</t>
        </is>
      </c>
      <c r="C173" t="inlineStr">
        <is>
          <t>FFG2</t>
        </is>
      </c>
      <c r="G173" t="inlineStr">
        <is>
          <t>bugs</t>
        </is>
      </c>
      <c r="H173" t="inlineStr">
        <is>
          <t>bugs_pi_ffg2_scavburr</t>
        </is>
      </c>
      <c r="I173">
        <v>1</v>
      </c>
      <c r="J173" t="inlineStr">
        <is>
          <t>FFG</t>
        </is>
      </c>
      <c r="K173" t="inlineStr">
        <is>
          <t>nonRMN</t>
        </is>
      </c>
    </row>
    <row r="174">
      <c r="A174" t="inlineStr">
        <is>
          <t>nt_ti_corecold</t>
        </is>
      </c>
      <c r="B174" t="inlineStr">
        <is>
          <t>number taxa - thermal indicator - core-cold</t>
        </is>
      </c>
      <c r="C174" t="inlineStr">
        <is>
          <t>Thermal_Indicator</t>
        </is>
      </c>
      <c r="E174" t="inlineStr">
        <is>
          <t>yes</t>
        </is>
      </c>
      <c r="G174" t="inlineStr">
        <is>
          <t>bugs</t>
        </is>
      </c>
      <c r="H174" t="inlineStr">
        <is>
          <t>bugs_nt_ti_corecold</t>
        </is>
      </c>
      <c r="I174">
        <v>1</v>
      </c>
      <c r="J174" t="inlineStr">
        <is>
          <t>ThermalHydro</t>
        </is>
      </c>
      <c r="K174" t="inlineStr">
        <is>
          <t>ThermalHydro</t>
        </is>
      </c>
    </row>
    <row r="175">
      <c r="A175" t="inlineStr">
        <is>
          <t>nt_ti_cold</t>
        </is>
      </c>
      <c r="B175" t="inlineStr">
        <is>
          <t>number taxa - thermal indicator - cold</t>
        </is>
      </c>
      <c r="C175" t="inlineStr">
        <is>
          <t>Thermal_Indicator</t>
        </is>
      </c>
      <c r="E175" t="inlineStr">
        <is>
          <t>yes</t>
        </is>
      </c>
      <c r="G175" t="inlineStr">
        <is>
          <t>bugs</t>
        </is>
      </c>
      <c r="H175" t="inlineStr">
        <is>
          <t>bugs_nt_ti_cold</t>
        </is>
      </c>
      <c r="I175">
        <v>1</v>
      </c>
      <c r="J175" t="inlineStr">
        <is>
          <t>ThermalHydro</t>
        </is>
      </c>
      <c r="K175" t="inlineStr">
        <is>
          <t>ThermalHydro</t>
        </is>
      </c>
    </row>
    <row r="176">
      <c r="A176" t="inlineStr">
        <is>
          <t>nt_ti_cool</t>
        </is>
      </c>
      <c r="B176" t="inlineStr">
        <is>
          <t>number taxa - thermal indicator - cool</t>
        </is>
      </c>
      <c r="C176" t="inlineStr">
        <is>
          <t>Thermal_Indicator</t>
        </is>
      </c>
      <c r="E176" t="inlineStr">
        <is>
          <t>yes</t>
        </is>
      </c>
      <c r="G176" t="inlineStr">
        <is>
          <t>bugs</t>
        </is>
      </c>
      <c r="H176" t="inlineStr">
        <is>
          <t>bugs_nt_ti_cool</t>
        </is>
      </c>
      <c r="I176">
        <v>1</v>
      </c>
      <c r="J176" t="inlineStr">
        <is>
          <t>ThermalHydro</t>
        </is>
      </c>
      <c r="K176" t="inlineStr">
        <is>
          <t>ThermalHydro</t>
        </is>
      </c>
    </row>
    <row r="177">
      <c r="A177" t="inlineStr">
        <is>
          <t>nt_ti_warm</t>
        </is>
      </c>
      <c r="B177" t="inlineStr">
        <is>
          <t>number taxa - thermal indicator - warm</t>
        </is>
      </c>
      <c r="C177" t="inlineStr">
        <is>
          <t>Thermal_Indicator</t>
        </is>
      </c>
      <c r="E177" t="inlineStr">
        <is>
          <t>yes</t>
        </is>
      </c>
      <c r="G177" t="inlineStr">
        <is>
          <t>bugs</t>
        </is>
      </c>
      <c r="H177" t="inlineStr">
        <is>
          <t>bugs_nt_ti_warm</t>
        </is>
      </c>
      <c r="I177">
        <v>1</v>
      </c>
      <c r="J177" t="inlineStr">
        <is>
          <t>ThermalHydro</t>
        </is>
      </c>
      <c r="K177" t="inlineStr">
        <is>
          <t>ThermalHydro</t>
        </is>
      </c>
    </row>
    <row r="178">
      <c r="A178" t="inlineStr">
        <is>
          <t>nt_ti_eury</t>
        </is>
      </c>
      <c r="B178" t="inlineStr">
        <is>
          <t>number taxa - thermal indicator - eurythermal</t>
        </is>
      </c>
      <c r="C178" t="inlineStr">
        <is>
          <t>Thermal_Indicator</t>
        </is>
      </c>
      <c r="E178" t="inlineStr">
        <is>
          <t>yes</t>
        </is>
      </c>
      <c r="G178" t="inlineStr">
        <is>
          <t>bugs</t>
        </is>
      </c>
      <c r="H178" t="inlineStr">
        <is>
          <t>bugs_nt_ti_eury</t>
        </is>
      </c>
      <c r="I178">
        <v>1</v>
      </c>
      <c r="J178" t="inlineStr">
        <is>
          <t>ThermalHydro</t>
        </is>
      </c>
      <c r="K178" t="inlineStr">
        <is>
          <t>ThermalHydro</t>
        </is>
      </c>
    </row>
    <row r="179">
      <c r="A179" t="inlineStr">
        <is>
          <t>nt_ti_na</t>
        </is>
      </c>
      <c r="B179" t="inlineStr">
        <is>
          <t>number taxa - thermal indicator - none (NA)</t>
        </is>
      </c>
      <c r="C179" t="inlineStr">
        <is>
          <t>Thermal_Indicator</t>
        </is>
      </c>
      <c r="E179" t="inlineStr">
        <is>
          <t>yes</t>
        </is>
      </c>
      <c r="G179" t="inlineStr">
        <is>
          <t>bugs</t>
        </is>
      </c>
      <c r="H179" t="inlineStr">
        <is>
          <t>bugs_nt_ti_na</t>
        </is>
      </c>
      <c r="I179">
        <v>1</v>
      </c>
      <c r="J179" t="inlineStr">
        <is>
          <t>ThermalHydro</t>
        </is>
      </c>
      <c r="K179" t="inlineStr">
        <is>
          <t>ThermalHydro</t>
        </is>
      </c>
    </row>
    <row r="180">
      <c r="A180" t="inlineStr">
        <is>
          <t>nt_ti_corecold_cold</t>
        </is>
      </c>
      <c r="B180" t="inlineStr">
        <is>
          <t>number taxa - thermal indicator - core-cold + cold</t>
        </is>
      </c>
      <c r="C180" t="inlineStr">
        <is>
          <t>Thermal_Indicator</t>
        </is>
      </c>
      <c r="E180" t="inlineStr">
        <is>
          <t>yes</t>
        </is>
      </c>
      <c r="G180" t="inlineStr">
        <is>
          <t>bugs</t>
        </is>
      </c>
      <c r="H180" t="inlineStr">
        <is>
          <t>bugs_nt_ti_corecold_cold</t>
        </is>
      </c>
      <c r="I180">
        <v>1</v>
      </c>
      <c r="J180" t="inlineStr">
        <is>
          <t>ThermalHydro</t>
        </is>
      </c>
      <c r="K180" t="inlineStr">
        <is>
          <t>ThermalHydro</t>
        </is>
      </c>
    </row>
    <row r="181">
      <c r="A181" t="inlineStr">
        <is>
          <t>nt_ti_cool_warm</t>
        </is>
      </c>
      <c r="B181" t="inlineStr">
        <is>
          <t>number taxa - thermal indicator - cool + warm</t>
        </is>
      </c>
      <c r="C181" t="inlineStr">
        <is>
          <t>Thermal_Indicator</t>
        </is>
      </c>
      <c r="E181" t="inlineStr">
        <is>
          <t>yes</t>
        </is>
      </c>
      <c r="G181" t="inlineStr">
        <is>
          <t>bugs</t>
        </is>
      </c>
      <c r="H181" t="inlineStr">
        <is>
          <t>bugs_nt_ti_cool_warm</t>
        </is>
      </c>
      <c r="I181">
        <v>1</v>
      </c>
      <c r="J181" t="inlineStr">
        <is>
          <t>ThermalHydro</t>
        </is>
      </c>
      <c r="K181" t="inlineStr">
        <is>
          <t>ThermalHydro</t>
        </is>
      </c>
    </row>
    <row r="182">
      <c r="A182" t="inlineStr">
        <is>
          <t>pi_ti_corecold</t>
        </is>
      </c>
      <c r="B182" t="inlineStr">
        <is>
          <t>percent (0-100) individuals - thermal indicator - core-cold</t>
        </is>
      </c>
      <c r="C182" t="inlineStr">
        <is>
          <t>Thermal_Indicator</t>
        </is>
      </c>
      <c r="E182" t="inlineStr">
        <is>
          <t>yes</t>
        </is>
      </c>
      <c r="G182" t="inlineStr">
        <is>
          <t>bugs</t>
        </is>
      </c>
      <c r="H182" t="inlineStr">
        <is>
          <t>bugs_pi_ti_corecold</t>
        </is>
      </c>
      <c r="I182">
        <v>1</v>
      </c>
      <c r="J182" t="inlineStr">
        <is>
          <t>ThermalHydro</t>
        </is>
      </c>
      <c r="K182" t="inlineStr">
        <is>
          <t>ThermalHydro</t>
        </is>
      </c>
    </row>
    <row r="183">
      <c r="A183" t="inlineStr">
        <is>
          <t>pi_ti_cold</t>
        </is>
      </c>
      <c r="B183" t="inlineStr">
        <is>
          <t>percent (0-100) individuals - thermal indicator - cold</t>
        </is>
      </c>
      <c r="C183" t="inlineStr">
        <is>
          <t>Thermal_Indicator</t>
        </is>
      </c>
      <c r="E183" t="inlineStr">
        <is>
          <t>yes</t>
        </is>
      </c>
      <c r="G183" t="inlineStr">
        <is>
          <t>bugs</t>
        </is>
      </c>
      <c r="H183" t="inlineStr">
        <is>
          <t>bugs_pi_ti_cold</t>
        </is>
      </c>
      <c r="I183">
        <v>1</v>
      </c>
      <c r="J183" t="inlineStr">
        <is>
          <t>ThermalHydro</t>
        </is>
      </c>
      <c r="K183" t="inlineStr">
        <is>
          <t>ThermalHydro</t>
        </is>
      </c>
    </row>
    <row r="184">
      <c r="A184" t="inlineStr">
        <is>
          <t>pi_ti_cool</t>
        </is>
      </c>
      <c r="B184" t="inlineStr">
        <is>
          <t>percent (0-100) individuals - thermal indicator - cool</t>
        </is>
      </c>
      <c r="C184" t="inlineStr">
        <is>
          <t>Thermal_Indicator</t>
        </is>
      </c>
      <c r="E184" t="inlineStr">
        <is>
          <t>yes</t>
        </is>
      </c>
      <c r="G184" t="inlineStr">
        <is>
          <t>bugs</t>
        </is>
      </c>
      <c r="H184" t="inlineStr">
        <is>
          <t>bugs_pi_ti_cool</t>
        </is>
      </c>
      <c r="I184">
        <v>1</v>
      </c>
      <c r="J184" t="inlineStr">
        <is>
          <t>ThermalHydro</t>
        </is>
      </c>
      <c r="K184" t="inlineStr">
        <is>
          <t>ThermalHydro</t>
        </is>
      </c>
    </row>
    <row r="185">
      <c r="A185" t="inlineStr">
        <is>
          <t>pi_ti_warm</t>
        </is>
      </c>
      <c r="B185" t="inlineStr">
        <is>
          <t>percent (0-100) individuals - thermal indicator - warm</t>
        </is>
      </c>
      <c r="C185" t="inlineStr">
        <is>
          <t>Thermal_Indicator</t>
        </is>
      </c>
      <c r="E185" t="inlineStr">
        <is>
          <t>yes</t>
        </is>
      </c>
      <c r="G185" t="inlineStr">
        <is>
          <t>bugs</t>
        </is>
      </c>
      <c r="H185" t="inlineStr">
        <is>
          <t>bugs_pi_ti_warm</t>
        </is>
      </c>
      <c r="I185">
        <v>1</v>
      </c>
      <c r="J185" t="inlineStr">
        <is>
          <t>ThermalHydro</t>
        </is>
      </c>
      <c r="K185" t="inlineStr">
        <is>
          <t>ThermalHydro</t>
        </is>
      </c>
    </row>
    <row r="186">
      <c r="A186" t="inlineStr">
        <is>
          <t>pi_ti_eury</t>
        </is>
      </c>
      <c r="B186" t="inlineStr">
        <is>
          <t>percent (0-100) individuals - thermal indicator - eurythermal</t>
        </is>
      </c>
      <c r="C186" t="inlineStr">
        <is>
          <t>Thermal_Indicator</t>
        </is>
      </c>
      <c r="E186" t="inlineStr">
        <is>
          <t>yes</t>
        </is>
      </c>
      <c r="G186" t="inlineStr">
        <is>
          <t>bugs</t>
        </is>
      </c>
      <c r="H186" t="inlineStr">
        <is>
          <t>bugs_pi_ti_eury</t>
        </is>
      </c>
      <c r="I186">
        <v>1</v>
      </c>
      <c r="J186" t="inlineStr">
        <is>
          <t>ThermalHydro</t>
        </is>
      </c>
      <c r="K186" t="inlineStr">
        <is>
          <t>ThermalHydro</t>
        </is>
      </c>
    </row>
    <row r="187">
      <c r="A187" t="inlineStr">
        <is>
          <t>pi_ti_na</t>
        </is>
      </c>
      <c r="B187" t="inlineStr">
        <is>
          <t>percent (0-100) individuals - thermal indicator - none (NA)</t>
        </is>
      </c>
      <c r="C187" t="inlineStr">
        <is>
          <t>Thermal_Indicator</t>
        </is>
      </c>
      <c r="E187" t="inlineStr">
        <is>
          <t>yes</t>
        </is>
      </c>
      <c r="G187" t="inlineStr">
        <is>
          <t>bugs</t>
        </is>
      </c>
      <c r="H187" t="inlineStr">
        <is>
          <t>bugs_pi_ti_na</t>
        </is>
      </c>
      <c r="I187">
        <v>1</v>
      </c>
      <c r="J187" t="inlineStr">
        <is>
          <t>ThermalHydro</t>
        </is>
      </c>
      <c r="K187" t="inlineStr">
        <is>
          <t>ThermalHydro</t>
        </is>
      </c>
    </row>
    <row r="188">
      <c r="A188" t="inlineStr">
        <is>
          <t>pi_ti_corecold_cold</t>
        </is>
      </c>
      <c r="B188" t="inlineStr">
        <is>
          <t>percent (0-100) individuals - thermal indicator - core-cold + cold</t>
        </is>
      </c>
      <c r="C188" t="inlineStr">
        <is>
          <t>Thermal_Indicator</t>
        </is>
      </c>
      <c r="E188" t="inlineStr">
        <is>
          <t>yes</t>
        </is>
      </c>
      <c r="G188" t="inlineStr">
        <is>
          <t>bugs</t>
        </is>
      </c>
      <c r="H188" t="inlineStr">
        <is>
          <t>bugs_pi_ti_corecold_cold</t>
        </is>
      </c>
      <c r="I188">
        <v>1</v>
      </c>
      <c r="J188" t="inlineStr">
        <is>
          <t>ThermalHydro</t>
        </is>
      </c>
      <c r="K188" t="inlineStr">
        <is>
          <t>ThermalHydro</t>
        </is>
      </c>
    </row>
    <row r="189">
      <c r="A189" t="inlineStr">
        <is>
          <t>pi_ti_cool_warm</t>
        </is>
      </c>
      <c r="B189" t="inlineStr">
        <is>
          <t>percent (0-100) individuals - thermal indicator - cool + warm</t>
        </is>
      </c>
      <c r="C189" t="inlineStr">
        <is>
          <t>Thermal_Indicator</t>
        </is>
      </c>
      <c r="E189" t="inlineStr">
        <is>
          <t>yes</t>
        </is>
      </c>
      <c r="G189" t="inlineStr">
        <is>
          <t>bugs</t>
        </is>
      </c>
      <c r="H189" t="inlineStr">
        <is>
          <t>bugs_pi_ti_cool_warm</t>
        </is>
      </c>
      <c r="I189">
        <v>1</v>
      </c>
      <c r="J189" t="inlineStr">
        <is>
          <t>ThermalHydro</t>
        </is>
      </c>
      <c r="K189" t="inlineStr">
        <is>
          <t>ThermalHydro</t>
        </is>
      </c>
    </row>
    <row r="190">
      <c r="A190" t="inlineStr">
        <is>
          <t>pt_ti_corecold</t>
        </is>
      </c>
      <c r="B190" t="inlineStr">
        <is>
          <t>percent (0-100) taxa - thermal indicator - core-cold</t>
        </is>
      </c>
      <c r="C190" t="inlineStr">
        <is>
          <t>Thermal_Indicator</t>
        </is>
      </c>
      <c r="E190" t="inlineStr">
        <is>
          <t>yes</t>
        </is>
      </c>
      <c r="G190" t="inlineStr">
        <is>
          <t>bugs</t>
        </is>
      </c>
      <c r="H190" t="inlineStr">
        <is>
          <t>bugs_pt_ti_corecold</t>
        </is>
      </c>
      <c r="I190">
        <v>1</v>
      </c>
      <c r="J190" t="inlineStr">
        <is>
          <t>ThermalHydro</t>
        </is>
      </c>
      <c r="K190" t="inlineStr">
        <is>
          <t>ThermalHydro</t>
        </is>
      </c>
    </row>
    <row r="191">
      <c r="A191" t="inlineStr">
        <is>
          <t>pt_ti_cold</t>
        </is>
      </c>
      <c r="B191" t="inlineStr">
        <is>
          <t>percent (0-100) taxa - thermal indicator - cool</t>
        </is>
      </c>
      <c r="C191" t="inlineStr">
        <is>
          <t>Thermal_Indicator</t>
        </is>
      </c>
      <c r="E191" t="inlineStr">
        <is>
          <t>yes</t>
        </is>
      </c>
      <c r="G191" t="inlineStr">
        <is>
          <t>bugs</t>
        </is>
      </c>
      <c r="H191" t="inlineStr">
        <is>
          <t>bugs_pt_ti_cold</t>
        </is>
      </c>
      <c r="I191">
        <v>1</v>
      </c>
      <c r="J191" t="inlineStr">
        <is>
          <t>ThermalHydro</t>
        </is>
      </c>
      <c r="K191" t="inlineStr">
        <is>
          <t>ThermalHydro</t>
        </is>
      </c>
    </row>
    <row r="192">
      <c r="A192" t="inlineStr">
        <is>
          <t>pt_ti_cool</t>
        </is>
      </c>
      <c r="B192" t="inlineStr">
        <is>
          <t>percent (0-100) taxa - thermal indicator - cool</t>
        </is>
      </c>
      <c r="C192" t="inlineStr">
        <is>
          <t>Thermal_Indicator</t>
        </is>
      </c>
      <c r="E192" t="inlineStr">
        <is>
          <t>yes</t>
        </is>
      </c>
      <c r="G192" t="inlineStr">
        <is>
          <t>bugs</t>
        </is>
      </c>
      <c r="H192" t="inlineStr">
        <is>
          <t>bugs_pt_ti_cool</t>
        </is>
      </c>
      <c r="I192">
        <v>1</v>
      </c>
      <c r="J192" t="inlineStr">
        <is>
          <t>ThermalHydro</t>
        </is>
      </c>
      <c r="K192" t="inlineStr">
        <is>
          <t>ThermalHydro</t>
        </is>
      </c>
    </row>
    <row r="193">
      <c r="A193" t="inlineStr">
        <is>
          <t>pt_ti_warm</t>
        </is>
      </c>
      <c r="B193" t="inlineStr">
        <is>
          <t>percent (0-100) taxa - thermal indicator - warm</t>
        </is>
      </c>
      <c r="C193" t="inlineStr">
        <is>
          <t>Thermal_Indicator</t>
        </is>
      </c>
      <c r="E193" t="inlineStr">
        <is>
          <t>yes</t>
        </is>
      </c>
      <c r="G193" t="inlineStr">
        <is>
          <t>bugs</t>
        </is>
      </c>
      <c r="H193" t="inlineStr">
        <is>
          <t>bugs_pt_ti_warm</t>
        </is>
      </c>
      <c r="I193">
        <v>1</v>
      </c>
      <c r="J193" t="inlineStr">
        <is>
          <t>ThermalHydro</t>
        </is>
      </c>
      <c r="K193" t="inlineStr">
        <is>
          <t>ThermalHydro</t>
        </is>
      </c>
    </row>
    <row r="194">
      <c r="A194" t="inlineStr">
        <is>
          <t>pt_ti_eury</t>
        </is>
      </c>
      <c r="B194" t="inlineStr">
        <is>
          <t>percent (0-100) taxa - thermal indicator - eurythermal</t>
        </is>
      </c>
      <c r="C194" t="inlineStr">
        <is>
          <t>Thermal_Indicator</t>
        </is>
      </c>
      <c r="E194" t="inlineStr">
        <is>
          <t>yes</t>
        </is>
      </c>
      <c r="G194" t="inlineStr">
        <is>
          <t>bugs</t>
        </is>
      </c>
      <c r="H194" t="inlineStr">
        <is>
          <t>bugs_pt_ti_eury</t>
        </is>
      </c>
      <c r="I194">
        <v>1</v>
      </c>
      <c r="J194" t="inlineStr">
        <is>
          <t>ThermalHydro</t>
        </is>
      </c>
      <c r="K194" t="inlineStr">
        <is>
          <t>ThermalHydro</t>
        </is>
      </c>
    </row>
    <row r="195">
      <c r="A195" t="inlineStr">
        <is>
          <t>pt_ti_na</t>
        </is>
      </c>
      <c r="B195" t="inlineStr">
        <is>
          <t>percent (0-100) taxa - thermal indicator - none (NA)</t>
        </is>
      </c>
      <c r="C195" t="inlineStr">
        <is>
          <t>Thermal_Indicator</t>
        </is>
      </c>
      <c r="E195" t="inlineStr">
        <is>
          <t>yes</t>
        </is>
      </c>
      <c r="G195" t="inlineStr">
        <is>
          <t>bugs</t>
        </is>
      </c>
      <c r="H195" t="inlineStr">
        <is>
          <t>bugs_pt_ti_na</t>
        </is>
      </c>
      <c r="I195">
        <v>1</v>
      </c>
      <c r="J195" t="inlineStr">
        <is>
          <t>ThermalHydro</t>
        </is>
      </c>
      <c r="K195" t="inlineStr">
        <is>
          <t>ThermalHydro</t>
        </is>
      </c>
    </row>
    <row r="196">
      <c r="A196" t="inlineStr">
        <is>
          <t>pt_ti_corecold_cold</t>
        </is>
      </c>
      <c r="B196" t="inlineStr">
        <is>
          <t>percent (0-100) taxa - thermal indicator - core-cold + cold</t>
        </is>
      </c>
      <c r="C196" t="inlineStr">
        <is>
          <t>Thermal_Indicator</t>
        </is>
      </c>
      <c r="E196" t="inlineStr">
        <is>
          <t>yes</t>
        </is>
      </c>
      <c r="G196" t="inlineStr">
        <is>
          <t>bugs</t>
        </is>
      </c>
      <c r="H196" t="inlineStr">
        <is>
          <t>bugs_pt_ti_corecold_cold</t>
        </is>
      </c>
      <c r="I196">
        <v>1</v>
      </c>
      <c r="J196" t="inlineStr">
        <is>
          <t>ThermalHydro</t>
        </is>
      </c>
      <c r="K196" t="inlineStr">
        <is>
          <t>ThermalHydro</t>
        </is>
      </c>
    </row>
    <row r="197">
      <c r="A197" t="inlineStr">
        <is>
          <t>pt_ti_cool_warm</t>
        </is>
      </c>
      <c r="B197" t="inlineStr">
        <is>
          <t>percent (0-100) taxa - thermal indicator - cool + warm</t>
        </is>
      </c>
      <c r="C197" t="inlineStr">
        <is>
          <t>Thermal_Indicator</t>
        </is>
      </c>
      <c r="E197" t="inlineStr">
        <is>
          <t>yes</t>
        </is>
      </c>
      <c r="G197" t="inlineStr">
        <is>
          <t>bugs</t>
        </is>
      </c>
      <c r="H197" t="inlineStr">
        <is>
          <t>bugs_pt_ti_cool_warm</t>
        </is>
      </c>
      <c r="I197">
        <v>1</v>
      </c>
      <c r="J197" t="inlineStr">
        <is>
          <t>ThermalHydro</t>
        </is>
      </c>
      <c r="K197" t="inlineStr">
        <is>
          <t>ThermalHydro</t>
        </is>
      </c>
    </row>
    <row r="198">
      <c r="A198" t="inlineStr">
        <is>
          <t>nt_tv_intol</t>
        </is>
      </c>
      <c r="B198" t="inlineStr">
        <is>
          <t>number taxa - tolerance value - intolerant ≤ 3</t>
        </is>
      </c>
      <c r="C198" t="inlineStr">
        <is>
          <t>TolVal</t>
        </is>
      </c>
      <c r="G198" t="inlineStr">
        <is>
          <t>bugs</t>
        </is>
      </c>
      <c r="H198" t="inlineStr">
        <is>
          <t>bugs_nt_tv_intol</t>
        </is>
      </c>
      <c r="I198">
        <v>1</v>
      </c>
      <c r="J198" t="inlineStr">
        <is>
          <t>Tolerance</t>
        </is>
      </c>
      <c r="K198" t="inlineStr">
        <is>
          <t>Tolerance</t>
        </is>
      </c>
    </row>
    <row r="199">
      <c r="A199" t="inlineStr">
        <is>
          <t>nt_tv_intol4</t>
        </is>
      </c>
      <c r="B199" t="inlineStr">
        <is>
          <t>number taxa - tolerance value - intolerant &lt; 4</t>
        </is>
      </c>
      <c r="C199" t="inlineStr">
        <is>
          <t>TolVal</t>
        </is>
      </c>
      <c r="F199" t="inlineStr">
        <is>
          <t>&lt;4 not &lt;=4</t>
        </is>
      </c>
      <c r="G199" t="inlineStr">
        <is>
          <t>bugs</t>
        </is>
      </c>
      <c r="H199" t="inlineStr">
        <is>
          <t>bugs_nt_tv_intol4</t>
        </is>
      </c>
      <c r="I199">
        <v>1</v>
      </c>
      <c r="J199" t="inlineStr">
        <is>
          <t>Tolerance</t>
        </is>
      </c>
      <c r="K199" t="inlineStr">
        <is>
          <t>nonRMN</t>
        </is>
      </c>
    </row>
    <row r="200">
      <c r="A200" t="inlineStr">
        <is>
          <t>nt_tv_toler</t>
        </is>
      </c>
      <c r="B200" t="inlineStr">
        <is>
          <t>number taxa - tolerance value -tolerant ≥ 7</t>
        </is>
      </c>
      <c r="C200" t="inlineStr">
        <is>
          <t>TolVal</t>
        </is>
      </c>
      <c r="G200" t="inlineStr">
        <is>
          <t>bugs</t>
        </is>
      </c>
      <c r="H200" t="inlineStr">
        <is>
          <t>bugs_nt_tv_toler</t>
        </is>
      </c>
      <c r="I200">
        <v>1</v>
      </c>
      <c r="J200" t="inlineStr">
        <is>
          <t>Tolerance</t>
        </is>
      </c>
      <c r="K200" t="inlineStr">
        <is>
          <t>Tolerance</t>
        </is>
      </c>
    </row>
    <row r="201">
      <c r="A201" t="inlineStr">
        <is>
          <t>pi_tv_intol</t>
        </is>
      </c>
      <c r="B201" t="inlineStr">
        <is>
          <t>percent (0-100) individuals - tolerance value - intolerant ≤ 3</t>
        </is>
      </c>
      <c r="C201" t="inlineStr">
        <is>
          <t>TolVal</t>
        </is>
      </c>
      <c r="G201" t="inlineStr">
        <is>
          <t>bugs</t>
        </is>
      </c>
      <c r="H201" t="inlineStr">
        <is>
          <t>bugs_pi_tv_intol</t>
        </is>
      </c>
      <c r="I201">
        <v>1</v>
      </c>
      <c r="J201" t="inlineStr">
        <is>
          <t>Tolerance</t>
        </is>
      </c>
      <c r="K201" t="inlineStr">
        <is>
          <t>Tolerance</t>
        </is>
      </c>
    </row>
    <row r="202">
      <c r="A202" t="inlineStr">
        <is>
          <t>pi_tv_intol4</t>
        </is>
      </c>
      <c r="B202" t="inlineStr">
        <is>
          <t>percent (0-100) individuals - tolerance value - intolerant &lt; 4</t>
        </is>
      </c>
      <c r="C202" t="inlineStr">
        <is>
          <t>TolVal</t>
        </is>
      </c>
      <c r="F202" t="inlineStr">
        <is>
          <t>&lt;4 not &lt;=4</t>
        </is>
      </c>
      <c r="G202" t="inlineStr">
        <is>
          <t>bugs</t>
        </is>
      </c>
      <c r="H202" t="inlineStr">
        <is>
          <t>bugs_pi_tv_intol4</t>
        </is>
      </c>
      <c r="I202">
        <v>1</v>
      </c>
      <c r="J202" t="inlineStr">
        <is>
          <t>Tolerance</t>
        </is>
      </c>
      <c r="K202" t="inlineStr">
        <is>
          <t>nonRMN</t>
        </is>
      </c>
    </row>
    <row r="203">
      <c r="A203" t="inlineStr">
        <is>
          <t>pi_tv_toler</t>
        </is>
      </c>
      <c r="B203" t="inlineStr">
        <is>
          <t>percent (0-100) individuals - tolerance value - tolerant ≥ 7</t>
        </is>
      </c>
      <c r="C203" t="inlineStr">
        <is>
          <t>TolVal</t>
        </is>
      </c>
      <c r="G203" t="inlineStr">
        <is>
          <t>bugs</t>
        </is>
      </c>
      <c r="H203" t="inlineStr">
        <is>
          <t>bugs_pi_tv_toler</t>
        </is>
      </c>
      <c r="I203">
        <v>1</v>
      </c>
      <c r="J203" t="inlineStr">
        <is>
          <t>Tolerance</t>
        </is>
      </c>
      <c r="K203" t="inlineStr">
        <is>
          <t>Tolerance</t>
        </is>
      </c>
    </row>
    <row r="204">
      <c r="A204" t="inlineStr">
        <is>
          <t>pi_tv_toler6</t>
        </is>
      </c>
      <c r="B204" t="inlineStr">
        <is>
          <t>percent (0-100) individuals - tolerance value - tolerant &gt; 6</t>
        </is>
      </c>
      <c r="C204" t="inlineStr">
        <is>
          <t>TolVal</t>
        </is>
      </c>
      <c r="F204" t="inlineStr">
        <is>
          <t>&gt;6 not &gt;=6</t>
        </is>
      </c>
      <c r="G204" t="inlineStr">
        <is>
          <t>bugs</t>
        </is>
      </c>
      <c r="H204" t="inlineStr">
        <is>
          <t>bugs_pi_tv_toler6</t>
        </is>
      </c>
      <c r="I204">
        <v>1</v>
      </c>
      <c r="J204" t="inlineStr">
        <is>
          <t>Tolerance</t>
        </is>
      </c>
      <c r="K204" t="inlineStr">
        <is>
          <t>nonRMN</t>
        </is>
      </c>
    </row>
    <row r="205">
      <c r="A205" t="inlineStr">
        <is>
          <t>pt_tv_intol</t>
        </is>
      </c>
      <c r="B205" t="inlineStr">
        <is>
          <t>percent (0-100) taxa - tolerance value - intolerant ≤ 3</t>
        </is>
      </c>
      <c r="C205" t="inlineStr">
        <is>
          <t>TolVal</t>
        </is>
      </c>
      <c r="G205" t="inlineStr">
        <is>
          <t>bugs</t>
        </is>
      </c>
      <c r="H205" t="inlineStr">
        <is>
          <t>bugs_pt_tv_intol</t>
        </is>
      </c>
      <c r="I205">
        <v>1</v>
      </c>
      <c r="J205" t="inlineStr">
        <is>
          <t>Tolerance</t>
        </is>
      </c>
      <c r="K205" t="inlineStr">
        <is>
          <t>Tolerance</t>
        </is>
      </c>
    </row>
    <row r="206">
      <c r="A206" t="inlineStr">
        <is>
          <t>pt_tv_intol4</t>
        </is>
      </c>
      <c r="B206" t="inlineStr">
        <is>
          <t>percent (0-100) taxa - tolerance value - intolerant &lt; 4</t>
        </is>
      </c>
      <c r="C206" t="inlineStr">
        <is>
          <t>TolVal</t>
        </is>
      </c>
      <c r="F206" t="inlineStr">
        <is>
          <t>&lt;4 not &lt;=4</t>
        </is>
      </c>
      <c r="G206" t="inlineStr">
        <is>
          <t>bugs</t>
        </is>
      </c>
      <c r="H206" t="inlineStr">
        <is>
          <t>bugs_pt_tv_intol4</t>
        </is>
      </c>
      <c r="I206">
        <v>1</v>
      </c>
      <c r="J206" t="inlineStr">
        <is>
          <t>Tolerance</t>
        </is>
      </c>
      <c r="K206" t="inlineStr">
        <is>
          <t>nonRMN</t>
        </is>
      </c>
    </row>
    <row r="207">
      <c r="A207" t="inlineStr">
        <is>
          <t>pt_tv_toler</t>
        </is>
      </c>
      <c r="B207" t="inlineStr">
        <is>
          <t>percent (0-100) taxa - tolerance value - tolerant ≥ 7</t>
        </is>
      </c>
      <c r="C207" t="inlineStr">
        <is>
          <t>TolVal</t>
        </is>
      </c>
      <c r="G207" t="inlineStr">
        <is>
          <t>bugs</t>
        </is>
      </c>
      <c r="H207" t="inlineStr">
        <is>
          <t>bugs_pt_tv_toler</t>
        </is>
      </c>
      <c r="I207">
        <v>1</v>
      </c>
      <c r="J207" t="inlineStr">
        <is>
          <t>Tolerance</t>
        </is>
      </c>
      <c r="K207" t="inlineStr">
        <is>
          <t>Tolerance</t>
        </is>
      </c>
    </row>
    <row r="208">
      <c r="A208" t="inlineStr">
        <is>
          <t>nt_tv_intol4_EPT</t>
        </is>
      </c>
      <c r="B208" t="inlineStr">
        <is>
          <t>number taxa - tolerance value - intolerant &lt; 4 and Orders Ephemeroptera, Plecoptera, and Trichoptera (EPT)</t>
        </is>
      </c>
      <c r="C208" t="inlineStr">
        <is>
          <t>TolVal, Order</t>
        </is>
      </c>
      <c r="F208" t="inlineStr">
        <is>
          <t>&lt;4 not &lt;=4</t>
        </is>
      </c>
      <c r="G208" t="inlineStr">
        <is>
          <t>bugs</t>
        </is>
      </c>
      <c r="H208" t="inlineStr">
        <is>
          <t>bugs_nt_tv_intol4_EPT</t>
        </is>
      </c>
      <c r="I208">
        <v>1</v>
      </c>
      <c r="J208" t="inlineStr">
        <is>
          <t>Tolerance</t>
        </is>
      </c>
      <c r="K208" t="inlineStr">
        <is>
          <t>nonRMN</t>
        </is>
      </c>
    </row>
    <row r="209">
      <c r="A209" t="inlineStr">
        <is>
          <t>nt_tv_ntol</t>
        </is>
      </c>
      <c r="B209" t="inlineStr">
        <is>
          <t>number taxa - tolerance value - ntol &lt; 6</t>
        </is>
      </c>
      <c r="C209" t="inlineStr">
        <is>
          <t>TolVal</t>
        </is>
      </c>
      <c r="G209" t="inlineStr">
        <is>
          <t>bugs</t>
        </is>
      </c>
      <c r="H209" t="inlineStr">
        <is>
          <t>bugs_nt_tv_ntol</t>
        </is>
      </c>
      <c r="I209">
        <v>1</v>
      </c>
      <c r="J209" t="inlineStr">
        <is>
          <t>Tolerance</t>
        </is>
      </c>
      <c r="K209" t="inlineStr">
        <is>
          <t>nonRMN</t>
        </is>
      </c>
    </row>
    <row r="210">
      <c r="A210" t="inlineStr">
        <is>
          <t>nt_tv_stol</t>
        </is>
      </c>
      <c r="B210" t="inlineStr">
        <is>
          <t>number taxa - tolerance value - stol ≥ 8</t>
        </is>
      </c>
      <c r="C210" t="inlineStr">
        <is>
          <t>TolVal</t>
        </is>
      </c>
      <c r="G210" t="inlineStr">
        <is>
          <t>bugs</t>
        </is>
      </c>
      <c r="H210" t="inlineStr">
        <is>
          <t>bugs_nt_tv_stol</t>
        </is>
      </c>
      <c r="I210">
        <v>1</v>
      </c>
      <c r="J210" t="inlineStr">
        <is>
          <t>Tolerance</t>
        </is>
      </c>
      <c r="K210" t="inlineStr">
        <is>
          <t>nonRMN</t>
        </is>
      </c>
    </row>
    <row r="211">
      <c r="A211" t="inlineStr">
        <is>
          <t>pi_tv_ntol</t>
        </is>
      </c>
      <c r="B211" t="inlineStr">
        <is>
          <t>percent (0-100) individuals - tolerance value - ntol &lt; 6</t>
        </is>
      </c>
      <c r="C211" t="inlineStr">
        <is>
          <t>TolVal</t>
        </is>
      </c>
      <c r="G211" t="inlineStr">
        <is>
          <t>bugs</t>
        </is>
      </c>
      <c r="H211" t="inlineStr">
        <is>
          <t>bugs_pi_tv_ntol</t>
        </is>
      </c>
      <c r="I211">
        <v>1</v>
      </c>
      <c r="J211" t="inlineStr">
        <is>
          <t>Tolerance</t>
        </is>
      </c>
      <c r="K211" t="inlineStr">
        <is>
          <t>nonRMN</t>
        </is>
      </c>
    </row>
    <row r="212">
      <c r="A212" t="inlineStr">
        <is>
          <t>pi_tv_stol</t>
        </is>
      </c>
      <c r="B212" t="inlineStr">
        <is>
          <t>percent (0-100) individuals - tolerance value - stol ≥ 8</t>
        </is>
      </c>
      <c r="C212" t="inlineStr">
        <is>
          <t>TolVal</t>
        </is>
      </c>
      <c r="G212" t="inlineStr">
        <is>
          <t>bugs</t>
        </is>
      </c>
      <c r="H212" t="inlineStr">
        <is>
          <t>bugs_pi_tv_stol</t>
        </is>
      </c>
      <c r="I212">
        <v>1</v>
      </c>
      <c r="J212" t="inlineStr">
        <is>
          <t>Tolerance</t>
        </is>
      </c>
      <c r="K212" t="inlineStr">
        <is>
          <t>nonRMN</t>
        </is>
      </c>
    </row>
    <row r="213">
      <c r="A213" t="inlineStr">
        <is>
          <t>pt_tv_ntol</t>
        </is>
      </c>
      <c r="B213" t="inlineStr">
        <is>
          <t>percent (0-100) taxa - tolerance value - ntol &lt; 6</t>
        </is>
      </c>
      <c r="C213" t="inlineStr">
        <is>
          <t>TolVal</t>
        </is>
      </c>
      <c r="G213" t="inlineStr">
        <is>
          <t>bugs</t>
        </is>
      </c>
      <c r="H213" t="inlineStr">
        <is>
          <t>bugs_pt_tv_ntol</t>
        </is>
      </c>
      <c r="I213">
        <v>1</v>
      </c>
      <c r="J213" t="inlineStr">
        <is>
          <t>Tolerance</t>
        </is>
      </c>
      <c r="K213" t="inlineStr">
        <is>
          <t>nonRMN</t>
        </is>
      </c>
    </row>
    <row r="214">
      <c r="A214" t="inlineStr">
        <is>
          <t>pt_tv_stol</t>
        </is>
      </c>
      <c r="B214" t="inlineStr">
        <is>
          <t>percent (0-100) taxa - tolerance value - stol ≥ 8</t>
        </is>
      </c>
      <c r="C214" t="inlineStr">
        <is>
          <t>TolVal</t>
        </is>
      </c>
      <c r="G214" t="inlineStr">
        <is>
          <t>bugs</t>
        </is>
      </c>
      <c r="H214" t="inlineStr">
        <is>
          <t>bugs_pt_tv_stol</t>
        </is>
      </c>
      <c r="I214">
        <v>1</v>
      </c>
      <c r="J214" t="inlineStr">
        <is>
          <t>Tolerance</t>
        </is>
      </c>
      <c r="K214" t="inlineStr">
        <is>
          <t>nonRMN</t>
        </is>
      </c>
    </row>
    <row r="215">
      <c r="A215" t="inlineStr">
        <is>
          <t>pi_tv2_intol</t>
        </is>
      </c>
      <c r="B215" t="inlineStr">
        <is>
          <t>percent (0-100) individuals - intolerant (tolerance value 2)</t>
        </is>
      </c>
      <c r="C215" t="inlineStr">
        <is>
          <t>TolVal2</t>
        </is>
      </c>
      <c r="G215" t="inlineStr">
        <is>
          <t>bugs</t>
        </is>
      </c>
      <c r="H215" t="inlineStr">
        <is>
          <t>bugs_pi_tv2_intol</t>
        </is>
      </c>
      <c r="I215">
        <v>1</v>
      </c>
      <c r="J215" t="inlineStr">
        <is>
          <t>Tolerance</t>
        </is>
      </c>
      <c r="K215" t="inlineStr">
        <is>
          <t>nonRMN</t>
        </is>
      </c>
    </row>
    <row r="216">
      <c r="A216" t="inlineStr">
        <is>
          <t>pi_tv2_toler_ISA_SalHi_xFL</t>
        </is>
      </c>
      <c r="B216" t="inlineStr">
        <is>
          <t>percent (0-100) individuals -  tolerance value 2, tolerant, ISA, Salinity Hi, non-Florida</t>
        </is>
      </c>
      <c r="C216" t="inlineStr">
        <is>
          <t>TolVal2</t>
        </is>
      </c>
      <c r="G216" t="inlineStr">
        <is>
          <t>bugs</t>
        </is>
      </c>
      <c r="H216" t="inlineStr">
        <is>
          <t>bugs_pi_tv2_toler_ISA_SalHi_xFL</t>
        </is>
      </c>
      <c r="I216">
        <v>1</v>
      </c>
      <c r="J216" t="inlineStr">
        <is>
          <t>Tolerance</t>
        </is>
      </c>
      <c r="K216" t="inlineStr">
        <is>
          <t>nonRMN</t>
        </is>
      </c>
    </row>
    <row r="217">
      <c r="A217" t="inlineStr">
        <is>
          <t>pi_tv2_intol_ISA_SalHi_xFL</t>
        </is>
      </c>
      <c r="B217" t="inlineStr">
        <is>
          <t>percent (0-100) individuals - tolerance value 2, intolerant, ISA, Salinity Hi, non-Florida</t>
        </is>
      </c>
      <c r="C217" t="inlineStr">
        <is>
          <t>TolVal2</t>
        </is>
      </c>
      <c r="G217" t="inlineStr">
        <is>
          <t>bugs</t>
        </is>
      </c>
      <c r="H217" t="inlineStr">
        <is>
          <t>bugs_pi_tv2_intol_ISA_SalHi_xFL</t>
        </is>
      </c>
      <c r="I217">
        <v>1</v>
      </c>
      <c r="J217" t="inlineStr">
        <is>
          <t>Tolerance</t>
        </is>
      </c>
      <c r="K217" t="inlineStr">
        <is>
          <t>nonRMN</t>
        </is>
      </c>
    </row>
    <row r="218">
      <c r="A218" t="inlineStr">
        <is>
          <t>pt_tv2_intol_ISA_SalHi_xFL</t>
        </is>
      </c>
      <c r="B218" t="inlineStr">
        <is>
          <t>percent (0-100) taxa - tolerance value 2, intolerant, ISA, Salinity Hi, non-Florida</t>
        </is>
      </c>
      <c r="C218" t="inlineStr">
        <is>
          <t>TolVal2</t>
        </is>
      </c>
      <c r="G218" t="inlineStr">
        <is>
          <t>bugs</t>
        </is>
      </c>
      <c r="H218" t="inlineStr">
        <is>
          <t>bugs_pt_tv2_intol_ISA_SalHi_xFL</t>
        </is>
      </c>
      <c r="I218">
        <v>1</v>
      </c>
      <c r="J218" t="inlineStr">
        <is>
          <t>Tolerance</t>
        </is>
      </c>
      <c r="K218" t="inlineStr">
        <is>
          <t>nonRMN</t>
        </is>
      </c>
    </row>
    <row r="219">
      <c r="A219" t="inlineStr">
        <is>
          <t>nt_ffg_col</t>
        </is>
      </c>
      <c r="B219" t="inlineStr">
        <is>
          <t>number taxa - Functional Feeding Group (FFG) - collector-gatherer (CG or GC)</t>
        </is>
      </c>
      <c r="C219" t="inlineStr">
        <is>
          <t>FFG</t>
        </is>
      </c>
      <c r="G219" t="inlineStr">
        <is>
          <t>bugs</t>
        </is>
      </c>
      <c r="H219" t="inlineStr">
        <is>
          <t>bugs_nt_ffg_col</t>
        </is>
      </c>
      <c r="I219">
        <v>1</v>
      </c>
      <c r="J219" t="inlineStr">
        <is>
          <t>FFG</t>
        </is>
      </c>
      <c r="K219" t="inlineStr">
        <is>
          <t>FFG</t>
        </is>
      </c>
    </row>
    <row r="220">
      <c r="A220" t="inlineStr">
        <is>
          <t>nt_ffg_filt</t>
        </is>
      </c>
      <c r="B220" t="inlineStr">
        <is>
          <t>number taxa - Functional Feeding Group (FFG) - collector-filterer (CF or FC)</t>
        </is>
      </c>
      <c r="C220" t="inlineStr">
        <is>
          <t>FFG</t>
        </is>
      </c>
      <c r="G220" t="inlineStr">
        <is>
          <t>bugs</t>
        </is>
      </c>
      <c r="H220" t="inlineStr">
        <is>
          <t>bugs_nt_ffg_filt</t>
        </is>
      </c>
      <c r="I220">
        <v>1</v>
      </c>
      <c r="J220" t="inlineStr">
        <is>
          <t>FFG</t>
        </is>
      </c>
      <c r="K220" t="inlineStr">
        <is>
          <t>FFG</t>
        </is>
      </c>
    </row>
    <row r="221">
      <c r="A221" t="inlineStr">
        <is>
          <t>nt_ffg_pred</t>
        </is>
      </c>
      <c r="B221" t="inlineStr">
        <is>
          <t>number taxa - Functional Feeding Group (FFG) - predator (PR)</t>
        </is>
      </c>
      <c r="C221" t="inlineStr">
        <is>
          <t>FFG</t>
        </is>
      </c>
      <c r="G221" t="inlineStr">
        <is>
          <t>bugs</t>
        </is>
      </c>
      <c r="H221" t="inlineStr">
        <is>
          <t>bugs_nt_ffg_pred</t>
        </is>
      </c>
      <c r="I221">
        <v>1</v>
      </c>
      <c r="J221" t="inlineStr">
        <is>
          <t>FFG</t>
        </is>
      </c>
      <c r="K221" t="inlineStr">
        <is>
          <t>FFG</t>
        </is>
      </c>
    </row>
    <row r="222">
      <c r="A222" t="inlineStr">
        <is>
          <t>nt_ffg_scrap</t>
        </is>
      </c>
      <c r="B222" t="inlineStr">
        <is>
          <t>number taxa - Functional Feeding Group (FFG) - scraper (SC)</t>
        </is>
      </c>
      <c r="C222" t="inlineStr">
        <is>
          <t>FFG</t>
        </is>
      </c>
      <c r="G222" t="inlineStr">
        <is>
          <t>bugs</t>
        </is>
      </c>
      <c r="H222" t="inlineStr">
        <is>
          <t>bugs_nt_ffg_scrap</t>
        </is>
      </c>
      <c r="I222">
        <v>1</v>
      </c>
      <c r="J222" t="inlineStr">
        <is>
          <t>FFG</t>
        </is>
      </c>
      <c r="K222" t="inlineStr">
        <is>
          <t>FFG</t>
        </is>
      </c>
    </row>
    <row r="223">
      <c r="A223" t="inlineStr">
        <is>
          <t>nt_ffg_shred</t>
        </is>
      </c>
      <c r="B223" t="inlineStr">
        <is>
          <t>number taxa - Functional Feeding Group (FFG) - shredder (SH)</t>
        </is>
      </c>
      <c r="C223" t="inlineStr">
        <is>
          <t>FFG</t>
        </is>
      </c>
      <c r="G223" t="inlineStr">
        <is>
          <t>bugs</t>
        </is>
      </c>
      <c r="H223" t="inlineStr">
        <is>
          <t>bugs_nt_ffg_shred</t>
        </is>
      </c>
      <c r="I223">
        <v>1</v>
      </c>
      <c r="J223" t="inlineStr">
        <is>
          <t>FFG</t>
        </is>
      </c>
      <c r="K223" t="inlineStr">
        <is>
          <t>FFG</t>
        </is>
      </c>
    </row>
    <row r="224">
      <c r="A224" t="inlineStr">
        <is>
          <t>nt_ffg_mah</t>
        </is>
      </c>
      <c r="B224" t="inlineStr">
        <is>
          <t>number taxa - Functional Feeding Group (FFG) - macrophyte herbivore (MH)</t>
        </is>
      </c>
      <c r="C224" t="inlineStr">
        <is>
          <t>FFG</t>
        </is>
      </c>
      <c r="G224" t="inlineStr">
        <is>
          <t>bugs</t>
        </is>
      </c>
      <c r="H224" t="inlineStr">
        <is>
          <t>bugs_nt_ffg_mah</t>
        </is>
      </c>
      <c r="I224">
        <v>1</v>
      </c>
      <c r="J224" t="inlineStr">
        <is>
          <t>FFG</t>
        </is>
      </c>
      <c r="K224" t="inlineStr">
        <is>
          <t>FFG</t>
        </is>
      </c>
    </row>
    <row r="225">
      <c r="A225" t="inlineStr">
        <is>
          <t>nt_ffg_omn</t>
        </is>
      </c>
      <c r="B225" t="inlineStr">
        <is>
          <t>number taxa - Functional Feeding Group (FFG) - omnivore (OM)</t>
        </is>
      </c>
      <c r="C225" t="inlineStr">
        <is>
          <t>FFG</t>
        </is>
      </c>
      <c r="G225" t="inlineStr">
        <is>
          <t>bugs</t>
        </is>
      </c>
      <c r="H225" t="inlineStr">
        <is>
          <t>bugs_nt_ffg_omn</t>
        </is>
      </c>
      <c r="I225">
        <v>1</v>
      </c>
      <c r="J225" t="inlineStr">
        <is>
          <t>FFG</t>
        </is>
      </c>
      <c r="K225" t="inlineStr">
        <is>
          <t>FFG</t>
        </is>
      </c>
    </row>
    <row r="226">
      <c r="A226" t="inlineStr">
        <is>
          <t>nt_ffg_par</t>
        </is>
      </c>
      <c r="B226" t="inlineStr">
        <is>
          <t>number taxa - Functional Feeding Group (FFG) - parasite (PA)</t>
        </is>
      </c>
      <c r="C226" t="inlineStr">
        <is>
          <t>FFG</t>
        </is>
      </c>
      <c r="G226" t="inlineStr">
        <is>
          <t>bugs</t>
        </is>
      </c>
      <c r="H226" t="inlineStr">
        <is>
          <t>bugs_nt_ffg_par</t>
        </is>
      </c>
      <c r="I226">
        <v>1</v>
      </c>
      <c r="J226" t="inlineStr">
        <is>
          <t>FFG</t>
        </is>
      </c>
      <c r="K226" t="inlineStr">
        <is>
          <t>FFG</t>
        </is>
      </c>
    </row>
    <row r="227">
      <c r="A227" t="inlineStr">
        <is>
          <t>nt_ffg_pih</t>
        </is>
      </c>
      <c r="B227" t="inlineStr">
        <is>
          <t>number taxa - Functional Feeding Group (FFG) - piercer-herbivore (PH)</t>
        </is>
      </c>
      <c r="C227" t="inlineStr">
        <is>
          <t>FFG</t>
        </is>
      </c>
      <c r="G227" t="inlineStr">
        <is>
          <t>bugs</t>
        </is>
      </c>
      <c r="H227" t="inlineStr">
        <is>
          <t>bugs_nt_ffg_pih</t>
        </is>
      </c>
      <c r="I227">
        <v>1</v>
      </c>
      <c r="J227" t="inlineStr">
        <is>
          <t>FFG</t>
        </is>
      </c>
      <c r="K227" t="inlineStr">
        <is>
          <t>FFG</t>
        </is>
      </c>
    </row>
    <row r="228">
      <c r="A228" t="inlineStr">
        <is>
          <t>nt_ffg_xyl</t>
        </is>
      </c>
      <c r="B228" t="inlineStr">
        <is>
          <t>number taxa - Functional Feeding Group (FFG) - xylophage (XY)</t>
        </is>
      </c>
      <c r="C228" t="inlineStr">
        <is>
          <t>FFG</t>
        </is>
      </c>
      <c r="G228" t="inlineStr">
        <is>
          <t>bugs</t>
        </is>
      </c>
      <c r="H228" t="inlineStr">
        <is>
          <t>bugs_nt_ffg_xyl</t>
        </is>
      </c>
      <c r="I228">
        <v>1</v>
      </c>
      <c r="J228" t="inlineStr">
        <is>
          <t>FFG</t>
        </is>
      </c>
      <c r="K228" t="inlineStr">
        <is>
          <t>FFG</t>
        </is>
      </c>
    </row>
    <row r="229">
      <c r="A229" t="inlineStr">
        <is>
          <t>nt_ffg_pred_scrap_shred</t>
        </is>
      </c>
      <c r="B229" t="inlineStr">
        <is>
          <t>number taxa - Functional Feeding Group (FFG) - predator (PR), scraper (SC), or shredder (SH)</t>
        </is>
      </c>
      <c r="C229" t="inlineStr">
        <is>
          <t>FFG</t>
        </is>
      </c>
      <c r="G229" t="inlineStr">
        <is>
          <t>bugs</t>
        </is>
      </c>
      <c r="H229" t="inlineStr">
        <is>
          <t>bugs_nt_ffg_pred_scrap_shred</t>
        </is>
      </c>
      <c r="I229">
        <v>1</v>
      </c>
      <c r="J229" t="inlineStr">
        <is>
          <t>FFG</t>
        </is>
      </c>
      <c r="K229" t="inlineStr">
        <is>
          <t>nonRMN</t>
        </is>
      </c>
    </row>
    <row r="230">
      <c r="A230" t="inlineStr">
        <is>
          <t>pi_ffg_col</t>
        </is>
      </c>
      <c r="B230" t="inlineStr">
        <is>
          <t>percent (0-100) individuals - Functional Feeding Group (FFG) - collector-gatherer (CG or GC)</t>
        </is>
      </c>
      <c r="C230" t="inlineStr">
        <is>
          <t>FFG</t>
        </is>
      </c>
      <c r="G230" t="inlineStr">
        <is>
          <t>bugs</t>
        </is>
      </c>
      <c r="H230" t="inlineStr">
        <is>
          <t>bugs_pi_ffg_col</t>
        </is>
      </c>
      <c r="I230">
        <v>1</v>
      </c>
      <c r="J230" t="inlineStr">
        <is>
          <t>FFG</t>
        </is>
      </c>
      <c r="K230" t="inlineStr">
        <is>
          <t>FFG</t>
        </is>
      </c>
    </row>
    <row r="231">
      <c r="A231" t="inlineStr">
        <is>
          <t>pi_ffg_filt</t>
        </is>
      </c>
      <c r="B231" t="inlineStr">
        <is>
          <t>percent (0-100) individuals - Functional Feeding Group (FFG) - collector-filterer (CF or FC)</t>
        </is>
      </c>
      <c r="C231" t="inlineStr">
        <is>
          <t>FFG</t>
        </is>
      </c>
      <c r="G231" t="inlineStr">
        <is>
          <t>bugs</t>
        </is>
      </c>
      <c r="H231" t="inlineStr">
        <is>
          <t>bugs_pi_ffg_filt</t>
        </is>
      </c>
      <c r="I231">
        <v>1</v>
      </c>
      <c r="J231" t="inlineStr">
        <is>
          <t>FFG</t>
        </is>
      </c>
      <c r="K231" t="inlineStr">
        <is>
          <t>FFG</t>
        </is>
      </c>
    </row>
    <row r="232">
      <c r="A232" t="inlineStr">
        <is>
          <t>pi_ffg_pred</t>
        </is>
      </c>
      <c r="B232" t="inlineStr">
        <is>
          <t>percent (0-100) individuals - Functional Feeding Group (FFG) - predator (PR)</t>
        </is>
      </c>
      <c r="C232" t="inlineStr">
        <is>
          <t>FFG</t>
        </is>
      </c>
      <c r="G232" t="inlineStr">
        <is>
          <t>bugs</t>
        </is>
      </c>
      <c r="H232" t="inlineStr">
        <is>
          <t>bugs_pi_ffg_pred</t>
        </is>
      </c>
      <c r="I232">
        <v>1</v>
      </c>
      <c r="J232" t="inlineStr">
        <is>
          <t>FFG</t>
        </is>
      </c>
      <c r="K232" t="inlineStr">
        <is>
          <t>FFG</t>
        </is>
      </c>
    </row>
    <row r="233">
      <c r="A233" t="inlineStr">
        <is>
          <t>pi_ffg_scrap</t>
        </is>
      </c>
      <c r="B233" t="inlineStr">
        <is>
          <t>percent (0-100) individuals - Functional Feeding Group (FFG) - scraper (SC)</t>
        </is>
      </c>
      <c r="C233" t="inlineStr">
        <is>
          <t>FFG</t>
        </is>
      </c>
      <c r="G233" t="inlineStr">
        <is>
          <t>bugs</t>
        </is>
      </c>
      <c r="H233" t="inlineStr">
        <is>
          <t>bugs_pi_ffg_scrap</t>
        </is>
      </c>
      <c r="I233">
        <v>1</v>
      </c>
      <c r="J233" t="inlineStr">
        <is>
          <t>FFG</t>
        </is>
      </c>
      <c r="K233" t="inlineStr">
        <is>
          <t>FFG</t>
        </is>
      </c>
    </row>
    <row r="234">
      <c r="A234" t="inlineStr">
        <is>
          <t>pi_ffg_shred</t>
        </is>
      </c>
      <c r="B234" t="inlineStr">
        <is>
          <t>percent (0-100) individuals - Functional Feeding Group (FFG) - shredder (SH)</t>
        </is>
      </c>
      <c r="C234" t="inlineStr">
        <is>
          <t>FFG</t>
        </is>
      </c>
      <c r="G234" t="inlineStr">
        <is>
          <t>bugs</t>
        </is>
      </c>
      <c r="H234" t="inlineStr">
        <is>
          <t>bugs_pi_ffg_shred</t>
        </is>
      </c>
      <c r="I234">
        <v>1</v>
      </c>
      <c r="J234" t="inlineStr">
        <is>
          <t>FFG</t>
        </is>
      </c>
      <c r="K234" t="inlineStr">
        <is>
          <t>FFG</t>
        </is>
      </c>
    </row>
    <row r="235">
      <c r="A235" t="inlineStr">
        <is>
          <t>pi_ffg_mah</t>
        </is>
      </c>
      <c r="B235" t="inlineStr">
        <is>
          <t>percent (0-100) individuals - Functional Feeding Group (FFG) - macrophyte herbivore (MH)</t>
        </is>
      </c>
      <c r="C235" t="inlineStr">
        <is>
          <t>FFG</t>
        </is>
      </c>
      <c r="G235" t="inlineStr">
        <is>
          <t>bugs</t>
        </is>
      </c>
      <c r="H235" t="inlineStr">
        <is>
          <t>bugs_pi_ffg_mah</t>
        </is>
      </c>
      <c r="I235">
        <v>1</v>
      </c>
      <c r="J235" t="inlineStr">
        <is>
          <t>FFG</t>
        </is>
      </c>
      <c r="K235" t="inlineStr">
        <is>
          <t>FFG</t>
        </is>
      </c>
    </row>
    <row r="236">
      <c r="A236" t="inlineStr">
        <is>
          <t>pi_ffg_omn</t>
        </is>
      </c>
      <c r="B236" t="inlineStr">
        <is>
          <t>percent (0-100) individuals - Functional Feeding Group (FFG) - omnivore (OM)</t>
        </is>
      </c>
      <c r="C236" t="inlineStr">
        <is>
          <t>FFG</t>
        </is>
      </c>
      <c r="G236" t="inlineStr">
        <is>
          <t>bugs</t>
        </is>
      </c>
      <c r="H236" t="inlineStr">
        <is>
          <t>bugs_pi_ffg_omn</t>
        </is>
      </c>
      <c r="I236">
        <v>1</v>
      </c>
      <c r="J236" t="inlineStr">
        <is>
          <t>FFG</t>
        </is>
      </c>
      <c r="K236" t="inlineStr">
        <is>
          <t>FFG</t>
        </is>
      </c>
    </row>
    <row r="237">
      <c r="A237" t="inlineStr">
        <is>
          <t>pi_ffg_par</t>
        </is>
      </c>
      <c r="B237" t="inlineStr">
        <is>
          <t>percent (0-100) individuals - Functional Feeding Group (FFG) - parasite (PA)</t>
        </is>
      </c>
      <c r="C237" t="inlineStr">
        <is>
          <t>FFG</t>
        </is>
      </c>
      <c r="G237" t="inlineStr">
        <is>
          <t>bugs</t>
        </is>
      </c>
      <c r="H237" t="inlineStr">
        <is>
          <t>bugs_pi_ffg_par</t>
        </is>
      </c>
      <c r="I237">
        <v>1</v>
      </c>
      <c r="J237" t="inlineStr">
        <is>
          <t>FFG</t>
        </is>
      </c>
      <c r="K237" t="inlineStr">
        <is>
          <t>FFG</t>
        </is>
      </c>
    </row>
    <row r="238">
      <c r="A238" t="inlineStr">
        <is>
          <t>pi_ffg_pih</t>
        </is>
      </c>
      <c r="B238" t="inlineStr">
        <is>
          <t>percent (0-100) individuals - Functional Feeding Group (FFG) - piercer-herbivore (PH)</t>
        </is>
      </c>
      <c r="C238" t="inlineStr">
        <is>
          <t>FFG</t>
        </is>
      </c>
      <c r="G238" t="inlineStr">
        <is>
          <t>bugs</t>
        </is>
      </c>
      <c r="H238" t="inlineStr">
        <is>
          <t>bugs_pi_ffg_pih</t>
        </is>
      </c>
      <c r="I238">
        <v>1</v>
      </c>
      <c r="J238" t="inlineStr">
        <is>
          <t>FFG</t>
        </is>
      </c>
      <c r="K238" t="inlineStr">
        <is>
          <t>FFG</t>
        </is>
      </c>
    </row>
    <row r="239">
      <c r="A239" t="inlineStr">
        <is>
          <t>pi_ffg_xyl</t>
        </is>
      </c>
      <c r="B239" t="inlineStr">
        <is>
          <t>percent (0-100) individuals - Functional Feeding Group (FFG) - xylophage (XY)</t>
        </is>
      </c>
      <c r="C239" t="inlineStr">
        <is>
          <t>FFG</t>
        </is>
      </c>
      <c r="G239" t="inlineStr">
        <is>
          <t>bugs</t>
        </is>
      </c>
      <c r="H239" t="inlineStr">
        <is>
          <t>bugs_pi_ffg_xyl</t>
        </is>
      </c>
      <c r="I239">
        <v>1</v>
      </c>
      <c r="J239" t="inlineStr">
        <is>
          <t>FFG</t>
        </is>
      </c>
      <c r="K239" t="inlineStr">
        <is>
          <t>FFG</t>
        </is>
      </c>
    </row>
    <row r="240">
      <c r="A240" t="inlineStr">
        <is>
          <t>pi_ffg_col_filt</t>
        </is>
      </c>
      <c r="B240" t="inlineStr">
        <is>
          <t>percent (0-100) individuals - Functional Feeding Group (FFG) - collector-gatherer (CG or GC) or collector-filterer (CF or FC)</t>
        </is>
      </c>
      <c r="C240" t="inlineStr">
        <is>
          <t>FFG</t>
        </is>
      </c>
      <c r="G240" t="inlineStr">
        <is>
          <t>bugs</t>
        </is>
      </c>
      <c r="H240" t="inlineStr">
        <is>
          <t>bugs_pi_ffg_col_filt</t>
        </is>
      </c>
      <c r="I240">
        <v>1</v>
      </c>
      <c r="J240" t="inlineStr">
        <is>
          <t>FFG</t>
        </is>
      </c>
      <c r="K240" t="inlineStr">
        <is>
          <t>nonRMN</t>
        </is>
      </c>
    </row>
    <row r="241">
      <c r="A241" t="inlineStr">
        <is>
          <t>pt_ffg_col</t>
        </is>
      </c>
      <c r="B241" t="inlineStr">
        <is>
          <t>percent (0-100) taxa - Functional Feeding Group (FFG) - collector-gatherer (CG or GC)</t>
        </is>
      </c>
      <c r="C241" t="inlineStr">
        <is>
          <t>FFG</t>
        </is>
      </c>
      <c r="G241" t="inlineStr">
        <is>
          <t>bugs</t>
        </is>
      </c>
      <c r="H241" t="inlineStr">
        <is>
          <t>bugs_pt_ffg_col</t>
        </is>
      </c>
      <c r="I241">
        <v>1</v>
      </c>
      <c r="J241" t="inlineStr">
        <is>
          <t>FFG</t>
        </is>
      </c>
      <c r="K241" t="inlineStr">
        <is>
          <t>FFG</t>
        </is>
      </c>
    </row>
    <row r="242">
      <c r="A242" t="inlineStr">
        <is>
          <t>pt_ffg_filt</t>
        </is>
      </c>
      <c r="B242" t="inlineStr">
        <is>
          <t>percent (0-100) taxa - Functional Feeding Group (FFG) - collector-filterer (CF or FC)</t>
        </is>
      </c>
      <c r="C242" t="inlineStr">
        <is>
          <t>FFG</t>
        </is>
      </c>
      <c r="G242" t="inlineStr">
        <is>
          <t>bugs</t>
        </is>
      </c>
      <c r="H242" t="inlineStr">
        <is>
          <t>bugs_pt_ffg_filt</t>
        </is>
      </c>
      <c r="I242">
        <v>1</v>
      </c>
      <c r="J242" t="inlineStr">
        <is>
          <t>FFG</t>
        </is>
      </c>
      <c r="K242" t="inlineStr">
        <is>
          <t>FFG</t>
        </is>
      </c>
    </row>
    <row r="243">
      <c r="A243" t="inlineStr">
        <is>
          <t>pt_ffg_pred</t>
        </is>
      </c>
      <c r="B243" t="inlineStr">
        <is>
          <t>percent (0-100) taxa - Functional Feeding Group (FFG) - predator (PR)</t>
        </is>
      </c>
      <c r="C243" t="inlineStr">
        <is>
          <t>FFG</t>
        </is>
      </c>
      <c r="G243" t="inlineStr">
        <is>
          <t>bugs</t>
        </is>
      </c>
      <c r="H243" t="inlineStr">
        <is>
          <t>bugs_pt_ffg_pred</t>
        </is>
      </c>
      <c r="I243">
        <v>1</v>
      </c>
      <c r="J243" t="inlineStr">
        <is>
          <t>FFG</t>
        </is>
      </c>
      <c r="K243" t="inlineStr">
        <is>
          <t>FFG</t>
        </is>
      </c>
    </row>
    <row r="244">
      <c r="A244" t="inlineStr">
        <is>
          <t>pt_ffg_scrap</t>
        </is>
      </c>
      <c r="B244" t="inlineStr">
        <is>
          <t>percent (0-100) taxa - Functional Feeding Group (FFG) - scraper (SC)</t>
        </is>
      </c>
      <c r="C244" t="inlineStr">
        <is>
          <t>FFG</t>
        </is>
      </c>
      <c r="G244" t="inlineStr">
        <is>
          <t>bugs</t>
        </is>
      </c>
      <c r="H244" t="inlineStr">
        <is>
          <t>bugs_pt_ffg_scrap</t>
        </is>
      </c>
      <c r="I244">
        <v>1</v>
      </c>
      <c r="J244" t="inlineStr">
        <is>
          <t>FFG</t>
        </is>
      </c>
      <c r="K244" t="inlineStr">
        <is>
          <t>FFG</t>
        </is>
      </c>
    </row>
    <row r="245">
      <c r="A245" t="inlineStr">
        <is>
          <t>pt_ffg_shred</t>
        </is>
      </c>
      <c r="B245" t="inlineStr">
        <is>
          <t>percent (0-100) taxa - Functional Feeding Group (FFG) - shredder (SH)</t>
        </is>
      </c>
      <c r="C245" t="inlineStr">
        <is>
          <t>FFG</t>
        </is>
      </c>
      <c r="G245" t="inlineStr">
        <is>
          <t>bugs</t>
        </is>
      </c>
      <c r="H245" t="inlineStr">
        <is>
          <t>bugs_pt_ffg_shred</t>
        </is>
      </c>
      <c r="I245">
        <v>1</v>
      </c>
      <c r="J245" t="inlineStr">
        <is>
          <t>FFG</t>
        </is>
      </c>
      <c r="K245" t="inlineStr">
        <is>
          <t>FFG</t>
        </is>
      </c>
    </row>
    <row r="246">
      <c r="A246" t="inlineStr">
        <is>
          <t>pt_ffg_mah</t>
        </is>
      </c>
      <c r="B246" t="inlineStr">
        <is>
          <t>percent (0-100) taxa - Functional Feeding Group (FFG) - macrophyte herbivore (MH)</t>
        </is>
      </c>
      <c r="C246" t="inlineStr">
        <is>
          <t>FFG</t>
        </is>
      </c>
      <c r="G246" t="inlineStr">
        <is>
          <t>bugs</t>
        </is>
      </c>
      <c r="H246" t="inlineStr">
        <is>
          <t>bugs_pt_ffg_mah</t>
        </is>
      </c>
      <c r="I246">
        <v>1</v>
      </c>
      <c r="J246" t="inlineStr">
        <is>
          <t>FFG</t>
        </is>
      </c>
      <c r="K246" t="inlineStr">
        <is>
          <t>FFG</t>
        </is>
      </c>
    </row>
    <row r="247">
      <c r="A247" t="inlineStr">
        <is>
          <t>pt_ffg_omn</t>
        </is>
      </c>
      <c r="B247" t="inlineStr">
        <is>
          <t>percent (0-100) taxa - Functional Feeding Group (FFG) - omnivore (OM)</t>
        </is>
      </c>
      <c r="C247" t="inlineStr">
        <is>
          <t>FFG</t>
        </is>
      </c>
      <c r="G247" t="inlineStr">
        <is>
          <t>bugs</t>
        </is>
      </c>
      <c r="H247" t="inlineStr">
        <is>
          <t>bugs_pt_ffg_omn</t>
        </is>
      </c>
      <c r="I247">
        <v>1</v>
      </c>
      <c r="J247" t="inlineStr">
        <is>
          <t>FFG</t>
        </is>
      </c>
      <c r="K247" t="inlineStr">
        <is>
          <t>FFG</t>
        </is>
      </c>
    </row>
    <row r="248">
      <c r="A248" t="inlineStr">
        <is>
          <t>pt_ffg_par</t>
        </is>
      </c>
      <c r="B248" t="inlineStr">
        <is>
          <t>percent (0-100) taxa - Functional Feeding Group (FFG) - parasite (PA)</t>
        </is>
      </c>
      <c r="C248" t="inlineStr">
        <is>
          <t>FFG</t>
        </is>
      </c>
      <c r="G248" t="inlineStr">
        <is>
          <t>bugs</t>
        </is>
      </c>
      <c r="H248" t="inlineStr">
        <is>
          <t>bugs_pt_ffg_par</t>
        </is>
      </c>
      <c r="I248">
        <v>1</v>
      </c>
      <c r="J248" t="inlineStr">
        <is>
          <t>FFG</t>
        </is>
      </c>
      <c r="K248" t="inlineStr">
        <is>
          <t>FFG</t>
        </is>
      </c>
    </row>
    <row r="249">
      <c r="A249" t="inlineStr">
        <is>
          <t>pt_ffg_pih</t>
        </is>
      </c>
      <c r="B249" t="inlineStr">
        <is>
          <t>percent (0-100) taxa - Functional Feeding Group (FFG) - piercer-herbivore (PH)</t>
        </is>
      </c>
      <c r="C249" t="inlineStr">
        <is>
          <t>FFG</t>
        </is>
      </c>
      <c r="G249" t="inlineStr">
        <is>
          <t>bugs</t>
        </is>
      </c>
      <c r="H249" t="inlineStr">
        <is>
          <t>bugs_pt_ffg_pih</t>
        </is>
      </c>
      <c r="I249">
        <v>1</v>
      </c>
      <c r="J249" t="inlineStr">
        <is>
          <t>FFG</t>
        </is>
      </c>
      <c r="K249" t="inlineStr">
        <is>
          <t>FFG</t>
        </is>
      </c>
    </row>
    <row r="250">
      <c r="A250" t="inlineStr">
        <is>
          <t>pt_ffg_xyl</t>
        </is>
      </c>
      <c r="B250" t="inlineStr">
        <is>
          <t>percent (0-100) taxa - Functional Feeding Group (FFG) - xylophage (XY)</t>
        </is>
      </c>
      <c r="C250" t="inlineStr">
        <is>
          <t>FFG</t>
        </is>
      </c>
      <c r="G250" t="inlineStr">
        <is>
          <t>bugs</t>
        </is>
      </c>
      <c r="H250" t="inlineStr">
        <is>
          <t>bugs_pt_ffg_xyl</t>
        </is>
      </c>
      <c r="I250">
        <v>1</v>
      </c>
      <c r="J250" t="inlineStr">
        <is>
          <t>FFG</t>
        </is>
      </c>
      <c r="K250" t="inlineStr">
        <is>
          <t>FFG</t>
        </is>
      </c>
    </row>
    <row r="251">
      <c r="A251" t="inlineStr">
        <is>
          <t>nt_habit_burrow</t>
        </is>
      </c>
      <c r="B251" t="inlineStr">
        <is>
          <t>number taxa - Habit - burrowers (BU)</t>
        </is>
      </c>
      <c r="C251" t="inlineStr">
        <is>
          <t>Habit</t>
        </is>
      </c>
      <c r="G251" t="inlineStr">
        <is>
          <t>bugs</t>
        </is>
      </c>
      <c r="H251" t="inlineStr">
        <is>
          <t>bugs_nt_habit_burrow</t>
        </is>
      </c>
      <c r="I251">
        <v>1</v>
      </c>
      <c r="J251" t="inlineStr">
        <is>
          <t>Habit</t>
        </is>
      </c>
      <c r="K251" t="inlineStr">
        <is>
          <t>Habit</t>
        </is>
      </c>
    </row>
    <row r="252">
      <c r="A252" t="inlineStr">
        <is>
          <t>nt_habit_climb</t>
        </is>
      </c>
      <c r="B252" t="inlineStr">
        <is>
          <t>number taxa - Habit - climbers (CB)</t>
        </is>
      </c>
      <c r="C252" t="inlineStr">
        <is>
          <t>Habit</t>
        </is>
      </c>
      <c r="G252" t="inlineStr">
        <is>
          <t>bugs</t>
        </is>
      </c>
      <c r="H252" t="inlineStr">
        <is>
          <t>bugs_nt_habit_climb</t>
        </is>
      </c>
      <c r="I252">
        <v>1</v>
      </c>
      <c r="J252" t="inlineStr">
        <is>
          <t>Habit</t>
        </is>
      </c>
      <c r="K252" t="inlineStr">
        <is>
          <t>Habit</t>
        </is>
      </c>
    </row>
    <row r="253">
      <c r="A253" t="inlineStr">
        <is>
          <t>nt_habit_cling</t>
        </is>
      </c>
      <c r="B253" t="inlineStr">
        <is>
          <t>number taxa - Habit - clingers (CN)</t>
        </is>
      </c>
      <c r="C253" t="inlineStr">
        <is>
          <t>Habit</t>
        </is>
      </c>
      <c r="G253" t="inlineStr">
        <is>
          <t>bugs</t>
        </is>
      </c>
      <c r="H253" t="inlineStr">
        <is>
          <t>bugs_nt_habit_cling</t>
        </is>
      </c>
      <c r="I253">
        <v>1</v>
      </c>
      <c r="J253" t="inlineStr">
        <is>
          <t>Habit</t>
        </is>
      </c>
      <c r="K253" t="inlineStr">
        <is>
          <t>Habit</t>
        </is>
      </c>
    </row>
    <row r="254">
      <c r="A254" t="inlineStr">
        <is>
          <t>nt_habit_sprawl</t>
        </is>
      </c>
      <c r="B254" t="inlineStr">
        <is>
          <t>number taxa - Habit - sprawlers (SP)</t>
        </is>
      </c>
      <c r="C254" t="inlineStr">
        <is>
          <t>Habit</t>
        </is>
      </c>
      <c r="G254" t="inlineStr">
        <is>
          <t>bugs</t>
        </is>
      </c>
      <c r="H254" t="inlineStr">
        <is>
          <t>bugs_nt_habit_sprawl</t>
        </is>
      </c>
      <c r="I254">
        <v>1</v>
      </c>
      <c r="J254" t="inlineStr">
        <is>
          <t>Habit</t>
        </is>
      </c>
      <c r="K254" t="inlineStr">
        <is>
          <t>Habit</t>
        </is>
      </c>
    </row>
    <row r="255">
      <c r="A255" t="inlineStr">
        <is>
          <t>nt_habit_swim</t>
        </is>
      </c>
      <c r="B255" t="inlineStr">
        <is>
          <t>number taxa - Habit - swimmers (SW)</t>
        </is>
      </c>
      <c r="C255" t="inlineStr">
        <is>
          <t>Habit</t>
        </is>
      </c>
      <c r="G255" t="inlineStr">
        <is>
          <t>bugs</t>
        </is>
      </c>
      <c r="H255" t="inlineStr">
        <is>
          <t>bugs_nt_habit_swim</t>
        </is>
      </c>
      <c r="I255">
        <v>1</v>
      </c>
      <c r="J255" t="inlineStr">
        <is>
          <t>Habit</t>
        </is>
      </c>
      <c r="K255" t="inlineStr">
        <is>
          <t>Habit</t>
        </is>
      </c>
    </row>
    <row r="256">
      <c r="A256" t="inlineStr">
        <is>
          <t>pi_habit_burrow</t>
        </is>
      </c>
      <c r="B256" t="inlineStr">
        <is>
          <t>percent (0-100) individuals - Habit - burrowers (BU)</t>
        </is>
      </c>
      <c r="C256" t="inlineStr">
        <is>
          <t>Habit</t>
        </is>
      </c>
      <c r="G256" t="inlineStr">
        <is>
          <t>bugs</t>
        </is>
      </c>
      <c r="H256" t="inlineStr">
        <is>
          <t>bugs_pi_habit_burrow</t>
        </is>
      </c>
      <c r="I256">
        <v>1</v>
      </c>
      <c r="J256" t="inlineStr">
        <is>
          <t>Habit</t>
        </is>
      </c>
      <c r="K256" t="inlineStr">
        <is>
          <t>Habit</t>
        </is>
      </c>
    </row>
    <row r="257">
      <c r="A257" t="inlineStr">
        <is>
          <t>pi_habit_climb</t>
        </is>
      </c>
      <c r="B257" t="inlineStr">
        <is>
          <t>percent (0-100) individuals - Habit - climbers (CB)</t>
        </is>
      </c>
      <c r="C257" t="inlineStr">
        <is>
          <t>Habit</t>
        </is>
      </c>
      <c r="G257" t="inlineStr">
        <is>
          <t>bugs</t>
        </is>
      </c>
      <c r="H257" t="inlineStr">
        <is>
          <t>bugs_pi_habit_climb</t>
        </is>
      </c>
      <c r="I257">
        <v>1</v>
      </c>
      <c r="J257" t="inlineStr">
        <is>
          <t>Habit</t>
        </is>
      </c>
      <c r="K257" t="inlineStr">
        <is>
          <t>Habit</t>
        </is>
      </c>
    </row>
    <row r="258">
      <c r="A258" t="inlineStr">
        <is>
          <t>pi_habit_cling</t>
        </is>
      </c>
      <c r="B258" t="inlineStr">
        <is>
          <t>percent (0-100) individuals - Habit - clingers (CN)</t>
        </is>
      </c>
      <c r="C258" t="inlineStr">
        <is>
          <t>Habit</t>
        </is>
      </c>
      <c r="G258" t="inlineStr">
        <is>
          <t>bugs</t>
        </is>
      </c>
      <c r="H258" t="inlineStr">
        <is>
          <t>bugs_pi_habit_cling</t>
        </is>
      </c>
      <c r="I258">
        <v>1</v>
      </c>
      <c r="J258" t="inlineStr">
        <is>
          <t>Habit</t>
        </is>
      </c>
      <c r="K258" t="inlineStr">
        <is>
          <t>Habit</t>
        </is>
      </c>
    </row>
    <row r="259">
      <c r="A259" t="inlineStr">
        <is>
          <t>pi_habit_cling_PlecoNoCling</t>
        </is>
      </c>
      <c r="B259" t="inlineStr">
        <is>
          <t>percent (0-100) individuals - Habit - clingers (CN) and Order Plecoptera (not clingers)</t>
        </is>
      </c>
      <c r="C259" t="inlineStr">
        <is>
          <t>Habit, Order</t>
        </is>
      </c>
      <c r="G259" t="inlineStr">
        <is>
          <t>bugs</t>
        </is>
      </c>
      <c r="H259" t="inlineStr">
        <is>
          <t>bugs_pi_habit_cling_PlecoNoCling</t>
        </is>
      </c>
      <c r="I259">
        <v>1</v>
      </c>
      <c r="J259" t="inlineStr">
        <is>
          <t>Habit</t>
        </is>
      </c>
      <c r="K259" t="inlineStr">
        <is>
          <t>nonRMN</t>
        </is>
      </c>
    </row>
    <row r="260">
      <c r="A260" t="inlineStr">
        <is>
          <t>pi_habit_sprawl</t>
        </is>
      </c>
      <c r="B260" t="inlineStr">
        <is>
          <t>percent (0-100) individuals - Habit - sprawlers (SP)</t>
        </is>
      </c>
      <c r="C260" t="inlineStr">
        <is>
          <t>Habit</t>
        </is>
      </c>
      <c r="G260" t="inlineStr">
        <is>
          <t>bugs</t>
        </is>
      </c>
      <c r="H260" t="inlineStr">
        <is>
          <t>bugs_pi_habit_sprawl</t>
        </is>
      </c>
      <c r="I260">
        <v>1</v>
      </c>
      <c r="J260" t="inlineStr">
        <is>
          <t>Habit</t>
        </is>
      </c>
      <c r="K260" t="inlineStr">
        <is>
          <t>Habit</t>
        </is>
      </c>
    </row>
    <row r="261">
      <c r="A261" t="inlineStr">
        <is>
          <t>pi_habit_swim</t>
        </is>
      </c>
      <c r="B261" t="inlineStr">
        <is>
          <t>percent (0-100) individuals - Habit - swimmers (SW)</t>
        </is>
      </c>
      <c r="C261" t="inlineStr">
        <is>
          <t>Habit</t>
        </is>
      </c>
      <c r="G261" t="inlineStr">
        <is>
          <t>bugs</t>
        </is>
      </c>
      <c r="H261" t="inlineStr">
        <is>
          <t>bugs_pi_habit_swim</t>
        </is>
      </c>
      <c r="I261">
        <v>1</v>
      </c>
      <c r="J261" t="inlineStr">
        <is>
          <t>Habit</t>
        </is>
      </c>
      <c r="K261" t="inlineStr">
        <is>
          <t>Habit</t>
        </is>
      </c>
    </row>
    <row r="262">
      <c r="A262" t="inlineStr">
        <is>
          <t>pt_habit_burrow</t>
        </is>
      </c>
      <c r="B262" t="inlineStr">
        <is>
          <t>percent (0-100) taxa - Habit - burrowers (BU)</t>
        </is>
      </c>
      <c r="C262" t="inlineStr">
        <is>
          <t>Habit</t>
        </is>
      </c>
      <c r="G262" t="inlineStr">
        <is>
          <t>bugs</t>
        </is>
      </c>
      <c r="H262" t="inlineStr">
        <is>
          <t>bugs_pt_habit_burrow</t>
        </is>
      </c>
      <c r="I262">
        <v>1</v>
      </c>
      <c r="J262" t="inlineStr">
        <is>
          <t>Habit</t>
        </is>
      </c>
      <c r="K262" t="inlineStr">
        <is>
          <t>Habit</t>
        </is>
      </c>
    </row>
    <row r="263">
      <c r="A263" t="inlineStr">
        <is>
          <t>pt_habit_climb</t>
        </is>
      </c>
      <c r="B263" t="inlineStr">
        <is>
          <t>percent (0-100) taxa - Habit - climbers (CB)</t>
        </is>
      </c>
      <c r="C263" t="inlineStr">
        <is>
          <t>Habit</t>
        </is>
      </c>
      <c r="G263" t="inlineStr">
        <is>
          <t>bugs</t>
        </is>
      </c>
      <c r="H263" t="inlineStr">
        <is>
          <t>bugs_pt_habit_climb</t>
        </is>
      </c>
      <c r="I263">
        <v>1</v>
      </c>
      <c r="J263" t="inlineStr">
        <is>
          <t>Habit</t>
        </is>
      </c>
      <c r="K263" t="inlineStr">
        <is>
          <t>Habit</t>
        </is>
      </c>
    </row>
    <row r="264">
      <c r="A264" t="inlineStr">
        <is>
          <t>pt_habit_cling</t>
        </is>
      </c>
      <c r="B264" t="inlineStr">
        <is>
          <t>percent (0-100) taxa - Habit - clingers (CN)</t>
        </is>
      </c>
      <c r="C264" t="inlineStr">
        <is>
          <t>Habit</t>
        </is>
      </c>
      <c r="G264" t="inlineStr">
        <is>
          <t>bugs</t>
        </is>
      </c>
      <c r="H264" t="inlineStr">
        <is>
          <t>bugs_pt_habit_cling</t>
        </is>
      </c>
      <c r="I264">
        <v>1</v>
      </c>
      <c r="J264" t="inlineStr">
        <is>
          <t>Habit</t>
        </is>
      </c>
      <c r="K264" t="inlineStr">
        <is>
          <t>Habit</t>
        </is>
      </c>
    </row>
    <row r="265">
      <c r="A265" t="inlineStr">
        <is>
          <t>pt_habit_sprawl</t>
        </is>
      </c>
      <c r="B265" t="inlineStr">
        <is>
          <t>percent (0-100) taxa - Habit - sprawlers (SP)</t>
        </is>
      </c>
      <c r="C265" t="inlineStr">
        <is>
          <t>Habit</t>
        </is>
      </c>
      <c r="G265" t="inlineStr">
        <is>
          <t>bugs</t>
        </is>
      </c>
      <c r="H265" t="inlineStr">
        <is>
          <t>bugs_pt_habit_sprawl</t>
        </is>
      </c>
      <c r="I265">
        <v>1</v>
      </c>
      <c r="J265" t="inlineStr">
        <is>
          <t>Habit</t>
        </is>
      </c>
      <c r="K265" t="inlineStr">
        <is>
          <t>Habit</t>
        </is>
      </c>
    </row>
    <row r="266">
      <c r="A266" t="inlineStr">
        <is>
          <t>pt_habit_swim</t>
        </is>
      </c>
      <c r="B266" t="inlineStr">
        <is>
          <t>percent (0-100) taxa - Habit - swimmers (SW)</t>
        </is>
      </c>
      <c r="C266" t="inlineStr">
        <is>
          <t>Habit</t>
        </is>
      </c>
      <c r="G266" t="inlineStr">
        <is>
          <t>bugs</t>
        </is>
      </c>
      <c r="H266" t="inlineStr">
        <is>
          <t>bugs_pt_habit_swim</t>
        </is>
      </c>
      <c r="I266">
        <v>1</v>
      </c>
      <c r="J266" t="inlineStr">
        <is>
          <t>Habit</t>
        </is>
      </c>
      <c r="K266" t="inlineStr">
        <is>
          <t>Habit</t>
        </is>
      </c>
    </row>
    <row r="267">
      <c r="A267" t="inlineStr">
        <is>
          <t>nt_volt_multi</t>
        </is>
      </c>
      <c r="B267" t="inlineStr">
        <is>
          <t>number taxa - multivoltine (MULTI)</t>
        </is>
      </c>
      <c r="C267" t="inlineStr">
        <is>
          <t>Life_Cycle</t>
        </is>
      </c>
      <c r="G267" t="inlineStr">
        <is>
          <t>bugs</t>
        </is>
      </c>
      <c r="H267" t="inlineStr">
        <is>
          <t>bugs_nt_volt_multi</t>
        </is>
      </c>
      <c r="I267">
        <v>1</v>
      </c>
      <c r="J267" t="inlineStr">
        <is>
          <t>Life_Cycle</t>
        </is>
      </c>
      <c r="K267" t="inlineStr">
        <is>
          <t>Volt</t>
        </is>
      </c>
    </row>
    <row r="268">
      <c r="A268" t="inlineStr">
        <is>
          <t>nt_volt_semi</t>
        </is>
      </c>
      <c r="B268" t="inlineStr">
        <is>
          <t>number taxa - semivoltine (SEMI)</t>
        </is>
      </c>
      <c r="C268" t="inlineStr">
        <is>
          <t>Life_Cycle</t>
        </is>
      </c>
      <c r="G268" t="inlineStr">
        <is>
          <t>bugs</t>
        </is>
      </c>
      <c r="H268" t="inlineStr">
        <is>
          <t>bugs_nt_volt_semi</t>
        </is>
      </c>
      <c r="I268">
        <v>1</v>
      </c>
      <c r="J268" t="inlineStr">
        <is>
          <t>Life_Cycle</t>
        </is>
      </c>
      <c r="K268" t="inlineStr">
        <is>
          <t>Volt</t>
        </is>
      </c>
    </row>
    <row r="269">
      <c r="A269" t="inlineStr">
        <is>
          <t>nt_volt_uni</t>
        </is>
      </c>
      <c r="B269" t="inlineStr">
        <is>
          <t>number taxa - univoltine (UNI)</t>
        </is>
      </c>
      <c r="C269" t="inlineStr">
        <is>
          <t>Life_Cycle</t>
        </is>
      </c>
      <c r="G269" t="inlineStr">
        <is>
          <t>bugs</t>
        </is>
      </c>
      <c r="H269" t="inlineStr">
        <is>
          <t>bugs_nt_volt_uni</t>
        </is>
      </c>
      <c r="I269">
        <v>1</v>
      </c>
      <c r="J269" t="inlineStr">
        <is>
          <t>Life_Cycle</t>
        </is>
      </c>
      <c r="K269" t="inlineStr">
        <is>
          <t>Volt</t>
        </is>
      </c>
    </row>
    <row r="270">
      <c r="A270" t="inlineStr">
        <is>
          <t>pi_volt_multi</t>
        </is>
      </c>
      <c r="B270" t="inlineStr">
        <is>
          <t>percent (0-100) individuals - multivoltine (MULTI)</t>
        </is>
      </c>
      <c r="C270" t="inlineStr">
        <is>
          <t>Life_Cycle</t>
        </is>
      </c>
      <c r="G270" t="inlineStr">
        <is>
          <t>bugs</t>
        </is>
      </c>
      <c r="H270" t="inlineStr">
        <is>
          <t>bugs_pi_volt_multi</t>
        </is>
      </c>
      <c r="I270">
        <v>1</v>
      </c>
      <c r="J270" t="inlineStr">
        <is>
          <t>Life_Cycle</t>
        </is>
      </c>
      <c r="K270" t="inlineStr">
        <is>
          <t>Volt</t>
        </is>
      </c>
    </row>
    <row r="271">
      <c r="A271" t="inlineStr">
        <is>
          <t>pi_volt_semi</t>
        </is>
      </c>
      <c r="B271" t="inlineStr">
        <is>
          <t>percent (0-100) individuals - semivoltine (SEMI)</t>
        </is>
      </c>
      <c r="C271" t="inlineStr">
        <is>
          <t>Life_Cycle</t>
        </is>
      </c>
      <c r="G271" t="inlineStr">
        <is>
          <t>bugs</t>
        </is>
      </c>
      <c r="H271" t="inlineStr">
        <is>
          <t>bugs_pi_volt_semi</t>
        </is>
      </c>
      <c r="I271">
        <v>1</v>
      </c>
      <c r="J271" t="inlineStr">
        <is>
          <t>Life_Cycle</t>
        </is>
      </c>
      <c r="K271" t="inlineStr">
        <is>
          <t>Volt</t>
        </is>
      </c>
    </row>
    <row r="272">
      <c r="A272" t="inlineStr">
        <is>
          <t>pi_volt_uni</t>
        </is>
      </c>
      <c r="B272" t="inlineStr">
        <is>
          <t>percent (0-100) individuals - univoltine (UNI)</t>
        </is>
      </c>
      <c r="C272" t="inlineStr">
        <is>
          <t>Life_Cycle</t>
        </is>
      </c>
      <c r="G272" t="inlineStr">
        <is>
          <t>bugs</t>
        </is>
      </c>
      <c r="H272" t="inlineStr">
        <is>
          <t>bugs_pi_volt_uni</t>
        </is>
      </c>
      <c r="I272">
        <v>1</v>
      </c>
      <c r="J272" t="inlineStr">
        <is>
          <t>Life_Cycle</t>
        </is>
      </c>
      <c r="K272" t="inlineStr">
        <is>
          <t>Volt</t>
        </is>
      </c>
    </row>
    <row r="273">
      <c r="A273" t="inlineStr">
        <is>
          <t>pt_volt_multi</t>
        </is>
      </c>
      <c r="B273" t="inlineStr">
        <is>
          <t>percent (0-100) taxa - multivoltine (MULTI)</t>
        </is>
      </c>
      <c r="C273" t="inlineStr">
        <is>
          <t>Life_Cycle</t>
        </is>
      </c>
      <c r="G273" t="inlineStr">
        <is>
          <t>bugs</t>
        </is>
      </c>
      <c r="H273" t="inlineStr">
        <is>
          <t>bugs_pt_volt_multi</t>
        </is>
      </c>
      <c r="I273">
        <v>1</v>
      </c>
      <c r="J273" t="inlineStr">
        <is>
          <t>Life_Cycle</t>
        </is>
      </c>
      <c r="K273" t="inlineStr">
        <is>
          <t>Volt</t>
        </is>
      </c>
    </row>
    <row r="274">
      <c r="A274" t="inlineStr">
        <is>
          <t>pt_volt_semi</t>
        </is>
      </c>
      <c r="B274" t="inlineStr">
        <is>
          <t>percent (0-100) taxa - semivoltine (SEMI)</t>
        </is>
      </c>
      <c r="C274" t="inlineStr">
        <is>
          <t>Life_Cycle</t>
        </is>
      </c>
      <c r="G274" t="inlineStr">
        <is>
          <t>bugs</t>
        </is>
      </c>
      <c r="H274" t="inlineStr">
        <is>
          <t>bugs_pt_volt_semi</t>
        </is>
      </c>
      <c r="I274">
        <v>1</v>
      </c>
      <c r="J274" t="inlineStr">
        <is>
          <t>Life_Cycle</t>
        </is>
      </c>
      <c r="K274" t="inlineStr">
        <is>
          <t>Volt</t>
        </is>
      </c>
    </row>
    <row r="275">
      <c r="A275" t="inlineStr">
        <is>
          <t>pt_volt_uni</t>
        </is>
      </c>
      <c r="B275" t="inlineStr">
        <is>
          <t>percent (0-100) taxa - univoltine (UNI)</t>
        </is>
      </c>
      <c r="C275" t="inlineStr">
        <is>
          <t>Life_Cycle</t>
        </is>
      </c>
      <c r="G275" t="inlineStr">
        <is>
          <t>bugs</t>
        </is>
      </c>
      <c r="H275" t="inlineStr">
        <is>
          <t>bugs_pt_volt_uni</t>
        </is>
      </c>
      <c r="I275">
        <v>1</v>
      </c>
      <c r="J275" t="inlineStr">
        <is>
          <t>Life_Cycle</t>
        </is>
      </c>
      <c r="K275" t="inlineStr">
        <is>
          <t>Volt</t>
        </is>
      </c>
    </row>
    <row r="276">
      <c r="A276" t="inlineStr">
        <is>
          <t>pi_dom01</t>
        </is>
      </c>
      <c r="B276" t="inlineStr">
        <is>
          <t>percent (0-100) individuals - most dominant taxon;  max(N_TAXA)</t>
        </is>
      </c>
      <c r="C276" t="inlineStr">
        <is>
          <t>N_TAXA</t>
        </is>
      </c>
      <c r="G276" t="inlineStr">
        <is>
          <t>bugs</t>
        </is>
      </c>
      <c r="H276" t="inlineStr">
        <is>
          <t>bugs_pi_dom01</t>
        </is>
      </c>
      <c r="I276">
        <v>1</v>
      </c>
      <c r="J276" t="inlineStr">
        <is>
          <t>Dominance</t>
        </is>
      </c>
      <c r="K276" t="inlineStr">
        <is>
          <t>Basic</t>
        </is>
      </c>
    </row>
    <row r="277">
      <c r="A277" t="inlineStr">
        <is>
          <t>pi_dom02</t>
        </is>
      </c>
      <c r="B277" t="inlineStr">
        <is>
          <t>percent (0-100) individuals - two most dominant taxa</t>
        </is>
      </c>
      <c r="C277" t="inlineStr">
        <is>
          <t>N_TAXA, TaxaID</t>
        </is>
      </c>
      <c r="G277" t="inlineStr">
        <is>
          <t>bugs</t>
        </is>
      </c>
      <c r="H277" t="inlineStr">
        <is>
          <t>bugs_pi_dom02</t>
        </is>
      </c>
      <c r="I277">
        <v>1</v>
      </c>
      <c r="J277" t="inlineStr">
        <is>
          <t>Dominance</t>
        </is>
      </c>
      <c r="K277" t="inlineStr">
        <is>
          <t>Basic</t>
        </is>
      </c>
    </row>
    <row r="278">
      <c r="A278" t="inlineStr">
        <is>
          <t>pi_dom03</t>
        </is>
      </c>
      <c r="B278" t="inlineStr">
        <is>
          <t>percent (0-100) individuals - three most dominant taxa</t>
        </is>
      </c>
      <c r="C278" t="inlineStr">
        <is>
          <t>N_TAXA, TaxaID</t>
        </is>
      </c>
      <c r="G278" t="inlineStr">
        <is>
          <t>bugs</t>
        </is>
      </c>
      <c r="H278" t="inlineStr">
        <is>
          <t>bugs_pi_dom03</t>
        </is>
      </c>
      <c r="I278">
        <v>1</v>
      </c>
      <c r="J278" t="inlineStr">
        <is>
          <t>Dominance</t>
        </is>
      </c>
      <c r="K278" t="inlineStr">
        <is>
          <t>Basic</t>
        </is>
      </c>
    </row>
    <row r="279">
      <c r="A279" t="inlineStr">
        <is>
          <t>pi_dom04</t>
        </is>
      </c>
      <c r="B279" t="inlineStr">
        <is>
          <t>percent (0-100) individuals - four most dominant taxa</t>
        </is>
      </c>
      <c r="C279" t="inlineStr">
        <is>
          <t>N_TAXA, TaxaID</t>
        </is>
      </c>
      <c r="G279" t="inlineStr">
        <is>
          <t>bugs</t>
        </is>
      </c>
      <c r="H279" t="inlineStr">
        <is>
          <t>bugs_pi_dom04</t>
        </is>
      </c>
      <c r="I279">
        <v>1</v>
      </c>
      <c r="J279" t="inlineStr">
        <is>
          <t>Dominance</t>
        </is>
      </c>
      <c r="K279" t="inlineStr">
        <is>
          <t>nonRMN</t>
        </is>
      </c>
    </row>
    <row r="280">
      <c r="A280" t="inlineStr">
        <is>
          <t>pi_dom05</t>
        </is>
      </c>
      <c r="B280" t="inlineStr">
        <is>
          <t>percent (0-100) individuals - five most dominant taxa</t>
        </is>
      </c>
      <c r="C280" t="inlineStr">
        <is>
          <t>N_TAXA, TaxaID</t>
        </is>
      </c>
      <c r="G280" t="inlineStr">
        <is>
          <t>bugs</t>
        </is>
      </c>
      <c r="H280" t="inlineStr">
        <is>
          <t>bugs_pi_dom05</t>
        </is>
      </c>
      <c r="I280">
        <v>1</v>
      </c>
      <c r="J280" t="inlineStr">
        <is>
          <t>Dominance</t>
        </is>
      </c>
      <c r="K280" t="inlineStr">
        <is>
          <t>nonRMN</t>
        </is>
      </c>
    </row>
    <row r="281">
      <c r="A281" t="inlineStr">
        <is>
          <t>pi_dom06</t>
        </is>
      </c>
      <c r="B281" t="inlineStr">
        <is>
          <t>percent (0-100) individuals - six most dominant taxa</t>
        </is>
      </c>
      <c r="C281" t="inlineStr">
        <is>
          <t>N_TAXA, TaxaID</t>
        </is>
      </c>
      <c r="G281" t="inlineStr">
        <is>
          <t>bugs</t>
        </is>
      </c>
      <c r="H281" t="inlineStr">
        <is>
          <t>bugs_pi_dom06</t>
        </is>
      </c>
      <c r="I281">
        <v>1</v>
      </c>
      <c r="J281" t="inlineStr">
        <is>
          <t>Dominance</t>
        </is>
      </c>
      <c r="K281" t="inlineStr">
        <is>
          <t>nonRMN</t>
        </is>
      </c>
    </row>
    <row r="282">
      <c r="A282" t="inlineStr">
        <is>
          <t>pi_dom07</t>
        </is>
      </c>
      <c r="B282" t="inlineStr">
        <is>
          <t>percent (0-100) individuals - seven most dominant taxa</t>
        </is>
      </c>
      <c r="C282" t="inlineStr">
        <is>
          <t>N_TAXA, TaxaID</t>
        </is>
      </c>
      <c r="G282" t="inlineStr">
        <is>
          <t>bugs</t>
        </is>
      </c>
      <c r="H282" t="inlineStr">
        <is>
          <t>bugs_pi_dom07</t>
        </is>
      </c>
      <c r="I282">
        <v>1</v>
      </c>
      <c r="J282" t="inlineStr">
        <is>
          <t>Dominance</t>
        </is>
      </c>
      <c r="K282" t="inlineStr">
        <is>
          <t>nonRMN</t>
        </is>
      </c>
    </row>
    <row r="283">
      <c r="A283" t="inlineStr">
        <is>
          <t>pi_dom08</t>
        </is>
      </c>
      <c r="B283" t="inlineStr">
        <is>
          <t>percent (0-100) individuals - eight most dominant taxa</t>
        </is>
      </c>
      <c r="C283" t="inlineStr">
        <is>
          <t>N_TAXA, TaxaID</t>
        </is>
      </c>
      <c r="G283" t="inlineStr">
        <is>
          <t>bugs</t>
        </is>
      </c>
      <c r="H283" t="inlineStr">
        <is>
          <t>bugs_pi_dom08</t>
        </is>
      </c>
      <c r="I283">
        <v>1</v>
      </c>
      <c r="J283" t="inlineStr">
        <is>
          <t>Dominance</t>
        </is>
      </c>
      <c r="K283" t="inlineStr">
        <is>
          <t>nonRMN</t>
        </is>
      </c>
    </row>
    <row r="284">
      <c r="A284" t="inlineStr">
        <is>
          <t>pi_dom09</t>
        </is>
      </c>
      <c r="B284" t="inlineStr">
        <is>
          <t>percent (0-100) individuals - nine most dominant taxa</t>
        </is>
      </c>
      <c r="C284" t="inlineStr">
        <is>
          <t>N_TAXA, TaxaID</t>
        </is>
      </c>
      <c r="G284" t="inlineStr">
        <is>
          <t>bugs</t>
        </is>
      </c>
      <c r="H284" t="inlineStr">
        <is>
          <t>bugs_pi_dom09</t>
        </is>
      </c>
      <c r="I284">
        <v>1</v>
      </c>
      <c r="J284" t="inlineStr">
        <is>
          <t>Dominance</t>
        </is>
      </c>
      <c r="K284" t="inlineStr">
        <is>
          <t>nonRMN</t>
        </is>
      </c>
    </row>
    <row r="285">
      <c r="A285" t="inlineStr">
        <is>
          <t>pi_dom10</t>
        </is>
      </c>
      <c r="B285" t="inlineStr">
        <is>
          <t>percent (0-100) individuals - ten most dominant taxa</t>
        </is>
      </c>
      <c r="C285" t="inlineStr">
        <is>
          <t>N_TAXA, TaxaID</t>
        </is>
      </c>
      <c r="G285" t="inlineStr">
        <is>
          <t>bugs</t>
        </is>
      </c>
      <c r="H285" t="inlineStr">
        <is>
          <t>bugs_pi_dom10</t>
        </is>
      </c>
      <c r="I285">
        <v>1</v>
      </c>
      <c r="J285" t="inlineStr">
        <is>
          <t>Dominance</t>
        </is>
      </c>
      <c r="K285" t="inlineStr">
        <is>
          <t>nonRMN</t>
        </is>
      </c>
    </row>
    <row r="286">
      <c r="A286" t="inlineStr">
        <is>
          <t>x_Becks</t>
        </is>
      </c>
      <c r="B286" t="inlineStr">
        <is>
          <t>Becks Biotic Index</t>
        </is>
      </c>
      <c r="C286" t="inlineStr">
        <is>
          <t>N_TAXA, TolVal</t>
        </is>
      </c>
      <c r="G286" t="inlineStr">
        <is>
          <t>bugs</t>
        </is>
      </c>
      <c r="H286" t="inlineStr">
        <is>
          <t>bugs_x_Becks</t>
        </is>
      </c>
      <c r="I286">
        <v>1</v>
      </c>
      <c r="J286" t="inlineStr">
        <is>
          <t>Indices</t>
        </is>
      </c>
      <c r="K286" t="inlineStr">
        <is>
          <t>Tolerance</t>
        </is>
      </c>
    </row>
    <row r="287">
      <c r="A287" t="inlineStr">
        <is>
          <t>x_Becks3</t>
        </is>
      </c>
      <c r="B287" t="inlineStr">
        <is>
          <t>Becks Biotic Index v3</t>
        </is>
      </c>
      <c r="C287" t="inlineStr">
        <is>
          <t>N_TAXA, TolVal</t>
        </is>
      </c>
      <c r="F287" t="inlineStr">
        <is>
          <t>3*TV0 + 2*TV1 + 1*TV2</t>
        </is>
      </c>
      <c r="G287" t="inlineStr">
        <is>
          <t>bugs</t>
        </is>
      </c>
      <c r="H287" t="inlineStr">
        <is>
          <t>bugs_x_Becks3</t>
        </is>
      </c>
      <c r="I287">
        <v>1</v>
      </c>
      <c r="J287" t="inlineStr">
        <is>
          <t>Indices</t>
        </is>
      </c>
      <c r="K287" t="inlineStr">
        <is>
          <t>nonRMN</t>
        </is>
      </c>
    </row>
    <row r="288">
      <c r="A288" t="inlineStr">
        <is>
          <t>x_Becks_tv2</t>
        </is>
      </c>
      <c r="B288" t="inlineStr">
        <is>
          <t>Becks Biotic Index, tv2</t>
        </is>
      </c>
      <c r="C288" t="inlineStr">
        <is>
          <t>N_TAXA, TolVal</t>
        </is>
      </c>
      <c r="F288" t="inlineStr">
        <is>
          <t>Not implemented</t>
        </is>
      </c>
      <c r="G288" t="inlineStr">
        <is>
          <t>bugs</t>
        </is>
      </c>
      <c r="H288" t="inlineStr">
        <is>
          <t>bugs_x_Becks_tv2</t>
        </is>
      </c>
      <c r="I288">
        <v>1</v>
      </c>
      <c r="J288" t="inlineStr">
        <is>
          <t>Indices</t>
        </is>
      </c>
      <c r="K288" t="inlineStr">
        <is>
          <t>nonRMN</t>
        </is>
      </c>
    </row>
    <row r="289">
      <c r="A289" t="inlineStr">
        <is>
          <t>x_HBI</t>
        </is>
      </c>
      <c r="B289" t="inlineStr">
        <is>
          <t>Hilsenhoff Biotic Index (references the TolVal field)</t>
        </is>
      </c>
      <c r="C289" t="inlineStr">
        <is>
          <t>TolVal</t>
        </is>
      </c>
      <c r="G289" t="inlineStr">
        <is>
          <t>bugs</t>
        </is>
      </c>
      <c r="H289" t="inlineStr">
        <is>
          <t>bugs_x_HBI</t>
        </is>
      </c>
      <c r="I289">
        <v>1</v>
      </c>
      <c r="J289" t="inlineStr">
        <is>
          <t>Indices</t>
        </is>
      </c>
      <c r="K289" t="inlineStr">
        <is>
          <t>Tolerance</t>
        </is>
      </c>
    </row>
    <row r="290">
      <c r="A290" t="inlineStr">
        <is>
          <t>x_HBI2</t>
        </is>
      </c>
      <c r="B290" t="inlineStr">
        <is>
          <t>Hilsenhoff Biotic Index 2 (references the TolVal2 field)</t>
        </is>
      </c>
      <c r="C290" t="inlineStr">
        <is>
          <t>TolVal2</t>
        </is>
      </c>
      <c r="F290" t="inlineStr">
        <is>
          <t>Different TolVals, e.g., Family Biotic Index</t>
        </is>
      </c>
      <c r="G290" t="inlineStr">
        <is>
          <t>bugs</t>
        </is>
      </c>
      <c r="H290" t="inlineStr">
        <is>
          <t>bugs_x_HBI2</t>
        </is>
      </c>
      <c r="I290">
        <v>1</v>
      </c>
      <c r="J290" t="inlineStr">
        <is>
          <t>Indices</t>
        </is>
      </c>
      <c r="K290" t="inlineStr">
        <is>
          <t>nonRMN</t>
        </is>
      </c>
    </row>
    <row r="291">
      <c r="A291" t="inlineStr">
        <is>
          <t>x_NCBI</t>
        </is>
      </c>
      <c r="B291" t="inlineStr">
        <is>
          <t>North Carolina Biotic Index (references the TolVal2 field)</t>
        </is>
      </c>
      <c r="C291" t="inlineStr">
        <is>
          <t>TolVal2</t>
        </is>
      </c>
      <c r="F291" t="inlineStr">
        <is>
          <t>North Carolina TolVals</t>
        </is>
      </c>
      <c r="G291" t="inlineStr">
        <is>
          <t>bugs</t>
        </is>
      </c>
      <c r="H291" t="inlineStr">
        <is>
          <t>bugs_x_NCBI</t>
        </is>
      </c>
      <c r="I291">
        <v>1</v>
      </c>
      <c r="J291" t="inlineStr">
        <is>
          <t>Indices</t>
        </is>
      </c>
      <c r="K291" t="inlineStr">
        <is>
          <t>nonRMN</t>
        </is>
      </c>
    </row>
    <row r="292">
      <c r="A292" t="inlineStr">
        <is>
          <t>x_Shan_e</t>
        </is>
      </c>
      <c r="B292" t="inlineStr">
        <is>
          <t>Shannon Wiener Diversity Index (natural log); - x_Shan_Num/log (exp(1))</t>
        </is>
      </c>
      <c r="C292" t="inlineStr">
        <is>
          <t>N_TAXA, TolVal</t>
        </is>
      </c>
      <c r="G292" t="inlineStr">
        <is>
          <t>bugs</t>
        </is>
      </c>
      <c r="H292" t="inlineStr">
        <is>
          <t>bugs_x_Shan_e</t>
        </is>
      </c>
      <c r="I292">
        <v>1</v>
      </c>
      <c r="J292" t="inlineStr">
        <is>
          <t>Indices</t>
        </is>
      </c>
      <c r="K292" t="inlineStr">
        <is>
          <t>Basic</t>
        </is>
      </c>
    </row>
    <row r="293">
      <c r="A293" t="inlineStr">
        <is>
          <t>x_Shan_2</t>
        </is>
      </c>
      <c r="B293" t="inlineStr">
        <is>
          <t>Shannon Wiener Diversity Index (log base 2);  - x_Shan_Num/log(2)</t>
        </is>
      </c>
      <c r="C293" t="inlineStr">
        <is>
          <t>N_TAXA, TolVal</t>
        </is>
      </c>
      <c r="G293" t="inlineStr">
        <is>
          <t>bugs</t>
        </is>
      </c>
      <c r="H293" t="inlineStr">
        <is>
          <t>bugs_x_Shan_2</t>
        </is>
      </c>
      <c r="I293">
        <v>1</v>
      </c>
      <c r="J293" t="inlineStr">
        <is>
          <t>Indices</t>
        </is>
      </c>
      <c r="K293" t="inlineStr">
        <is>
          <t>nonRMN</t>
        </is>
      </c>
    </row>
    <row r="294">
      <c r="A294" t="inlineStr">
        <is>
          <t>x_Shan_10</t>
        </is>
      </c>
      <c r="B294" t="inlineStr">
        <is>
          <t>Shannon Wiener Diversity Index (log base 10);  - x_Shan_Num/log(10)</t>
        </is>
      </c>
      <c r="C294" t="inlineStr">
        <is>
          <t>N_TAXA, TolVal</t>
        </is>
      </c>
      <c r="G294" t="inlineStr">
        <is>
          <t>bugs</t>
        </is>
      </c>
      <c r="H294" t="inlineStr">
        <is>
          <t>bugs_x_Shan_10</t>
        </is>
      </c>
      <c r="I294">
        <v>1</v>
      </c>
      <c r="J294" t="inlineStr">
        <is>
          <t>Indices</t>
        </is>
      </c>
      <c r="K294" t="inlineStr">
        <is>
          <t>nonRMN</t>
        </is>
      </c>
    </row>
    <row r="295">
      <c r="A295" t="inlineStr">
        <is>
          <t>x_D</t>
        </is>
      </c>
      <c r="B295" t="inlineStr">
        <is>
          <t>Simpson's Index; 1-sum((N_TAXA/ni_total)^2, na.rm = TRUE)</t>
        </is>
      </c>
      <c r="C295" t="inlineStr">
        <is>
          <t>N_TAXA</t>
        </is>
      </c>
      <c r="G295" t="inlineStr">
        <is>
          <t>bugs</t>
        </is>
      </c>
      <c r="H295" t="inlineStr">
        <is>
          <t>bugs_x_D</t>
        </is>
      </c>
      <c r="I295">
        <v>1</v>
      </c>
      <c r="J295" t="inlineStr">
        <is>
          <t>Indices</t>
        </is>
      </c>
      <c r="K295" t="inlineStr">
        <is>
          <t>nonRMN</t>
        </is>
      </c>
    </row>
    <row r="296">
      <c r="A296" t="inlineStr">
        <is>
          <t>x_D_G</t>
        </is>
      </c>
      <c r="B296" t="inlineStr">
        <is>
          <t>Gleason's Index; (nt_total) / log(ni_total)</t>
        </is>
      </c>
      <c r="C296" t="inlineStr">
        <is>
          <t>N_TAXA</t>
        </is>
      </c>
      <c r="G296" t="inlineStr">
        <is>
          <t>bugs</t>
        </is>
      </c>
      <c r="H296" t="inlineStr">
        <is>
          <t>bugs_x_D_G</t>
        </is>
      </c>
      <c r="I296">
        <v>1</v>
      </c>
      <c r="J296" t="inlineStr">
        <is>
          <t>Indices</t>
        </is>
      </c>
      <c r="K296" t="inlineStr">
        <is>
          <t>nonRMN</t>
        </is>
      </c>
    </row>
    <row r="297">
      <c r="A297" t="inlineStr">
        <is>
          <t>x_D_Mg</t>
        </is>
      </c>
      <c r="B297" t="inlineStr">
        <is>
          <t>Margalef's Index; (nt_total - 1)/log(ni_total)</t>
        </is>
      </c>
      <c r="C297" t="inlineStr">
        <is>
          <t>N_TAXA</t>
        </is>
      </c>
      <c r="G297" t="inlineStr">
        <is>
          <t>bugs</t>
        </is>
      </c>
      <c r="H297" t="inlineStr">
        <is>
          <t>bugs_x_D_Mg</t>
        </is>
      </c>
      <c r="I297">
        <v>1</v>
      </c>
      <c r="J297" t="inlineStr">
        <is>
          <t>Indices</t>
        </is>
      </c>
      <c r="K297" t="inlineStr">
        <is>
          <t>nonRMN</t>
        </is>
      </c>
    </row>
    <row r="298">
      <c r="A298" t="inlineStr">
        <is>
          <t>x_Evenness</t>
        </is>
      </c>
      <c r="B298" t="inlineStr">
        <is>
          <t>Peilou's Index (Evenness); x_Shan_e/log(nt_total)</t>
        </is>
      </c>
      <c r="C298" t="inlineStr">
        <is>
          <t>N_TAXA, TolVal</t>
        </is>
      </c>
      <c r="G298" t="inlineStr">
        <is>
          <t>bugs</t>
        </is>
      </c>
      <c r="H298" t="inlineStr">
        <is>
          <t>bugs_x_Evenness</t>
        </is>
      </c>
      <c r="I298">
        <v>1</v>
      </c>
      <c r="J298" t="inlineStr">
        <is>
          <t>Indices</t>
        </is>
      </c>
      <c r="K298" t="inlineStr">
        <is>
          <t>Basic</t>
        </is>
      </c>
    </row>
    <row r="299">
      <c r="A299" t="inlineStr">
        <is>
          <t>nt_habitat_brac</t>
        </is>
      </c>
      <c r="B299" t="inlineStr">
        <is>
          <t>number taxa - habitat BRAC</t>
        </is>
      </c>
      <c r="C299" t="inlineStr">
        <is>
          <t>Habitat</t>
        </is>
      </c>
      <c r="G299" t="inlineStr">
        <is>
          <t>bugs</t>
        </is>
      </c>
      <c r="H299" t="inlineStr">
        <is>
          <t>bugs_nt_habitat_brac</t>
        </is>
      </c>
      <c r="I299">
        <v>1</v>
      </c>
      <c r="J299" t="inlineStr">
        <is>
          <t>Habit</t>
        </is>
      </c>
      <c r="K299" t="inlineStr">
        <is>
          <t>nonRMN</t>
        </is>
      </c>
    </row>
    <row r="300">
      <c r="A300" t="inlineStr">
        <is>
          <t>nt_habitat_depo</t>
        </is>
      </c>
      <c r="B300" t="inlineStr">
        <is>
          <t>number taxa - habitat DEPO</t>
        </is>
      </c>
      <c r="C300" t="inlineStr">
        <is>
          <t>Habitat</t>
        </is>
      </c>
      <c r="G300" t="inlineStr">
        <is>
          <t>bugs</t>
        </is>
      </c>
      <c r="H300" t="inlineStr">
        <is>
          <t>bugs_nt_habitat_depo</t>
        </is>
      </c>
      <c r="I300">
        <v>1</v>
      </c>
      <c r="J300" t="inlineStr">
        <is>
          <t>Habit</t>
        </is>
      </c>
      <c r="K300" t="inlineStr">
        <is>
          <t>nonRMN</t>
        </is>
      </c>
    </row>
    <row r="301">
      <c r="A301" t="inlineStr">
        <is>
          <t>nt_habitat_gene</t>
        </is>
      </c>
      <c r="B301" t="inlineStr">
        <is>
          <t>number taxa - habitat GENE</t>
        </is>
      </c>
      <c r="C301" t="inlineStr">
        <is>
          <t>Habitat</t>
        </is>
      </c>
      <c r="G301" t="inlineStr">
        <is>
          <t>bugs</t>
        </is>
      </c>
      <c r="H301" t="inlineStr">
        <is>
          <t>bugs_nt_habitat_gene</t>
        </is>
      </c>
      <c r="I301">
        <v>1</v>
      </c>
      <c r="J301" t="inlineStr">
        <is>
          <t>Habit</t>
        </is>
      </c>
      <c r="K301" t="inlineStr">
        <is>
          <t>nonRMN</t>
        </is>
      </c>
    </row>
    <row r="302">
      <c r="A302" t="inlineStr">
        <is>
          <t>nt_habitat_head</t>
        </is>
      </c>
      <c r="B302" t="inlineStr">
        <is>
          <t>number taxa - habitat HEAD</t>
        </is>
      </c>
      <c r="C302" t="inlineStr">
        <is>
          <t>Habitat</t>
        </is>
      </c>
      <c r="G302" t="inlineStr">
        <is>
          <t>bugs</t>
        </is>
      </c>
      <c r="H302" t="inlineStr">
        <is>
          <t>bugs_nt_habitat_head</t>
        </is>
      </c>
      <c r="I302">
        <v>1</v>
      </c>
      <c r="J302" t="inlineStr">
        <is>
          <t>Habit</t>
        </is>
      </c>
      <c r="K302" t="inlineStr">
        <is>
          <t>nonRMN</t>
        </is>
      </c>
    </row>
    <row r="303">
      <c r="A303" t="inlineStr">
        <is>
          <t>nt_habitat_rheo</t>
        </is>
      </c>
      <c r="B303" t="inlineStr">
        <is>
          <t>number taxa - habitat RHEO</t>
        </is>
      </c>
      <c r="C303" t="inlineStr">
        <is>
          <t>Habitat</t>
        </is>
      </c>
      <c r="G303" t="inlineStr">
        <is>
          <t>bugs</t>
        </is>
      </c>
      <c r="H303" t="inlineStr">
        <is>
          <t>bugs_nt_habitat_rheo</t>
        </is>
      </c>
      <c r="I303">
        <v>1</v>
      </c>
      <c r="J303" t="inlineStr">
        <is>
          <t>Habit</t>
        </is>
      </c>
      <c r="K303" t="inlineStr">
        <is>
          <t>nonRMN</t>
        </is>
      </c>
    </row>
    <row r="304">
      <c r="A304" t="inlineStr">
        <is>
          <t>nt_habitat_rive</t>
        </is>
      </c>
      <c r="B304" t="inlineStr">
        <is>
          <t>number taxa - habitat RIVE</t>
        </is>
      </c>
      <c r="C304" t="inlineStr">
        <is>
          <t>Habitat</t>
        </is>
      </c>
      <c r="G304" t="inlineStr">
        <is>
          <t>bugs</t>
        </is>
      </c>
      <c r="H304" t="inlineStr">
        <is>
          <t>bugs_nt_habitat_rive</t>
        </is>
      </c>
      <c r="I304">
        <v>1</v>
      </c>
      <c r="J304" t="inlineStr">
        <is>
          <t>Habit</t>
        </is>
      </c>
      <c r="K304" t="inlineStr">
        <is>
          <t>nonRMN</t>
        </is>
      </c>
    </row>
    <row r="305">
      <c r="A305" t="inlineStr">
        <is>
          <t>nt_habitat_spec</t>
        </is>
      </c>
      <c r="B305" t="inlineStr">
        <is>
          <t>number taxa - habitat SPEC</t>
        </is>
      </c>
      <c r="C305" t="inlineStr">
        <is>
          <t>Habitat</t>
        </is>
      </c>
      <c r="G305" t="inlineStr">
        <is>
          <t>bugs</t>
        </is>
      </c>
      <c r="H305" t="inlineStr">
        <is>
          <t>bugs_nt_habitat_spec</t>
        </is>
      </c>
      <c r="I305">
        <v>1</v>
      </c>
      <c r="J305" t="inlineStr">
        <is>
          <t>Habit</t>
        </is>
      </c>
      <c r="K305" t="inlineStr">
        <is>
          <t>nonRMN</t>
        </is>
      </c>
    </row>
    <row r="306">
      <c r="A306" t="inlineStr">
        <is>
          <t>nt_habitat_unkn</t>
        </is>
      </c>
      <c r="B306" t="inlineStr">
        <is>
          <t>number taxa - habitat UNKN</t>
        </is>
      </c>
      <c r="C306" t="inlineStr">
        <is>
          <t>Habitat</t>
        </is>
      </c>
      <c r="G306" t="inlineStr">
        <is>
          <t>bugs</t>
        </is>
      </c>
      <c r="H306" t="inlineStr">
        <is>
          <t>bugs_nt_habitat_unkn</t>
        </is>
      </c>
      <c r="I306">
        <v>1</v>
      </c>
      <c r="J306" t="inlineStr">
        <is>
          <t>Habit</t>
        </is>
      </c>
      <c r="K306" t="inlineStr">
        <is>
          <t>nonRMN</t>
        </is>
      </c>
    </row>
    <row r="307">
      <c r="A307" t="inlineStr">
        <is>
          <t>pi_habitat_brac</t>
        </is>
      </c>
      <c r="B307" t="inlineStr">
        <is>
          <t>percent (0-100) individuals - habitat BRAC</t>
        </is>
      </c>
      <c r="C307" t="inlineStr">
        <is>
          <t>Habitat</t>
        </is>
      </c>
      <c r="G307" t="inlineStr">
        <is>
          <t>bugs</t>
        </is>
      </c>
      <c r="H307" t="inlineStr">
        <is>
          <t>bugs_pi_habitat_brac</t>
        </is>
      </c>
      <c r="I307">
        <v>1</v>
      </c>
      <c r="J307" t="inlineStr">
        <is>
          <t>Habit</t>
        </is>
      </c>
      <c r="K307" t="inlineStr">
        <is>
          <t>nonRMN</t>
        </is>
      </c>
    </row>
    <row r="308">
      <c r="A308" t="inlineStr">
        <is>
          <t>pi_habitat_depo</t>
        </is>
      </c>
      <c r="B308" t="inlineStr">
        <is>
          <t>percent (0-100) individuals - habitat DEPO</t>
        </is>
      </c>
      <c r="C308" t="inlineStr">
        <is>
          <t>Habitat</t>
        </is>
      </c>
      <c r="G308" t="inlineStr">
        <is>
          <t>bugs</t>
        </is>
      </c>
      <c r="H308" t="inlineStr">
        <is>
          <t>bugs_pi_habitat_depo</t>
        </is>
      </c>
      <c r="I308">
        <v>1</v>
      </c>
      <c r="J308" t="inlineStr">
        <is>
          <t>Habit</t>
        </is>
      </c>
      <c r="K308" t="inlineStr">
        <is>
          <t>nonRMN</t>
        </is>
      </c>
    </row>
    <row r="309">
      <c r="A309" t="inlineStr">
        <is>
          <t>pi_habitat_gene</t>
        </is>
      </c>
      <c r="B309" t="inlineStr">
        <is>
          <t>percent (0-100) individuals - habitat GENE</t>
        </is>
      </c>
      <c r="C309" t="inlineStr">
        <is>
          <t>Habitat</t>
        </is>
      </c>
      <c r="G309" t="inlineStr">
        <is>
          <t>bugs</t>
        </is>
      </c>
      <c r="H309" t="inlineStr">
        <is>
          <t>bugs_pi_habitat_gene</t>
        </is>
      </c>
      <c r="I309">
        <v>1</v>
      </c>
      <c r="J309" t="inlineStr">
        <is>
          <t>Habit</t>
        </is>
      </c>
      <c r="K309" t="inlineStr">
        <is>
          <t>nonRMN</t>
        </is>
      </c>
    </row>
    <row r="310">
      <c r="A310" t="inlineStr">
        <is>
          <t>pi_habitat_head</t>
        </is>
      </c>
      <c r="B310" t="inlineStr">
        <is>
          <t>percent (0-100) individuals - habitat HEAD</t>
        </is>
      </c>
      <c r="C310" t="inlineStr">
        <is>
          <t>Habitat</t>
        </is>
      </c>
      <c r="G310" t="inlineStr">
        <is>
          <t>bugs</t>
        </is>
      </c>
      <c r="H310" t="inlineStr">
        <is>
          <t>bugs_pi_habitat_head</t>
        </is>
      </c>
      <c r="I310">
        <v>1</v>
      </c>
      <c r="J310" t="inlineStr">
        <is>
          <t>Habit</t>
        </is>
      </c>
      <c r="K310" t="inlineStr">
        <is>
          <t>nonRMN</t>
        </is>
      </c>
    </row>
    <row r="311">
      <c r="A311" t="inlineStr">
        <is>
          <t>pi_habitat_rheo</t>
        </is>
      </c>
      <c r="B311" t="inlineStr">
        <is>
          <t>percent (0-100) individuals - habitat RHEO</t>
        </is>
      </c>
      <c r="C311" t="inlineStr">
        <is>
          <t>Habitat</t>
        </is>
      </c>
      <c r="G311" t="inlineStr">
        <is>
          <t>bugs</t>
        </is>
      </c>
      <c r="H311" t="inlineStr">
        <is>
          <t>bugs_pi_habitat_rheo</t>
        </is>
      </c>
      <c r="I311">
        <v>1</v>
      </c>
      <c r="J311" t="inlineStr">
        <is>
          <t>Habit</t>
        </is>
      </c>
      <c r="K311" t="inlineStr">
        <is>
          <t>nonRMN</t>
        </is>
      </c>
    </row>
    <row r="312">
      <c r="A312" t="inlineStr">
        <is>
          <t>pi_habitat_rive</t>
        </is>
      </c>
      <c r="B312" t="inlineStr">
        <is>
          <t>percent (0-100) individuals - habitat RIVE</t>
        </is>
      </c>
      <c r="C312" t="inlineStr">
        <is>
          <t>Habitat</t>
        </is>
      </c>
      <c r="G312" t="inlineStr">
        <is>
          <t>bugs</t>
        </is>
      </c>
      <c r="H312" t="inlineStr">
        <is>
          <t>bugs_pi_habitat_rive</t>
        </is>
      </c>
      <c r="I312">
        <v>1</v>
      </c>
      <c r="J312" t="inlineStr">
        <is>
          <t>Habit</t>
        </is>
      </c>
      <c r="K312" t="inlineStr">
        <is>
          <t>nonRMN</t>
        </is>
      </c>
    </row>
    <row r="313">
      <c r="A313" t="inlineStr">
        <is>
          <t>pi_habitat_spec</t>
        </is>
      </c>
      <c r="B313" t="inlineStr">
        <is>
          <t>percent (0-100) individuals - habitat SPEC</t>
        </is>
      </c>
      <c r="C313" t="inlineStr">
        <is>
          <t>Habitat</t>
        </is>
      </c>
      <c r="G313" t="inlineStr">
        <is>
          <t>bugs</t>
        </is>
      </c>
      <c r="H313" t="inlineStr">
        <is>
          <t>bugs_pi_habitat_spec</t>
        </is>
      </c>
      <c r="I313">
        <v>1</v>
      </c>
      <c r="J313" t="inlineStr">
        <is>
          <t>Habit</t>
        </is>
      </c>
      <c r="K313" t="inlineStr">
        <is>
          <t>nonRMN</t>
        </is>
      </c>
    </row>
    <row r="314">
      <c r="A314" t="inlineStr">
        <is>
          <t>pi_habitat_unkn</t>
        </is>
      </c>
      <c r="B314" t="inlineStr">
        <is>
          <t>percent (0-100) individuals - habitat UNKN</t>
        </is>
      </c>
      <c r="C314" t="inlineStr">
        <is>
          <t>Habitat</t>
        </is>
      </c>
      <c r="G314" t="inlineStr">
        <is>
          <t>bugs</t>
        </is>
      </c>
      <c r="H314" t="inlineStr">
        <is>
          <t>bugs_pi_habitat_unkn</t>
        </is>
      </c>
      <c r="I314">
        <v>1</v>
      </c>
      <c r="J314" t="inlineStr">
        <is>
          <t>Habit</t>
        </is>
      </c>
      <c r="K314" t="inlineStr">
        <is>
          <t>nonRMN</t>
        </is>
      </c>
    </row>
    <row r="315">
      <c r="A315" t="inlineStr">
        <is>
          <t>pt_habitat_brac</t>
        </is>
      </c>
      <c r="B315" t="inlineStr">
        <is>
          <t>percent (0-100) taxa - habitat BRAC</t>
        </is>
      </c>
      <c r="C315" t="inlineStr">
        <is>
          <t>Habitat</t>
        </is>
      </c>
      <c r="G315" t="inlineStr">
        <is>
          <t>bugs</t>
        </is>
      </c>
      <c r="H315" t="inlineStr">
        <is>
          <t>bugs_pt_habitat_brac</t>
        </is>
      </c>
      <c r="I315">
        <v>1</v>
      </c>
      <c r="J315" t="inlineStr">
        <is>
          <t>Habit</t>
        </is>
      </c>
      <c r="K315" t="inlineStr">
        <is>
          <t>nonRMN</t>
        </is>
      </c>
    </row>
    <row r="316">
      <c r="A316" t="inlineStr">
        <is>
          <t>pt_habitat_depo</t>
        </is>
      </c>
      <c r="B316" t="inlineStr">
        <is>
          <t>percent (0-100) taxa - habitat DEPO</t>
        </is>
      </c>
      <c r="C316" t="inlineStr">
        <is>
          <t>Habitat</t>
        </is>
      </c>
      <c r="G316" t="inlineStr">
        <is>
          <t>bugs</t>
        </is>
      </c>
      <c r="H316" t="inlineStr">
        <is>
          <t>bugs_pt_habitat_depo</t>
        </is>
      </c>
      <c r="I316">
        <v>1</v>
      </c>
      <c r="J316" t="inlineStr">
        <is>
          <t>Habit</t>
        </is>
      </c>
      <c r="K316" t="inlineStr">
        <is>
          <t>nonRMN</t>
        </is>
      </c>
    </row>
    <row r="317">
      <c r="A317" t="inlineStr">
        <is>
          <t>pt_habitat_gene</t>
        </is>
      </c>
      <c r="B317" t="inlineStr">
        <is>
          <t>percent (0-100) taxa - habitat GENE</t>
        </is>
      </c>
      <c r="C317" t="inlineStr">
        <is>
          <t>Habitat</t>
        </is>
      </c>
      <c r="G317" t="inlineStr">
        <is>
          <t>bugs</t>
        </is>
      </c>
      <c r="H317" t="inlineStr">
        <is>
          <t>bugs_pt_habitat_gene</t>
        </is>
      </c>
      <c r="I317">
        <v>1</v>
      </c>
      <c r="J317" t="inlineStr">
        <is>
          <t>Habit</t>
        </is>
      </c>
      <c r="K317" t="inlineStr">
        <is>
          <t>nonRMN</t>
        </is>
      </c>
    </row>
    <row r="318">
      <c r="A318" t="inlineStr">
        <is>
          <t>pt_habitat_head</t>
        </is>
      </c>
      <c r="B318" t="inlineStr">
        <is>
          <t>percent (0-100) taxa - habitat HEAD</t>
        </is>
      </c>
      <c r="C318" t="inlineStr">
        <is>
          <t>Habitat</t>
        </is>
      </c>
      <c r="G318" t="inlineStr">
        <is>
          <t>bugs</t>
        </is>
      </c>
      <c r="H318" t="inlineStr">
        <is>
          <t>bugs_pt_habitat_head</t>
        </is>
      </c>
      <c r="I318">
        <v>1</v>
      </c>
      <c r="J318" t="inlineStr">
        <is>
          <t>Habit</t>
        </is>
      </c>
      <c r="K318" t="inlineStr">
        <is>
          <t>nonRMN</t>
        </is>
      </c>
    </row>
    <row r="319">
      <c r="A319" t="inlineStr">
        <is>
          <t>pt_habitat_rheo</t>
        </is>
      </c>
      <c r="B319" t="inlineStr">
        <is>
          <t>percent (0-100) taxa - habitat RHEO</t>
        </is>
      </c>
      <c r="C319" t="inlineStr">
        <is>
          <t>Habitat</t>
        </is>
      </c>
      <c r="G319" t="inlineStr">
        <is>
          <t>bugs</t>
        </is>
      </c>
      <c r="H319" t="inlineStr">
        <is>
          <t>bugs_pt_habitat_rheo</t>
        </is>
      </c>
      <c r="I319">
        <v>1</v>
      </c>
      <c r="J319" t="inlineStr">
        <is>
          <t>Habit</t>
        </is>
      </c>
      <c r="K319" t="inlineStr">
        <is>
          <t>nonRMN</t>
        </is>
      </c>
    </row>
    <row r="320">
      <c r="A320" t="inlineStr">
        <is>
          <t>pt_habitat_rive</t>
        </is>
      </c>
      <c r="B320" t="inlineStr">
        <is>
          <t>percent (0-100) taxa - habitat RIVE</t>
        </is>
      </c>
      <c r="C320" t="inlineStr">
        <is>
          <t>Habitat</t>
        </is>
      </c>
      <c r="G320" t="inlineStr">
        <is>
          <t>bugs</t>
        </is>
      </c>
      <c r="H320" t="inlineStr">
        <is>
          <t>bugs_pt_habitat_rive</t>
        </is>
      </c>
      <c r="I320">
        <v>1</v>
      </c>
      <c r="J320" t="inlineStr">
        <is>
          <t>Habit</t>
        </is>
      </c>
      <c r="K320" t="inlineStr">
        <is>
          <t>nonRMN</t>
        </is>
      </c>
    </row>
    <row r="321">
      <c r="A321" t="inlineStr">
        <is>
          <t>pt_habitat_spec</t>
        </is>
      </c>
      <c r="B321" t="inlineStr">
        <is>
          <t>percent (0-100) taxa - habitat SPEC</t>
        </is>
      </c>
      <c r="C321" t="inlineStr">
        <is>
          <t>Habitat</t>
        </is>
      </c>
      <c r="G321" t="inlineStr">
        <is>
          <t>bugs</t>
        </is>
      </c>
      <c r="H321" t="inlineStr">
        <is>
          <t>bugs_pt_habitat_spec</t>
        </is>
      </c>
      <c r="I321">
        <v>1</v>
      </c>
      <c r="J321" t="inlineStr">
        <is>
          <t>Habit</t>
        </is>
      </c>
      <c r="K321" t="inlineStr">
        <is>
          <t>nonRMN</t>
        </is>
      </c>
    </row>
    <row r="322">
      <c r="A322" t="inlineStr">
        <is>
          <t>pt_habitat_unkn</t>
        </is>
      </c>
      <c r="B322" t="inlineStr">
        <is>
          <t>percent (0-100) taxa - habitat UNKN</t>
        </is>
      </c>
      <c r="C322" t="inlineStr">
        <is>
          <t>Habitat</t>
        </is>
      </c>
      <c r="G322" t="inlineStr">
        <is>
          <t>bugs</t>
        </is>
      </c>
      <c r="H322" t="inlineStr">
        <is>
          <t>bugs_pt_habitat_unkn</t>
        </is>
      </c>
      <c r="I322">
        <v>1</v>
      </c>
      <c r="J322" t="inlineStr">
        <is>
          <t>Habit</t>
        </is>
      </c>
      <c r="K322" t="inlineStr">
        <is>
          <t>nonRMN</t>
        </is>
      </c>
    </row>
    <row r="323">
      <c r="A323" t="inlineStr">
        <is>
          <t>nt_BCG_att1</t>
        </is>
      </c>
      <c r="B323" t="inlineStr">
        <is>
          <t>number taxa - intolerant BCG Attribute I</t>
        </is>
      </c>
      <c r="C323" t="inlineStr">
        <is>
          <t>BCG_Attr</t>
        </is>
      </c>
      <c r="G323" t="inlineStr">
        <is>
          <t>bugs</t>
        </is>
      </c>
      <c r="H323" t="inlineStr">
        <is>
          <t>bugs_nt_BCG_att1</t>
        </is>
      </c>
      <c r="I323">
        <v>1</v>
      </c>
      <c r="J323" t="inlineStr">
        <is>
          <t>BCG</t>
        </is>
      </c>
      <c r="K323" t="inlineStr">
        <is>
          <t>BCG</t>
        </is>
      </c>
    </row>
    <row r="324">
      <c r="A324" t="inlineStr">
        <is>
          <t>nt_BCG_att1i</t>
        </is>
      </c>
      <c r="B324" t="inlineStr">
        <is>
          <t>number taxa - intolerant BCG Attribute I (Ii)</t>
        </is>
      </c>
      <c r="C324" t="inlineStr">
        <is>
          <t>BCG_Attr</t>
        </is>
      </c>
      <c r="G324" t="inlineStr">
        <is>
          <t>bugs</t>
        </is>
      </c>
      <c r="H324" t="inlineStr">
        <is>
          <t>bugs_nt_BCG_att1i</t>
        </is>
      </c>
      <c r="I324">
        <v>1</v>
      </c>
      <c r="J324" t="inlineStr">
        <is>
          <t>BCG</t>
        </is>
      </c>
      <c r="K324" t="inlineStr">
        <is>
          <t>BCG</t>
        </is>
      </c>
    </row>
    <row r="325">
      <c r="A325" t="inlineStr">
        <is>
          <t>nt_BCG_att1m</t>
        </is>
      </c>
      <c r="B325" t="inlineStr">
        <is>
          <t>number taxa - moderately tolerant BCG Attribute I (Ii)</t>
        </is>
      </c>
      <c r="C325" t="inlineStr">
        <is>
          <t>BCG_Attr</t>
        </is>
      </c>
      <c r="G325" t="inlineStr">
        <is>
          <t>bugs</t>
        </is>
      </c>
      <c r="H325" t="inlineStr">
        <is>
          <t>bugs_nt_BCG_att1m</t>
        </is>
      </c>
      <c r="I325">
        <v>1</v>
      </c>
      <c r="J325" t="inlineStr">
        <is>
          <t>BCG</t>
        </is>
      </c>
      <c r="K325" t="inlineStr">
        <is>
          <t>BCG</t>
        </is>
      </c>
    </row>
    <row r="326">
      <c r="A326" t="inlineStr">
        <is>
          <t>nt_BCG_att12</t>
        </is>
      </c>
      <c r="B326" t="inlineStr">
        <is>
          <t>number taxa - BCG Attribute I + II</t>
        </is>
      </c>
      <c r="C326" t="inlineStr">
        <is>
          <t>BCG_Attr</t>
        </is>
      </c>
      <c r="G326" t="inlineStr">
        <is>
          <t>bugs</t>
        </is>
      </c>
      <c r="H326" t="inlineStr">
        <is>
          <t>bugs_nt_BCG_att12</t>
        </is>
      </c>
      <c r="I326">
        <v>1</v>
      </c>
      <c r="J326" t="inlineStr">
        <is>
          <t>BCG</t>
        </is>
      </c>
      <c r="K326" t="inlineStr">
        <is>
          <t>BCG</t>
        </is>
      </c>
    </row>
    <row r="327">
      <c r="A327" t="inlineStr">
        <is>
          <t>nt_BCG_att1i2</t>
        </is>
      </c>
      <c r="B327" t="inlineStr">
        <is>
          <t>number taxa - BCG Attribute Ii + II</t>
        </is>
      </c>
      <c r="C327" t="inlineStr">
        <is>
          <t>BCG_Attr</t>
        </is>
      </c>
      <c r="D327" t="inlineStr">
        <is>
          <t>yes</t>
        </is>
      </c>
      <c r="G327" t="inlineStr">
        <is>
          <t>bugs</t>
        </is>
      </c>
      <c r="H327" t="inlineStr">
        <is>
          <t>bugs_nt_BCG_att1i2</t>
        </is>
      </c>
      <c r="I327">
        <v>1</v>
      </c>
      <c r="J327" t="inlineStr">
        <is>
          <t>BCG</t>
        </is>
      </c>
      <c r="K327" t="inlineStr">
        <is>
          <t>BCG</t>
        </is>
      </c>
    </row>
    <row r="328">
      <c r="A328" t="inlineStr">
        <is>
          <t>nt_BCG_att123</t>
        </is>
      </c>
      <c r="B328" t="inlineStr">
        <is>
          <t>number taxa - BCG Attribute I + II + III</t>
        </is>
      </c>
      <c r="C328" t="inlineStr">
        <is>
          <t>BCG_Attr</t>
        </is>
      </c>
      <c r="G328" t="inlineStr">
        <is>
          <t>bugs</t>
        </is>
      </c>
      <c r="H328" t="inlineStr">
        <is>
          <t>bugs_nt_BCG_att123</t>
        </is>
      </c>
      <c r="I328">
        <v>1</v>
      </c>
      <c r="J328" t="inlineStr">
        <is>
          <t>BCG</t>
        </is>
      </c>
      <c r="K328" t="inlineStr">
        <is>
          <t>BCG</t>
        </is>
      </c>
    </row>
    <row r="329">
      <c r="A329" t="inlineStr">
        <is>
          <t>nt_BCG_att1i23</t>
        </is>
      </c>
      <c r="B329" t="inlineStr">
        <is>
          <t>number taxa - BCG Attribute Ii + II + III</t>
        </is>
      </c>
      <c r="C329" t="inlineStr">
        <is>
          <t>BCG_Attr</t>
        </is>
      </c>
      <c r="D329" t="inlineStr">
        <is>
          <t>yes</t>
        </is>
      </c>
      <c r="G329" t="inlineStr">
        <is>
          <t>bugs</t>
        </is>
      </c>
      <c r="H329" t="inlineStr">
        <is>
          <t>bugs_nt_BCG_att1i23</t>
        </is>
      </c>
      <c r="I329">
        <v>1</v>
      </c>
      <c r="J329" t="inlineStr">
        <is>
          <t>BCG</t>
        </is>
      </c>
      <c r="K329" t="inlineStr">
        <is>
          <t>BCG</t>
        </is>
      </c>
    </row>
    <row r="330">
      <c r="A330" t="inlineStr">
        <is>
          <t>nt_BCG_att2</t>
        </is>
      </c>
      <c r="B330" t="inlineStr">
        <is>
          <t>number taxa - BCG Attribute II</t>
        </is>
      </c>
      <c r="C330" t="inlineStr">
        <is>
          <t>BCG_Attr</t>
        </is>
      </c>
      <c r="G330" t="inlineStr">
        <is>
          <t>bugs</t>
        </is>
      </c>
      <c r="H330" t="inlineStr">
        <is>
          <t>bugs_nt_BCG_att2</t>
        </is>
      </c>
      <c r="I330">
        <v>1</v>
      </c>
      <c r="J330" t="inlineStr">
        <is>
          <t>BCG</t>
        </is>
      </c>
      <c r="K330" t="inlineStr">
        <is>
          <t>BCG</t>
        </is>
      </c>
    </row>
    <row r="331">
      <c r="A331" t="inlineStr">
        <is>
          <t>nt_BCG_att23</t>
        </is>
      </c>
      <c r="B331" t="inlineStr">
        <is>
          <t>number taxa - BCG Attribute II + III</t>
        </is>
      </c>
      <c r="C331" t="inlineStr">
        <is>
          <t>BCG_Attr</t>
        </is>
      </c>
      <c r="G331" t="inlineStr">
        <is>
          <t>bugs</t>
        </is>
      </c>
      <c r="H331" t="inlineStr">
        <is>
          <t>bugs_nt_BCG_att23</t>
        </is>
      </c>
      <c r="I331">
        <v>1</v>
      </c>
      <c r="J331" t="inlineStr">
        <is>
          <t>BCG</t>
        </is>
      </c>
      <c r="K331" t="inlineStr">
        <is>
          <t>BCG</t>
        </is>
      </c>
    </row>
    <row r="332">
      <c r="A332" t="inlineStr">
        <is>
          <t>nt_BCG_att234</t>
        </is>
      </c>
      <c r="B332" t="inlineStr">
        <is>
          <t>number taxa - BCG Attribute II + III + IV</t>
        </is>
      </c>
      <c r="C332" t="inlineStr">
        <is>
          <t>BCG_Attr</t>
        </is>
      </c>
      <c r="G332" t="inlineStr">
        <is>
          <t>bugs</t>
        </is>
      </c>
      <c r="H332" t="inlineStr">
        <is>
          <t>bugs_nt_BCG_att234</t>
        </is>
      </c>
      <c r="I332">
        <v>1</v>
      </c>
      <c r="J332" t="inlineStr">
        <is>
          <t>BCG</t>
        </is>
      </c>
      <c r="K332" t="inlineStr">
        <is>
          <t>BCG</t>
        </is>
      </c>
    </row>
    <row r="333">
      <c r="A333" t="inlineStr">
        <is>
          <t>nt_BCG_att3</t>
        </is>
      </c>
      <c r="B333" t="inlineStr">
        <is>
          <t>number taxa - BCG Attribute III</t>
        </is>
      </c>
      <c r="C333" t="inlineStr">
        <is>
          <t>BCG_Attr</t>
        </is>
      </c>
      <c r="G333" t="inlineStr">
        <is>
          <t>bugs</t>
        </is>
      </c>
      <c r="H333" t="inlineStr">
        <is>
          <t>bugs_nt_BCG_att3</t>
        </is>
      </c>
      <c r="I333">
        <v>1</v>
      </c>
      <c r="J333" t="inlineStr">
        <is>
          <t>BCG</t>
        </is>
      </c>
      <c r="K333" t="inlineStr">
        <is>
          <t>BCG</t>
        </is>
      </c>
    </row>
    <row r="334">
      <c r="A334" t="inlineStr">
        <is>
          <t>nt_BCG_att4</t>
        </is>
      </c>
      <c r="B334" t="inlineStr">
        <is>
          <t>number taxa - BCG Attribute IV</t>
        </is>
      </c>
      <c r="C334" t="inlineStr">
        <is>
          <t>BCG_Attr</t>
        </is>
      </c>
      <c r="G334" t="inlineStr">
        <is>
          <t>bugs</t>
        </is>
      </c>
      <c r="H334" t="inlineStr">
        <is>
          <t>bugs_nt_BCG_att4</t>
        </is>
      </c>
      <c r="I334">
        <v>1</v>
      </c>
      <c r="J334" t="inlineStr">
        <is>
          <t>BCG</t>
        </is>
      </c>
      <c r="K334" t="inlineStr">
        <is>
          <t>BCG</t>
        </is>
      </c>
    </row>
    <row r="335">
      <c r="A335" t="inlineStr">
        <is>
          <t>nt_BCG_att45</t>
        </is>
      </c>
      <c r="B335" t="inlineStr">
        <is>
          <t>number taxa - BCG Attribute IV + V</t>
        </is>
      </c>
      <c r="C335" t="inlineStr">
        <is>
          <t>BCG_Attr</t>
        </is>
      </c>
      <c r="G335" t="inlineStr">
        <is>
          <t>bugs</t>
        </is>
      </c>
      <c r="H335" t="inlineStr">
        <is>
          <t>bugs_nt_BCG_att45</t>
        </is>
      </c>
      <c r="I335">
        <v>1</v>
      </c>
      <c r="J335" t="inlineStr">
        <is>
          <t>BCG</t>
        </is>
      </c>
      <c r="K335" t="inlineStr">
        <is>
          <t>BCG</t>
        </is>
      </c>
    </row>
    <row r="336">
      <c r="A336" t="inlineStr">
        <is>
          <t>nt_BCG_att456</t>
        </is>
      </c>
      <c r="B336" t="inlineStr">
        <is>
          <t>number taxa - BCG Attribute IV + V + VI</t>
        </is>
      </c>
      <c r="C336" t="inlineStr">
        <is>
          <t>BCG_Attr</t>
        </is>
      </c>
      <c r="G336" t="inlineStr">
        <is>
          <t>bugs</t>
        </is>
      </c>
      <c r="H336" t="inlineStr">
        <is>
          <t>bugs_nt_BCG_att456</t>
        </is>
      </c>
      <c r="I336">
        <v>1</v>
      </c>
      <c r="J336" t="inlineStr">
        <is>
          <t>BCG</t>
        </is>
      </c>
      <c r="K336" t="inlineStr">
        <is>
          <t>nonRMN</t>
        </is>
      </c>
    </row>
    <row r="337">
      <c r="A337" t="inlineStr">
        <is>
          <t>nt_BCG_att5</t>
        </is>
      </c>
      <c r="B337" t="inlineStr">
        <is>
          <t>number taxa - BCG Attribute V</t>
        </is>
      </c>
      <c r="C337" t="inlineStr">
        <is>
          <t>BCG_Attr</t>
        </is>
      </c>
      <c r="G337" t="inlineStr">
        <is>
          <t>bugs</t>
        </is>
      </c>
      <c r="H337" t="inlineStr">
        <is>
          <t>bugs_nt_BCG_att5</t>
        </is>
      </c>
      <c r="I337">
        <v>1</v>
      </c>
      <c r="J337" t="inlineStr">
        <is>
          <t>BCG</t>
        </is>
      </c>
      <c r="K337" t="inlineStr">
        <is>
          <t>BCG</t>
        </is>
      </c>
    </row>
    <row r="338">
      <c r="A338" t="inlineStr">
        <is>
          <t>nt_BCG_att56</t>
        </is>
      </c>
      <c r="B338" t="inlineStr">
        <is>
          <t>number taxa - BCG Attribute V + VI</t>
        </is>
      </c>
      <c r="C338" t="inlineStr">
        <is>
          <t>BCG_Attr</t>
        </is>
      </c>
      <c r="G338" t="inlineStr">
        <is>
          <t>bugs</t>
        </is>
      </c>
      <c r="H338" t="inlineStr">
        <is>
          <t>bugs_nt_BCG_att56</t>
        </is>
      </c>
      <c r="I338">
        <v>1</v>
      </c>
      <c r="J338" t="inlineStr">
        <is>
          <t>BCG</t>
        </is>
      </c>
      <c r="K338" t="inlineStr">
        <is>
          <t>BCG</t>
        </is>
      </c>
    </row>
    <row r="339">
      <c r="A339" t="inlineStr">
        <is>
          <t>nt_BCG_att6</t>
        </is>
      </c>
      <c r="B339" t="inlineStr">
        <is>
          <t>number taxa - BCG Attribute VI</t>
        </is>
      </c>
      <c r="C339" t="inlineStr">
        <is>
          <t>BCG_Attr</t>
        </is>
      </c>
      <c r="G339" t="inlineStr">
        <is>
          <t>bugs</t>
        </is>
      </c>
      <c r="H339" t="inlineStr">
        <is>
          <t>bugs_nt_BCG_att6</t>
        </is>
      </c>
      <c r="I339">
        <v>1</v>
      </c>
      <c r="J339" t="inlineStr">
        <is>
          <t>BCG</t>
        </is>
      </c>
      <c r="K339" t="inlineStr">
        <is>
          <t>BCG</t>
        </is>
      </c>
    </row>
    <row r="340">
      <c r="A340" t="inlineStr">
        <is>
          <t>nt_BCG_attNA</t>
        </is>
      </c>
      <c r="B340" t="inlineStr">
        <is>
          <t>number taxa - BCG Attribute NA</t>
        </is>
      </c>
      <c r="C340" t="inlineStr">
        <is>
          <t>BCG_Attr</t>
        </is>
      </c>
      <c r="G340" t="inlineStr">
        <is>
          <t>bugs</t>
        </is>
      </c>
      <c r="H340" t="inlineStr">
        <is>
          <t>bugs_nt_BCG_attNA</t>
        </is>
      </c>
      <c r="I340">
        <v>1</v>
      </c>
      <c r="J340" t="inlineStr">
        <is>
          <t>BCG</t>
        </is>
      </c>
      <c r="K340" t="inlineStr">
        <is>
          <t>BCG</t>
        </is>
      </c>
    </row>
    <row r="341">
      <c r="A341" t="inlineStr">
        <is>
          <t>nt_Ephem_BCG_att1i2</t>
        </is>
      </c>
      <c r="B341" t="inlineStr">
        <is>
          <t>number taxa - Ephemeroptera BCG Attribute Ii + II</t>
        </is>
      </c>
      <c r="C341" t="inlineStr">
        <is>
          <t>BCG_Attr, Order</t>
        </is>
      </c>
      <c r="G341" t="inlineStr">
        <is>
          <t>bugs</t>
        </is>
      </c>
      <c r="H341" t="inlineStr">
        <is>
          <t>bugs_nt_Ephem_BCG_att1i2</t>
        </is>
      </c>
      <c r="I341">
        <v>1</v>
      </c>
      <c r="J341" t="inlineStr">
        <is>
          <t>BCG</t>
        </is>
      </c>
      <c r="K341" t="inlineStr">
        <is>
          <t>nonRMN</t>
        </is>
      </c>
    </row>
    <row r="342">
      <c r="A342" t="inlineStr">
        <is>
          <t>nt_EPT_BCG_att123</t>
        </is>
      </c>
      <c r="B342" t="inlineStr">
        <is>
          <t>number taxa - EPT BCG Attribute I + II + III</t>
        </is>
      </c>
      <c r="C342" t="inlineStr">
        <is>
          <t>BCG_Attr, Order</t>
        </is>
      </c>
      <c r="G342" t="inlineStr">
        <is>
          <t>bugs</t>
        </is>
      </c>
      <c r="H342" t="inlineStr">
        <is>
          <t>bugs_nt_EPT_BCG_att123</t>
        </is>
      </c>
      <c r="I342">
        <v>1</v>
      </c>
      <c r="J342" t="inlineStr">
        <is>
          <t>BCG</t>
        </is>
      </c>
      <c r="K342" t="inlineStr">
        <is>
          <t>BCG</t>
        </is>
      </c>
    </row>
    <row r="343">
      <c r="A343" t="inlineStr">
        <is>
          <t>nt_EPT_BCG_att1i23</t>
        </is>
      </c>
      <c r="B343" t="inlineStr">
        <is>
          <t>number taxa - EPT BCG Attribute Ii + II + III</t>
        </is>
      </c>
      <c r="C343" t="inlineStr">
        <is>
          <t>BCG_Attr, Order</t>
        </is>
      </c>
      <c r="D343" t="inlineStr">
        <is>
          <t>yes</t>
        </is>
      </c>
      <c r="G343" t="inlineStr">
        <is>
          <t>bugs</t>
        </is>
      </c>
      <c r="H343" t="inlineStr">
        <is>
          <t>bugs_nt_EPT_BCG_att1i23</t>
        </is>
      </c>
      <c r="I343">
        <v>1</v>
      </c>
      <c r="J343" t="inlineStr">
        <is>
          <t>BCG</t>
        </is>
      </c>
      <c r="K343" t="inlineStr">
        <is>
          <t>BCG</t>
        </is>
      </c>
    </row>
    <row r="344">
      <c r="A344" t="inlineStr">
        <is>
          <t>nt_Trich_BCG_att1i2</t>
        </is>
      </c>
      <c r="B344" t="inlineStr">
        <is>
          <t>number taxa - Trichoptera BCG Attribute Ii + II</t>
        </is>
      </c>
      <c r="C344" t="inlineStr">
        <is>
          <t>BCG_Attr, Order</t>
        </is>
      </c>
      <c r="G344" t="inlineStr">
        <is>
          <t>bugs</t>
        </is>
      </c>
      <c r="H344" t="inlineStr">
        <is>
          <t>bugs_nt_Trich_BCG_att1i2</t>
        </is>
      </c>
      <c r="I344">
        <v>1</v>
      </c>
      <c r="J344" t="inlineStr">
        <is>
          <t>BCG</t>
        </is>
      </c>
      <c r="K344" t="inlineStr">
        <is>
          <t>nonRMN</t>
        </is>
      </c>
    </row>
    <row r="345">
      <c r="A345" t="inlineStr">
        <is>
          <t>nt_Pleco_BCG_att1i2</t>
        </is>
      </c>
      <c r="B345" t="inlineStr">
        <is>
          <t>number taxa - Plecoptera BCG Attribute Ii + II</t>
        </is>
      </c>
      <c r="C345" t="inlineStr">
        <is>
          <t>BCG_Attr, Order</t>
        </is>
      </c>
      <c r="G345" t="inlineStr">
        <is>
          <t>bugs</t>
        </is>
      </c>
      <c r="H345" t="inlineStr">
        <is>
          <t>bugs_nt_Pleco_BCG_att1i2</t>
        </is>
      </c>
      <c r="I345">
        <v>1</v>
      </c>
      <c r="J345" t="inlineStr">
        <is>
          <t>BCG</t>
        </is>
      </c>
      <c r="K345" t="inlineStr">
        <is>
          <t>nonRMN</t>
        </is>
      </c>
    </row>
    <row r="346">
      <c r="A346" t="inlineStr">
        <is>
          <t>pi_BCG_att1</t>
        </is>
      </c>
      <c r="B346" t="inlineStr">
        <is>
          <t>percent (0-100) individuals - intolerant BCG Attribute I</t>
        </is>
      </c>
      <c r="C346" t="inlineStr">
        <is>
          <t>BCG_Attr</t>
        </is>
      </c>
      <c r="G346" t="inlineStr">
        <is>
          <t>bugs</t>
        </is>
      </c>
      <c r="H346" t="inlineStr">
        <is>
          <t>bugs_pi_BCG_att1</t>
        </is>
      </c>
      <c r="I346">
        <v>1</v>
      </c>
      <c r="J346" t="inlineStr">
        <is>
          <t>BCG</t>
        </is>
      </c>
      <c r="K346" t="inlineStr">
        <is>
          <t>BCG</t>
        </is>
      </c>
    </row>
    <row r="347">
      <c r="A347" t="inlineStr">
        <is>
          <t>pi_BCG_att1i</t>
        </is>
      </c>
      <c r="B347" t="inlineStr">
        <is>
          <t>percent (0-100) individuals - intolerant BCG Attribute I (Ii)</t>
        </is>
      </c>
      <c r="C347" t="inlineStr">
        <is>
          <t>BCG_Attr</t>
        </is>
      </c>
      <c r="G347" t="inlineStr">
        <is>
          <t>bugs</t>
        </is>
      </c>
      <c r="H347" t="inlineStr">
        <is>
          <t>bugs_pi_BCG_att1i</t>
        </is>
      </c>
      <c r="I347">
        <v>1</v>
      </c>
      <c r="J347" t="inlineStr">
        <is>
          <t>BCG</t>
        </is>
      </c>
      <c r="K347" t="inlineStr">
        <is>
          <t>BCG</t>
        </is>
      </c>
    </row>
    <row r="348">
      <c r="A348" t="inlineStr">
        <is>
          <t>pi_BCG_att1m</t>
        </is>
      </c>
      <c r="B348" t="inlineStr">
        <is>
          <t>percent (0-100) individuals - moderately tolerant BCG Attribute I (Ii)</t>
        </is>
      </c>
      <c r="C348" t="inlineStr">
        <is>
          <t>BCG_Attr</t>
        </is>
      </c>
      <c r="G348" t="inlineStr">
        <is>
          <t>bugs</t>
        </is>
      </c>
      <c r="H348" t="inlineStr">
        <is>
          <t>bugs_pi_BCG_att1m</t>
        </is>
      </c>
      <c r="I348">
        <v>1</v>
      </c>
      <c r="J348" t="inlineStr">
        <is>
          <t>BCG</t>
        </is>
      </c>
      <c r="K348" t="inlineStr">
        <is>
          <t>BCG</t>
        </is>
      </c>
    </row>
    <row r="349">
      <c r="A349" t="inlineStr">
        <is>
          <t>pi_BCG_att12</t>
        </is>
      </c>
      <c r="B349" t="inlineStr">
        <is>
          <t>percent (0-100) individuals - BCG Attribute I + II</t>
        </is>
      </c>
      <c r="C349" t="inlineStr">
        <is>
          <t>BCG_Attr</t>
        </is>
      </c>
      <c r="G349" t="inlineStr">
        <is>
          <t>bugs</t>
        </is>
      </c>
      <c r="H349" t="inlineStr">
        <is>
          <t>bugs_pi_BCG_att12</t>
        </is>
      </c>
      <c r="I349">
        <v>1</v>
      </c>
      <c r="J349" t="inlineStr">
        <is>
          <t>BCG</t>
        </is>
      </c>
      <c r="K349" t="inlineStr">
        <is>
          <t>BCG</t>
        </is>
      </c>
    </row>
    <row r="350">
      <c r="A350" t="inlineStr">
        <is>
          <t>pi_BCG_att1i2</t>
        </is>
      </c>
      <c r="B350" t="inlineStr">
        <is>
          <t>percent (0-100) individuals - BCG Attribute Ii + II</t>
        </is>
      </c>
      <c r="C350" t="inlineStr">
        <is>
          <t>BCG_Attr</t>
        </is>
      </c>
      <c r="G350" t="inlineStr">
        <is>
          <t>bugs</t>
        </is>
      </c>
      <c r="H350" t="inlineStr">
        <is>
          <t>bugs_pi_BCG_att1i2</t>
        </is>
      </c>
      <c r="I350">
        <v>1</v>
      </c>
      <c r="J350" t="inlineStr">
        <is>
          <t>BCG</t>
        </is>
      </c>
      <c r="K350" t="inlineStr">
        <is>
          <t>BCG</t>
        </is>
      </c>
    </row>
    <row r="351">
      <c r="A351" t="inlineStr">
        <is>
          <t>pi_BCG_att123</t>
        </is>
      </c>
      <c r="B351" t="inlineStr">
        <is>
          <t>percent (0-100) individuals - BCG Attribute I + II + III</t>
        </is>
      </c>
      <c r="C351" t="inlineStr">
        <is>
          <t>BCG_Attr</t>
        </is>
      </c>
      <c r="G351" t="inlineStr">
        <is>
          <t>bugs</t>
        </is>
      </c>
      <c r="H351" t="inlineStr">
        <is>
          <t>bugs_pi_BCG_att123</t>
        </is>
      </c>
      <c r="I351">
        <v>1</v>
      </c>
      <c r="J351" t="inlineStr">
        <is>
          <t>BCG</t>
        </is>
      </c>
      <c r="K351" t="inlineStr">
        <is>
          <t>BCG</t>
        </is>
      </c>
    </row>
    <row r="352">
      <c r="A352" t="inlineStr">
        <is>
          <t>pi_BCG_att1i23</t>
        </is>
      </c>
      <c r="B352" t="inlineStr">
        <is>
          <t>percent (0-100) individuals - BCG Attribute Ii + II + III</t>
        </is>
      </c>
      <c r="C352" t="inlineStr">
        <is>
          <t>BCG_Attr</t>
        </is>
      </c>
      <c r="D352" t="inlineStr">
        <is>
          <t>yes</t>
        </is>
      </c>
      <c r="G352" t="inlineStr">
        <is>
          <t>bugs</t>
        </is>
      </c>
      <c r="H352" t="inlineStr">
        <is>
          <t>bugs_pi_BCG_att1i23</t>
        </is>
      </c>
      <c r="I352">
        <v>1</v>
      </c>
      <c r="J352" t="inlineStr">
        <is>
          <t>BCG</t>
        </is>
      </c>
      <c r="K352" t="inlineStr">
        <is>
          <t>BCG</t>
        </is>
      </c>
    </row>
    <row r="353">
      <c r="A353" t="inlineStr">
        <is>
          <t>pi_BCG_att2</t>
        </is>
      </c>
      <c r="B353" t="inlineStr">
        <is>
          <t>percent (0-100) individuals - BCG Attribute II</t>
        </is>
      </c>
      <c r="C353" t="inlineStr">
        <is>
          <t>BCG_Attr</t>
        </is>
      </c>
      <c r="G353" t="inlineStr">
        <is>
          <t>bugs</t>
        </is>
      </c>
      <c r="H353" t="inlineStr">
        <is>
          <t>bugs_pi_BCG_att2</t>
        </is>
      </c>
      <c r="I353">
        <v>1</v>
      </c>
      <c r="J353" t="inlineStr">
        <is>
          <t>BCG</t>
        </is>
      </c>
      <c r="K353" t="inlineStr">
        <is>
          <t>BCG</t>
        </is>
      </c>
    </row>
    <row r="354">
      <c r="A354" t="inlineStr">
        <is>
          <t>pi_BCG_att23</t>
        </is>
      </c>
      <c r="B354" t="inlineStr">
        <is>
          <t>percent (0-100) individuals - BCG Attribute II + III</t>
        </is>
      </c>
      <c r="C354" t="inlineStr">
        <is>
          <t>BCG_Attr</t>
        </is>
      </c>
      <c r="G354" t="inlineStr">
        <is>
          <t>bugs</t>
        </is>
      </c>
      <c r="H354" t="inlineStr">
        <is>
          <t>bugs_pi_BCG_att23</t>
        </is>
      </c>
      <c r="I354">
        <v>1</v>
      </c>
      <c r="J354" t="inlineStr">
        <is>
          <t>BCG</t>
        </is>
      </c>
      <c r="K354" t="inlineStr">
        <is>
          <t>BCG</t>
        </is>
      </c>
    </row>
    <row r="355">
      <c r="A355" t="inlineStr">
        <is>
          <t>pi_BCG_att234</t>
        </is>
      </c>
      <c r="B355" t="inlineStr">
        <is>
          <t>percent (0-100) individuals - BCG Attribute II + III + IV</t>
        </is>
      </c>
      <c r="C355" t="inlineStr">
        <is>
          <t>BCG_Attr</t>
        </is>
      </c>
      <c r="G355" t="inlineStr">
        <is>
          <t>bugs</t>
        </is>
      </c>
      <c r="H355" t="inlineStr">
        <is>
          <t>bugs_pi_BCG_att234</t>
        </is>
      </c>
      <c r="I355">
        <v>1</v>
      </c>
      <c r="J355" t="inlineStr">
        <is>
          <t>BCG</t>
        </is>
      </c>
      <c r="K355" t="inlineStr">
        <is>
          <t>BCG</t>
        </is>
      </c>
    </row>
    <row r="356">
      <c r="A356" t="inlineStr">
        <is>
          <t>pi_BCG_att3</t>
        </is>
      </c>
      <c r="B356" t="inlineStr">
        <is>
          <t>percent (0-100) individuals - BCG Attribute III</t>
        </is>
      </c>
      <c r="C356" t="inlineStr">
        <is>
          <t>BCG_Attr</t>
        </is>
      </c>
      <c r="G356" t="inlineStr">
        <is>
          <t>bugs</t>
        </is>
      </c>
      <c r="H356" t="inlineStr">
        <is>
          <t>bugs_pi_BCG_att3</t>
        </is>
      </c>
      <c r="I356">
        <v>1</v>
      </c>
      <c r="J356" t="inlineStr">
        <is>
          <t>BCG</t>
        </is>
      </c>
      <c r="K356" t="inlineStr">
        <is>
          <t>BCG</t>
        </is>
      </c>
    </row>
    <row r="357">
      <c r="A357" t="inlineStr">
        <is>
          <t>pi_BCG_att4</t>
        </is>
      </c>
      <c r="B357" t="inlineStr">
        <is>
          <t>percent (0-100) individuals - BCG Attribute IV</t>
        </is>
      </c>
      <c r="C357" t="inlineStr">
        <is>
          <t>BCG_Attr</t>
        </is>
      </c>
      <c r="G357" t="inlineStr">
        <is>
          <t>bugs</t>
        </is>
      </c>
      <c r="H357" t="inlineStr">
        <is>
          <t>bugs_pi_BCG_att4</t>
        </is>
      </c>
      <c r="I357">
        <v>1</v>
      </c>
      <c r="J357" t="inlineStr">
        <is>
          <t>BCG</t>
        </is>
      </c>
      <c r="K357" t="inlineStr">
        <is>
          <t>BCG</t>
        </is>
      </c>
    </row>
    <row r="358">
      <c r="A358" t="inlineStr">
        <is>
          <t>pi_BCG_att45</t>
        </is>
      </c>
      <c r="B358" t="inlineStr">
        <is>
          <t>percent (0-100) individuals - BCG Attribute IV + V</t>
        </is>
      </c>
      <c r="C358" t="inlineStr">
        <is>
          <t>BCG_Attr</t>
        </is>
      </c>
      <c r="G358" t="inlineStr">
        <is>
          <t>bugs</t>
        </is>
      </c>
      <c r="H358" t="inlineStr">
        <is>
          <t>bugs_pi_BCG_att45</t>
        </is>
      </c>
      <c r="I358">
        <v>1</v>
      </c>
      <c r="J358" t="inlineStr">
        <is>
          <t>BCG</t>
        </is>
      </c>
      <c r="K358" t="inlineStr">
        <is>
          <t>BCG</t>
        </is>
      </c>
    </row>
    <row r="359">
      <c r="A359" t="inlineStr">
        <is>
          <t>pi_BCG_att456</t>
        </is>
      </c>
      <c r="B359" t="inlineStr">
        <is>
          <t>percent (0-100) individuals - BCG Attribute IV + V + VI</t>
        </is>
      </c>
      <c r="C359" t="inlineStr">
        <is>
          <t>BCG_Attr</t>
        </is>
      </c>
      <c r="G359" t="inlineStr">
        <is>
          <t>bugs</t>
        </is>
      </c>
      <c r="H359" t="inlineStr">
        <is>
          <t>bugs_pi_BCG_att456</t>
        </is>
      </c>
      <c r="I359">
        <v>1</v>
      </c>
      <c r="J359" t="inlineStr">
        <is>
          <t>BCG</t>
        </is>
      </c>
      <c r="K359" t="inlineStr">
        <is>
          <t>nonRMN</t>
        </is>
      </c>
    </row>
    <row r="360">
      <c r="A360" t="inlineStr">
        <is>
          <t>pi_BCG_att5</t>
        </is>
      </c>
      <c r="B360" t="inlineStr">
        <is>
          <t>percent (0-100) individuals - BCG Attribute V</t>
        </is>
      </c>
      <c r="C360" t="inlineStr">
        <is>
          <t>BCG_Attr</t>
        </is>
      </c>
      <c r="G360" t="inlineStr">
        <is>
          <t>bugs</t>
        </is>
      </c>
      <c r="H360" t="inlineStr">
        <is>
          <t>bugs_pi_BCG_att5</t>
        </is>
      </c>
      <c r="I360">
        <v>1</v>
      </c>
      <c r="J360" t="inlineStr">
        <is>
          <t>BCG</t>
        </is>
      </c>
      <c r="K360" t="inlineStr">
        <is>
          <t>BCG</t>
        </is>
      </c>
    </row>
    <row r="361">
      <c r="A361" t="inlineStr">
        <is>
          <t>pi_BCG_att56</t>
        </is>
      </c>
      <c r="B361" t="inlineStr">
        <is>
          <t>percent (0-100) individuals - BCG Attribute V + VI</t>
        </is>
      </c>
      <c r="C361" t="inlineStr">
        <is>
          <t>BCG_Attr</t>
        </is>
      </c>
      <c r="D361" t="inlineStr">
        <is>
          <t>yes</t>
        </is>
      </c>
      <c r="G361" t="inlineStr">
        <is>
          <t>bugs</t>
        </is>
      </c>
      <c r="H361" t="inlineStr">
        <is>
          <t>bugs_pi_BCG_att56</t>
        </is>
      </c>
      <c r="I361">
        <v>1</v>
      </c>
      <c r="J361" t="inlineStr">
        <is>
          <t>BCG</t>
        </is>
      </c>
      <c r="K361" t="inlineStr">
        <is>
          <t>BCG</t>
        </is>
      </c>
    </row>
    <row r="362">
      <c r="A362" t="inlineStr">
        <is>
          <t>pi_BCG_att6</t>
        </is>
      </c>
      <c r="B362" t="inlineStr">
        <is>
          <t>percent (0-100) individuals - BCG Attribute VI</t>
        </is>
      </c>
      <c r="C362" t="inlineStr">
        <is>
          <t>BCG_Attr</t>
        </is>
      </c>
      <c r="G362" t="inlineStr">
        <is>
          <t>bugs</t>
        </is>
      </c>
      <c r="H362" t="inlineStr">
        <is>
          <t>bugs_pi_BCG_att6</t>
        </is>
      </c>
      <c r="I362">
        <v>1</v>
      </c>
      <c r="J362" t="inlineStr">
        <is>
          <t>BCG</t>
        </is>
      </c>
      <c r="K362" t="inlineStr">
        <is>
          <t>BCG</t>
        </is>
      </c>
    </row>
    <row r="363">
      <c r="A363" t="inlineStr">
        <is>
          <t>pi_BCG_attNA</t>
        </is>
      </c>
      <c r="B363" t="inlineStr">
        <is>
          <t>percent (0-100) individuals - BCG Attribute NA</t>
        </is>
      </c>
      <c r="C363" t="inlineStr">
        <is>
          <t>BCG_Attr</t>
        </is>
      </c>
      <c r="G363" t="inlineStr">
        <is>
          <t>bugs</t>
        </is>
      </c>
      <c r="H363" t="inlineStr">
        <is>
          <t>bugs_pi_BCG_attNA</t>
        </is>
      </c>
      <c r="I363">
        <v>1</v>
      </c>
      <c r="J363" t="inlineStr">
        <is>
          <t>BCG</t>
        </is>
      </c>
      <c r="K363" t="inlineStr">
        <is>
          <t>BCG</t>
        </is>
      </c>
    </row>
    <row r="364">
      <c r="A364" t="inlineStr">
        <is>
          <t>pi_EPT_BCG_att123</t>
        </is>
      </c>
      <c r="B364" t="inlineStr">
        <is>
          <t>percent (0-100) individuals - EPT BCG Attribute I + II + III</t>
        </is>
      </c>
      <c r="C364" t="inlineStr">
        <is>
          <t>BCG_Attr, Order</t>
        </is>
      </c>
      <c r="G364" t="inlineStr">
        <is>
          <t>bugs</t>
        </is>
      </c>
      <c r="H364" t="inlineStr">
        <is>
          <t>bugs_pi_EPT_BCG_att123</t>
        </is>
      </c>
      <c r="I364">
        <v>1</v>
      </c>
      <c r="J364" t="inlineStr">
        <is>
          <t>BCG</t>
        </is>
      </c>
      <c r="K364" t="inlineStr">
        <is>
          <t>BCG</t>
        </is>
      </c>
    </row>
    <row r="365">
      <c r="A365" t="inlineStr">
        <is>
          <t>pi_EPT_BCG_att1i23</t>
        </is>
      </c>
      <c r="B365" t="inlineStr">
        <is>
          <t>percent (0-100) individuals - EPT BCG Attribute Ii + II + III</t>
        </is>
      </c>
      <c r="C365" t="inlineStr">
        <is>
          <t>BCG_Attr, Order</t>
        </is>
      </c>
      <c r="G365" t="inlineStr">
        <is>
          <t>bugs</t>
        </is>
      </c>
      <c r="H365" t="inlineStr">
        <is>
          <t>bugs_pi_EPT_BCG_att1i23</t>
        </is>
      </c>
      <c r="I365">
        <v>1</v>
      </c>
      <c r="J365" t="inlineStr">
        <is>
          <t>BCG</t>
        </is>
      </c>
      <c r="K365" t="inlineStr">
        <is>
          <t>nonRMN</t>
        </is>
      </c>
    </row>
    <row r="366">
      <c r="A366" t="inlineStr">
        <is>
          <t>pt_BCG_att1</t>
        </is>
      </c>
      <c r="B366" t="inlineStr">
        <is>
          <t>percent (0-100) taxa - intolerant BCG Attribute I</t>
        </is>
      </c>
      <c r="C366" t="inlineStr">
        <is>
          <t>BCG_Attr</t>
        </is>
      </c>
      <c r="G366" t="inlineStr">
        <is>
          <t>bugs</t>
        </is>
      </c>
      <c r="H366" t="inlineStr">
        <is>
          <t>bugs_pt_BCG_att1</t>
        </is>
      </c>
      <c r="I366">
        <v>1</v>
      </c>
      <c r="J366" t="inlineStr">
        <is>
          <t>BCG</t>
        </is>
      </c>
      <c r="K366" t="inlineStr">
        <is>
          <t>BCG</t>
        </is>
      </c>
    </row>
    <row r="367">
      <c r="A367" t="inlineStr">
        <is>
          <t>pt_BCG_att1i</t>
        </is>
      </c>
      <c r="B367" t="inlineStr">
        <is>
          <t>percent (0-100) taxa - intolerant BCG Attribute I (Ii)</t>
        </is>
      </c>
      <c r="C367" t="inlineStr">
        <is>
          <t>BCG_Attr</t>
        </is>
      </c>
      <c r="G367" t="inlineStr">
        <is>
          <t>bugs</t>
        </is>
      </c>
      <c r="H367" t="inlineStr">
        <is>
          <t>bugs_pt_BCG_att1i</t>
        </is>
      </c>
      <c r="I367">
        <v>1</v>
      </c>
      <c r="J367" t="inlineStr">
        <is>
          <t>BCG</t>
        </is>
      </c>
      <c r="K367" t="inlineStr">
        <is>
          <t>BCG</t>
        </is>
      </c>
    </row>
    <row r="368">
      <c r="A368" t="inlineStr">
        <is>
          <t>pt_BCG_att1m</t>
        </is>
      </c>
      <c r="B368" t="inlineStr">
        <is>
          <t>percent (0-100) taxa - moderately tolerant BCG Attribute I (Ii)</t>
        </is>
      </c>
      <c r="C368" t="inlineStr">
        <is>
          <t>BCG_Attr</t>
        </is>
      </c>
      <c r="G368" t="inlineStr">
        <is>
          <t>bugs</t>
        </is>
      </c>
      <c r="H368" t="inlineStr">
        <is>
          <t>bugs_pt_BCG_att1m</t>
        </is>
      </c>
      <c r="I368">
        <v>1</v>
      </c>
      <c r="J368" t="inlineStr">
        <is>
          <t>BCG</t>
        </is>
      </c>
      <c r="K368" t="inlineStr">
        <is>
          <t>BCG</t>
        </is>
      </c>
    </row>
    <row r="369">
      <c r="A369" t="inlineStr">
        <is>
          <t>pt_BCG_att12</t>
        </is>
      </c>
      <c r="B369" t="inlineStr">
        <is>
          <t>percent (0-100) taxa - BCG Attribute I + II</t>
        </is>
      </c>
      <c r="C369" t="inlineStr">
        <is>
          <t>BCG_Attr</t>
        </is>
      </c>
      <c r="G369" t="inlineStr">
        <is>
          <t>bugs</t>
        </is>
      </c>
      <c r="H369" t="inlineStr">
        <is>
          <t>bugs_pt_BCG_att12</t>
        </is>
      </c>
      <c r="I369">
        <v>1</v>
      </c>
      <c r="J369" t="inlineStr">
        <is>
          <t>BCG</t>
        </is>
      </c>
      <c r="K369" t="inlineStr">
        <is>
          <t>BCG</t>
        </is>
      </c>
    </row>
    <row r="370">
      <c r="A370" t="inlineStr">
        <is>
          <t>pt_BCG_att1i2</t>
        </is>
      </c>
      <c r="B370" t="inlineStr">
        <is>
          <t>percent (0-100) taxa - BCG Attribute Ii + II</t>
        </is>
      </c>
      <c r="C370" t="inlineStr">
        <is>
          <t>BCG_Attr</t>
        </is>
      </c>
      <c r="G370" t="inlineStr">
        <is>
          <t>bugs</t>
        </is>
      </c>
      <c r="H370" t="inlineStr">
        <is>
          <t>bugs_pt_BCG_att1i2</t>
        </is>
      </c>
      <c r="I370">
        <v>1</v>
      </c>
      <c r="J370" t="inlineStr">
        <is>
          <t>BCG</t>
        </is>
      </c>
      <c r="K370" t="inlineStr">
        <is>
          <t>BCG</t>
        </is>
      </c>
    </row>
    <row r="371">
      <c r="A371" t="inlineStr">
        <is>
          <t>pt_BCG_att123</t>
        </is>
      </c>
      <c r="B371" t="inlineStr">
        <is>
          <t>percent (0-100) taxa - BCG Attribute I + II + III</t>
        </is>
      </c>
      <c r="C371" t="inlineStr">
        <is>
          <t>BCG_Attr</t>
        </is>
      </c>
      <c r="G371" t="inlineStr">
        <is>
          <t>bugs</t>
        </is>
      </c>
      <c r="H371" t="inlineStr">
        <is>
          <t>bugs_pt_BCG_att123</t>
        </is>
      </c>
      <c r="I371">
        <v>1</v>
      </c>
      <c r="J371" t="inlineStr">
        <is>
          <t>BCG</t>
        </is>
      </c>
      <c r="K371" t="inlineStr">
        <is>
          <t>BCG</t>
        </is>
      </c>
    </row>
    <row r="372">
      <c r="A372" t="inlineStr">
        <is>
          <t>pt_BCG_att1i23</t>
        </is>
      </c>
      <c r="B372" t="inlineStr">
        <is>
          <t>percent (0-100) taxa - BCG Attribute Ii + II + III</t>
        </is>
      </c>
      <c r="C372" t="inlineStr">
        <is>
          <t>BCG_Attr</t>
        </is>
      </c>
      <c r="G372" t="inlineStr">
        <is>
          <t>bugs</t>
        </is>
      </c>
      <c r="H372" t="inlineStr">
        <is>
          <t>bugs_pt_BCG_att1i23</t>
        </is>
      </c>
      <c r="I372">
        <v>1</v>
      </c>
      <c r="J372" t="inlineStr">
        <is>
          <t>BCG</t>
        </is>
      </c>
      <c r="K372" t="inlineStr">
        <is>
          <t>BCG</t>
        </is>
      </c>
    </row>
    <row r="373">
      <c r="A373" t="inlineStr">
        <is>
          <t>pt_BCG_att2</t>
        </is>
      </c>
      <c r="B373" t="inlineStr">
        <is>
          <t>percent (0-100) taxa - BCG Attribute II</t>
        </is>
      </c>
      <c r="C373" t="inlineStr">
        <is>
          <t>BCG_Attr</t>
        </is>
      </c>
      <c r="G373" t="inlineStr">
        <is>
          <t>bugs</t>
        </is>
      </c>
      <c r="H373" t="inlineStr">
        <is>
          <t>bugs_pt_BCG_att2</t>
        </is>
      </c>
      <c r="I373">
        <v>1</v>
      </c>
      <c r="J373" t="inlineStr">
        <is>
          <t>BCG</t>
        </is>
      </c>
      <c r="K373" t="inlineStr">
        <is>
          <t>BCG</t>
        </is>
      </c>
    </row>
    <row r="374">
      <c r="A374" t="inlineStr">
        <is>
          <t>pt_BCG_att23</t>
        </is>
      </c>
      <c r="B374" t="inlineStr">
        <is>
          <t>percent (0-100) taxa - BCG Attribute II + III</t>
        </is>
      </c>
      <c r="C374" t="inlineStr">
        <is>
          <t>BCG_Attr</t>
        </is>
      </c>
      <c r="G374" t="inlineStr">
        <is>
          <t>bugs</t>
        </is>
      </c>
      <c r="H374" t="inlineStr">
        <is>
          <t>bugs_pt_BCG_att23</t>
        </is>
      </c>
      <c r="I374">
        <v>1</v>
      </c>
      <c r="J374" t="inlineStr">
        <is>
          <t>BCG</t>
        </is>
      </c>
      <c r="K374" t="inlineStr">
        <is>
          <t>BCG</t>
        </is>
      </c>
    </row>
    <row r="375">
      <c r="A375" t="inlineStr">
        <is>
          <t>pt_BCG_att234</t>
        </is>
      </c>
      <c r="B375" t="inlineStr">
        <is>
          <t>percent (0-100) taxa - BCG Attribute II + III + IV</t>
        </is>
      </c>
      <c r="C375" t="inlineStr">
        <is>
          <t>BCG_Attr</t>
        </is>
      </c>
      <c r="G375" t="inlineStr">
        <is>
          <t>bugs</t>
        </is>
      </c>
      <c r="H375" t="inlineStr">
        <is>
          <t>bugs_pt_BCG_att234</t>
        </is>
      </c>
      <c r="I375">
        <v>1</v>
      </c>
      <c r="J375" t="inlineStr">
        <is>
          <t>BCG</t>
        </is>
      </c>
      <c r="K375" t="inlineStr">
        <is>
          <t>BCG</t>
        </is>
      </c>
    </row>
    <row r="376">
      <c r="A376" t="inlineStr">
        <is>
          <t>pt_BCG_att3</t>
        </is>
      </c>
      <c r="B376" t="inlineStr">
        <is>
          <t>percent (0-100) taxa - BCG Attribute III</t>
        </is>
      </c>
      <c r="C376" t="inlineStr">
        <is>
          <t>BCG_Attr</t>
        </is>
      </c>
      <c r="G376" t="inlineStr">
        <is>
          <t>bugs</t>
        </is>
      </c>
      <c r="H376" t="inlineStr">
        <is>
          <t>bugs_pt_BCG_att3</t>
        </is>
      </c>
      <c r="I376">
        <v>1</v>
      </c>
      <c r="J376" t="inlineStr">
        <is>
          <t>BCG</t>
        </is>
      </c>
      <c r="K376" t="inlineStr">
        <is>
          <t>BCG</t>
        </is>
      </c>
    </row>
    <row r="377">
      <c r="A377" t="inlineStr">
        <is>
          <t>pt_BCG_att4</t>
        </is>
      </c>
      <c r="B377" t="inlineStr">
        <is>
          <t>percent (0-100) taxa - BCG Attribute IV</t>
        </is>
      </c>
      <c r="C377" t="inlineStr">
        <is>
          <t>BCG_Attr</t>
        </is>
      </c>
      <c r="G377" t="inlineStr">
        <is>
          <t>bugs</t>
        </is>
      </c>
      <c r="H377" t="inlineStr">
        <is>
          <t>bugs_pt_BCG_att4</t>
        </is>
      </c>
      <c r="I377">
        <v>1</v>
      </c>
      <c r="J377" t="inlineStr">
        <is>
          <t>BCG</t>
        </is>
      </c>
      <c r="K377" t="inlineStr">
        <is>
          <t>BCG</t>
        </is>
      </c>
    </row>
    <row r="378">
      <c r="A378" t="inlineStr">
        <is>
          <t>pt_BCG_att45</t>
        </is>
      </c>
      <c r="B378" t="inlineStr">
        <is>
          <t>percent (0-100) taxa - BCG Attribute IV + V</t>
        </is>
      </c>
      <c r="C378" t="inlineStr">
        <is>
          <t>BCG_Attr</t>
        </is>
      </c>
      <c r="G378" t="inlineStr">
        <is>
          <t>bugs</t>
        </is>
      </c>
      <c r="H378" t="inlineStr">
        <is>
          <t>bugs_pt_BCG_att45</t>
        </is>
      </c>
      <c r="I378">
        <v>1</v>
      </c>
      <c r="J378" t="inlineStr">
        <is>
          <t>BCG</t>
        </is>
      </c>
      <c r="K378" t="inlineStr">
        <is>
          <t>BCG</t>
        </is>
      </c>
    </row>
    <row r="379">
      <c r="A379" t="inlineStr">
        <is>
          <t>pt_BCG_att456</t>
        </is>
      </c>
      <c r="B379" t="inlineStr">
        <is>
          <t>percent (0-100) taxa - BCG Attribute IV + V + VI</t>
        </is>
      </c>
      <c r="C379" t="inlineStr">
        <is>
          <t>BCG_Attr</t>
        </is>
      </c>
      <c r="G379" t="inlineStr">
        <is>
          <t>bugs</t>
        </is>
      </c>
      <c r="H379" t="inlineStr">
        <is>
          <t>bugs_pt_BCG_att456</t>
        </is>
      </c>
      <c r="I379">
        <v>1</v>
      </c>
      <c r="J379" t="inlineStr">
        <is>
          <t>BCG</t>
        </is>
      </c>
      <c r="K379" t="inlineStr">
        <is>
          <t>nonRMN</t>
        </is>
      </c>
    </row>
    <row r="380">
      <c r="A380" t="inlineStr">
        <is>
          <t>pt_BCG_att5</t>
        </is>
      </c>
      <c r="B380" t="inlineStr">
        <is>
          <t>percent (0-100) taxa - BCG Attribute V</t>
        </is>
      </c>
      <c r="C380" t="inlineStr">
        <is>
          <t>BCG_Attr</t>
        </is>
      </c>
      <c r="G380" t="inlineStr">
        <is>
          <t>bugs</t>
        </is>
      </c>
      <c r="H380" t="inlineStr">
        <is>
          <t>bugs_pt_BCG_att5</t>
        </is>
      </c>
      <c r="I380">
        <v>1</v>
      </c>
      <c r="J380" t="inlineStr">
        <is>
          <t>BCG</t>
        </is>
      </c>
      <c r="K380" t="inlineStr">
        <is>
          <t>BCG</t>
        </is>
      </c>
    </row>
    <row r="381">
      <c r="A381" t="inlineStr">
        <is>
          <t>pt_BCG_att56</t>
        </is>
      </c>
      <c r="B381" t="inlineStr">
        <is>
          <t>percent (0-100) taxa - BCG Attribute V + VI</t>
        </is>
      </c>
      <c r="C381" t="inlineStr">
        <is>
          <t>BCG_Attr</t>
        </is>
      </c>
      <c r="D381" t="inlineStr">
        <is>
          <t>yes</t>
        </is>
      </c>
      <c r="G381" t="inlineStr">
        <is>
          <t>bugs</t>
        </is>
      </c>
      <c r="H381" t="inlineStr">
        <is>
          <t>bugs_pt_BCG_att56</t>
        </is>
      </c>
      <c r="I381">
        <v>1</v>
      </c>
      <c r="J381" t="inlineStr">
        <is>
          <t>BCG</t>
        </is>
      </c>
      <c r="K381" t="inlineStr">
        <is>
          <t>BCG</t>
        </is>
      </c>
    </row>
    <row r="382">
      <c r="A382" t="inlineStr">
        <is>
          <t>pt_BCG_att6</t>
        </is>
      </c>
      <c r="B382" t="inlineStr">
        <is>
          <t>percent (0-100) taxa - BCG Attribute VI</t>
        </is>
      </c>
      <c r="C382" t="inlineStr">
        <is>
          <t>BCG_Attr</t>
        </is>
      </c>
      <c r="G382" t="inlineStr">
        <is>
          <t>bugs</t>
        </is>
      </c>
      <c r="H382" t="inlineStr">
        <is>
          <t>bugs_pt_BCG_att6</t>
        </is>
      </c>
      <c r="I382">
        <v>1</v>
      </c>
      <c r="J382" t="inlineStr">
        <is>
          <t>BCG</t>
        </is>
      </c>
      <c r="K382" t="inlineStr">
        <is>
          <t>BCG</t>
        </is>
      </c>
    </row>
    <row r="383">
      <c r="A383" t="inlineStr">
        <is>
          <t>pt_BCG_attNA</t>
        </is>
      </c>
      <c r="B383" t="inlineStr">
        <is>
          <t>percent (0-100) taxa - BCG Attribute NA</t>
        </is>
      </c>
      <c r="C383" t="inlineStr">
        <is>
          <t>BCG_Attr</t>
        </is>
      </c>
      <c r="G383" t="inlineStr">
        <is>
          <t>bugs</t>
        </is>
      </c>
      <c r="H383" t="inlineStr">
        <is>
          <t>bugs_pt_BCG_attNA</t>
        </is>
      </c>
      <c r="I383">
        <v>1</v>
      </c>
      <c r="J383" t="inlineStr">
        <is>
          <t>BCG</t>
        </is>
      </c>
      <c r="K383" t="inlineStr">
        <is>
          <t>BCG</t>
        </is>
      </c>
    </row>
    <row r="384">
      <c r="A384" t="inlineStr">
        <is>
          <t>pt_EPT_BCG_att123</t>
        </is>
      </c>
      <c r="B384" t="inlineStr">
        <is>
          <t>percent (0-100) taxa - EPT BCG Attribute I + II + III</t>
        </is>
      </c>
      <c r="C384" t="inlineStr">
        <is>
          <t>BCG_Attr, Order</t>
        </is>
      </c>
      <c r="G384" t="inlineStr">
        <is>
          <t>bugs</t>
        </is>
      </c>
      <c r="H384" t="inlineStr">
        <is>
          <t>bugs_pt_EPT_BCG_att123</t>
        </is>
      </c>
      <c r="I384">
        <v>1</v>
      </c>
      <c r="J384" t="inlineStr">
        <is>
          <t>BCG</t>
        </is>
      </c>
      <c r="K384" t="inlineStr">
        <is>
          <t>BCG</t>
        </is>
      </c>
    </row>
    <row r="385">
      <c r="A385" t="inlineStr">
        <is>
          <t>pt_EPT_BCG_att1i23</t>
        </is>
      </c>
      <c r="B385" t="inlineStr">
        <is>
          <t>percent (0-100) taxa - EPT BCG Attribute Ii + II + III</t>
        </is>
      </c>
      <c r="C385" t="inlineStr">
        <is>
          <t>BCG_Attr, Order</t>
        </is>
      </c>
      <c r="G385" t="inlineStr">
        <is>
          <t>bugs</t>
        </is>
      </c>
      <c r="H385" t="inlineStr">
        <is>
          <t>bugs_pt_EPT_BCG_att1i23</t>
        </is>
      </c>
      <c r="I385">
        <v>1</v>
      </c>
      <c r="J385" t="inlineStr">
        <is>
          <t>BCG</t>
        </is>
      </c>
      <c r="K385" t="inlineStr">
        <is>
          <t>nonRMN</t>
        </is>
      </c>
    </row>
    <row r="386">
      <c r="A386" t="inlineStr">
        <is>
          <t>pi_BCG_att5extra</t>
        </is>
      </c>
      <c r="B386" t="inlineStr">
        <is>
          <t>percent (0-100) individuals - BCG Attribute V + 5.5</t>
        </is>
      </c>
      <c r="C386" t="inlineStr">
        <is>
          <t>BCG_Attr</t>
        </is>
      </c>
      <c r="G386" t="inlineStr">
        <is>
          <t>bugs</t>
        </is>
      </c>
      <c r="H386" t="inlineStr">
        <is>
          <t>bugs_pi_BCG_att5extra</t>
        </is>
      </c>
      <c r="I386">
        <v>1</v>
      </c>
      <c r="J386" t="inlineStr">
        <is>
          <t>BCG</t>
        </is>
      </c>
      <c r="K386" t="inlineStr">
        <is>
          <t>nonRMN</t>
        </is>
      </c>
    </row>
    <row r="387">
      <c r="A387" t="inlineStr">
        <is>
          <t>x_UFC</t>
        </is>
      </c>
      <c r="B387" t="inlineStr">
        <is>
          <t>weighted avererage - taxonomic Uncertainty Frequency Class</t>
        </is>
      </c>
      <c r="C387" t="inlineStr">
        <is>
          <t>UFC</t>
        </is>
      </c>
      <c r="G387" t="inlineStr">
        <is>
          <t>bugs</t>
        </is>
      </c>
      <c r="H387" t="inlineStr">
        <is>
          <t>bugs_x_UFC</t>
        </is>
      </c>
      <c r="I387">
        <v>1</v>
      </c>
      <c r="J387" t="inlineStr">
        <is>
          <t>Indices</t>
        </is>
      </c>
      <c r="K387" t="inlineStr">
        <is>
          <t>nonRMN</t>
        </is>
      </c>
    </row>
    <row r="388">
      <c r="A388" t="inlineStr">
        <is>
          <t>nt_elev_low</t>
        </is>
      </c>
      <c r="B388" t="inlineStr">
        <is>
          <t>number of taxa - elevation - low</t>
        </is>
      </c>
      <c r="C388" t="inlineStr">
        <is>
          <t>Elevation_Attr</t>
        </is>
      </c>
      <c r="G388" t="inlineStr">
        <is>
          <t>bugs</t>
        </is>
      </c>
      <c r="H388" t="inlineStr">
        <is>
          <t>bugs_nt_elev_low</t>
        </is>
      </c>
      <c r="I388">
        <v>1</v>
      </c>
      <c r="J388" t="inlineStr">
        <is>
          <t>Elevation</t>
        </is>
      </c>
      <c r="K388" t="inlineStr">
        <is>
          <t>nonRMN</t>
        </is>
      </c>
    </row>
    <row r="389">
      <c r="A389" t="inlineStr">
        <is>
          <t>nt_elev_high</t>
        </is>
      </c>
      <c r="B389" t="inlineStr">
        <is>
          <t>number of taxa - elevation - high</t>
        </is>
      </c>
      <c r="C389" t="inlineStr">
        <is>
          <t>Elevation_Attr</t>
        </is>
      </c>
      <c r="G389" t="inlineStr">
        <is>
          <t>bugs</t>
        </is>
      </c>
      <c r="H389" t="inlineStr">
        <is>
          <t>bugs_nt_elev_high</t>
        </is>
      </c>
      <c r="I389">
        <v>1</v>
      </c>
      <c r="J389" t="inlineStr">
        <is>
          <t>Elevation</t>
        </is>
      </c>
      <c r="K389" t="inlineStr">
        <is>
          <t>nonRMN</t>
        </is>
      </c>
    </row>
    <row r="390">
      <c r="A390" t="inlineStr">
        <is>
          <t>nt_grad_low</t>
        </is>
      </c>
      <c r="B390" t="inlineStr">
        <is>
          <t>number of taxa - gradient - low</t>
        </is>
      </c>
      <c r="C390" t="inlineStr">
        <is>
          <t>Gradient_Attr</t>
        </is>
      </c>
      <c r="G390" t="inlineStr">
        <is>
          <t>bugs</t>
        </is>
      </c>
      <c r="H390" t="inlineStr">
        <is>
          <t>bugs_nt_grad_low</t>
        </is>
      </c>
      <c r="I390">
        <v>1</v>
      </c>
      <c r="J390" t="inlineStr">
        <is>
          <t>Gradient</t>
        </is>
      </c>
      <c r="K390" t="inlineStr">
        <is>
          <t>nonRMN</t>
        </is>
      </c>
    </row>
    <row r="391">
      <c r="A391" t="inlineStr">
        <is>
          <t>nt_grad_mod</t>
        </is>
      </c>
      <c r="B391" t="inlineStr">
        <is>
          <t>number of taxa - gradient - moderate</t>
        </is>
      </c>
      <c r="C391" t="inlineStr">
        <is>
          <t>Gradient_Attr</t>
        </is>
      </c>
      <c r="G391" t="inlineStr">
        <is>
          <t>bugs</t>
        </is>
      </c>
      <c r="H391" t="inlineStr">
        <is>
          <t>bugs_nt_grad_mod</t>
        </is>
      </c>
      <c r="I391">
        <v>1</v>
      </c>
      <c r="J391" t="inlineStr">
        <is>
          <t>Gradient</t>
        </is>
      </c>
      <c r="K391" t="inlineStr">
        <is>
          <t>nonRMN</t>
        </is>
      </c>
    </row>
    <row r="392">
      <c r="A392" t="inlineStr">
        <is>
          <t>nt_grad_high</t>
        </is>
      </c>
      <c r="B392" t="inlineStr">
        <is>
          <t>number of taxa - gradient - high</t>
        </is>
      </c>
      <c r="C392" t="inlineStr">
        <is>
          <t>Gradient_Attr</t>
        </is>
      </c>
      <c r="G392" t="inlineStr">
        <is>
          <t>bugs</t>
        </is>
      </c>
      <c r="H392" t="inlineStr">
        <is>
          <t>bugs_nt_grad_high</t>
        </is>
      </c>
      <c r="I392">
        <v>1</v>
      </c>
      <c r="J392" t="inlineStr">
        <is>
          <t>Gradient</t>
        </is>
      </c>
      <c r="K392" t="inlineStr">
        <is>
          <t>nonRMN</t>
        </is>
      </c>
    </row>
    <row r="393">
      <c r="A393" t="inlineStr">
        <is>
          <t>nt_wsarea_small</t>
        </is>
      </c>
      <c r="B393" t="inlineStr">
        <is>
          <t>number of taxa - watershed area - small</t>
        </is>
      </c>
      <c r="C393" t="inlineStr">
        <is>
          <t>WSArea_Attr</t>
        </is>
      </c>
      <c r="G393" t="inlineStr">
        <is>
          <t>bugs</t>
        </is>
      </c>
      <c r="H393" t="inlineStr">
        <is>
          <t>bugs_nt_wsarea_small</t>
        </is>
      </c>
      <c r="I393">
        <v>1</v>
      </c>
      <c r="J393" t="inlineStr">
        <is>
          <t>Watershed_Area</t>
        </is>
      </c>
      <c r="K393" t="inlineStr">
        <is>
          <t>nonRMN</t>
        </is>
      </c>
    </row>
    <row r="394">
      <c r="A394" t="inlineStr">
        <is>
          <t>nt_wsarea_medium</t>
        </is>
      </c>
      <c r="B394" t="inlineStr">
        <is>
          <t>number of taxa - watershed area - medium</t>
        </is>
      </c>
      <c r="C394" t="inlineStr">
        <is>
          <t>WSArea_Attr</t>
        </is>
      </c>
      <c r="G394" t="inlineStr">
        <is>
          <t>bugs</t>
        </is>
      </c>
      <c r="H394" t="inlineStr">
        <is>
          <t>bugs_nt_wsarea_medium</t>
        </is>
      </c>
      <c r="I394">
        <v>1</v>
      </c>
      <c r="J394" t="inlineStr">
        <is>
          <t>Watershed_Area</t>
        </is>
      </c>
      <c r="K394" t="inlineStr">
        <is>
          <t>nonRMN</t>
        </is>
      </c>
    </row>
    <row r="395">
      <c r="A395" t="inlineStr">
        <is>
          <t>nt_wsarea_large</t>
        </is>
      </c>
      <c r="B395" t="inlineStr">
        <is>
          <t>number of taxa - watershed area - large</t>
        </is>
      </c>
      <c r="C395" t="inlineStr">
        <is>
          <t>WSArea_Attr</t>
        </is>
      </c>
      <c r="G395" t="inlineStr">
        <is>
          <t>bugs</t>
        </is>
      </c>
      <c r="H395" t="inlineStr">
        <is>
          <t>bugs_nt_wsarea_large</t>
        </is>
      </c>
      <c r="I395">
        <v>1</v>
      </c>
      <c r="J395" t="inlineStr">
        <is>
          <t>Watershed_Area</t>
        </is>
      </c>
      <c r="K395" t="inlineStr">
        <is>
          <t>nonRMN</t>
        </is>
      </c>
    </row>
    <row r="396">
      <c r="A396" t="inlineStr">
        <is>
          <t>nt_wsarea_xlarge</t>
        </is>
      </c>
      <c r="B396" t="inlineStr">
        <is>
          <t>number of taxa - watershed area - extra large</t>
        </is>
      </c>
      <c r="C396" t="inlineStr">
        <is>
          <t>WSArea_Attr</t>
        </is>
      </c>
      <c r="G396" t="inlineStr">
        <is>
          <t>bugs</t>
        </is>
      </c>
      <c r="H396" t="inlineStr">
        <is>
          <t>bugs_nt_wsarea_xlarge</t>
        </is>
      </c>
      <c r="I396">
        <v>1</v>
      </c>
      <c r="J396" t="inlineStr">
        <is>
          <t>Watershed_Area</t>
        </is>
      </c>
      <c r="K396" t="inlineStr">
        <is>
          <t>nonRMN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NG20"/>
  <sheetViews>
    <sheetView workbookViewId="0"/>
  </sheetViews>
  <sheetFormatPr defaultRowHeight="15"/>
  <sheetData>
    <row r="1" s="1" customFormat="1">
      <c r="A1" s="1" t="inlineStr">
        <is>
          <t>SAMPLEID</t>
        </is>
      </c>
      <c r="B1" s="1" t="inlineStr">
        <is>
          <t>INDEX_NAME</t>
        </is>
      </c>
      <c r="C1" s="1" t="inlineStr">
        <is>
          <t>INDEX_REGION</t>
        </is>
      </c>
      <c r="D1" s="1" t="inlineStr">
        <is>
          <t>ni_total</t>
        </is>
      </c>
      <c r="E1" s="1" t="inlineStr">
        <is>
          <t>li_total</t>
        </is>
      </c>
      <c r="F1" s="1" t="inlineStr">
        <is>
          <t>ni_Chiro</t>
        </is>
      </c>
      <c r="G1" s="1" t="inlineStr">
        <is>
          <t>ni_EPT</t>
        </is>
      </c>
      <c r="H1" s="1" t="inlineStr">
        <is>
          <t>ni_Trich</t>
        </is>
      </c>
      <c r="I1" s="1" t="inlineStr">
        <is>
          <t>ni_Americo</t>
        </is>
      </c>
      <c r="J1" s="1" t="inlineStr">
        <is>
          <t>ni_Gnorimo</t>
        </is>
      </c>
      <c r="K1" s="1" t="inlineStr">
        <is>
          <t>ni_brackish</t>
        </is>
      </c>
      <c r="L1" s="1" t="inlineStr">
        <is>
          <t>ni_Ramello</t>
        </is>
      </c>
      <c r="M1" s="1" t="inlineStr">
        <is>
          <t>nt_total</t>
        </is>
      </c>
      <c r="N1" s="1" t="inlineStr">
        <is>
          <t>nt_Amph</t>
        </is>
      </c>
      <c r="O1" s="1" t="inlineStr">
        <is>
          <t>nt_Bival</t>
        </is>
      </c>
      <c r="P1" s="1" t="inlineStr">
        <is>
          <t>nt_Coleo</t>
        </is>
      </c>
      <c r="Q1" s="1" t="inlineStr">
        <is>
          <t>nt_COET</t>
        </is>
      </c>
      <c r="R1" s="1" t="inlineStr">
        <is>
          <t>nt_CruMol</t>
        </is>
      </c>
      <c r="S1" s="1" t="inlineStr">
        <is>
          <t>nt_Deca</t>
        </is>
      </c>
      <c r="T1" s="1" t="inlineStr">
        <is>
          <t>nt_Dipt</t>
        </is>
      </c>
      <c r="U1" s="1" t="inlineStr">
        <is>
          <t>nt_ECT</t>
        </is>
      </c>
      <c r="V1" s="1" t="inlineStr">
        <is>
          <t>nt_Ephem</t>
        </is>
      </c>
      <c r="W1" s="1" t="inlineStr">
        <is>
          <t>nt_Ephemerellid</t>
        </is>
      </c>
      <c r="X1" s="1" t="inlineStr">
        <is>
          <t>nt_EPT</t>
        </is>
      </c>
      <c r="Y1" s="1" t="inlineStr">
        <is>
          <t>nt_ET</t>
        </is>
      </c>
      <c r="Z1" s="1" t="inlineStr">
        <is>
          <t>nt_Gast</t>
        </is>
      </c>
      <c r="AA1" s="1" t="inlineStr">
        <is>
          <t>nt_Hepta</t>
        </is>
      </c>
      <c r="AB1" s="1" t="inlineStr">
        <is>
          <t>nt_Insect</t>
        </is>
      </c>
      <c r="AC1" s="1" t="inlineStr">
        <is>
          <t>nt_Isop</t>
        </is>
      </c>
      <c r="AD1" s="1" t="inlineStr">
        <is>
          <t>nt_Mega</t>
        </is>
      </c>
      <c r="AE1" s="1" t="inlineStr">
        <is>
          <t>nt_Nemour</t>
        </is>
      </c>
      <c r="AF1" s="1" t="inlineStr">
        <is>
          <t>nt_NonIns</t>
        </is>
      </c>
      <c r="AG1" s="1" t="inlineStr">
        <is>
          <t>nt_Odon</t>
        </is>
      </c>
      <c r="AH1" s="1" t="inlineStr">
        <is>
          <t>nt_OET</t>
        </is>
      </c>
      <c r="AI1" s="1" t="inlineStr">
        <is>
          <t>nt_Oligo</t>
        </is>
      </c>
      <c r="AJ1" s="1" t="inlineStr">
        <is>
          <t>nt_Perlid</t>
        </is>
      </c>
      <c r="AK1" s="1" t="inlineStr">
        <is>
          <t>nt_Pleco</t>
        </is>
      </c>
      <c r="AL1" s="1" t="inlineStr">
        <is>
          <t>nt_POET</t>
        </is>
      </c>
      <c r="AM1" s="1" t="inlineStr">
        <is>
          <t>nt_Ptero</t>
        </is>
      </c>
      <c r="AN1" s="1" t="inlineStr">
        <is>
          <t>nt_Rhya</t>
        </is>
      </c>
      <c r="AO1" s="1" t="inlineStr">
        <is>
          <t>nt_Tipulid</t>
        </is>
      </c>
      <c r="AP1" s="1" t="inlineStr">
        <is>
          <t>nt_Trich</t>
        </is>
      </c>
      <c r="AQ1" s="1" t="inlineStr">
        <is>
          <t>nt_Tromb</t>
        </is>
      </c>
      <c r="AR1" s="1" t="inlineStr">
        <is>
          <t>nt_Tubif</t>
        </is>
      </c>
      <c r="AS1" s="1" t="inlineStr">
        <is>
          <t>pi_Ampe</t>
        </is>
      </c>
      <c r="AT1" s="1" t="inlineStr">
        <is>
          <t>pi_AmpeHaust</t>
        </is>
      </c>
      <c r="AU1" s="1" t="inlineStr">
        <is>
          <t>pi_Amph</t>
        </is>
      </c>
      <c r="AV1" s="1" t="inlineStr">
        <is>
          <t>pi_AmphIsop</t>
        </is>
      </c>
      <c r="AW1" s="1" t="inlineStr">
        <is>
          <t>pi_Baet</t>
        </is>
      </c>
      <c r="AX1" s="1" t="inlineStr">
        <is>
          <t>pi_Bival</t>
        </is>
      </c>
      <c r="AY1" s="1" t="inlineStr">
        <is>
          <t>pi_Caen</t>
        </is>
      </c>
      <c r="AZ1" s="1" t="inlineStr">
        <is>
          <t>pi_Coleo</t>
        </is>
      </c>
      <c r="BA1" s="1" t="inlineStr">
        <is>
          <t>pi_COET</t>
        </is>
      </c>
      <c r="BB1" s="1" t="inlineStr">
        <is>
          <t>pi_Corb</t>
        </is>
      </c>
      <c r="BC1" s="1" t="inlineStr">
        <is>
          <t>pi_CraCaeGam</t>
        </is>
      </c>
      <c r="BD1" s="1" t="inlineStr">
        <is>
          <t>pi_Cru</t>
        </is>
      </c>
      <c r="BE1" s="1" t="inlineStr">
        <is>
          <t>pi_CruMol</t>
        </is>
      </c>
      <c r="BF1" s="1" t="inlineStr">
        <is>
          <t>pi_Deca</t>
        </is>
      </c>
      <c r="BG1" s="1" t="inlineStr">
        <is>
          <t>pi_Dipt</t>
        </is>
      </c>
      <c r="BH1" s="1" t="inlineStr">
        <is>
          <t>pi_DiptNonIns</t>
        </is>
      </c>
      <c r="BI1" s="1" t="inlineStr">
        <is>
          <t>pi_ECT</t>
        </is>
      </c>
      <c r="BJ1" s="1" t="inlineStr">
        <is>
          <t>pi_Ephem</t>
        </is>
      </c>
      <c r="BK1" s="1" t="inlineStr">
        <is>
          <t>pi_EphemNoCae</t>
        </is>
      </c>
      <c r="BL1" s="1" t="inlineStr">
        <is>
          <t>pi_EphemNoCaeBae</t>
        </is>
      </c>
      <c r="BM1" s="1" t="inlineStr">
        <is>
          <t>pi_EPT</t>
        </is>
      </c>
      <c r="BN1" s="1" t="inlineStr">
        <is>
          <t>pi_EPTNoBaeHydro</t>
        </is>
      </c>
      <c r="BO1" s="1" t="inlineStr">
        <is>
          <t>pi_EPTNoCheu</t>
        </is>
      </c>
      <c r="BP1" s="1" t="inlineStr">
        <is>
          <t>pi_EPTNoHydro</t>
        </is>
      </c>
      <c r="BQ1" s="1" t="inlineStr">
        <is>
          <t>pi_ET</t>
        </is>
      </c>
      <c r="BR1" s="1" t="inlineStr">
        <is>
          <t>pi_Gast</t>
        </is>
      </c>
      <c r="BS1" s="1" t="inlineStr">
        <is>
          <t>pi_Hydro</t>
        </is>
      </c>
      <c r="BT1" s="1" t="inlineStr">
        <is>
          <t>pi_Hydro2EPT</t>
        </is>
      </c>
      <c r="BU1" s="1" t="inlineStr">
        <is>
          <t>pi_Hydro2Trich</t>
        </is>
      </c>
      <c r="BV1" s="1" t="inlineStr">
        <is>
          <t>pi_Insect</t>
        </is>
      </c>
      <c r="BW1" s="1" t="inlineStr">
        <is>
          <t>pi_Isop</t>
        </is>
      </c>
      <c r="BX1" s="1" t="inlineStr">
        <is>
          <t>pi_IsopGastHiru</t>
        </is>
      </c>
      <c r="BY1" s="1" t="inlineStr">
        <is>
          <t>pi_Juga</t>
        </is>
      </c>
      <c r="BZ1" s="1" t="inlineStr">
        <is>
          <t>pi_JugaFlumi</t>
        </is>
      </c>
      <c r="CA1" s="1" t="inlineStr">
        <is>
          <t>pi_Mega</t>
        </is>
      </c>
      <c r="CB1" s="1" t="inlineStr">
        <is>
          <t>pi_Mol</t>
        </is>
      </c>
      <c r="CC1" s="1" t="inlineStr">
        <is>
          <t>pi_Nemata</t>
        </is>
      </c>
      <c r="CD1" s="1" t="inlineStr">
        <is>
          <t>pi_NonIns</t>
        </is>
      </c>
      <c r="CE1" s="1" t="inlineStr">
        <is>
          <t>pi_Odon</t>
        </is>
      </c>
      <c r="CF1" s="1" t="inlineStr">
        <is>
          <t>pi_OET</t>
        </is>
      </c>
      <c r="CG1" s="1" t="inlineStr">
        <is>
          <t>pi_Oligo</t>
        </is>
      </c>
      <c r="CH1" s="1" t="inlineStr">
        <is>
          <t>pi_Pleco</t>
        </is>
      </c>
      <c r="CI1" s="1" t="inlineStr">
        <is>
          <t>pi_POET</t>
        </is>
      </c>
      <c r="CJ1" s="1" t="inlineStr">
        <is>
          <t>pi_Sphaer</t>
        </is>
      </c>
      <c r="CK1" s="1" t="inlineStr">
        <is>
          <t>pi_Trich</t>
        </is>
      </c>
      <c r="CL1" s="1" t="inlineStr">
        <is>
          <t>pi_TrichNoHydro</t>
        </is>
      </c>
      <c r="CM1" s="1" t="inlineStr">
        <is>
          <t>pi_Tromb</t>
        </is>
      </c>
      <c r="CN1" s="1" t="inlineStr">
        <is>
          <t>pi_Tubif</t>
        </is>
      </c>
      <c r="CO1" s="1" t="inlineStr">
        <is>
          <t>pt_Amph</t>
        </is>
      </c>
      <c r="CP1" s="1" t="inlineStr">
        <is>
          <t>pt_Bival</t>
        </is>
      </c>
      <c r="CQ1" s="1" t="inlineStr">
        <is>
          <t>pt_Coleo</t>
        </is>
      </c>
      <c r="CR1" s="1" t="inlineStr">
        <is>
          <t>pt_COET</t>
        </is>
      </c>
      <c r="CS1" s="1" t="inlineStr">
        <is>
          <t>pt_Deca</t>
        </is>
      </c>
      <c r="CT1" s="1" t="inlineStr">
        <is>
          <t>pt_Dipt</t>
        </is>
      </c>
      <c r="CU1" s="1" t="inlineStr">
        <is>
          <t>pt_ECT</t>
        </is>
      </c>
      <c r="CV1" s="1" t="inlineStr">
        <is>
          <t>pt_Ephem</t>
        </is>
      </c>
      <c r="CW1" s="1" t="inlineStr">
        <is>
          <t>pt_EPT</t>
        </is>
      </c>
      <c r="CX1" s="1" t="inlineStr">
        <is>
          <t>pt_ET</t>
        </is>
      </c>
      <c r="CY1" s="1" t="inlineStr">
        <is>
          <t>pt_Gast</t>
        </is>
      </c>
      <c r="CZ1" s="1" t="inlineStr">
        <is>
          <t>pt_Insect</t>
        </is>
      </c>
      <c r="DA1" s="1" t="inlineStr">
        <is>
          <t>pt_Isop</t>
        </is>
      </c>
      <c r="DB1" s="1" t="inlineStr">
        <is>
          <t>pt_Mega</t>
        </is>
      </c>
      <c r="DC1" s="1" t="inlineStr">
        <is>
          <t>pt_NonIns</t>
        </is>
      </c>
      <c r="DD1" s="1" t="inlineStr">
        <is>
          <t>pt_Odon</t>
        </is>
      </c>
      <c r="DE1" s="1" t="inlineStr">
        <is>
          <t>pt_OET</t>
        </is>
      </c>
      <c r="DF1" s="1" t="inlineStr">
        <is>
          <t>pt_Oligo</t>
        </is>
      </c>
      <c r="DG1" s="1" t="inlineStr">
        <is>
          <t>pt_Pleco</t>
        </is>
      </c>
      <c r="DH1" s="1" t="inlineStr">
        <is>
          <t>pt_POET</t>
        </is>
      </c>
      <c r="DI1" s="1" t="inlineStr">
        <is>
          <t>pt_Trich</t>
        </is>
      </c>
      <c r="DJ1" s="1" t="inlineStr">
        <is>
          <t>pt_Tromb</t>
        </is>
      </c>
      <c r="DK1" s="1" t="inlineStr">
        <is>
          <t>nt_Chiro</t>
        </is>
      </c>
      <c r="DL1" s="1" t="inlineStr">
        <is>
          <t>pi_Chiro</t>
        </is>
      </c>
      <c r="DM1" s="1" t="inlineStr">
        <is>
          <t>pt_Chiro</t>
        </is>
      </c>
      <c r="DN1" s="1" t="inlineStr">
        <is>
          <t>pi_Ortho</t>
        </is>
      </c>
      <c r="DO1" s="1" t="inlineStr">
        <is>
          <t>pi_Tanyt</t>
        </is>
      </c>
      <c r="DP1" s="1" t="inlineStr">
        <is>
          <t>pi_Tanyp</t>
        </is>
      </c>
      <c r="DQ1" s="1" t="inlineStr">
        <is>
          <t>pi_COC2Chi</t>
        </is>
      </c>
      <c r="DR1" s="1" t="inlineStr">
        <is>
          <t>pi_ChCr2Chi</t>
        </is>
      </c>
      <c r="DS1" s="1" t="inlineStr">
        <is>
          <t>pi_Orth2Chi</t>
        </is>
      </c>
      <c r="DT1" s="1" t="inlineStr">
        <is>
          <t>pi_Tanyp2Chi</t>
        </is>
      </c>
      <c r="DU1" s="1" t="inlineStr">
        <is>
          <t>pi_ChiroAnne</t>
        </is>
      </c>
      <c r="DV1" s="1" t="inlineStr">
        <is>
          <t>nt_NonInsArachDeca_BCG_att456</t>
        </is>
      </c>
      <c r="DW1" s="1" t="inlineStr">
        <is>
          <t>pi_NonInsArachDeca_BCG_att456</t>
        </is>
      </c>
      <c r="DX1" s="1" t="inlineStr">
        <is>
          <t>pt_NonInsArachDeca_BCG_att456</t>
        </is>
      </c>
      <c r="DY1" s="1" t="inlineStr">
        <is>
          <t>nt_NonInsArachDecaJugaRiss_BCG_att456</t>
        </is>
      </c>
      <c r="DZ1" s="1" t="inlineStr">
        <is>
          <t>pi_NonInsArachDecaJugaRiss_BCG_att456</t>
        </is>
      </c>
      <c r="EA1" s="1" t="inlineStr">
        <is>
          <t>pt_NonInsArachDecaJugaRiss_BCG_att456</t>
        </is>
      </c>
      <c r="EB1" s="1" t="inlineStr">
        <is>
          <t>nt_NonInsTrombJuga_BCG_att456</t>
        </is>
      </c>
      <c r="EC1" s="1" t="inlineStr">
        <is>
          <t>pi_NonInsTrombJuga_BCG_att456</t>
        </is>
      </c>
      <c r="ED1" s="1" t="inlineStr">
        <is>
          <t>pt_NonInsTrombJuga_BCG_att456</t>
        </is>
      </c>
      <c r="EE1" s="1" t="inlineStr">
        <is>
          <t>pi_dom02_BCG_att456_NoJugaRiss</t>
        </is>
      </c>
      <c r="EF1" s="1" t="inlineStr">
        <is>
          <t>nt_NonIns_BCG_att456</t>
        </is>
      </c>
      <c r="EG1" s="1" t="inlineStr">
        <is>
          <t>pi_NonIns_BCG_att456</t>
        </is>
      </c>
      <c r="EH1" s="1" t="inlineStr">
        <is>
          <t>pt_NonIns_BCG_att456</t>
        </is>
      </c>
      <c r="EI1" s="1" t="inlineStr">
        <is>
          <t>nt_NonInsJugaRiss_BCG_att456</t>
        </is>
      </c>
      <c r="EJ1" s="1" t="inlineStr">
        <is>
          <t>pi_NonInsJugaRiss_BCG_att456</t>
        </is>
      </c>
      <c r="EK1" s="1" t="inlineStr">
        <is>
          <t>pt_NonInsJugaRiss_BCG_att456</t>
        </is>
      </c>
      <c r="EL1" s="1" t="inlineStr">
        <is>
          <t>pi_SimBtri</t>
        </is>
      </c>
      <c r="EM1" s="1" t="inlineStr">
        <is>
          <t>pi_Colesens</t>
        </is>
      </c>
      <c r="EN1" s="1" t="inlineStr">
        <is>
          <t>nt_longlived</t>
        </is>
      </c>
      <c r="EO1" s="1" t="inlineStr">
        <is>
          <t>nt_noteworthy</t>
        </is>
      </c>
      <c r="EP1" s="1" t="inlineStr">
        <is>
          <t>nt_ffg2_pred</t>
        </is>
      </c>
      <c r="EQ1" s="1" t="inlineStr">
        <is>
          <t>nt_ti_corecold</t>
        </is>
      </c>
      <c r="ER1" s="1" t="inlineStr">
        <is>
          <t>nt_ti_cold</t>
        </is>
      </c>
      <c r="ES1" s="1" t="inlineStr">
        <is>
          <t>nt_ti_cool</t>
        </is>
      </c>
      <c r="ET1" s="1" t="inlineStr">
        <is>
          <t>nt_ti_warm</t>
        </is>
      </c>
      <c r="EU1" s="1" t="inlineStr">
        <is>
          <t>nt_ti_eury</t>
        </is>
      </c>
      <c r="EV1" s="1" t="inlineStr">
        <is>
          <t>nt_ti_na</t>
        </is>
      </c>
      <c r="EW1" s="1" t="inlineStr">
        <is>
          <t>nt_ti_corecold_cold</t>
        </is>
      </c>
      <c r="EX1" s="1" t="inlineStr">
        <is>
          <t>nt_ti_cool_warm</t>
        </is>
      </c>
      <c r="EY1" s="1" t="inlineStr">
        <is>
          <t>pi_ti_corecold</t>
        </is>
      </c>
      <c r="EZ1" s="1" t="inlineStr">
        <is>
          <t>pi_ti_cold</t>
        </is>
      </c>
      <c r="FA1" s="1" t="inlineStr">
        <is>
          <t>pi_ti_cool</t>
        </is>
      </c>
      <c r="FB1" s="1" t="inlineStr">
        <is>
          <t>pi_ti_warm</t>
        </is>
      </c>
      <c r="FC1" s="1" t="inlineStr">
        <is>
          <t>pi_ti_eury</t>
        </is>
      </c>
      <c r="FD1" s="1" t="inlineStr">
        <is>
          <t>pi_ti_na</t>
        </is>
      </c>
      <c r="FE1" s="1" t="inlineStr">
        <is>
          <t>pi_ti_corecold_cold</t>
        </is>
      </c>
      <c r="FF1" s="1" t="inlineStr">
        <is>
          <t>pi_ti_cool_warm</t>
        </is>
      </c>
      <c r="FG1" s="1" t="inlineStr">
        <is>
          <t>pt_ti_corecold</t>
        </is>
      </c>
      <c r="FH1" s="1" t="inlineStr">
        <is>
          <t>pt_ti_cold</t>
        </is>
      </c>
      <c r="FI1" s="1" t="inlineStr">
        <is>
          <t>pt_ti_cool</t>
        </is>
      </c>
      <c r="FJ1" s="1" t="inlineStr">
        <is>
          <t>pt_ti_warm</t>
        </is>
      </c>
      <c r="FK1" s="1" t="inlineStr">
        <is>
          <t>pt_ti_eury</t>
        </is>
      </c>
      <c r="FL1" s="1" t="inlineStr">
        <is>
          <t>pt_ti_na</t>
        </is>
      </c>
      <c r="FM1" s="1" t="inlineStr">
        <is>
          <t>pt_ti_corecold_cold</t>
        </is>
      </c>
      <c r="FN1" s="1" t="inlineStr">
        <is>
          <t>pt_ti_cool_warm</t>
        </is>
      </c>
      <c r="FO1" s="1" t="inlineStr">
        <is>
          <t>nt_tv_intol</t>
        </is>
      </c>
      <c r="FP1" s="1" t="inlineStr">
        <is>
          <t>nt_tv_intol4</t>
        </is>
      </c>
      <c r="FQ1" s="1" t="inlineStr">
        <is>
          <t>nt_tv_toler</t>
        </is>
      </c>
      <c r="FR1" s="1" t="inlineStr">
        <is>
          <t>pi_tv_intol</t>
        </is>
      </c>
      <c r="FS1" s="1" t="inlineStr">
        <is>
          <t>pi_tv_intol4</t>
        </is>
      </c>
      <c r="FT1" s="1" t="inlineStr">
        <is>
          <t>pi_tv_toler</t>
        </is>
      </c>
      <c r="FU1" s="1" t="inlineStr">
        <is>
          <t>pi_tv_toler6</t>
        </is>
      </c>
      <c r="FV1" s="1" t="inlineStr">
        <is>
          <t>pt_tv_intol</t>
        </is>
      </c>
      <c r="FW1" s="1" t="inlineStr">
        <is>
          <t>pt_tv_intol4</t>
        </is>
      </c>
      <c r="FX1" s="1" t="inlineStr">
        <is>
          <t>pt_tv_toler</t>
        </is>
      </c>
      <c r="FY1" s="1" t="inlineStr">
        <is>
          <t>nt_tv_intol4_EPT</t>
        </is>
      </c>
      <c r="FZ1" s="1" t="inlineStr">
        <is>
          <t>nt_tv_ntol</t>
        </is>
      </c>
      <c r="GA1" s="1" t="inlineStr">
        <is>
          <t>nt_tv_stol</t>
        </is>
      </c>
      <c r="GB1" s="1" t="inlineStr">
        <is>
          <t>pi_tv_ntol</t>
        </is>
      </c>
      <c r="GC1" s="1" t="inlineStr">
        <is>
          <t>pi_tv_stol</t>
        </is>
      </c>
      <c r="GD1" s="1" t="inlineStr">
        <is>
          <t>pt_tv_ntol</t>
        </is>
      </c>
      <c r="GE1" s="1" t="inlineStr">
        <is>
          <t>pt_tv_stol</t>
        </is>
      </c>
      <c r="GF1" s="1" t="inlineStr">
        <is>
          <t>pi_tv2_intol</t>
        </is>
      </c>
      <c r="GG1" s="1" t="inlineStr">
        <is>
          <t>pi_tv2_toler_ISA_SalHi_xFL</t>
        </is>
      </c>
      <c r="GH1" s="1" t="inlineStr">
        <is>
          <t>pi_tv2_intol_ISA_SalHi_xFL</t>
        </is>
      </c>
      <c r="GI1" s="1" t="inlineStr">
        <is>
          <t>pt_tv2_intol_ISA_SalHi_xFL</t>
        </is>
      </c>
      <c r="GJ1" s="1" t="inlineStr">
        <is>
          <t>nt_ffg_col</t>
        </is>
      </c>
      <c r="GK1" s="1" t="inlineStr">
        <is>
          <t>nt_ffg_filt</t>
        </is>
      </c>
      <c r="GL1" s="1" t="inlineStr">
        <is>
          <t>nt_ffg_pred</t>
        </is>
      </c>
      <c r="GM1" s="1" t="inlineStr">
        <is>
          <t>nt_ffg_scrap</t>
        </is>
      </c>
      <c r="GN1" s="1" t="inlineStr">
        <is>
          <t>nt_ffg_shred</t>
        </is>
      </c>
      <c r="GO1" s="1" t="inlineStr">
        <is>
          <t>nt_ffg_mah</t>
        </is>
      </c>
      <c r="GP1" s="1" t="inlineStr">
        <is>
          <t>nt_ffg_omn</t>
        </is>
      </c>
      <c r="GQ1" s="1" t="inlineStr">
        <is>
          <t>nt_ffg_par</t>
        </is>
      </c>
      <c r="GR1" s="1" t="inlineStr">
        <is>
          <t>nt_ffg_pih</t>
        </is>
      </c>
      <c r="GS1" s="1" t="inlineStr">
        <is>
          <t>nt_ffg_xyl</t>
        </is>
      </c>
      <c r="GT1" s="1" t="inlineStr">
        <is>
          <t>nt_ffg_pred_scrap_shred</t>
        </is>
      </c>
      <c r="GU1" s="1" t="inlineStr">
        <is>
          <t>pi_ffg_col</t>
        </is>
      </c>
      <c r="GV1" s="1" t="inlineStr">
        <is>
          <t>pi_ffg_filt</t>
        </is>
      </c>
      <c r="GW1" s="1" t="inlineStr">
        <is>
          <t>pi_ffg_pred</t>
        </is>
      </c>
      <c r="GX1" s="1" t="inlineStr">
        <is>
          <t>pi_ffg_scrap</t>
        </is>
      </c>
      <c r="GY1" s="1" t="inlineStr">
        <is>
          <t>pi_ffg_shred</t>
        </is>
      </c>
      <c r="GZ1" s="1" t="inlineStr">
        <is>
          <t>pi_ffg_mah</t>
        </is>
      </c>
      <c r="HA1" s="1" t="inlineStr">
        <is>
          <t>pi_ffg_omn</t>
        </is>
      </c>
      <c r="HB1" s="1" t="inlineStr">
        <is>
          <t>pi_ffg_par</t>
        </is>
      </c>
      <c r="HC1" s="1" t="inlineStr">
        <is>
          <t>pi_ffg_pih</t>
        </is>
      </c>
      <c r="HD1" s="1" t="inlineStr">
        <is>
          <t>pi_ffg_xyl</t>
        </is>
      </c>
      <c r="HE1" s="1" t="inlineStr">
        <is>
          <t>pi_ffg_col_filt</t>
        </is>
      </c>
      <c r="HF1" s="1" t="inlineStr">
        <is>
          <t>pt_ffg_col</t>
        </is>
      </c>
      <c r="HG1" s="1" t="inlineStr">
        <is>
          <t>pt_ffg_filt</t>
        </is>
      </c>
      <c r="HH1" s="1" t="inlineStr">
        <is>
          <t>pt_ffg_pred</t>
        </is>
      </c>
      <c r="HI1" s="1" t="inlineStr">
        <is>
          <t>pt_ffg_scrap</t>
        </is>
      </c>
      <c r="HJ1" s="1" t="inlineStr">
        <is>
          <t>pt_ffg_shred</t>
        </is>
      </c>
      <c r="HK1" s="1" t="inlineStr">
        <is>
          <t>pt_ffg_mah</t>
        </is>
      </c>
      <c r="HL1" s="1" t="inlineStr">
        <is>
          <t>pt_ffg_omn</t>
        </is>
      </c>
      <c r="HM1" s="1" t="inlineStr">
        <is>
          <t>pt_ffg_par</t>
        </is>
      </c>
      <c r="HN1" s="1" t="inlineStr">
        <is>
          <t>pt_ffg_pih</t>
        </is>
      </c>
      <c r="HO1" s="1" t="inlineStr">
        <is>
          <t>pt_ffg_xyl</t>
        </is>
      </c>
      <c r="HP1" s="1" t="inlineStr">
        <is>
          <t>nt_ffg2_intface</t>
        </is>
      </c>
      <c r="HQ1" s="1" t="inlineStr">
        <is>
          <t>nt_ffg2_subsurf</t>
        </is>
      </c>
      <c r="HR1" s="1" t="inlineStr">
        <is>
          <t>pi_ffg2_scavburr</t>
        </is>
      </c>
      <c r="HS1" s="1" t="inlineStr">
        <is>
          <t>nt_habit_burrow</t>
        </is>
      </c>
      <c r="HT1" s="1" t="inlineStr">
        <is>
          <t>nt_habit_climb</t>
        </is>
      </c>
      <c r="HU1" s="1" t="inlineStr">
        <is>
          <t>nt_habit_cling</t>
        </is>
      </c>
      <c r="HV1" s="1" t="inlineStr">
        <is>
          <t>nt_habit_sprawl</t>
        </is>
      </c>
      <c r="HW1" s="1" t="inlineStr">
        <is>
          <t>nt_habit_swim</t>
        </is>
      </c>
      <c r="HX1" s="1" t="inlineStr">
        <is>
          <t>pi_habit_burrow</t>
        </is>
      </c>
      <c r="HY1" s="1" t="inlineStr">
        <is>
          <t>pi_habit_climb</t>
        </is>
      </c>
      <c r="HZ1" s="1" t="inlineStr">
        <is>
          <t>pi_habit_cling</t>
        </is>
      </c>
      <c r="IA1" s="1" t="inlineStr">
        <is>
          <t>pi_habit_sprawl</t>
        </is>
      </c>
      <c r="IB1" s="1" t="inlineStr">
        <is>
          <t>pi_habit_swim</t>
        </is>
      </c>
      <c r="IC1" s="1" t="inlineStr">
        <is>
          <t>pt_habit_burrow</t>
        </is>
      </c>
      <c r="ID1" s="1" t="inlineStr">
        <is>
          <t>pt_habit_climb</t>
        </is>
      </c>
      <c r="IE1" s="1" t="inlineStr">
        <is>
          <t>pt_habit_cling</t>
        </is>
      </c>
      <c r="IF1" s="1" t="inlineStr">
        <is>
          <t>pt_habit_sprawl</t>
        </is>
      </c>
      <c r="IG1" s="1" t="inlineStr">
        <is>
          <t>pt_habit_swim</t>
        </is>
      </c>
      <c r="IH1" s="1" t="inlineStr">
        <is>
          <t>pi_habit_cling_PlecoNoCling</t>
        </is>
      </c>
      <c r="II1" s="1" t="inlineStr">
        <is>
          <t>nt_volt_multi</t>
        </is>
      </c>
      <c r="IJ1" s="1" t="inlineStr">
        <is>
          <t>nt_volt_semi</t>
        </is>
      </c>
      <c r="IK1" s="1" t="inlineStr">
        <is>
          <t>nt_volt_uni</t>
        </is>
      </c>
      <c r="IL1" s="1" t="inlineStr">
        <is>
          <t>pi_volt_multi</t>
        </is>
      </c>
      <c r="IM1" s="1" t="inlineStr">
        <is>
          <t>pi_volt_semi</t>
        </is>
      </c>
      <c r="IN1" s="1" t="inlineStr">
        <is>
          <t>pi_volt_uni</t>
        </is>
      </c>
      <c r="IO1" s="1" t="inlineStr">
        <is>
          <t>pt_volt_multi</t>
        </is>
      </c>
      <c r="IP1" s="1" t="inlineStr">
        <is>
          <t>pt_volt_semi</t>
        </is>
      </c>
      <c r="IQ1" s="1" t="inlineStr">
        <is>
          <t>pt_volt_uni</t>
        </is>
      </c>
      <c r="IR1" s="1" t="inlineStr">
        <is>
          <t>pi_dom01</t>
        </is>
      </c>
      <c r="IS1" s="1" t="inlineStr">
        <is>
          <t>pi_dom02</t>
        </is>
      </c>
      <c r="IT1" s="1" t="inlineStr">
        <is>
          <t>pi_dom03</t>
        </is>
      </c>
      <c r="IU1" s="1" t="inlineStr">
        <is>
          <t>pi_dom04</t>
        </is>
      </c>
      <c r="IV1" s="1" t="inlineStr">
        <is>
          <t>pi_dom05</t>
        </is>
      </c>
      <c r="IW1" s="1" t="inlineStr">
        <is>
          <t>pi_dom06</t>
        </is>
      </c>
      <c r="IX1" s="1" t="inlineStr">
        <is>
          <t>pi_dom07</t>
        </is>
      </c>
      <c r="IY1" s="1" t="inlineStr">
        <is>
          <t>pi_dom08</t>
        </is>
      </c>
      <c r="IZ1" s="1" t="inlineStr">
        <is>
          <t>pi_dom09</t>
        </is>
      </c>
      <c r="JA1" s="1" t="inlineStr">
        <is>
          <t>pi_dom10</t>
        </is>
      </c>
      <c r="JB1" s="1" t="inlineStr">
        <is>
          <t>x_Becks</t>
        </is>
      </c>
      <c r="JC1" s="1" t="inlineStr">
        <is>
          <t>x_Becks3</t>
        </is>
      </c>
      <c r="JD1" s="1" t="inlineStr">
        <is>
          <t>x_HBI</t>
        </is>
      </c>
      <c r="JE1" s="1" t="inlineStr">
        <is>
          <t>x_HBI2</t>
        </is>
      </c>
      <c r="JF1" s="1" t="inlineStr">
        <is>
          <t>x_NCBI</t>
        </is>
      </c>
      <c r="JG1" s="1" t="inlineStr">
        <is>
          <t>x_Shan_e</t>
        </is>
      </c>
      <c r="JH1" s="1" t="inlineStr">
        <is>
          <t>x_Shan_2</t>
        </is>
      </c>
      <c r="JI1" s="1" t="inlineStr">
        <is>
          <t>x_Shan_10</t>
        </is>
      </c>
      <c r="JJ1" s="1" t="inlineStr">
        <is>
          <t>x_D</t>
        </is>
      </c>
      <c r="JK1" s="1" t="inlineStr">
        <is>
          <t>x_D_G</t>
        </is>
      </c>
      <c r="JL1" s="1" t="inlineStr">
        <is>
          <t>x_D_Mg</t>
        </is>
      </c>
      <c r="JM1" s="1" t="inlineStr">
        <is>
          <t>x_Evenness</t>
        </is>
      </c>
      <c r="JN1" s="1" t="inlineStr">
        <is>
          <t>nt_habitat_brac</t>
        </is>
      </c>
      <c r="JO1" s="1" t="inlineStr">
        <is>
          <t>nt_habitat_depo</t>
        </is>
      </c>
      <c r="JP1" s="1" t="inlineStr">
        <is>
          <t>nt_habitat_gene</t>
        </is>
      </c>
      <c r="JQ1" s="1" t="inlineStr">
        <is>
          <t>nt_habitat_head</t>
        </is>
      </c>
      <c r="JR1" s="1" t="inlineStr">
        <is>
          <t>nt_habitat_rheo</t>
        </is>
      </c>
      <c r="JS1" s="1" t="inlineStr">
        <is>
          <t>nt_habitat_rive</t>
        </is>
      </c>
      <c r="JT1" s="1" t="inlineStr">
        <is>
          <t>nt_habitat_spec</t>
        </is>
      </c>
      <c r="JU1" s="1" t="inlineStr">
        <is>
          <t>nt_habitat_unkn</t>
        </is>
      </c>
      <c r="JV1" s="1" t="inlineStr">
        <is>
          <t>pi_habitat_brac</t>
        </is>
      </c>
      <c r="JW1" s="1" t="inlineStr">
        <is>
          <t>pi_habitat_depo</t>
        </is>
      </c>
      <c r="JX1" s="1" t="inlineStr">
        <is>
          <t>pi_habitat_gene</t>
        </is>
      </c>
      <c r="JY1" s="1" t="inlineStr">
        <is>
          <t>pi_habitat_head</t>
        </is>
      </c>
      <c r="JZ1" s="1" t="inlineStr">
        <is>
          <t>pi_habitat_rheo</t>
        </is>
      </c>
      <c r="KA1" s="1" t="inlineStr">
        <is>
          <t>pi_habitat_rive</t>
        </is>
      </c>
      <c r="KB1" s="1" t="inlineStr">
        <is>
          <t>pi_habitat_spec</t>
        </is>
      </c>
      <c r="KC1" s="1" t="inlineStr">
        <is>
          <t>pi_habitat_unkn</t>
        </is>
      </c>
      <c r="KD1" s="1" t="inlineStr">
        <is>
          <t>pt_habitat_brac</t>
        </is>
      </c>
      <c r="KE1" s="1" t="inlineStr">
        <is>
          <t>pt_habitat_depo</t>
        </is>
      </c>
      <c r="KF1" s="1" t="inlineStr">
        <is>
          <t>pt_habitat_gene</t>
        </is>
      </c>
      <c r="KG1" s="1" t="inlineStr">
        <is>
          <t>pt_habitat_head</t>
        </is>
      </c>
      <c r="KH1" s="1" t="inlineStr">
        <is>
          <t>pt_habitat_rheo</t>
        </is>
      </c>
      <c r="KI1" s="1" t="inlineStr">
        <is>
          <t>pt_habitat_rive</t>
        </is>
      </c>
      <c r="KJ1" s="1" t="inlineStr">
        <is>
          <t>pt_habitat_spec</t>
        </is>
      </c>
      <c r="KK1" s="1" t="inlineStr">
        <is>
          <t>pt_habitat_unkn</t>
        </is>
      </c>
      <c r="KL1" s="1" t="inlineStr">
        <is>
          <t>nt_BCG_att1</t>
        </is>
      </c>
      <c r="KM1" s="1" t="inlineStr">
        <is>
          <t>nt_BCG_att1i</t>
        </is>
      </c>
      <c r="KN1" s="1" t="inlineStr">
        <is>
          <t>nt_BCG_att1m</t>
        </is>
      </c>
      <c r="KO1" s="1" t="inlineStr">
        <is>
          <t>nt_BCG_att12</t>
        </is>
      </c>
      <c r="KP1" s="1" t="inlineStr">
        <is>
          <t>nt_BCG_att1i2</t>
        </is>
      </c>
      <c r="KQ1" s="1" t="inlineStr">
        <is>
          <t>nt_BCG_att123</t>
        </is>
      </c>
      <c r="KR1" s="1" t="inlineStr">
        <is>
          <t>nt_BCG_att1i23</t>
        </is>
      </c>
      <c r="KS1" s="1" t="inlineStr">
        <is>
          <t>nt_BCG_att2</t>
        </is>
      </c>
      <c r="KT1" s="1" t="inlineStr">
        <is>
          <t>nt_BCG_att23</t>
        </is>
      </c>
      <c r="KU1" s="1" t="inlineStr">
        <is>
          <t>nt_BCG_att234</t>
        </is>
      </c>
      <c r="KV1" s="1" t="inlineStr">
        <is>
          <t>nt_BCG_att3</t>
        </is>
      </c>
      <c r="KW1" s="1" t="inlineStr">
        <is>
          <t>nt_BCG_att4</t>
        </is>
      </c>
      <c r="KX1" s="1" t="inlineStr">
        <is>
          <t>nt_BCG_att45</t>
        </is>
      </c>
      <c r="KY1" s="1" t="inlineStr">
        <is>
          <t>nt_BCG_att456</t>
        </is>
      </c>
      <c r="KZ1" s="1" t="inlineStr">
        <is>
          <t>nt_BCG_att5</t>
        </is>
      </c>
      <c r="LA1" s="1" t="inlineStr">
        <is>
          <t>nt_BCG_att56</t>
        </is>
      </c>
      <c r="LB1" s="1" t="inlineStr">
        <is>
          <t>nt_BCG_att6</t>
        </is>
      </c>
      <c r="LC1" s="1" t="inlineStr">
        <is>
          <t>nt_BCG_attNA</t>
        </is>
      </c>
      <c r="LD1" s="1" t="inlineStr">
        <is>
          <t>nt_Ephem_BCG_att1i2</t>
        </is>
      </c>
      <c r="LE1" s="1" t="inlineStr">
        <is>
          <t>nt_EPT_BCG_att123</t>
        </is>
      </c>
      <c r="LF1" s="1" t="inlineStr">
        <is>
          <t>nt_EPT_BCG_att1i23</t>
        </is>
      </c>
      <c r="LG1" s="1" t="inlineStr">
        <is>
          <t>nt_Pleco_BCG_att1i2</t>
        </is>
      </c>
      <c r="LH1" s="1" t="inlineStr">
        <is>
          <t>nt_Trich_BCG_att1i2</t>
        </is>
      </c>
      <c r="LI1" s="1" t="inlineStr">
        <is>
          <t>pi_BCG_att1</t>
        </is>
      </c>
      <c r="LJ1" s="1" t="inlineStr">
        <is>
          <t>pi_BCG_att1i</t>
        </is>
      </c>
      <c r="LK1" s="1" t="inlineStr">
        <is>
          <t>pi_BCG_att1m</t>
        </is>
      </c>
      <c r="LL1" s="1" t="inlineStr">
        <is>
          <t>pi_BCG_att12</t>
        </is>
      </c>
      <c r="LM1" s="1" t="inlineStr">
        <is>
          <t>pi_BCG_att1i2</t>
        </is>
      </c>
      <c r="LN1" s="1" t="inlineStr">
        <is>
          <t>pi_BCG_att123</t>
        </is>
      </c>
      <c r="LO1" s="1" t="inlineStr">
        <is>
          <t>pi_BCG_att1i23</t>
        </is>
      </c>
      <c r="LP1" s="1" t="inlineStr">
        <is>
          <t>pi_BCG_att2</t>
        </is>
      </c>
      <c r="LQ1" s="1" t="inlineStr">
        <is>
          <t>pi_BCG_att23</t>
        </is>
      </c>
      <c r="LR1" s="1" t="inlineStr">
        <is>
          <t>pi_BCG_att234</t>
        </is>
      </c>
      <c r="LS1" s="1" t="inlineStr">
        <is>
          <t>pi_BCG_att3</t>
        </is>
      </c>
      <c r="LT1" s="1" t="inlineStr">
        <is>
          <t>pi_BCG_att4</t>
        </is>
      </c>
      <c r="LU1" s="1" t="inlineStr">
        <is>
          <t>pi_BCG_att45</t>
        </is>
      </c>
      <c r="LV1" s="1" t="inlineStr">
        <is>
          <t>pi_BCG_att456</t>
        </is>
      </c>
      <c r="LW1" s="1" t="inlineStr">
        <is>
          <t>pi_BCG_att5</t>
        </is>
      </c>
      <c r="LX1" s="1" t="inlineStr">
        <is>
          <t>pi_BCG_att5extra</t>
        </is>
      </c>
      <c r="LY1" s="1" t="inlineStr">
        <is>
          <t>pi_BCG_att56</t>
        </is>
      </c>
      <c r="LZ1" s="1" t="inlineStr">
        <is>
          <t>pi_BCG_att6</t>
        </is>
      </c>
      <c r="MA1" s="1" t="inlineStr">
        <is>
          <t>pi_BCG_attNA</t>
        </is>
      </c>
      <c r="MB1" s="1" t="inlineStr">
        <is>
          <t>pi_EPT_BCG_att123</t>
        </is>
      </c>
      <c r="MC1" s="1" t="inlineStr">
        <is>
          <t>pi_EPT_BCG_att1i23</t>
        </is>
      </c>
      <c r="MD1" s="1" t="inlineStr">
        <is>
          <t>pt_BCG_att1</t>
        </is>
      </c>
      <c r="ME1" s="1" t="inlineStr">
        <is>
          <t>pt_BCG_att1i</t>
        </is>
      </c>
      <c r="MF1" s="1" t="inlineStr">
        <is>
          <t>pt_BCG_att1m</t>
        </is>
      </c>
      <c r="MG1" s="1" t="inlineStr">
        <is>
          <t>pt_BCG_att12</t>
        </is>
      </c>
      <c r="MH1" s="1" t="inlineStr">
        <is>
          <t>pt_BCG_att1i2</t>
        </is>
      </c>
      <c r="MI1" s="1" t="inlineStr">
        <is>
          <t>pt_BCG_att123</t>
        </is>
      </c>
      <c r="MJ1" s="1" t="inlineStr">
        <is>
          <t>pt_BCG_att1i23</t>
        </is>
      </c>
      <c r="MK1" s="1" t="inlineStr">
        <is>
          <t>pt_BCG_att2</t>
        </is>
      </c>
      <c r="ML1" s="1" t="inlineStr">
        <is>
          <t>pt_BCG_att23</t>
        </is>
      </c>
      <c r="MM1" s="1" t="inlineStr">
        <is>
          <t>pt_BCG_att234</t>
        </is>
      </c>
      <c r="MN1" s="1" t="inlineStr">
        <is>
          <t>pt_BCG_att3</t>
        </is>
      </c>
      <c r="MO1" s="1" t="inlineStr">
        <is>
          <t>pt_BCG_att4</t>
        </is>
      </c>
      <c r="MP1" s="1" t="inlineStr">
        <is>
          <t>pt_BCG_att45</t>
        </is>
      </c>
      <c r="MQ1" s="1" t="inlineStr">
        <is>
          <t>pt_BCG_att456</t>
        </is>
      </c>
      <c r="MR1" s="1" t="inlineStr">
        <is>
          <t>pt_BCG_att5</t>
        </is>
      </c>
      <c r="MS1" s="1" t="inlineStr">
        <is>
          <t>pt_BCG_att56</t>
        </is>
      </c>
      <c r="MT1" s="1" t="inlineStr">
        <is>
          <t>pt_BCG_att6</t>
        </is>
      </c>
      <c r="MU1" s="1" t="inlineStr">
        <is>
          <t>pt_BCG_attNA</t>
        </is>
      </c>
      <c r="MV1" s="1" t="inlineStr">
        <is>
          <t>pt_EPT_BCG_att123</t>
        </is>
      </c>
      <c r="MW1" s="1" t="inlineStr">
        <is>
          <t>pt_EPT_BCG_att1i23</t>
        </is>
      </c>
      <c r="MX1" s="1" t="inlineStr">
        <is>
          <t>x_UFC</t>
        </is>
      </c>
      <c r="MY1" s="1" t="inlineStr">
        <is>
          <t>nt_elev_low</t>
        </is>
      </c>
      <c r="MZ1" s="1" t="inlineStr">
        <is>
          <t>nt_elev_high</t>
        </is>
      </c>
      <c r="NA1" s="1" t="inlineStr">
        <is>
          <t>nt_grad_low</t>
        </is>
      </c>
      <c r="NB1" s="1" t="inlineStr">
        <is>
          <t>nt_grad_mod</t>
        </is>
      </c>
      <c r="NC1" s="1" t="inlineStr">
        <is>
          <t>nt_grad_high</t>
        </is>
      </c>
      <c r="ND1" s="1" t="inlineStr">
        <is>
          <t>nt_wsarea_small</t>
        </is>
      </c>
      <c r="NE1" s="1" t="inlineStr">
        <is>
          <t>nt_wsarea_medium</t>
        </is>
      </c>
      <c r="NF1" s="1" t="inlineStr">
        <is>
          <t>nt_wsarea_large</t>
        </is>
      </c>
      <c r="NG1" s="1" t="inlineStr">
        <is>
          <t>nt_wsarea_xlarge</t>
        </is>
      </c>
    </row>
    <row r="2">
      <c r="A2" t="inlineStr">
        <is>
          <t>10069_15134</t>
        </is>
      </c>
      <c r="B2" t="inlineStr">
        <is>
          <t>BioMonTools</t>
        </is>
      </c>
      <c r="C2" t="inlineStr">
        <is>
          <t>bugs</t>
        </is>
      </c>
      <c r="D2">
        <v>529</v>
      </c>
      <c r="E2">
        <v>6.270988431858299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62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62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100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100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100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1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10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22.3062381852552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16.12903225806452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J2">
        <v>26</v>
      </c>
      <c r="GK2">
        <v>7</v>
      </c>
      <c r="GL2">
        <v>13</v>
      </c>
      <c r="GM2">
        <v>7</v>
      </c>
      <c r="GN2">
        <v>3</v>
      </c>
      <c r="GO2">
        <v>1</v>
      </c>
      <c r="GP2">
        <v>2</v>
      </c>
      <c r="GQ2">
        <v>0</v>
      </c>
      <c r="GR2">
        <v>1</v>
      </c>
      <c r="GS2">
        <v>0</v>
      </c>
      <c r="GT2">
        <v>23</v>
      </c>
      <c r="GU2">
        <v>48.58223062381853</v>
      </c>
      <c r="GV2">
        <v>13.04347826086957</v>
      </c>
      <c r="GW2">
        <v>12.47637051039698</v>
      </c>
      <c r="GX2">
        <v>17.58034026465029</v>
      </c>
      <c r="GY2">
        <v>1.13421550094518</v>
      </c>
      <c r="GZ2">
        <v>0.3780718336483932</v>
      </c>
      <c r="HA2">
        <v>0.5671077504725898</v>
      </c>
      <c r="HB2">
        <v>0</v>
      </c>
      <c r="HC2">
        <v>0.1890359168241966</v>
      </c>
      <c r="HD2">
        <v>0</v>
      </c>
      <c r="HE2">
        <v>61.62570888468809</v>
      </c>
      <c r="HF2">
        <v>41.93548387096774</v>
      </c>
      <c r="HG2">
        <v>11.29032258064516</v>
      </c>
      <c r="HH2">
        <v>20.96774193548387</v>
      </c>
      <c r="HI2">
        <v>11.29032258064516</v>
      </c>
      <c r="HJ2">
        <v>4.838709677419355</v>
      </c>
      <c r="HK2">
        <v>1.612903225806452</v>
      </c>
      <c r="HL2">
        <v>3.225806451612903</v>
      </c>
      <c r="HM2">
        <v>0</v>
      </c>
      <c r="HN2">
        <v>1.612903225806452</v>
      </c>
      <c r="HO2">
        <v>0</v>
      </c>
      <c r="HS2">
        <v>4</v>
      </c>
      <c r="HT2">
        <v>2</v>
      </c>
      <c r="HU2">
        <v>32</v>
      </c>
      <c r="HV2">
        <v>19</v>
      </c>
      <c r="HW2">
        <v>3</v>
      </c>
      <c r="HX2">
        <v>2.646502835538752</v>
      </c>
      <c r="HY2">
        <v>9.073724007561436</v>
      </c>
      <c r="HZ2">
        <v>56.14366729678639</v>
      </c>
      <c r="IA2">
        <v>20.60491493383743</v>
      </c>
      <c r="IB2">
        <v>3.213610586011342</v>
      </c>
      <c r="IC2">
        <v>6.451612903225806</v>
      </c>
      <c r="ID2">
        <v>3.225806451612903</v>
      </c>
      <c r="IE2">
        <v>51.61290322580645</v>
      </c>
      <c r="IF2">
        <v>30.64516129032258</v>
      </c>
      <c r="IG2">
        <v>4.838709677419355</v>
      </c>
      <c r="IH2">
        <v>56.14366729678639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10.9640831758034</v>
      </c>
      <c r="IS2">
        <v>20.22684310018904</v>
      </c>
      <c r="IT2">
        <v>28.92249527410208</v>
      </c>
      <c r="IU2">
        <v>35.34971644612477</v>
      </c>
      <c r="IV2">
        <v>40.26465028355388</v>
      </c>
      <c r="IW2">
        <v>44.234404536862</v>
      </c>
      <c r="IX2">
        <v>48.20415879017013</v>
      </c>
      <c r="IY2">
        <v>52.17391304347826</v>
      </c>
      <c r="IZ2">
        <v>55.95463137996219</v>
      </c>
      <c r="JA2">
        <v>59.54631379962193</v>
      </c>
      <c r="JB2">
        <v>0</v>
      </c>
      <c r="JC2">
        <v>0</v>
      </c>
      <c r="JD2">
        <v>0</v>
      </c>
      <c r="JE2">
        <v>0</v>
      </c>
      <c r="JF2">
        <v>0</v>
      </c>
      <c r="JG2">
        <v>3.549235134435744</v>
      </c>
      <c r="JH2">
        <v>5.120463927399321</v>
      </c>
      <c r="JI2">
        <v>1.54141323386259</v>
      </c>
      <c r="JJ2">
        <v>0.9535271815066413</v>
      </c>
      <c r="JK2">
        <v>9.886798656017831</v>
      </c>
      <c r="JL2">
        <v>9.727334161565931</v>
      </c>
      <c r="JM2">
        <v>0.8599756643002954</v>
      </c>
      <c r="JN2">
        <v>0</v>
      </c>
      <c r="JO2">
        <v>3</v>
      </c>
      <c r="JP2">
        <v>21</v>
      </c>
      <c r="JQ2">
        <v>0</v>
      </c>
      <c r="JR2">
        <v>34</v>
      </c>
      <c r="JS2">
        <v>0</v>
      </c>
      <c r="JT2">
        <v>2</v>
      </c>
      <c r="JU2">
        <v>1</v>
      </c>
      <c r="JV2">
        <v>0</v>
      </c>
      <c r="JW2">
        <v>0.5671077504725898</v>
      </c>
      <c r="JX2">
        <v>30.05671077504726</v>
      </c>
      <c r="JY2">
        <v>0</v>
      </c>
      <c r="JZ2">
        <v>62.19281663516068</v>
      </c>
      <c r="KA2">
        <v>0</v>
      </c>
      <c r="KB2">
        <v>0.5671077504725898</v>
      </c>
      <c r="KC2">
        <v>2.646502835538752</v>
      </c>
      <c r="KD2">
        <v>0</v>
      </c>
      <c r="KE2">
        <v>4.838709677419355</v>
      </c>
      <c r="KF2">
        <v>33.87096774193548</v>
      </c>
      <c r="KG2">
        <v>0</v>
      </c>
      <c r="KH2">
        <v>54.83870967741935</v>
      </c>
      <c r="KI2">
        <v>0</v>
      </c>
      <c r="KJ2">
        <v>3.225806451612903</v>
      </c>
      <c r="KK2">
        <v>1.612903225806452</v>
      </c>
      <c r="KL2">
        <v>0</v>
      </c>
      <c r="KM2">
        <v>0</v>
      </c>
      <c r="KN2">
        <v>0</v>
      </c>
      <c r="KO2">
        <v>0</v>
      </c>
      <c r="KP2">
        <v>0</v>
      </c>
      <c r="KQ2">
        <v>0</v>
      </c>
      <c r="KR2">
        <v>0</v>
      </c>
      <c r="KS2">
        <v>0</v>
      </c>
      <c r="KT2">
        <v>0</v>
      </c>
      <c r="KU2">
        <v>0</v>
      </c>
      <c r="KV2">
        <v>0</v>
      </c>
      <c r="KW2">
        <v>0</v>
      </c>
      <c r="KX2">
        <v>0</v>
      </c>
      <c r="KY2">
        <v>0</v>
      </c>
      <c r="KZ2">
        <v>0</v>
      </c>
      <c r="LA2">
        <v>0</v>
      </c>
      <c r="LB2">
        <v>0</v>
      </c>
      <c r="LC2">
        <v>2</v>
      </c>
      <c r="LD2">
        <v>0</v>
      </c>
      <c r="LE2">
        <v>0</v>
      </c>
      <c r="LF2">
        <v>0</v>
      </c>
      <c r="LG2">
        <v>0</v>
      </c>
      <c r="LH2">
        <v>0</v>
      </c>
      <c r="LI2">
        <v>0</v>
      </c>
      <c r="LJ2">
        <v>0</v>
      </c>
      <c r="LK2">
        <v>0</v>
      </c>
      <c r="LL2">
        <v>0</v>
      </c>
      <c r="LM2">
        <v>0</v>
      </c>
      <c r="LN2">
        <v>0</v>
      </c>
      <c r="LO2">
        <v>0</v>
      </c>
      <c r="LP2">
        <v>0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6.805293005671078</v>
      </c>
      <c r="MB2">
        <v>0</v>
      </c>
      <c r="MC2">
        <v>0</v>
      </c>
      <c r="MD2">
        <v>0</v>
      </c>
      <c r="ME2">
        <v>0</v>
      </c>
      <c r="MF2">
        <v>0</v>
      </c>
      <c r="MG2">
        <v>0</v>
      </c>
      <c r="MH2">
        <v>0</v>
      </c>
      <c r="MI2">
        <v>0</v>
      </c>
      <c r="MJ2">
        <v>0</v>
      </c>
      <c r="MK2">
        <v>0</v>
      </c>
      <c r="ML2">
        <v>0</v>
      </c>
      <c r="MM2">
        <v>0</v>
      </c>
      <c r="MN2">
        <v>0</v>
      </c>
      <c r="MO2">
        <v>0</v>
      </c>
      <c r="MP2">
        <v>0</v>
      </c>
      <c r="MQ2">
        <v>0</v>
      </c>
      <c r="MR2">
        <v>0</v>
      </c>
      <c r="MS2">
        <v>0</v>
      </c>
      <c r="MT2">
        <v>0</v>
      </c>
      <c r="MU2">
        <v>3.225806451612903</v>
      </c>
      <c r="MV2">
        <v>0</v>
      </c>
      <c r="MW2">
        <v>0</v>
      </c>
      <c r="MX2">
        <v>0</v>
      </c>
      <c r="MY2">
        <v>0</v>
      </c>
      <c r="MZ2">
        <v>0</v>
      </c>
      <c r="NA2">
        <v>0</v>
      </c>
      <c r="NB2">
        <v>0</v>
      </c>
      <c r="NC2">
        <v>0</v>
      </c>
      <c r="ND2">
        <v>0</v>
      </c>
      <c r="NE2">
        <v>0</v>
      </c>
      <c r="NF2">
        <v>0</v>
      </c>
      <c r="NG2">
        <v>0</v>
      </c>
    </row>
    <row r="3">
      <c r="A3" t="inlineStr">
        <is>
          <t>10070_15133</t>
        </is>
      </c>
      <c r="B3" t="inlineStr">
        <is>
          <t>BioMonTools</t>
        </is>
      </c>
      <c r="C3" t="inlineStr">
        <is>
          <t>bugs</t>
        </is>
      </c>
      <c r="D3">
        <v>552</v>
      </c>
      <c r="E3">
        <v>6.313548046277095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32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32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100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100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100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4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10.32608695652174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12.5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J3">
        <v>12</v>
      </c>
      <c r="GK3">
        <v>3</v>
      </c>
      <c r="GL3">
        <v>10</v>
      </c>
      <c r="GM3">
        <v>3</v>
      </c>
      <c r="GN3">
        <v>1</v>
      </c>
      <c r="GO3">
        <v>0</v>
      </c>
      <c r="GP3">
        <v>1</v>
      </c>
      <c r="GQ3">
        <v>0</v>
      </c>
      <c r="GR3">
        <v>1</v>
      </c>
      <c r="GS3">
        <v>0</v>
      </c>
      <c r="GT3">
        <v>14</v>
      </c>
      <c r="GU3">
        <v>14.49275362318841</v>
      </c>
      <c r="GV3">
        <v>31.15942028985507</v>
      </c>
      <c r="GW3">
        <v>17.93478260869565</v>
      </c>
      <c r="GX3">
        <v>14.1304347826087</v>
      </c>
      <c r="GY3">
        <v>12.13768115942029</v>
      </c>
      <c r="GZ3">
        <v>0</v>
      </c>
      <c r="HA3">
        <v>0.7246376811594203</v>
      </c>
      <c r="HB3">
        <v>0</v>
      </c>
      <c r="HC3">
        <v>6.521739130434782</v>
      </c>
      <c r="HD3">
        <v>0</v>
      </c>
      <c r="HE3">
        <v>45.65217391304348</v>
      </c>
      <c r="HF3">
        <v>37.5</v>
      </c>
      <c r="HG3">
        <v>9.375</v>
      </c>
      <c r="HH3">
        <v>31.25</v>
      </c>
      <c r="HI3">
        <v>9.375</v>
      </c>
      <c r="HJ3">
        <v>3.125</v>
      </c>
      <c r="HK3">
        <v>0</v>
      </c>
      <c r="HL3">
        <v>3.125</v>
      </c>
      <c r="HM3">
        <v>0</v>
      </c>
      <c r="HN3">
        <v>3.125</v>
      </c>
      <c r="HO3">
        <v>0</v>
      </c>
      <c r="HS3">
        <v>1</v>
      </c>
      <c r="HT3">
        <v>1</v>
      </c>
      <c r="HU3">
        <v>21</v>
      </c>
      <c r="HV3">
        <v>6</v>
      </c>
      <c r="HW3">
        <v>2</v>
      </c>
      <c r="HX3">
        <v>3.079710144927536</v>
      </c>
      <c r="HY3">
        <v>0.7246376811594203</v>
      </c>
      <c r="HZ3">
        <v>73.00724637681159</v>
      </c>
      <c r="IA3">
        <v>16.30434782608696</v>
      </c>
      <c r="IB3">
        <v>6.702898550724638</v>
      </c>
      <c r="IC3">
        <v>3.125</v>
      </c>
      <c r="ID3">
        <v>3.125</v>
      </c>
      <c r="IE3">
        <v>65.625</v>
      </c>
      <c r="IF3">
        <v>18.75</v>
      </c>
      <c r="IG3">
        <v>6.25</v>
      </c>
      <c r="IH3">
        <v>73.00724637681159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26.99275362318841</v>
      </c>
      <c r="IS3">
        <v>39.1304347826087</v>
      </c>
      <c r="IT3">
        <v>45.65217391304348</v>
      </c>
      <c r="IU3">
        <v>51.99275362318841</v>
      </c>
      <c r="IV3">
        <v>58.33333333333334</v>
      </c>
      <c r="IW3">
        <v>63.76811594202898</v>
      </c>
      <c r="IX3">
        <v>69.02173913043478</v>
      </c>
      <c r="IY3">
        <v>73.00724637681159</v>
      </c>
      <c r="IZ3">
        <v>75.90579710144928</v>
      </c>
      <c r="JA3">
        <v>78.62318840579709</v>
      </c>
      <c r="JB3">
        <v>0</v>
      </c>
      <c r="JC3">
        <v>0</v>
      </c>
      <c r="JD3">
        <v>0</v>
      </c>
      <c r="JE3">
        <v>0</v>
      </c>
      <c r="JF3">
        <v>0</v>
      </c>
      <c r="JG3">
        <v>2.749805409713201</v>
      </c>
      <c r="JH3">
        <v>3.96713062800288</v>
      </c>
      <c r="JI3">
        <v>1.194225315746154</v>
      </c>
      <c r="JJ3">
        <v>0.8883506616257089</v>
      </c>
      <c r="JK3">
        <v>5.068465427909338</v>
      </c>
      <c r="JL3">
        <v>4.910075883287171</v>
      </c>
      <c r="JM3">
        <v>0.793426125600576</v>
      </c>
      <c r="JN3">
        <v>0</v>
      </c>
      <c r="JO3">
        <v>0</v>
      </c>
      <c r="JP3">
        <v>7</v>
      </c>
      <c r="JQ3">
        <v>0</v>
      </c>
      <c r="JR3">
        <v>23</v>
      </c>
      <c r="JS3">
        <v>0</v>
      </c>
      <c r="JT3">
        <v>0</v>
      </c>
      <c r="JU3">
        <v>1</v>
      </c>
      <c r="JV3">
        <v>0</v>
      </c>
      <c r="JW3">
        <v>0</v>
      </c>
      <c r="JX3">
        <v>11.05072463768116</v>
      </c>
      <c r="JY3">
        <v>0</v>
      </c>
      <c r="JZ3">
        <v>82.42753623188406</v>
      </c>
      <c r="KA3">
        <v>0</v>
      </c>
      <c r="KB3">
        <v>0</v>
      </c>
      <c r="KC3">
        <v>6.340579710144928</v>
      </c>
      <c r="KD3">
        <v>0</v>
      </c>
      <c r="KE3">
        <v>0</v>
      </c>
      <c r="KF3">
        <v>21.875</v>
      </c>
      <c r="KG3">
        <v>0</v>
      </c>
      <c r="KH3">
        <v>71.875</v>
      </c>
      <c r="KI3">
        <v>0</v>
      </c>
      <c r="KJ3">
        <v>0</v>
      </c>
      <c r="KK3">
        <v>3.125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</row>
    <row r="4">
      <c r="A4" t="inlineStr">
        <is>
          <t>4568_7060</t>
        </is>
      </c>
      <c r="B4" t="inlineStr">
        <is>
          <t>BioMonTools</t>
        </is>
      </c>
      <c r="C4" t="inlineStr">
        <is>
          <t>bugs</t>
        </is>
      </c>
      <c r="D4">
        <v>541</v>
      </c>
      <c r="E4">
        <v>6.293419278846481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42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42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100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100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100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13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20.88724584103512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30.95238095238095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J4">
        <v>12</v>
      </c>
      <c r="GK4">
        <v>3</v>
      </c>
      <c r="GL4">
        <v>9</v>
      </c>
      <c r="GM4">
        <v>7</v>
      </c>
      <c r="GN4">
        <v>6</v>
      </c>
      <c r="GO4">
        <v>0</v>
      </c>
      <c r="GP4">
        <v>3</v>
      </c>
      <c r="GQ4">
        <v>1</v>
      </c>
      <c r="GR4">
        <v>0</v>
      </c>
      <c r="GS4">
        <v>1</v>
      </c>
      <c r="GT4">
        <v>22</v>
      </c>
      <c r="GU4">
        <v>27.17190388170056</v>
      </c>
      <c r="GV4">
        <v>3.327171903881701</v>
      </c>
      <c r="GW4">
        <v>12.56931608133087</v>
      </c>
      <c r="GX4">
        <v>32.1626617375231</v>
      </c>
      <c r="GY4">
        <v>6.099815157116451</v>
      </c>
      <c r="GZ4">
        <v>0</v>
      </c>
      <c r="HA4">
        <v>17.19038817005545</v>
      </c>
      <c r="HB4">
        <v>0.3696857670979667</v>
      </c>
      <c r="HC4">
        <v>0</v>
      </c>
      <c r="HD4">
        <v>0.1848428835489834</v>
      </c>
      <c r="HE4">
        <v>30.49907578558226</v>
      </c>
      <c r="HF4">
        <v>28.57142857142857</v>
      </c>
      <c r="HG4">
        <v>7.142857142857143</v>
      </c>
      <c r="HH4">
        <v>21.42857142857143</v>
      </c>
      <c r="HI4">
        <v>16.66666666666667</v>
      </c>
      <c r="HJ4">
        <v>14.28571428571429</v>
      </c>
      <c r="HK4">
        <v>0</v>
      </c>
      <c r="HL4">
        <v>7.142857142857143</v>
      </c>
      <c r="HM4">
        <v>2.380952380952381</v>
      </c>
      <c r="HN4">
        <v>0</v>
      </c>
      <c r="HO4">
        <v>2.380952380952381</v>
      </c>
      <c r="HS4">
        <v>5</v>
      </c>
      <c r="HT4">
        <v>3</v>
      </c>
      <c r="HU4">
        <v>25</v>
      </c>
      <c r="HV4">
        <v>8</v>
      </c>
      <c r="HW4">
        <v>1</v>
      </c>
      <c r="HX4">
        <v>11.82994454713494</v>
      </c>
      <c r="HY4">
        <v>7.393715341959335</v>
      </c>
      <c r="HZ4">
        <v>65.06469500924214</v>
      </c>
      <c r="IA4">
        <v>13.12384473197782</v>
      </c>
      <c r="IB4">
        <v>1.66358595194085</v>
      </c>
      <c r="IC4">
        <v>11.90476190476191</v>
      </c>
      <c r="ID4">
        <v>7.142857142857143</v>
      </c>
      <c r="IE4">
        <v>59.52380952380953</v>
      </c>
      <c r="IF4">
        <v>19.04761904761905</v>
      </c>
      <c r="IG4">
        <v>2.380952380952381</v>
      </c>
      <c r="IH4">
        <v>65.06469500924214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12.56931608133087</v>
      </c>
      <c r="IS4">
        <v>23.10536044362292</v>
      </c>
      <c r="IT4">
        <v>31.97781885397412</v>
      </c>
      <c r="IU4">
        <v>39.92606284658041</v>
      </c>
      <c r="IV4">
        <v>47.50462107208873</v>
      </c>
      <c r="IW4">
        <v>54.15896487985213</v>
      </c>
      <c r="IX4">
        <v>60.62846580406654</v>
      </c>
      <c r="IY4">
        <v>65.43438077634011</v>
      </c>
      <c r="IZ4">
        <v>69.87060998151571</v>
      </c>
      <c r="JA4">
        <v>73.01293900184842</v>
      </c>
      <c r="JB4">
        <v>0</v>
      </c>
      <c r="JC4">
        <v>0</v>
      </c>
      <c r="JD4">
        <v>0</v>
      </c>
      <c r="JE4">
        <v>0</v>
      </c>
      <c r="JF4">
        <v>0</v>
      </c>
      <c r="JG4">
        <v>3.075323107585964</v>
      </c>
      <c r="JH4">
        <v>4.436753396445507</v>
      </c>
      <c r="JI4">
        <v>1.335595855694145</v>
      </c>
      <c r="JJ4">
        <v>0.9354621584592099</v>
      </c>
      <c r="JK4">
        <v>6.673637674383291</v>
      </c>
      <c r="JL4">
        <v>6.514741539278927</v>
      </c>
      <c r="JM4">
        <v>0.8227915845056403</v>
      </c>
      <c r="JN4">
        <v>0</v>
      </c>
      <c r="JO4">
        <v>2</v>
      </c>
      <c r="JP4">
        <v>8</v>
      </c>
      <c r="JQ4">
        <v>0</v>
      </c>
      <c r="JR4">
        <v>29</v>
      </c>
      <c r="JS4">
        <v>0</v>
      </c>
      <c r="JT4">
        <v>2</v>
      </c>
      <c r="JU4">
        <v>1</v>
      </c>
      <c r="JV4">
        <v>0</v>
      </c>
      <c r="JW4">
        <v>0.9242144177449169</v>
      </c>
      <c r="JX4">
        <v>22.36598890942699</v>
      </c>
      <c r="JY4">
        <v>0</v>
      </c>
      <c r="JZ4">
        <v>74.4916820702403</v>
      </c>
      <c r="KA4">
        <v>0</v>
      </c>
      <c r="KB4">
        <v>0.5545286506469501</v>
      </c>
      <c r="KC4">
        <v>1.66358595194085</v>
      </c>
      <c r="KD4">
        <v>0</v>
      </c>
      <c r="KE4">
        <v>4.761904761904762</v>
      </c>
      <c r="KF4">
        <v>19.04761904761905</v>
      </c>
      <c r="KG4">
        <v>0</v>
      </c>
      <c r="KH4">
        <v>69.04761904761905</v>
      </c>
      <c r="KI4">
        <v>0</v>
      </c>
      <c r="KJ4">
        <v>4.761904761904762</v>
      </c>
      <c r="KK4">
        <v>2.380952380952381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2.957486136783734</v>
      </c>
      <c r="MB4">
        <v>0</v>
      </c>
      <c r="MC4">
        <v>0</v>
      </c>
      <c r="MD4">
        <v>0</v>
      </c>
      <c r="ME4">
        <v>0</v>
      </c>
      <c r="MF4">
        <v>0</v>
      </c>
      <c r="MG4">
        <v>0</v>
      </c>
      <c r="MH4">
        <v>0</v>
      </c>
      <c r="MI4">
        <v>0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  <c r="MR4">
        <v>0</v>
      </c>
      <c r="MS4">
        <v>0</v>
      </c>
      <c r="MT4">
        <v>0</v>
      </c>
      <c r="MU4">
        <v>0</v>
      </c>
      <c r="MV4">
        <v>0</v>
      </c>
      <c r="MW4">
        <v>0</v>
      </c>
      <c r="MX4">
        <v>0</v>
      </c>
      <c r="MY4">
        <v>0</v>
      </c>
      <c r="MZ4">
        <v>0</v>
      </c>
      <c r="NA4">
        <v>0</v>
      </c>
      <c r="NB4">
        <v>0</v>
      </c>
      <c r="NC4">
        <v>0</v>
      </c>
      <c r="ND4">
        <v>0</v>
      </c>
      <c r="NE4">
        <v>0</v>
      </c>
      <c r="NF4">
        <v>0</v>
      </c>
      <c r="NG4">
        <v>0</v>
      </c>
    </row>
    <row r="5">
      <c r="A5" t="inlineStr">
        <is>
          <t>4582_7074</t>
        </is>
      </c>
      <c r="B5" t="inlineStr">
        <is>
          <t>BioMonTools</t>
        </is>
      </c>
      <c r="C5" t="inlineStr">
        <is>
          <t>bugs</t>
        </is>
      </c>
      <c r="D5">
        <v>551</v>
      </c>
      <c r="E5">
        <v>6.311734809152915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34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34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100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100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100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6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10.3448275862069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17.64705882352941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J5">
        <v>10</v>
      </c>
      <c r="GK5">
        <v>3</v>
      </c>
      <c r="GL5">
        <v>8</v>
      </c>
      <c r="GM5">
        <v>5</v>
      </c>
      <c r="GN5">
        <v>4</v>
      </c>
      <c r="GO5">
        <v>0</v>
      </c>
      <c r="GP5">
        <v>3</v>
      </c>
      <c r="GQ5">
        <v>0</v>
      </c>
      <c r="GR5">
        <v>0</v>
      </c>
      <c r="GS5">
        <v>1</v>
      </c>
      <c r="GT5">
        <v>17</v>
      </c>
      <c r="GU5">
        <v>14.15607985480944</v>
      </c>
      <c r="GV5">
        <v>28.13067150635209</v>
      </c>
      <c r="GW5">
        <v>15.97096188747731</v>
      </c>
      <c r="GX5">
        <v>32.3049001814882</v>
      </c>
      <c r="GY5">
        <v>7.259528130671506</v>
      </c>
      <c r="GZ5">
        <v>0</v>
      </c>
      <c r="HA5">
        <v>0.9074410163339383</v>
      </c>
      <c r="HB5">
        <v>0</v>
      </c>
      <c r="HC5">
        <v>0</v>
      </c>
      <c r="HD5">
        <v>0.9074410163339383</v>
      </c>
      <c r="HE5">
        <v>42.28675136116153</v>
      </c>
      <c r="HF5">
        <v>29.41176470588235</v>
      </c>
      <c r="HG5">
        <v>8.823529411764707</v>
      </c>
      <c r="HH5">
        <v>23.52941176470588</v>
      </c>
      <c r="HI5">
        <v>14.70588235294118</v>
      </c>
      <c r="HJ5">
        <v>11.76470588235294</v>
      </c>
      <c r="HK5">
        <v>0</v>
      </c>
      <c r="HL5">
        <v>8.823529411764707</v>
      </c>
      <c r="HM5">
        <v>0</v>
      </c>
      <c r="HN5">
        <v>0</v>
      </c>
      <c r="HO5">
        <v>2.941176470588236</v>
      </c>
      <c r="HS5">
        <v>3</v>
      </c>
      <c r="HT5">
        <v>1</v>
      </c>
      <c r="HU5">
        <v>18</v>
      </c>
      <c r="HV5">
        <v>9</v>
      </c>
      <c r="HW5">
        <v>3</v>
      </c>
      <c r="HX5">
        <v>14.88203266787659</v>
      </c>
      <c r="HY5">
        <v>0.3629764065335753</v>
      </c>
      <c r="HZ5">
        <v>72.05081669691469</v>
      </c>
      <c r="IA5">
        <v>10.16333938294011</v>
      </c>
      <c r="IB5">
        <v>2.359346642468239</v>
      </c>
      <c r="IC5">
        <v>8.823529411764707</v>
      </c>
      <c r="ID5">
        <v>2.941176470588236</v>
      </c>
      <c r="IE5">
        <v>52.94117647058823</v>
      </c>
      <c r="IF5">
        <v>26.47058823529412</v>
      </c>
      <c r="IG5">
        <v>8.823529411764707</v>
      </c>
      <c r="IH5">
        <v>72.05081669691469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13.61161524500908</v>
      </c>
      <c r="IS5">
        <v>26.31578947368421</v>
      </c>
      <c r="IT5">
        <v>38.11252268602541</v>
      </c>
      <c r="IU5">
        <v>49.36479128856625</v>
      </c>
      <c r="IV5">
        <v>57.16878402903812</v>
      </c>
      <c r="IW5">
        <v>64.7912885662432</v>
      </c>
      <c r="IX5">
        <v>70.78039927404718</v>
      </c>
      <c r="IY5">
        <v>74.59165154264973</v>
      </c>
      <c r="IZ5">
        <v>78.0399274047187</v>
      </c>
      <c r="JA5">
        <v>80.76225045372051</v>
      </c>
      <c r="JB5">
        <v>0</v>
      </c>
      <c r="JC5">
        <v>0</v>
      </c>
      <c r="JD5">
        <v>0</v>
      </c>
      <c r="JE5">
        <v>0</v>
      </c>
      <c r="JF5">
        <v>0</v>
      </c>
      <c r="JG5">
        <v>2.830884404186431</v>
      </c>
      <c r="JH5">
        <v>4.084102891249672</v>
      </c>
      <c r="JI5">
        <v>1.229437475644142</v>
      </c>
      <c r="JJ5">
        <v>0.9175859104548404</v>
      </c>
      <c r="JK5">
        <v>5.386791591860792</v>
      </c>
      <c r="JL5">
        <v>5.228356545041357</v>
      </c>
      <c r="JM5">
        <v>0.8027779305108255</v>
      </c>
      <c r="JN5">
        <v>0</v>
      </c>
      <c r="JO5">
        <v>1</v>
      </c>
      <c r="JP5">
        <v>7</v>
      </c>
      <c r="JQ5">
        <v>0</v>
      </c>
      <c r="JR5">
        <v>23</v>
      </c>
      <c r="JS5">
        <v>0</v>
      </c>
      <c r="JT5">
        <v>2</v>
      </c>
      <c r="JU5">
        <v>1</v>
      </c>
      <c r="JV5">
        <v>0</v>
      </c>
      <c r="JW5">
        <v>0.1814882032667877</v>
      </c>
      <c r="JX5">
        <v>5.807622504537205</v>
      </c>
      <c r="JY5">
        <v>0</v>
      </c>
      <c r="JZ5">
        <v>91.65154264972777</v>
      </c>
      <c r="KA5">
        <v>0</v>
      </c>
      <c r="KB5">
        <v>1.270417422867514</v>
      </c>
      <c r="KC5">
        <v>1.088929219600726</v>
      </c>
      <c r="KD5">
        <v>0</v>
      </c>
      <c r="KE5">
        <v>2.941176470588236</v>
      </c>
      <c r="KF5">
        <v>20.58823529411765</v>
      </c>
      <c r="KG5">
        <v>0</v>
      </c>
      <c r="KH5">
        <v>67.64705882352941</v>
      </c>
      <c r="KI5">
        <v>0</v>
      </c>
      <c r="KJ5">
        <v>5.882352941176471</v>
      </c>
      <c r="KK5">
        <v>2.941176470588236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C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2.359346642468239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H5">
        <v>0</v>
      </c>
      <c r="MI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0</v>
      </c>
      <c r="MT5">
        <v>0</v>
      </c>
      <c r="MU5">
        <v>0</v>
      </c>
      <c r="MV5">
        <v>0</v>
      </c>
      <c r="MW5">
        <v>0</v>
      </c>
      <c r="MX5">
        <v>0</v>
      </c>
      <c r="MY5">
        <v>0</v>
      </c>
      <c r="MZ5">
        <v>0</v>
      </c>
      <c r="NA5">
        <v>0</v>
      </c>
      <c r="NB5">
        <v>0</v>
      </c>
      <c r="NC5">
        <v>0</v>
      </c>
      <c r="ND5">
        <v>0</v>
      </c>
      <c r="NE5">
        <v>0</v>
      </c>
      <c r="NF5">
        <v>0</v>
      </c>
      <c r="NG5">
        <v>0</v>
      </c>
    </row>
    <row r="6">
      <c r="A6" t="inlineStr">
        <is>
          <t>4583_7075</t>
        </is>
      </c>
      <c r="B6" t="inlineStr">
        <is>
          <t>BioMonTools</t>
        </is>
      </c>
      <c r="C6" t="inlineStr">
        <is>
          <t>bugs</t>
        </is>
      </c>
      <c r="D6">
        <v>529</v>
      </c>
      <c r="E6">
        <v>6.270988431858299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21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21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100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100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100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5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9.073724007561436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23.80952380952381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J6">
        <v>10</v>
      </c>
      <c r="GK6">
        <v>2</v>
      </c>
      <c r="GL6">
        <v>4</v>
      </c>
      <c r="GM6">
        <v>1</v>
      </c>
      <c r="GN6">
        <v>2</v>
      </c>
      <c r="GO6">
        <v>0</v>
      </c>
      <c r="GP6">
        <v>2</v>
      </c>
      <c r="GQ6">
        <v>0</v>
      </c>
      <c r="GR6">
        <v>0</v>
      </c>
      <c r="GS6">
        <v>0</v>
      </c>
      <c r="GT6">
        <v>7</v>
      </c>
      <c r="GU6">
        <v>51.98487712665406</v>
      </c>
      <c r="GV6">
        <v>41.77693761814745</v>
      </c>
      <c r="GW6">
        <v>2.457466918714556</v>
      </c>
      <c r="GX6">
        <v>0.1890359168241966</v>
      </c>
      <c r="GY6">
        <v>3.213610586011342</v>
      </c>
      <c r="GZ6">
        <v>0</v>
      </c>
      <c r="HA6">
        <v>0.3780718336483932</v>
      </c>
      <c r="HB6">
        <v>0</v>
      </c>
      <c r="HC6">
        <v>0</v>
      </c>
      <c r="HD6">
        <v>0</v>
      </c>
      <c r="HE6">
        <v>93.76181474480151</v>
      </c>
      <c r="HF6">
        <v>47.61904761904762</v>
      </c>
      <c r="HG6">
        <v>9.523809523809524</v>
      </c>
      <c r="HH6">
        <v>19.04761904761905</v>
      </c>
      <c r="HI6">
        <v>4.761904761904762</v>
      </c>
      <c r="HJ6">
        <v>9.523809523809524</v>
      </c>
      <c r="HK6">
        <v>0</v>
      </c>
      <c r="HL6">
        <v>9.523809523809524</v>
      </c>
      <c r="HM6">
        <v>0</v>
      </c>
      <c r="HN6">
        <v>0</v>
      </c>
      <c r="HO6">
        <v>0</v>
      </c>
      <c r="HS6">
        <v>2</v>
      </c>
      <c r="HT6">
        <v>2</v>
      </c>
      <c r="HU6">
        <v>6</v>
      </c>
      <c r="HV6">
        <v>9</v>
      </c>
      <c r="HW6">
        <v>2</v>
      </c>
      <c r="HX6">
        <v>4.536862003780718</v>
      </c>
      <c r="HY6">
        <v>0.3780718336483932</v>
      </c>
      <c r="HZ6">
        <v>58.97920604914934</v>
      </c>
      <c r="IA6">
        <v>27.22117202268431</v>
      </c>
      <c r="IB6">
        <v>8.884688090737241</v>
      </c>
      <c r="IC6">
        <v>9.523809523809524</v>
      </c>
      <c r="ID6">
        <v>9.523809523809524</v>
      </c>
      <c r="IE6">
        <v>28.57142857142857</v>
      </c>
      <c r="IF6">
        <v>42.85714285714285</v>
      </c>
      <c r="IG6">
        <v>9.523809523809524</v>
      </c>
      <c r="IH6">
        <v>58.97920604914934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30.24574669187146</v>
      </c>
      <c r="IS6">
        <v>46.31379962192817</v>
      </c>
      <c r="IT6">
        <v>61.81474480151229</v>
      </c>
      <c r="IU6">
        <v>73.34593572778827</v>
      </c>
      <c r="IV6">
        <v>81.28544423440454</v>
      </c>
      <c r="IW6">
        <v>85.63327032136105</v>
      </c>
      <c r="IX6">
        <v>88.8468809073724</v>
      </c>
      <c r="IY6">
        <v>90.92627599243856</v>
      </c>
      <c r="IZ6">
        <v>92.43856332703214</v>
      </c>
      <c r="JA6">
        <v>93.95085066162571</v>
      </c>
      <c r="JB6">
        <v>0</v>
      </c>
      <c r="JC6">
        <v>0</v>
      </c>
      <c r="JD6">
        <v>0</v>
      </c>
      <c r="JE6">
        <v>0</v>
      </c>
      <c r="JF6">
        <v>0</v>
      </c>
      <c r="JG6">
        <v>2.156918118239516</v>
      </c>
      <c r="JH6">
        <v>3.111775072787704</v>
      </c>
      <c r="JI6">
        <v>0.9367376366685672</v>
      </c>
      <c r="JJ6">
        <v>0.8348097669748178</v>
      </c>
      <c r="JK6">
        <v>3.348754383489911</v>
      </c>
      <c r="JL6">
        <v>3.18928988903801</v>
      </c>
      <c r="JM6">
        <v>0.7084586047105556</v>
      </c>
      <c r="JN6">
        <v>0</v>
      </c>
      <c r="JO6">
        <v>0</v>
      </c>
      <c r="JP6">
        <v>11</v>
      </c>
      <c r="JQ6">
        <v>0</v>
      </c>
      <c r="JR6">
        <v>9</v>
      </c>
      <c r="JS6">
        <v>0</v>
      </c>
      <c r="JT6">
        <v>0</v>
      </c>
      <c r="JU6">
        <v>1</v>
      </c>
      <c r="JV6">
        <v>0</v>
      </c>
      <c r="JW6">
        <v>0</v>
      </c>
      <c r="JX6">
        <v>33.648393194707</v>
      </c>
      <c r="JY6">
        <v>0</v>
      </c>
      <c r="JZ6">
        <v>65.40642722117202</v>
      </c>
      <c r="KA6">
        <v>0</v>
      </c>
      <c r="KB6">
        <v>0</v>
      </c>
      <c r="KC6">
        <v>0.945179584120983</v>
      </c>
      <c r="KD6">
        <v>0</v>
      </c>
      <c r="KE6">
        <v>0</v>
      </c>
      <c r="KF6">
        <v>52.38095238095238</v>
      </c>
      <c r="KG6">
        <v>0</v>
      </c>
      <c r="KH6">
        <v>42.85714285714285</v>
      </c>
      <c r="KI6">
        <v>0</v>
      </c>
      <c r="KJ6">
        <v>0</v>
      </c>
      <c r="KK6">
        <v>4.761904761904762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0.3780718336483932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H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  <c r="NC6">
        <v>0</v>
      </c>
      <c r="ND6">
        <v>0</v>
      </c>
      <c r="NE6">
        <v>0</v>
      </c>
      <c r="NF6">
        <v>0</v>
      </c>
      <c r="NG6">
        <v>0</v>
      </c>
    </row>
    <row r="7">
      <c r="A7" t="inlineStr">
        <is>
          <t>4589_7079</t>
        </is>
      </c>
      <c r="B7" t="inlineStr">
        <is>
          <t>BioMonTools</t>
        </is>
      </c>
      <c r="C7" t="inlineStr">
        <is>
          <t>bugs</t>
        </is>
      </c>
      <c r="D7">
        <v>532</v>
      </c>
      <c r="E7">
        <v>6.276643489341645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45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45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100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100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100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3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10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13.1578947368421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22.22222222222222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J7">
        <v>17</v>
      </c>
      <c r="GK7">
        <v>3</v>
      </c>
      <c r="GL7">
        <v>15</v>
      </c>
      <c r="GM7">
        <v>4</v>
      </c>
      <c r="GN7">
        <v>5</v>
      </c>
      <c r="GO7">
        <v>0</v>
      </c>
      <c r="GP7">
        <v>1</v>
      </c>
      <c r="GQ7">
        <v>0</v>
      </c>
      <c r="GR7">
        <v>0</v>
      </c>
      <c r="GS7">
        <v>0</v>
      </c>
      <c r="GT7">
        <v>24</v>
      </c>
      <c r="GU7">
        <v>40.6015037593985</v>
      </c>
      <c r="GV7">
        <v>6.954887218045113</v>
      </c>
      <c r="GW7">
        <v>7.518796992481203</v>
      </c>
      <c r="GX7">
        <v>12.78195488721805</v>
      </c>
      <c r="GY7">
        <v>31.76691729323308</v>
      </c>
      <c r="GZ7">
        <v>0</v>
      </c>
      <c r="HA7">
        <v>0.1879699248120301</v>
      </c>
      <c r="HB7">
        <v>0</v>
      </c>
      <c r="HC7">
        <v>0</v>
      </c>
      <c r="HD7">
        <v>0</v>
      </c>
      <c r="HE7">
        <v>47.55639097744361</v>
      </c>
      <c r="HF7">
        <v>37.77777777777778</v>
      </c>
      <c r="HG7">
        <v>6.666666666666667</v>
      </c>
      <c r="HH7">
        <v>33.33333333333334</v>
      </c>
      <c r="HI7">
        <v>8.888888888888889</v>
      </c>
      <c r="HJ7">
        <v>11.11111111111111</v>
      </c>
      <c r="HK7">
        <v>0</v>
      </c>
      <c r="HL7">
        <v>2.222222222222222</v>
      </c>
      <c r="HM7">
        <v>0</v>
      </c>
      <c r="HN7">
        <v>0</v>
      </c>
      <c r="HO7">
        <v>0</v>
      </c>
      <c r="HS7">
        <v>5</v>
      </c>
      <c r="HT7">
        <v>1</v>
      </c>
      <c r="HU7">
        <v>18</v>
      </c>
      <c r="HV7">
        <v>17</v>
      </c>
      <c r="HW7">
        <v>3</v>
      </c>
      <c r="HX7">
        <v>13.34586466165414</v>
      </c>
      <c r="HY7">
        <v>0.1879699248120301</v>
      </c>
      <c r="HZ7">
        <v>36.46616541353384</v>
      </c>
      <c r="IA7">
        <v>47.18045112781955</v>
      </c>
      <c r="IB7">
        <v>2.443609022556391</v>
      </c>
      <c r="IC7">
        <v>11.11111111111111</v>
      </c>
      <c r="ID7">
        <v>2.222222222222222</v>
      </c>
      <c r="IE7">
        <v>40</v>
      </c>
      <c r="IF7">
        <v>37.77777777777778</v>
      </c>
      <c r="IG7">
        <v>6.666666666666667</v>
      </c>
      <c r="IH7">
        <v>36.46616541353384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15.41353383458647</v>
      </c>
      <c r="IS7">
        <v>25.37593984962406</v>
      </c>
      <c r="IT7">
        <v>33.64661654135338</v>
      </c>
      <c r="IU7">
        <v>41.16541353383459</v>
      </c>
      <c r="IV7">
        <v>48.1203007518797</v>
      </c>
      <c r="IW7">
        <v>54.51127819548872</v>
      </c>
      <c r="IX7">
        <v>59.96240601503759</v>
      </c>
      <c r="IY7">
        <v>64.84962406015038</v>
      </c>
      <c r="IZ7">
        <v>69.54887218045113</v>
      </c>
      <c r="JA7">
        <v>72.93233082706767</v>
      </c>
      <c r="JB7">
        <v>0</v>
      </c>
      <c r="JC7">
        <v>0</v>
      </c>
      <c r="JD7">
        <v>0</v>
      </c>
      <c r="JE7">
        <v>0</v>
      </c>
      <c r="JF7">
        <v>0</v>
      </c>
      <c r="JG7">
        <v>3.066098961127568</v>
      </c>
      <c r="JH7">
        <v>4.423445766093544</v>
      </c>
      <c r="JI7">
        <v>1.331589859786996</v>
      </c>
      <c r="JJ7">
        <v>0.9321400305274464</v>
      </c>
      <c r="JK7">
        <v>7.16943698911917</v>
      </c>
      <c r="JL7">
        <v>7.010116167138744</v>
      </c>
      <c r="JM7">
        <v>0.8054559523906111</v>
      </c>
      <c r="JN7">
        <v>0</v>
      </c>
      <c r="JO7">
        <v>1</v>
      </c>
      <c r="JP7">
        <v>16</v>
      </c>
      <c r="JQ7">
        <v>1</v>
      </c>
      <c r="JR7">
        <v>24</v>
      </c>
      <c r="JS7">
        <v>0</v>
      </c>
      <c r="JT7">
        <v>2</v>
      </c>
      <c r="JU7">
        <v>1</v>
      </c>
      <c r="JV7">
        <v>0</v>
      </c>
      <c r="JW7">
        <v>0.1879699248120301</v>
      </c>
      <c r="JX7">
        <v>25.56390977443609</v>
      </c>
      <c r="JY7">
        <v>0.1879699248120301</v>
      </c>
      <c r="JZ7">
        <v>72.18045112781955</v>
      </c>
      <c r="KA7">
        <v>0</v>
      </c>
      <c r="KB7">
        <v>1.127819548872181</v>
      </c>
      <c r="KC7">
        <v>0.7518796992481203</v>
      </c>
      <c r="KD7">
        <v>0</v>
      </c>
      <c r="KE7">
        <v>2.222222222222222</v>
      </c>
      <c r="KF7">
        <v>35.55555555555556</v>
      </c>
      <c r="KG7">
        <v>2.222222222222222</v>
      </c>
      <c r="KH7">
        <v>53.33333333333334</v>
      </c>
      <c r="KI7">
        <v>0</v>
      </c>
      <c r="KJ7">
        <v>4.444444444444445</v>
      </c>
      <c r="KK7">
        <v>2.222222222222222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C7">
        <v>1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1.879699248120301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H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0</v>
      </c>
      <c r="MT7">
        <v>0</v>
      </c>
      <c r="MU7">
        <v>2.222222222222222</v>
      </c>
      <c r="MV7">
        <v>0</v>
      </c>
      <c r="MW7">
        <v>0</v>
      </c>
      <c r="MX7">
        <v>0</v>
      </c>
      <c r="MY7">
        <v>0</v>
      </c>
      <c r="MZ7">
        <v>0</v>
      </c>
      <c r="NA7">
        <v>0</v>
      </c>
      <c r="NB7">
        <v>0</v>
      </c>
      <c r="NC7">
        <v>0</v>
      </c>
      <c r="ND7">
        <v>0</v>
      </c>
      <c r="NE7">
        <v>0</v>
      </c>
      <c r="NF7">
        <v>0</v>
      </c>
      <c r="NG7">
        <v>0</v>
      </c>
    </row>
    <row r="8">
      <c r="A8" t="inlineStr">
        <is>
          <t>4590_7080</t>
        </is>
      </c>
      <c r="B8" t="inlineStr">
        <is>
          <t>BioMonTools</t>
        </is>
      </c>
      <c r="C8" t="inlineStr">
        <is>
          <t>bugs</t>
        </is>
      </c>
      <c r="D8">
        <v>570</v>
      </c>
      <c r="E8">
        <v>6.345636360828596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34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34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100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100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100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1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8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14.21052631578947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23.52941176470588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J8">
        <v>16</v>
      </c>
      <c r="GK8">
        <v>2</v>
      </c>
      <c r="GL8">
        <v>7</v>
      </c>
      <c r="GM8">
        <v>5</v>
      </c>
      <c r="GN8">
        <v>1</v>
      </c>
      <c r="GO8">
        <v>0</v>
      </c>
      <c r="GP8">
        <v>1</v>
      </c>
      <c r="GQ8">
        <v>0</v>
      </c>
      <c r="GR8">
        <v>1</v>
      </c>
      <c r="GS8">
        <v>0</v>
      </c>
      <c r="GT8">
        <v>13</v>
      </c>
      <c r="GU8">
        <v>23.15789473684211</v>
      </c>
      <c r="GV8">
        <v>39.12280701754386</v>
      </c>
      <c r="GW8">
        <v>6.140350877192983</v>
      </c>
      <c r="GX8">
        <v>25.43859649122807</v>
      </c>
      <c r="GY8">
        <v>4.035087719298246</v>
      </c>
      <c r="GZ8">
        <v>0</v>
      </c>
      <c r="HA8">
        <v>0.3508771929824561</v>
      </c>
      <c r="HB8">
        <v>0</v>
      </c>
      <c r="HC8">
        <v>0.1754385964912281</v>
      </c>
      <c r="HD8">
        <v>0</v>
      </c>
      <c r="HE8">
        <v>62.28070175438597</v>
      </c>
      <c r="HF8">
        <v>47.05882352941177</v>
      </c>
      <c r="HG8">
        <v>5.882352941176471</v>
      </c>
      <c r="HH8">
        <v>20.58823529411765</v>
      </c>
      <c r="HI8">
        <v>14.70588235294118</v>
      </c>
      <c r="HJ8">
        <v>2.941176470588236</v>
      </c>
      <c r="HK8">
        <v>0</v>
      </c>
      <c r="HL8">
        <v>2.941176470588236</v>
      </c>
      <c r="HM8">
        <v>0</v>
      </c>
      <c r="HN8">
        <v>2.941176470588236</v>
      </c>
      <c r="HO8">
        <v>0</v>
      </c>
      <c r="HS8">
        <v>2</v>
      </c>
      <c r="HT8">
        <v>1</v>
      </c>
      <c r="HU8">
        <v>18</v>
      </c>
      <c r="HV8">
        <v>9</v>
      </c>
      <c r="HW8">
        <v>3</v>
      </c>
      <c r="HX8">
        <v>8.947368421052632</v>
      </c>
      <c r="HY8">
        <v>0.3508771929824561</v>
      </c>
      <c r="HZ8">
        <v>78.94736842105263</v>
      </c>
      <c r="IA8">
        <v>8.947368421052632</v>
      </c>
      <c r="IB8">
        <v>1.052631578947368</v>
      </c>
      <c r="IC8">
        <v>5.882352941176471</v>
      </c>
      <c r="ID8">
        <v>2.941176470588236</v>
      </c>
      <c r="IE8">
        <v>52.94117647058823</v>
      </c>
      <c r="IF8">
        <v>26.47058823529412</v>
      </c>
      <c r="IG8">
        <v>8.823529411764707</v>
      </c>
      <c r="IH8">
        <v>78.94736842105263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0</v>
      </c>
      <c r="IP8">
        <v>0</v>
      </c>
      <c r="IQ8">
        <v>0</v>
      </c>
      <c r="IR8">
        <v>32.63157894736842</v>
      </c>
      <c r="IS8">
        <v>41.05263157894737</v>
      </c>
      <c r="IT8">
        <v>48.42105263157895</v>
      </c>
      <c r="IU8">
        <v>54.91228070175438</v>
      </c>
      <c r="IV8">
        <v>60.52631578947369</v>
      </c>
      <c r="IW8">
        <v>65.96491228070175</v>
      </c>
      <c r="IX8">
        <v>70.70175438596492</v>
      </c>
      <c r="IY8">
        <v>74.73684210526317</v>
      </c>
      <c r="IZ8">
        <v>78.7719298245614</v>
      </c>
      <c r="JA8">
        <v>81.05263157894737</v>
      </c>
      <c r="JB8">
        <v>0</v>
      </c>
      <c r="JC8">
        <v>0</v>
      </c>
      <c r="JD8">
        <v>0</v>
      </c>
      <c r="JE8">
        <v>0</v>
      </c>
      <c r="JF8">
        <v>0</v>
      </c>
      <c r="JG8">
        <v>2.662213197117982</v>
      </c>
      <c r="JH8">
        <v>3.840761777271265</v>
      </c>
      <c r="JI8">
        <v>1.156184501158353</v>
      </c>
      <c r="JJ8">
        <v>0.8626592797783934</v>
      </c>
      <c r="JK8">
        <v>5.358012666764342</v>
      </c>
      <c r="JL8">
        <v>5.200424058918332</v>
      </c>
      <c r="JM8">
        <v>0.7549464039578765</v>
      </c>
      <c r="JN8">
        <v>0</v>
      </c>
      <c r="JO8">
        <v>2</v>
      </c>
      <c r="JP8">
        <v>8</v>
      </c>
      <c r="JQ8">
        <v>0</v>
      </c>
      <c r="JR8">
        <v>21</v>
      </c>
      <c r="JS8">
        <v>0</v>
      </c>
      <c r="JT8">
        <v>0</v>
      </c>
      <c r="JU8">
        <v>2</v>
      </c>
      <c r="JV8">
        <v>0</v>
      </c>
      <c r="JW8">
        <v>0.7017543859649122</v>
      </c>
      <c r="JX8">
        <v>9.298245614035087</v>
      </c>
      <c r="JY8">
        <v>0</v>
      </c>
      <c r="JZ8">
        <v>87.54385964912281</v>
      </c>
      <c r="KA8">
        <v>0</v>
      </c>
      <c r="KB8">
        <v>0</v>
      </c>
      <c r="KC8">
        <v>0.8771929824561403</v>
      </c>
      <c r="KD8">
        <v>0</v>
      </c>
      <c r="KE8">
        <v>5.882352941176471</v>
      </c>
      <c r="KF8">
        <v>23.52941176470588</v>
      </c>
      <c r="KG8">
        <v>0</v>
      </c>
      <c r="KH8">
        <v>61.76470588235294</v>
      </c>
      <c r="KI8">
        <v>0</v>
      </c>
      <c r="KJ8">
        <v>0</v>
      </c>
      <c r="KK8">
        <v>5.882352941176471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C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2.105263157894737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H8">
        <v>0</v>
      </c>
      <c r="MI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0</v>
      </c>
      <c r="MT8">
        <v>0</v>
      </c>
      <c r="MU8">
        <v>0</v>
      </c>
      <c r="MV8">
        <v>0</v>
      </c>
      <c r="MW8">
        <v>0</v>
      </c>
      <c r="MX8">
        <v>0</v>
      </c>
      <c r="MY8">
        <v>0</v>
      </c>
      <c r="MZ8">
        <v>0</v>
      </c>
      <c r="NA8">
        <v>0</v>
      </c>
      <c r="NB8">
        <v>0</v>
      </c>
      <c r="NC8">
        <v>0</v>
      </c>
      <c r="ND8">
        <v>0</v>
      </c>
      <c r="NE8">
        <v>0</v>
      </c>
      <c r="NF8">
        <v>0</v>
      </c>
      <c r="NG8">
        <v>0</v>
      </c>
    </row>
    <row r="9">
      <c r="A9" t="inlineStr">
        <is>
          <t>5460_8221</t>
        </is>
      </c>
      <c r="B9" t="inlineStr">
        <is>
          <t>BioMonTools</t>
        </is>
      </c>
      <c r="C9" t="inlineStr">
        <is>
          <t>bugs</t>
        </is>
      </c>
      <c r="D9">
        <v>527</v>
      </c>
      <c r="E9">
        <v>6.267200548541362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48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48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100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100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100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10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10.62618595825427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20.83333333333333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J9">
        <v>16</v>
      </c>
      <c r="GK9">
        <v>5</v>
      </c>
      <c r="GL9">
        <v>17</v>
      </c>
      <c r="GM9">
        <v>5</v>
      </c>
      <c r="GN9">
        <v>3</v>
      </c>
      <c r="GO9">
        <v>0</v>
      </c>
      <c r="GP9">
        <v>1</v>
      </c>
      <c r="GQ9">
        <v>1</v>
      </c>
      <c r="GR9">
        <v>0</v>
      </c>
      <c r="GS9">
        <v>0</v>
      </c>
      <c r="GT9">
        <v>25</v>
      </c>
      <c r="GU9">
        <v>23.71916508538899</v>
      </c>
      <c r="GV9">
        <v>31.87855787476281</v>
      </c>
      <c r="GW9">
        <v>27.13472485768501</v>
      </c>
      <c r="GX9">
        <v>12.7134724857685</v>
      </c>
      <c r="GY9">
        <v>2.846299810246679</v>
      </c>
      <c r="GZ9">
        <v>0</v>
      </c>
      <c r="HA9">
        <v>1.518026565464896</v>
      </c>
      <c r="HB9">
        <v>0.189753320683112</v>
      </c>
      <c r="HC9">
        <v>0</v>
      </c>
      <c r="HD9">
        <v>0</v>
      </c>
      <c r="HE9">
        <v>55.59772296015181</v>
      </c>
      <c r="HF9">
        <v>33.33333333333334</v>
      </c>
      <c r="HG9">
        <v>10.41666666666667</v>
      </c>
      <c r="HH9">
        <v>35.41666666666666</v>
      </c>
      <c r="HI9">
        <v>10.41666666666667</v>
      </c>
      <c r="HJ9">
        <v>6.25</v>
      </c>
      <c r="HK9">
        <v>0</v>
      </c>
      <c r="HL9">
        <v>2.083333333333334</v>
      </c>
      <c r="HM9">
        <v>2.083333333333334</v>
      </c>
      <c r="HN9">
        <v>0</v>
      </c>
      <c r="HO9">
        <v>0</v>
      </c>
      <c r="HS9">
        <v>6</v>
      </c>
      <c r="HT9">
        <v>1</v>
      </c>
      <c r="HU9">
        <v>29</v>
      </c>
      <c r="HV9">
        <v>9</v>
      </c>
      <c r="HW9">
        <v>3</v>
      </c>
      <c r="HX9">
        <v>16.12903225806452</v>
      </c>
      <c r="HY9">
        <v>1.518026565464896</v>
      </c>
      <c r="HZ9">
        <v>65.84440227703985</v>
      </c>
      <c r="IA9">
        <v>11.38519924098672</v>
      </c>
      <c r="IB9">
        <v>5.123339658444023</v>
      </c>
      <c r="IC9">
        <v>12.5</v>
      </c>
      <c r="ID9">
        <v>2.083333333333334</v>
      </c>
      <c r="IE9">
        <v>60.41666666666666</v>
      </c>
      <c r="IF9">
        <v>18.75</v>
      </c>
      <c r="IG9">
        <v>6.25</v>
      </c>
      <c r="IH9">
        <v>65.84440227703985</v>
      </c>
      <c r="II9">
        <v>0</v>
      </c>
      <c r="IJ9">
        <v>0</v>
      </c>
      <c r="IK9">
        <v>0</v>
      </c>
      <c r="IL9">
        <v>0</v>
      </c>
      <c r="IM9">
        <v>0</v>
      </c>
      <c r="IN9">
        <v>0</v>
      </c>
      <c r="IO9">
        <v>0</v>
      </c>
      <c r="IP9">
        <v>0</v>
      </c>
      <c r="IQ9">
        <v>0</v>
      </c>
      <c r="IR9">
        <v>16.50853889943074</v>
      </c>
      <c r="IS9">
        <v>29.03225806451613</v>
      </c>
      <c r="IT9">
        <v>41.55597722960152</v>
      </c>
      <c r="IU9">
        <v>48.19734345351044</v>
      </c>
      <c r="IV9">
        <v>53.32068311195446</v>
      </c>
      <c r="IW9">
        <v>57.87476280834915</v>
      </c>
      <c r="IX9">
        <v>61.29032258064516</v>
      </c>
      <c r="IY9">
        <v>64.70588235294117</v>
      </c>
      <c r="IZ9">
        <v>67.93168880455409</v>
      </c>
      <c r="JA9">
        <v>70.96774193548387</v>
      </c>
      <c r="JB9">
        <v>0</v>
      </c>
      <c r="JC9">
        <v>0</v>
      </c>
      <c r="JD9">
        <v>0</v>
      </c>
      <c r="JE9">
        <v>0</v>
      </c>
      <c r="JF9">
        <v>0</v>
      </c>
      <c r="JG9">
        <v>3.094276741586546</v>
      </c>
      <c r="JH9">
        <v>4.464097710224971</v>
      </c>
      <c r="JI9">
        <v>1.343827314352611</v>
      </c>
      <c r="JJ9">
        <v>0.9246279646705962</v>
      </c>
      <c r="JK9">
        <v>7.658921974528418</v>
      </c>
      <c r="JL9">
        <v>7.499361100059077</v>
      </c>
      <c r="JM9">
        <v>0.7993066577704945</v>
      </c>
      <c r="JN9">
        <v>0</v>
      </c>
      <c r="JO9">
        <v>1</v>
      </c>
      <c r="JP9">
        <v>10</v>
      </c>
      <c r="JQ9">
        <v>0</v>
      </c>
      <c r="JR9">
        <v>33</v>
      </c>
      <c r="JS9">
        <v>0</v>
      </c>
      <c r="JT9">
        <v>3</v>
      </c>
      <c r="JU9">
        <v>1</v>
      </c>
      <c r="JV9">
        <v>0</v>
      </c>
      <c r="JW9">
        <v>0.7590132827324478</v>
      </c>
      <c r="JX9">
        <v>7.779886148007591</v>
      </c>
      <c r="JY9">
        <v>0</v>
      </c>
      <c r="JZ9">
        <v>86.14800759013282</v>
      </c>
      <c r="KA9">
        <v>0</v>
      </c>
      <c r="KB9">
        <v>0.7590132827324478</v>
      </c>
      <c r="KC9">
        <v>4.554079696394687</v>
      </c>
      <c r="KD9">
        <v>0</v>
      </c>
      <c r="KE9">
        <v>2.083333333333334</v>
      </c>
      <c r="KF9">
        <v>20.83333333333333</v>
      </c>
      <c r="KG9">
        <v>0</v>
      </c>
      <c r="KH9">
        <v>68.75</v>
      </c>
      <c r="KI9">
        <v>0</v>
      </c>
      <c r="KJ9">
        <v>6.25</v>
      </c>
      <c r="KK9">
        <v>2.083333333333334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C9">
        <v>1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0.3795066413662239</v>
      </c>
      <c r="MB9">
        <v>0</v>
      </c>
      <c r="MC9">
        <v>0</v>
      </c>
      <c r="MD9">
        <v>0</v>
      </c>
      <c r="ME9">
        <v>0</v>
      </c>
      <c r="MF9">
        <v>0</v>
      </c>
      <c r="MG9">
        <v>0</v>
      </c>
      <c r="MH9">
        <v>0</v>
      </c>
      <c r="MI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0</v>
      </c>
      <c r="MS9">
        <v>0</v>
      </c>
      <c r="MT9">
        <v>0</v>
      </c>
      <c r="MU9">
        <v>2.083333333333334</v>
      </c>
      <c r="MV9">
        <v>0</v>
      </c>
      <c r="MW9">
        <v>0</v>
      </c>
      <c r="MX9">
        <v>0</v>
      </c>
      <c r="MY9">
        <v>0</v>
      </c>
      <c r="MZ9">
        <v>0</v>
      </c>
      <c r="NA9">
        <v>0</v>
      </c>
      <c r="NB9">
        <v>0</v>
      </c>
      <c r="NC9">
        <v>0</v>
      </c>
      <c r="ND9">
        <v>0</v>
      </c>
      <c r="NE9">
        <v>0</v>
      </c>
      <c r="NF9">
        <v>0</v>
      </c>
      <c r="NG9">
        <v>0</v>
      </c>
    </row>
    <row r="10">
      <c r="A10" t="inlineStr">
        <is>
          <t>5461_8222</t>
        </is>
      </c>
      <c r="B10" t="inlineStr">
        <is>
          <t>BioMonTools</t>
        </is>
      </c>
      <c r="C10" t="inlineStr">
        <is>
          <t>bugs</t>
        </is>
      </c>
      <c r="D10">
        <v>564</v>
      </c>
      <c r="E10">
        <v>6.335054251498059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45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45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100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100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100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1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12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16.13475177304965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26.66666666666667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J10">
        <v>16</v>
      </c>
      <c r="GK10">
        <v>4</v>
      </c>
      <c r="GL10">
        <v>12</v>
      </c>
      <c r="GM10">
        <v>8</v>
      </c>
      <c r="GN10">
        <v>4</v>
      </c>
      <c r="GO10">
        <v>0</v>
      </c>
      <c r="GP10">
        <v>0</v>
      </c>
      <c r="GQ10">
        <v>1</v>
      </c>
      <c r="GR10">
        <v>0</v>
      </c>
      <c r="GS10">
        <v>0</v>
      </c>
      <c r="GT10">
        <v>24</v>
      </c>
      <c r="GU10">
        <v>17.5531914893617</v>
      </c>
      <c r="GV10">
        <v>11.70212765957447</v>
      </c>
      <c r="GW10">
        <v>24.11347517730496</v>
      </c>
      <c r="GX10">
        <v>41.66666666666666</v>
      </c>
      <c r="GY10">
        <v>4.609929078014185</v>
      </c>
      <c r="GZ10">
        <v>0</v>
      </c>
      <c r="HA10">
        <v>0</v>
      </c>
      <c r="HB10">
        <v>0.3546099290780142</v>
      </c>
      <c r="HC10">
        <v>0</v>
      </c>
      <c r="HD10">
        <v>0</v>
      </c>
      <c r="HE10">
        <v>29.25531914893617</v>
      </c>
      <c r="HF10">
        <v>35.55555555555556</v>
      </c>
      <c r="HG10">
        <v>8.888888888888889</v>
      </c>
      <c r="HH10">
        <v>26.66666666666667</v>
      </c>
      <c r="HI10">
        <v>17.77777777777778</v>
      </c>
      <c r="HJ10">
        <v>8.888888888888889</v>
      </c>
      <c r="HK10">
        <v>0</v>
      </c>
      <c r="HL10">
        <v>0</v>
      </c>
      <c r="HM10">
        <v>2.222222222222222</v>
      </c>
      <c r="HN10">
        <v>0</v>
      </c>
      <c r="HO10">
        <v>0</v>
      </c>
      <c r="HS10">
        <v>6</v>
      </c>
      <c r="HT10">
        <v>0</v>
      </c>
      <c r="HU10">
        <v>26</v>
      </c>
      <c r="HV10">
        <v>10</v>
      </c>
      <c r="HW10">
        <v>3</v>
      </c>
      <c r="HX10">
        <v>10.99290780141844</v>
      </c>
      <c r="HY10">
        <v>0</v>
      </c>
      <c r="HZ10">
        <v>76.77304964539007</v>
      </c>
      <c r="IA10">
        <v>6.73758865248227</v>
      </c>
      <c r="IB10">
        <v>5.49645390070922</v>
      </c>
      <c r="IC10">
        <v>13.33333333333333</v>
      </c>
      <c r="ID10">
        <v>0</v>
      </c>
      <c r="IE10">
        <v>57.77777777777778</v>
      </c>
      <c r="IF10">
        <v>22.22222222222222</v>
      </c>
      <c r="IG10">
        <v>6.666666666666667</v>
      </c>
      <c r="IH10">
        <v>76.77304964539007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0</v>
      </c>
      <c r="IO10">
        <v>0</v>
      </c>
      <c r="IP10">
        <v>0</v>
      </c>
      <c r="IQ10">
        <v>0</v>
      </c>
      <c r="IR10">
        <v>17.5531914893617</v>
      </c>
      <c r="IS10">
        <v>29.07801418439716</v>
      </c>
      <c r="IT10">
        <v>38.47517730496454</v>
      </c>
      <c r="IU10">
        <v>44.32624113475178</v>
      </c>
      <c r="IV10">
        <v>49.46808510638298</v>
      </c>
      <c r="IW10">
        <v>54.25531914893617</v>
      </c>
      <c r="IX10">
        <v>59.04255319148936</v>
      </c>
      <c r="IY10">
        <v>62.94326241134752</v>
      </c>
      <c r="IZ10">
        <v>66.48936170212765</v>
      </c>
      <c r="JA10">
        <v>69.8581560283688</v>
      </c>
      <c r="JB10">
        <v>0</v>
      </c>
      <c r="JC10">
        <v>0</v>
      </c>
      <c r="JD10">
        <v>0</v>
      </c>
      <c r="JE10">
        <v>0</v>
      </c>
      <c r="JF10">
        <v>0</v>
      </c>
      <c r="JG10">
        <v>3.082376231911836</v>
      </c>
      <c r="JH10">
        <v>4.446928903933214</v>
      </c>
      <c r="JI10">
        <v>1.338658988669048</v>
      </c>
      <c r="JJ10">
        <v>0.9278519692168402</v>
      </c>
      <c r="JK10">
        <v>7.103333012398243</v>
      </c>
      <c r="JL10">
        <v>6.945481167678281</v>
      </c>
      <c r="JM10">
        <v>0.8097319476562828</v>
      </c>
      <c r="JN10">
        <v>0</v>
      </c>
      <c r="JO10">
        <v>2</v>
      </c>
      <c r="JP10">
        <v>5</v>
      </c>
      <c r="JQ10">
        <v>0</v>
      </c>
      <c r="JR10">
        <v>34</v>
      </c>
      <c r="JS10">
        <v>0</v>
      </c>
      <c r="JT10">
        <v>2</v>
      </c>
      <c r="JU10">
        <v>2</v>
      </c>
      <c r="JV10">
        <v>0</v>
      </c>
      <c r="JW10">
        <v>0.7092198581560284</v>
      </c>
      <c r="JX10">
        <v>6.73758865248227</v>
      </c>
      <c r="JY10">
        <v>0</v>
      </c>
      <c r="JZ10">
        <v>86.70212765957447</v>
      </c>
      <c r="KA10">
        <v>0</v>
      </c>
      <c r="KB10">
        <v>0.8865248226950354</v>
      </c>
      <c r="KC10">
        <v>4.964539007092198</v>
      </c>
      <c r="KD10">
        <v>0</v>
      </c>
      <c r="KE10">
        <v>4.444444444444445</v>
      </c>
      <c r="KF10">
        <v>11.11111111111111</v>
      </c>
      <c r="KG10">
        <v>0</v>
      </c>
      <c r="KH10">
        <v>75.55555555555556</v>
      </c>
      <c r="KI10">
        <v>0</v>
      </c>
      <c r="KJ10">
        <v>4.444444444444445</v>
      </c>
      <c r="KK10">
        <v>4.444444444444445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C10">
        <v>1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0.1773049645390071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0</v>
      </c>
      <c r="MH10">
        <v>0</v>
      </c>
      <c r="MI10">
        <v>0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0</v>
      </c>
      <c r="MT10">
        <v>0</v>
      </c>
      <c r="MU10">
        <v>2.222222222222222</v>
      </c>
      <c r="MV10">
        <v>0</v>
      </c>
      <c r="MW10">
        <v>0</v>
      </c>
      <c r="MX10">
        <v>0</v>
      </c>
      <c r="MY10">
        <v>0</v>
      </c>
      <c r="MZ10">
        <v>0</v>
      </c>
      <c r="NA10">
        <v>0</v>
      </c>
      <c r="NB10">
        <v>0</v>
      </c>
      <c r="NC10">
        <v>0</v>
      </c>
      <c r="ND10">
        <v>0</v>
      </c>
      <c r="NE10">
        <v>0</v>
      </c>
      <c r="NF10">
        <v>0</v>
      </c>
      <c r="NG10">
        <v>0</v>
      </c>
    </row>
    <row r="11">
      <c r="A11" t="inlineStr">
        <is>
          <t>5465_8226</t>
        </is>
      </c>
      <c r="B11" t="inlineStr">
        <is>
          <t>BioMonTools</t>
        </is>
      </c>
      <c r="C11" t="inlineStr">
        <is>
          <t>bugs</t>
        </is>
      </c>
      <c r="D11">
        <v>544</v>
      </c>
      <c r="E11">
        <v>6.298949246855942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32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32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100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100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100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8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9.007352941176471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25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J11">
        <v>12</v>
      </c>
      <c r="GK11">
        <v>4</v>
      </c>
      <c r="GL11">
        <v>8</v>
      </c>
      <c r="GM11">
        <v>3</v>
      </c>
      <c r="GN11">
        <v>3</v>
      </c>
      <c r="GO11">
        <v>0</v>
      </c>
      <c r="GP11">
        <v>0</v>
      </c>
      <c r="GQ11">
        <v>1</v>
      </c>
      <c r="GR11">
        <v>0</v>
      </c>
      <c r="GS11">
        <v>1</v>
      </c>
      <c r="GT11">
        <v>14</v>
      </c>
      <c r="GU11">
        <v>31.06617647058824</v>
      </c>
      <c r="GV11">
        <v>36.9485294117647</v>
      </c>
      <c r="GW11">
        <v>20.95588235294118</v>
      </c>
      <c r="GX11">
        <v>1.470588235294118</v>
      </c>
      <c r="GY11">
        <v>8.823529411764707</v>
      </c>
      <c r="GZ11">
        <v>0</v>
      </c>
      <c r="HA11">
        <v>0</v>
      </c>
      <c r="HB11">
        <v>0.3676470588235294</v>
      </c>
      <c r="HC11">
        <v>0</v>
      </c>
      <c r="HD11">
        <v>0.1838235294117647</v>
      </c>
      <c r="HE11">
        <v>68.01470588235294</v>
      </c>
      <c r="HF11">
        <v>37.5</v>
      </c>
      <c r="HG11">
        <v>12.5</v>
      </c>
      <c r="HH11">
        <v>25</v>
      </c>
      <c r="HI11">
        <v>9.375</v>
      </c>
      <c r="HJ11">
        <v>9.375</v>
      </c>
      <c r="HK11">
        <v>0</v>
      </c>
      <c r="HL11">
        <v>0</v>
      </c>
      <c r="HM11">
        <v>3.125</v>
      </c>
      <c r="HN11">
        <v>0</v>
      </c>
      <c r="HO11">
        <v>3.125</v>
      </c>
      <c r="HS11">
        <v>6</v>
      </c>
      <c r="HT11">
        <v>0</v>
      </c>
      <c r="HU11">
        <v>17</v>
      </c>
      <c r="HV11">
        <v>6</v>
      </c>
      <c r="HW11">
        <v>3</v>
      </c>
      <c r="HX11">
        <v>12.31617647058824</v>
      </c>
      <c r="HY11">
        <v>0</v>
      </c>
      <c r="HZ11">
        <v>60.66176470588236</v>
      </c>
      <c r="IA11">
        <v>7.536764705882353</v>
      </c>
      <c r="IB11">
        <v>19.30147058823529</v>
      </c>
      <c r="IC11">
        <v>18.75</v>
      </c>
      <c r="ID11">
        <v>0</v>
      </c>
      <c r="IE11">
        <v>53.125</v>
      </c>
      <c r="IF11">
        <v>18.75</v>
      </c>
      <c r="IG11">
        <v>9.375</v>
      </c>
      <c r="IH11">
        <v>60.66176470588236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0</v>
      </c>
      <c r="IP11">
        <v>0</v>
      </c>
      <c r="IQ11">
        <v>0</v>
      </c>
      <c r="IR11">
        <v>35.66176470588236</v>
      </c>
      <c r="IS11">
        <v>53.30882352941177</v>
      </c>
      <c r="IT11">
        <v>58.27205882352941</v>
      </c>
      <c r="IU11">
        <v>63.0514705882353</v>
      </c>
      <c r="IV11">
        <v>67.64705882352941</v>
      </c>
      <c r="IW11">
        <v>71.69117647058823</v>
      </c>
      <c r="IX11">
        <v>75.55147058823529</v>
      </c>
      <c r="IY11">
        <v>78.86029411764706</v>
      </c>
      <c r="IZ11">
        <v>81.43382352941177</v>
      </c>
      <c r="JA11">
        <v>83.82352941176471</v>
      </c>
      <c r="JB11">
        <v>0</v>
      </c>
      <c r="JC11">
        <v>0</v>
      </c>
      <c r="JD11">
        <v>0</v>
      </c>
      <c r="JE11">
        <v>0</v>
      </c>
      <c r="JF11">
        <v>0</v>
      </c>
      <c r="JG11">
        <v>2.41795634998377</v>
      </c>
      <c r="JH11">
        <v>3.488373635207564</v>
      </c>
      <c r="JI11">
        <v>1.050105100280879</v>
      </c>
      <c r="JJ11">
        <v>0.8273815960207612</v>
      </c>
      <c r="JK11">
        <v>5.080212388752375</v>
      </c>
      <c r="JL11">
        <v>4.921455751603864</v>
      </c>
      <c r="JM11">
        <v>0.6976747270415128</v>
      </c>
      <c r="JN11">
        <v>0</v>
      </c>
      <c r="JO11">
        <v>1</v>
      </c>
      <c r="JP11">
        <v>7</v>
      </c>
      <c r="JQ11">
        <v>0</v>
      </c>
      <c r="JR11">
        <v>20</v>
      </c>
      <c r="JS11">
        <v>0</v>
      </c>
      <c r="JT11">
        <v>3</v>
      </c>
      <c r="JU11">
        <v>1</v>
      </c>
      <c r="JV11">
        <v>0</v>
      </c>
      <c r="JW11">
        <v>0.1838235294117647</v>
      </c>
      <c r="JX11">
        <v>23.71323529411765</v>
      </c>
      <c r="JY11">
        <v>0</v>
      </c>
      <c r="JZ11">
        <v>73.89705882352941</v>
      </c>
      <c r="KA11">
        <v>0</v>
      </c>
      <c r="KB11">
        <v>0.7352941176470589</v>
      </c>
      <c r="KC11">
        <v>1.470588235294118</v>
      </c>
      <c r="KD11">
        <v>0</v>
      </c>
      <c r="KE11">
        <v>3.125</v>
      </c>
      <c r="KF11">
        <v>21.875</v>
      </c>
      <c r="KG11">
        <v>0</v>
      </c>
      <c r="KH11">
        <v>62.5</v>
      </c>
      <c r="KI11">
        <v>0</v>
      </c>
      <c r="KJ11">
        <v>9.375</v>
      </c>
      <c r="KK11">
        <v>3.125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0</v>
      </c>
      <c r="LC11">
        <v>1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0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0.3676470588235294</v>
      </c>
      <c r="MB11">
        <v>0</v>
      </c>
      <c r="MC11">
        <v>0</v>
      </c>
      <c r="MD11">
        <v>0</v>
      </c>
      <c r="ME11">
        <v>0</v>
      </c>
      <c r="MF11">
        <v>0</v>
      </c>
      <c r="MG11">
        <v>0</v>
      </c>
      <c r="MH11">
        <v>0</v>
      </c>
      <c r="MI11">
        <v>0</v>
      </c>
      <c r="MJ11">
        <v>0</v>
      </c>
      <c r="MK11">
        <v>0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0</v>
      </c>
      <c r="MR11">
        <v>0</v>
      </c>
      <c r="MS11">
        <v>0</v>
      </c>
      <c r="MT11">
        <v>0</v>
      </c>
      <c r="MU11">
        <v>3.125</v>
      </c>
      <c r="MV11">
        <v>0</v>
      </c>
      <c r="MW11">
        <v>0</v>
      </c>
      <c r="MX11">
        <v>0</v>
      </c>
      <c r="MY11">
        <v>0</v>
      </c>
      <c r="MZ11">
        <v>0</v>
      </c>
      <c r="NA11">
        <v>0</v>
      </c>
      <c r="NB11">
        <v>0</v>
      </c>
      <c r="NC11">
        <v>0</v>
      </c>
      <c r="ND11">
        <v>0</v>
      </c>
      <c r="NE11">
        <v>0</v>
      </c>
      <c r="NF11">
        <v>0</v>
      </c>
      <c r="NG11">
        <v>0</v>
      </c>
    </row>
    <row r="12">
      <c r="A12" t="inlineStr">
        <is>
          <t>5468_8229</t>
        </is>
      </c>
      <c r="B12" t="inlineStr">
        <is>
          <t>BioMonTools</t>
        </is>
      </c>
      <c r="C12" t="inlineStr">
        <is>
          <t>bugs</t>
        </is>
      </c>
      <c r="D12">
        <v>548</v>
      </c>
      <c r="E12">
        <v>6.306275286948016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57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57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100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100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100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2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14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18.79562043795621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24.56140350877193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J12">
        <v>17</v>
      </c>
      <c r="GK12">
        <v>4</v>
      </c>
      <c r="GL12">
        <v>18</v>
      </c>
      <c r="GM12">
        <v>10</v>
      </c>
      <c r="GN12">
        <v>4</v>
      </c>
      <c r="GO12">
        <v>0</v>
      </c>
      <c r="GP12">
        <v>2</v>
      </c>
      <c r="GQ12">
        <v>1</v>
      </c>
      <c r="GR12">
        <v>0</v>
      </c>
      <c r="GS12">
        <v>0</v>
      </c>
      <c r="GT12">
        <v>32</v>
      </c>
      <c r="GU12">
        <v>30.65693430656934</v>
      </c>
      <c r="GV12">
        <v>8.211678832116789</v>
      </c>
      <c r="GW12">
        <v>26.82481751824818</v>
      </c>
      <c r="GX12">
        <v>24.81751824817518</v>
      </c>
      <c r="GY12">
        <v>8.211678832116789</v>
      </c>
      <c r="GZ12">
        <v>0</v>
      </c>
      <c r="HA12">
        <v>0.5474452554744526</v>
      </c>
      <c r="HB12">
        <v>0.364963503649635</v>
      </c>
      <c r="HC12">
        <v>0</v>
      </c>
      <c r="HD12">
        <v>0</v>
      </c>
      <c r="HE12">
        <v>38.86861313868613</v>
      </c>
      <c r="HF12">
        <v>29.82456140350877</v>
      </c>
      <c r="HG12">
        <v>7.017543859649122</v>
      </c>
      <c r="HH12">
        <v>31.57894736842105</v>
      </c>
      <c r="HI12">
        <v>17.54385964912281</v>
      </c>
      <c r="HJ12">
        <v>7.017543859649122</v>
      </c>
      <c r="HK12">
        <v>0</v>
      </c>
      <c r="HL12">
        <v>3.508771929824561</v>
      </c>
      <c r="HM12">
        <v>1.754385964912281</v>
      </c>
      <c r="HN12">
        <v>0</v>
      </c>
      <c r="HO12">
        <v>0</v>
      </c>
      <c r="HS12">
        <v>7</v>
      </c>
      <c r="HT12">
        <v>1</v>
      </c>
      <c r="HU12">
        <v>34</v>
      </c>
      <c r="HV12">
        <v>11</v>
      </c>
      <c r="HW12">
        <v>3</v>
      </c>
      <c r="HX12">
        <v>15.87591240875912</v>
      </c>
      <c r="HY12">
        <v>0.364963503649635</v>
      </c>
      <c r="HZ12">
        <v>69.16058394160584</v>
      </c>
      <c r="IA12">
        <v>10.21897810218978</v>
      </c>
      <c r="IB12">
        <v>4.197080291970803</v>
      </c>
      <c r="IC12">
        <v>12.28070175438597</v>
      </c>
      <c r="ID12">
        <v>1.754385964912281</v>
      </c>
      <c r="IE12">
        <v>59.64912280701754</v>
      </c>
      <c r="IF12">
        <v>19.29824561403509</v>
      </c>
      <c r="IG12">
        <v>5.263157894736843</v>
      </c>
      <c r="IH12">
        <v>69.16058394160584</v>
      </c>
      <c r="II12">
        <v>0</v>
      </c>
      <c r="IJ12">
        <v>0</v>
      </c>
      <c r="IK12">
        <v>0</v>
      </c>
      <c r="IL12">
        <v>0</v>
      </c>
      <c r="IM12">
        <v>0</v>
      </c>
      <c r="IN12">
        <v>0</v>
      </c>
      <c r="IO12">
        <v>0</v>
      </c>
      <c r="IP12">
        <v>0</v>
      </c>
      <c r="IQ12">
        <v>0</v>
      </c>
      <c r="IR12">
        <v>14.05109489051095</v>
      </c>
      <c r="IS12">
        <v>21.8978102189781</v>
      </c>
      <c r="IT12">
        <v>29.01459854014599</v>
      </c>
      <c r="IU12">
        <v>35.76642335766423</v>
      </c>
      <c r="IV12">
        <v>41.78832116788321</v>
      </c>
      <c r="IW12">
        <v>46.35036496350365</v>
      </c>
      <c r="IX12">
        <v>50.36496350364963</v>
      </c>
      <c r="IY12">
        <v>54.19708029197081</v>
      </c>
      <c r="IZ12">
        <v>57.66423357664234</v>
      </c>
      <c r="JA12">
        <v>61.13138686131387</v>
      </c>
      <c r="JB12">
        <v>0</v>
      </c>
      <c r="JC12">
        <v>0</v>
      </c>
      <c r="JD12">
        <v>0</v>
      </c>
      <c r="JE12">
        <v>0</v>
      </c>
      <c r="JF12">
        <v>0</v>
      </c>
      <c r="JG12">
        <v>3.378120972557614</v>
      </c>
      <c r="JH12">
        <v>4.873598374631872</v>
      </c>
      <c r="JI12">
        <v>1.467099297583418</v>
      </c>
      <c r="JJ12">
        <v>0.9472734295913474</v>
      </c>
      <c r="JK12">
        <v>9.038615887570254</v>
      </c>
      <c r="JL12">
        <v>8.88004367901639</v>
      </c>
      <c r="JM12">
        <v>0.8355375059013112</v>
      </c>
      <c r="JN12">
        <v>0</v>
      </c>
      <c r="JO12">
        <v>3</v>
      </c>
      <c r="JP12">
        <v>12</v>
      </c>
      <c r="JQ12">
        <v>0</v>
      </c>
      <c r="JR12">
        <v>37</v>
      </c>
      <c r="JS12">
        <v>0</v>
      </c>
      <c r="JT12">
        <v>3</v>
      </c>
      <c r="JU12">
        <v>2</v>
      </c>
      <c r="JV12">
        <v>0</v>
      </c>
      <c r="JW12">
        <v>1.824817518248175</v>
      </c>
      <c r="JX12">
        <v>12.59124087591241</v>
      </c>
      <c r="JY12">
        <v>0</v>
      </c>
      <c r="JZ12">
        <v>80.47445255474453</v>
      </c>
      <c r="KA12">
        <v>0</v>
      </c>
      <c r="KB12">
        <v>1.094890510948905</v>
      </c>
      <c r="KC12">
        <v>4.014598540145985</v>
      </c>
      <c r="KD12">
        <v>0</v>
      </c>
      <c r="KE12">
        <v>5.263157894736843</v>
      </c>
      <c r="KF12">
        <v>21.05263157894737</v>
      </c>
      <c r="KG12">
        <v>0</v>
      </c>
      <c r="KH12">
        <v>64.91228070175438</v>
      </c>
      <c r="KI12">
        <v>0</v>
      </c>
      <c r="KJ12">
        <v>5.263157894736843</v>
      </c>
      <c r="KK12">
        <v>3.508771929824561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C12">
        <v>1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0.9124087591240876</v>
      </c>
      <c r="MB12">
        <v>0</v>
      </c>
      <c r="MC12">
        <v>0</v>
      </c>
      <c r="MD12">
        <v>0</v>
      </c>
      <c r="ME12">
        <v>0</v>
      </c>
      <c r="MF12">
        <v>0</v>
      </c>
      <c r="MG12">
        <v>0</v>
      </c>
      <c r="MH12">
        <v>0</v>
      </c>
      <c r="MI12">
        <v>0</v>
      </c>
      <c r="MJ12">
        <v>0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0</v>
      </c>
      <c r="MU12">
        <v>1.754385964912281</v>
      </c>
      <c r="MV12">
        <v>0</v>
      </c>
      <c r="MW12">
        <v>0</v>
      </c>
      <c r="MX12">
        <v>0</v>
      </c>
      <c r="MY12">
        <v>0</v>
      </c>
      <c r="MZ12">
        <v>0</v>
      </c>
      <c r="NA12">
        <v>0</v>
      </c>
      <c r="NB12">
        <v>0</v>
      </c>
      <c r="NC12">
        <v>0</v>
      </c>
      <c r="ND12">
        <v>0</v>
      </c>
      <c r="NE12">
        <v>0</v>
      </c>
      <c r="NF12">
        <v>0</v>
      </c>
      <c r="NG12">
        <v>0</v>
      </c>
    </row>
    <row r="13">
      <c r="A13" t="inlineStr">
        <is>
          <t>5471_8231</t>
        </is>
      </c>
      <c r="B13" t="inlineStr">
        <is>
          <t>BioMonTools</t>
        </is>
      </c>
      <c r="C13" t="inlineStr">
        <is>
          <t>bugs</t>
        </is>
      </c>
      <c r="D13">
        <v>525</v>
      </c>
      <c r="E13">
        <v>6.263398262591624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36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36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100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100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100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2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8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6.666666666666667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22.22222222222222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J13">
        <v>14</v>
      </c>
      <c r="GK13">
        <v>2</v>
      </c>
      <c r="GL13">
        <v>9</v>
      </c>
      <c r="GM13">
        <v>3</v>
      </c>
      <c r="GN13">
        <v>5</v>
      </c>
      <c r="GO13">
        <v>0</v>
      </c>
      <c r="GP13">
        <v>2</v>
      </c>
      <c r="GQ13">
        <v>0</v>
      </c>
      <c r="GR13">
        <v>0</v>
      </c>
      <c r="GS13">
        <v>1</v>
      </c>
      <c r="GT13">
        <v>17</v>
      </c>
      <c r="GU13">
        <v>21.90476190476191</v>
      </c>
      <c r="GV13">
        <v>17.14285714285714</v>
      </c>
      <c r="GW13">
        <v>12.57142857142857</v>
      </c>
      <c r="GX13">
        <v>4</v>
      </c>
      <c r="GY13">
        <v>36.95238095238095</v>
      </c>
      <c r="GZ13">
        <v>0</v>
      </c>
      <c r="HA13">
        <v>2.476190476190476</v>
      </c>
      <c r="HB13">
        <v>0</v>
      </c>
      <c r="HC13">
        <v>0</v>
      </c>
      <c r="HD13">
        <v>4.952380952380953</v>
      </c>
      <c r="HE13">
        <v>39.04761904761905</v>
      </c>
      <c r="HF13">
        <v>38.88888888888889</v>
      </c>
      <c r="HG13">
        <v>5.555555555555555</v>
      </c>
      <c r="HH13">
        <v>25</v>
      </c>
      <c r="HI13">
        <v>8.333333333333334</v>
      </c>
      <c r="HJ13">
        <v>13.88888888888889</v>
      </c>
      <c r="HK13">
        <v>0</v>
      </c>
      <c r="HL13">
        <v>5.555555555555555</v>
      </c>
      <c r="HM13">
        <v>0</v>
      </c>
      <c r="HN13">
        <v>0</v>
      </c>
      <c r="HO13">
        <v>2.777777777777778</v>
      </c>
      <c r="HS13">
        <v>6</v>
      </c>
      <c r="HT13">
        <v>1</v>
      </c>
      <c r="HU13">
        <v>13</v>
      </c>
      <c r="HV13">
        <v>13</v>
      </c>
      <c r="HW13">
        <v>3</v>
      </c>
      <c r="HX13">
        <v>37.14285714285715</v>
      </c>
      <c r="HY13">
        <v>0.1904761904761905</v>
      </c>
      <c r="HZ13">
        <v>37.90476190476191</v>
      </c>
      <c r="IA13">
        <v>19.80952380952381</v>
      </c>
      <c r="IB13">
        <v>4.952380952380953</v>
      </c>
      <c r="IC13">
        <v>16.66666666666667</v>
      </c>
      <c r="ID13">
        <v>2.777777777777778</v>
      </c>
      <c r="IE13">
        <v>36.11111111111111</v>
      </c>
      <c r="IF13">
        <v>36.11111111111111</v>
      </c>
      <c r="IG13">
        <v>8.333333333333334</v>
      </c>
      <c r="IH13">
        <v>37.90476190476191</v>
      </c>
      <c r="II13">
        <v>0</v>
      </c>
      <c r="IJ13">
        <v>0</v>
      </c>
      <c r="IK13">
        <v>0</v>
      </c>
      <c r="IL13">
        <v>0</v>
      </c>
      <c r="IM13">
        <v>0</v>
      </c>
      <c r="IN13">
        <v>0</v>
      </c>
      <c r="IO13">
        <v>0</v>
      </c>
      <c r="IP13">
        <v>0</v>
      </c>
      <c r="IQ13">
        <v>0</v>
      </c>
      <c r="IR13">
        <v>29.33333333333333</v>
      </c>
      <c r="IS13">
        <v>46.0952380952381</v>
      </c>
      <c r="IT13">
        <v>52.95238095238095</v>
      </c>
      <c r="IU13">
        <v>58.66666666666666</v>
      </c>
      <c r="IV13">
        <v>63.80952380952381</v>
      </c>
      <c r="IW13">
        <v>68.76190476190476</v>
      </c>
      <c r="IX13">
        <v>73.33333333333333</v>
      </c>
      <c r="IY13">
        <v>77.71428571428571</v>
      </c>
      <c r="IZ13">
        <v>81.14285714285714</v>
      </c>
      <c r="JA13">
        <v>83.42857142857143</v>
      </c>
      <c r="JB13">
        <v>0</v>
      </c>
      <c r="JC13">
        <v>0</v>
      </c>
      <c r="JD13">
        <v>0</v>
      </c>
      <c r="JE13">
        <v>0</v>
      </c>
      <c r="JF13">
        <v>0</v>
      </c>
      <c r="JG13">
        <v>2.569011248227842</v>
      </c>
      <c r="JH13">
        <v>3.706299787806274</v>
      </c>
      <c r="JI13">
        <v>1.115707409052737</v>
      </c>
      <c r="JJ13">
        <v>0.865190022675737</v>
      </c>
      <c r="JK13">
        <v>5.747678574905787</v>
      </c>
      <c r="JL13">
        <v>5.588020836713959</v>
      </c>
      <c r="JM13">
        <v>0.7168962386828214</v>
      </c>
      <c r="JN13">
        <v>0</v>
      </c>
      <c r="JO13">
        <v>2</v>
      </c>
      <c r="JP13">
        <v>12</v>
      </c>
      <c r="JQ13">
        <v>1</v>
      </c>
      <c r="JR13">
        <v>16</v>
      </c>
      <c r="JS13">
        <v>0</v>
      </c>
      <c r="JT13">
        <v>4</v>
      </c>
      <c r="JU13">
        <v>1</v>
      </c>
      <c r="JV13">
        <v>0</v>
      </c>
      <c r="JW13">
        <v>0.5714285714285714</v>
      </c>
      <c r="JX13">
        <v>9.523809523809524</v>
      </c>
      <c r="JY13">
        <v>0.7619047619047619</v>
      </c>
      <c r="JZ13">
        <v>79.04761904761905</v>
      </c>
      <c r="KA13">
        <v>0</v>
      </c>
      <c r="KB13">
        <v>9.904761904761905</v>
      </c>
      <c r="KC13">
        <v>0.1904761904761905</v>
      </c>
      <c r="KD13">
        <v>0</v>
      </c>
      <c r="KE13">
        <v>5.555555555555555</v>
      </c>
      <c r="KF13">
        <v>33.33333333333334</v>
      </c>
      <c r="KG13">
        <v>2.777777777777778</v>
      </c>
      <c r="KH13">
        <v>44.44444444444444</v>
      </c>
      <c r="KI13">
        <v>0</v>
      </c>
      <c r="KJ13">
        <v>11.11111111111111</v>
      </c>
      <c r="KK13">
        <v>2.777777777777778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0</v>
      </c>
      <c r="KX13">
        <v>0</v>
      </c>
      <c r="KY13">
        <v>0</v>
      </c>
      <c r="KZ13">
        <v>0</v>
      </c>
      <c r="LA13">
        <v>0</v>
      </c>
      <c r="LB13">
        <v>0</v>
      </c>
      <c r="LC13">
        <v>2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2.095238095238095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0</v>
      </c>
      <c r="MH13">
        <v>0</v>
      </c>
      <c r="MI13">
        <v>0</v>
      </c>
      <c r="MJ13">
        <v>0</v>
      </c>
      <c r="MK13">
        <v>0</v>
      </c>
      <c r="ML13">
        <v>0</v>
      </c>
      <c r="MM13">
        <v>0</v>
      </c>
      <c r="MN13">
        <v>0</v>
      </c>
      <c r="MO13">
        <v>0</v>
      </c>
      <c r="MP13">
        <v>0</v>
      </c>
      <c r="MQ13">
        <v>0</v>
      </c>
      <c r="MR13">
        <v>0</v>
      </c>
      <c r="MS13">
        <v>0</v>
      </c>
      <c r="MT13">
        <v>0</v>
      </c>
      <c r="MU13">
        <v>5.555555555555555</v>
      </c>
      <c r="MV13">
        <v>0</v>
      </c>
      <c r="MW13">
        <v>0</v>
      </c>
      <c r="MX13">
        <v>0</v>
      </c>
      <c r="MY13">
        <v>0</v>
      </c>
      <c r="MZ13">
        <v>0</v>
      </c>
      <c r="NA13">
        <v>0</v>
      </c>
      <c r="NB13">
        <v>0</v>
      </c>
      <c r="NC13">
        <v>0</v>
      </c>
      <c r="ND13">
        <v>0</v>
      </c>
      <c r="NE13">
        <v>0</v>
      </c>
      <c r="NF13">
        <v>0</v>
      </c>
      <c r="NG13">
        <v>0</v>
      </c>
    </row>
    <row r="14">
      <c r="A14" t="inlineStr">
        <is>
          <t>9263_14266</t>
        </is>
      </c>
      <c r="B14" t="inlineStr">
        <is>
          <t>BioMonTools</t>
        </is>
      </c>
      <c r="C14" t="inlineStr">
        <is>
          <t>bugs</t>
        </is>
      </c>
      <c r="D14">
        <v>522</v>
      </c>
      <c r="E14">
        <v>6.257667587882639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35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35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100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100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100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1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8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7.662835249042145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22.85714285714286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J14">
        <v>13</v>
      </c>
      <c r="GK14">
        <v>4</v>
      </c>
      <c r="GL14">
        <v>9</v>
      </c>
      <c r="GM14">
        <v>4</v>
      </c>
      <c r="GN14">
        <v>3</v>
      </c>
      <c r="GO14">
        <v>0</v>
      </c>
      <c r="GP14">
        <v>1</v>
      </c>
      <c r="GQ14">
        <v>0</v>
      </c>
      <c r="GR14">
        <v>0</v>
      </c>
      <c r="GS14">
        <v>0</v>
      </c>
      <c r="GT14">
        <v>16</v>
      </c>
      <c r="GU14">
        <v>20.30651340996169</v>
      </c>
      <c r="GV14">
        <v>46.74329501915709</v>
      </c>
      <c r="GW14">
        <v>17.81609195402299</v>
      </c>
      <c r="GX14">
        <v>11.49425287356322</v>
      </c>
      <c r="GY14">
        <v>2.298850574712644</v>
      </c>
      <c r="GZ14">
        <v>0</v>
      </c>
      <c r="HA14">
        <v>1.149425287356322</v>
      </c>
      <c r="HB14">
        <v>0</v>
      </c>
      <c r="HC14">
        <v>0</v>
      </c>
      <c r="HD14">
        <v>0</v>
      </c>
      <c r="HE14">
        <v>67.04980842911877</v>
      </c>
      <c r="HF14">
        <v>37.14285714285715</v>
      </c>
      <c r="HG14">
        <v>11.42857142857143</v>
      </c>
      <c r="HH14">
        <v>25.71428571428572</v>
      </c>
      <c r="HI14">
        <v>11.42857142857143</v>
      </c>
      <c r="HJ14">
        <v>8.571428571428571</v>
      </c>
      <c r="HK14">
        <v>0</v>
      </c>
      <c r="HL14">
        <v>2.857142857142857</v>
      </c>
      <c r="HM14">
        <v>0</v>
      </c>
      <c r="HN14">
        <v>0</v>
      </c>
      <c r="HO14">
        <v>0</v>
      </c>
      <c r="HS14">
        <v>3</v>
      </c>
      <c r="HT14">
        <v>1</v>
      </c>
      <c r="HU14">
        <v>17</v>
      </c>
      <c r="HV14">
        <v>11</v>
      </c>
      <c r="HW14">
        <v>2</v>
      </c>
      <c r="HX14">
        <v>3.065134099616858</v>
      </c>
      <c r="HY14">
        <v>1.149425287356322</v>
      </c>
      <c r="HZ14">
        <v>80.65134099616859</v>
      </c>
      <c r="IA14">
        <v>12.45210727969349</v>
      </c>
      <c r="IB14">
        <v>2.298850574712644</v>
      </c>
      <c r="IC14">
        <v>8.571428571428571</v>
      </c>
      <c r="ID14">
        <v>2.857142857142857</v>
      </c>
      <c r="IE14">
        <v>48.57142857142857</v>
      </c>
      <c r="IF14">
        <v>31.42857142857143</v>
      </c>
      <c r="IG14">
        <v>5.714285714285714</v>
      </c>
      <c r="IH14">
        <v>80.65134099616859</v>
      </c>
      <c r="II14">
        <v>0</v>
      </c>
      <c r="IJ14">
        <v>0</v>
      </c>
      <c r="IK14">
        <v>0</v>
      </c>
      <c r="IL14">
        <v>0</v>
      </c>
      <c r="IM14">
        <v>0</v>
      </c>
      <c r="IN14">
        <v>0</v>
      </c>
      <c r="IO14">
        <v>0</v>
      </c>
      <c r="IP14">
        <v>0</v>
      </c>
      <c r="IQ14">
        <v>0</v>
      </c>
      <c r="IR14">
        <v>40.61302681992337</v>
      </c>
      <c r="IS14">
        <v>51.91570881226053</v>
      </c>
      <c r="IT14">
        <v>59.00383141762452</v>
      </c>
      <c r="IU14">
        <v>64.75095785440612</v>
      </c>
      <c r="IV14">
        <v>70.11494252873563</v>
      </c>
      <c r="IW14">
        <v>73.1800766283525</v>
      </c>
      <c r="IX14">
        <v>75.86206896551724</v>
      </c>
      <c r="IY14">
        <v>78.16091954022988</v>
      </c>
      <c r="IZ14">
        <v>80.45977011494253</v>
      </c>
      <c r="JA14">
        <v>82.56704980842912</v>
      </c>
      <c r="JB14">
        <v>0</v>
      </c>
      <c r="JC14">
        <v>0</v>
      </c>
      <c r="JD14">
        <v>0</v>
      </c>
      <c r="JE14">
        <v>0</v>
      </c>
      <c r="JF14">
        <v>0</v>
      </c>
      <c r="JG14">
        <v>2.409007759717542</v>
      </c>
      <c r="JH14">
        <v>3.47546354840753</v>
      </c>
      <c r="JI14">
        <v>1.046218776907443</v>
      </c>
      <c r="JJ14">
        <v>0.8060216379677339</v>
      </c>
      <c r="JK14">
        <v>5.593138259337085</v>
      </c>
      <c r="JL14">
        <v>5.433334309070311</v>
      </c>
      <c r="JM14">
        <v>0.6775729740250398</v>
      </c>
      <c r="JN14">
        <v>0</v>
      </c>
      <c r="JO14">
        <v>1</v>
      </c>
      <c r="JP14">
        <v>9</v>
      </c>
      <c r="JQ14">
        <v>0</v>
      </c>
      <c r="JR14">
        <v>22</v>
      </c>
      <c r="JS14">
        <v>0</v>
      </c>
      <c r="JT14">
        <v>1</v>
      </c>
      <c r="JU14">
        <v>1</v>
      </c>
      <c r="JV14">
        <v>0</v>
      </c>
      <c r="JW14">
        <v>0.1915708812260537</v>
      </c>
      <c r="JX14">
        <v>11.68582375478927</v>
      </c>
      <c r="JY14">
        <v>0</v>
      </c>
      <c r="JZ14">
        <v>85.63218390804597</v>
      </c>
      <c r="KA14">
        <v>0</v>
      </c>
      <c r="KB14">
        <v>0.1915708812260537</v>
      </c>
      <c r="KC14">
        <v>2.10727969348659</v>
      </c>
      <c r="KD14">
        <v>0</v>
      </c>
      <c r="KE14">
        <v>2.857142857142857</v>
      </c>
      <c r="KF14">
        <v>25.71428571428572</v>
      </c>
      <c r="KG14">
        <v>0</v>
      </c>
      <c r="KH14">
        <v>62.85714285714285</v>
      </c>
      <c r="KI14">
        <v>0</v>
      </c>
      <c r="KJ14">
        <v>2.857142857142857</v>
      </c>
      <c r="KK14">
        <v>2.857142857142857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0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0</v>
      </c>
      <c r="MC14">
        <v>0</v>
      </c>
      <c r="MD14">
        <v>0</v>
      </c>
      <c r="ME14">
        <v>0</v>
      </c>
      <c r="MF14">
        <v>0</v>
      </c>
      <c r="MG14">
        <v>0</v>
      </c>
      <c r="MH14">
        <v>0</v>
      </c>
      <c r="MI14">
        <v>0</v>
      </c>
      <c r="MJ14">
        <v>0</v>
      </c>
      <c r="MK14">
        <v>0</v>
      </c>
      <c r="ML14">
        <v>0</v>
      </c>
      <c r="MM14">
        <v>0</v>
      </c>
      <c r="MN14">
        <v>0</v>
      </c>
      <c r="MO14">
        <v>0</v>
      </c>
      <c r="MP14">
        <v>0</v>
      </c>
      <c r="MQ14">
        <v>0</v>
      </c>
      <c r="MR14">
        <v>0</v>
      </c>
      <c r="MS14">
        <v>0</v>
      </c>
      <c r="MT14">
        <v>0</v>
      </c>
      <c r="MU14">
        <v>0</v>
      </c>
      <c r="MV14">
        <v>0</v>
      </c>
      <c r="MW14">
        <v>0</v>
      </c>
      <c r="MX14">
        <v>0</v>
      </c>
      <c r="MY14">
        <v>0</v>
      </c>
      <c r="MZ14">
        <v>0</v>
      </c>
      <c r="NA14">
        <v>0</v>
      </c>
      <c r="NB14">
        <v>0</v>
      </c>
      <c r="NC14">
        <v>0</v>
      </c>
      <c r="ND14">
        <v>0</v>
      </c>
      <c r="NE14">
        <v>0</v>
      </c>
      <c r="NF14">
        <v>0</v>
      </c>
      <c r="NG14">
        <v>0</v>
      </c>
    </row>
    <row r="15">
      <c r="A15" t="inlineStr">
        <is>
          <t>9264_14267</t>
        </is>
      </c>
      <c r="B15" t="inlineStr">
        <is>
          <t>BioMonTools</t>
        </is>
      </c>
      <c r="C15" t="inlineStr">
        <is>
          <t>bugs</t>
        </is>
      </c>
      <c r="D15">
        <v>531</v>
      </c>
      <c r="E15">
        <v>6.274762021241939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45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45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100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100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100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2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10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6.779661016949152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22.22222222222222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J15">
        <v>12</v>
      </c>
      <c r="GK15">
        <v>4</v>
      </c>
      <c r="GL15">
        <v>17</v>
      </c>
      <c r="GM15">
        <v>7</v>
      </c>
      <c r="GN15">
        <v>1</v>
      </c>
      <c r="GO15">
        <v>0</v>
      </c>
      <c r="GP15">
        <v>2</v>
      </c>
      <c r="GQ15">
        <v>1</v>
      </c>
      <c r="GR15">
        <v>1</v>
      </c>
      <c r="GS15">
        <v>0</v>
      </c>
      <c r="GT15">
        <v>25</v>
      </c>
      <c r="GU15">
        <v>28.06026365348399</v>
      </c>
      <c r="GV15">
        <v>8.097928436911488</v>
      </c>
      <c r="GW15">
        <v>12.24105461393597</v>
      </c>
      <c r="GX15">
        <v>49.15254237288136</v>
      </c>
      <c r="GY15">
        <v>0.3766478342749529</v>
      </c>
      <c r="GZ15">
        <v>0</v>
      </c>
      <c r="HA15">
        <v>0.9416195856873822</v>
      </c>
      <c r="HB15">
        <v>0.1883239171374765</v>
      </c>
      <c r="HC15">
        <v>0.9416195856873822</v>
      </c>
      <c r="HD15">
        <v>0</v>
      </c>
      <c r="HE15">
        <v>36.15819209039548</v>
      </c>
      <c r="HF15">
        <v>26.66666666666667</v>
      </c>
      <c r="HG15">
        <v>8.888888888888889</v>
      </c>
      <c r="HH15">
        <v>37.77777777777778</v>
      </c>
      <c r="HI15">
        <v>15.55555555555556</v>
      </c>
      <c r="HJ15">
        <v>2.222222222222222</v>
      </c>
      <c r="HK15">
        <v>0</v>
      </c>
      <c r="HL15">
        <v>4.444444444444445</v>
      </c>
      <c r="HM15">
        <v>2.222222222222222</v>
      </c>
      <c r="HN15">
        <v>2.222222222222222</v>
      </c>
      <c r="HO15">
        <v>0</v>
      </c>
      <c r="HS15">
        <v>9</v>
      </c>
      <c r="HT15">
        <v>1</v>
      </c>
      <c r="HU15">
        <v>27</v>
      </c>
      <c r="HV15">
        <v>6</v>
      </c>
      <c r="HW15">
        <v>2</v>
      </c>
      <c r="HX15">
        <v>23.91713747645951</v>
      </c>
      <c r="HY15">
        <v>0.7532956685499058</v>
      </c>
      <c r="HZ15">
        <v>67.79661016949153</v>
      </c>
      <c r="IA15">
        <v>6.779661016949152</v>
      </c>
      <c r="IB15">
        <v>0.7532956685499058</v>
      </c>
      <c r="IC15">
        <v>20</v>
      </c>
      <c r="ID15">
        <v>2.222222222222222</v>
      </c>
      <c r="IE15">
        <v>60</v>
      </c>
      <c r="IF15">
        <v>13.33333333333333</v>
      </c>
      <c r="IG15">
        <v>4.444444444444445</v>
      </c>
      <c r="IH15">
        <v>67.79661016949153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24.10546139359699</v>
      </c>
      <c r="IS15">
        <v>45.76271186440678</v>
      </c>
      <c r="IT15">
        <v>61.20527306967985</v>
      </c>
      <c r="IU15">
        <v>66.85499058380414</v>
      </c>
      <c r="IV15">
        <v>71.75141242937853</v>
      </c>
      <c r="IW15">
        <v>76.08286252354048</v>
      </c>
      <c r="IX15">
        <v>78.71939736346516</v>
      </c>
      <c r="IY15">
        <v>80.22598870056497</v>
      </c>
      <c r="IZ15">
        <v>81.73258003766479</v>
      </c>
      <c r="JA15">
        <v>83.05084745762711</v>
      </c>
      <c r="JB15">
        <v>0</v>
      </c>
      <c r="JC15">
        <v>0</v>
      </c>
      <c r="JD15">
        <v>0</v>
      </c>
      <c r="JE15">
        <v>0</v>
      </c>
      <c r="JF15">
        <v>0</v>
      </c>
      <c r="JG15">
        <v>2.570447418702884</v>
      </c>
      <c r="JH15">
        <v>3.708371743828488</v>
      </c>
      <c r="JI15">
        <v>1.11633112996512</v>
      </c>
      <c r="JJ15">
        <v>0.8613035136064917</v>
      </c>
      <c r="JK15">
        <v>7.171586722757229</v>
      </c>
      <c r="JL15">
        <v>7.012218128918179</v>
      </c>
      <c r="JM15">
        <v>0.675249624995773</v>
      </c>
      <c r="JN15">
        <v>0</v>
      </c>
      <c r="JO15">
        <v>2</v>
      </c>
      <c r="JP15">
        <v>11</v>
      </c>
      <c r="JQ15">
        <v>0</v>
      </c>
      <c r="JR15">
        <v>28</v>
      </c>
      <c r="JS15">
        <v>0</v>
      </c>
      <c r="JT15">
        <v>3</v>
      </c>
      <c r="JU15">
        <v>1</v>
      </c>
      <c r="JV15">
        <v>0</v>
      </c>
      <c r="JW15">
        <v>1.129943502824859</v>
      </c>
      <c r="JX15">
        <v>26.36534839924671</v>
      </c>
      <c r="JY15">
        <v>0</v>
      </c>
      <c r="JZ15">
        <v>71.56308851224105</v>
      </c>
      <c r="KA15">
        <v>0</v>
      </c>
      <c r="KB15">
        <v>0.5649717514124294</v>
      </c>
      <c r="KC15">
        <v>0.3766478342749529</v>
      </c>
      <c r="KD15">
        <v>0</v>
      </c>
      <c r="KE15">
        <v>4.444444444444445</v>
      </c>
      <c r="KF15">
        <v>24.44444444444444</v>
      </c>
      <c r="KG15">
        <v>0</v>
      </c>
      <c r="KH15">
        <v>62.22222222222222</v>
      </c>
      <c r="KI15">
        <v>0</v>
      </c>
      <c r="KJ15">
        <v>6.666666666666667</v>
      </c>
      <c r="KK15">
        <v>2.222222222222222</v>
      </c>
      <c r="KL15">
        <v>0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0</v>
      </c>
      <c r="KS15">
        <v>0</v>
      </c>
      <c r="KT15">
        <v>0</v>
      </c>
      <c r="KU15">
        <v>0</v>
      </c>
      <c r="KV15">
        <v>0</v>
      </c>
      <c r="KW15">
        <v>0</v>
      </c>
      <c r="KX15">
        <v>0</v>
      </c>
      <c r="KY15">
        <v>0</v>
      </c>
      <c r="KZ15">
        <v>0</v>
      </c>
      <c r="LA15">
        <v>0</v>
      </c>
      <c r="LB15">
        <v>0</v>
      </c>
      <c r="LC15">
        <v>1</v>
      </c>
      <c r="LD15">
        <v>0</v>
      </c>
      <c r="LE15">
        <v>0</v>
      </c>
      <c r="LF15">
        <v>0</v>
      </c>
      <c r="LG15">
        <v>0</v>
      </c>
      <c r="LH15">
        <v>0</v>
      </c>
      <c r="LI15">
        <v>0</v>
      </c>
      <c r="LJ15">
        <v>0</v>
      </c>
      <c r="LK15">
        <v>0</v>
      </c>
      <c r="LL15">
        <v>0</v>
      </c>
      <c r="LM15">
        <v>0</v>
      </c>
      <c r="LN15">
        <v>0</v>
      </c>
      <c r="LO15">
        <v>0</v>
      </c>
      <c r="LP15">
        <v>0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0</v>
      </c>
      <c r="LY15">
        <v>0</v>
      </c>
      <c r="LZ15">
        <v>0</v>
      </c>
      <c r="MA15">
        <v>0.3766478342749529</v>
      </c>
      <c r="MB15">
        <v>0</v>
      </c>
      <c r="MC15">
        <v>0</v>
      </c>
      <c r="MD15">
        <v>0</v>
      </c>
      <c r="ME15">
        <v>0</v>
      </c>
      <c r="MF15">
        <v>0</v>
      </c>
      <c r="MG15">
        <v>0</v>
      </c>
      <c r="MH15">
        <v>0</v>
      </c>
      <c r="MI15">
        <v>0</v>
      </c>
      <c r="MJ15">
        <v>0</v>
      </c>
      <c r="MK15">
        <v>0</v>
      </c>
      <c r="ML15">
        <v>0</v>
      </c>
      <c r="MM15">
        <v>0</v>
      </c>
      <c r="MN15">
        <v>0</v>
      </c>
      <c r="MO15">
        <v>0</v>
      </c>
      <c r="MP15">
        <v>0</v>
      </c>
      <c r="MQ15">
        <v>0</v>
      </c>
      <c r="MR15">
        <v>0</v>
      </c>
      <c r="MS15">
        <v>0</v>
      </c>
      <c r="MT15">
        <v>0</v>
      </c>
      <c r="MU15">
        <v>2.222222222222222</v>
      </c>
      <c r="MV15">
        <v>0</v>
      </c>
      <c r="MW15">
        <v>0</v>
      </c>
      <c r="MX15">
        <v>0</v>
      </c>
      <c r="MY15">
        <v>0</v>
      </c>
      <c r="MZ15">
        <v>0</v>
      </c>
      <c r="NA15">
        <v>0</v>
      </c>
      <c r="NB15">
        <v>0</v>
      </c>
      <c r="NC15">
        <v>0</v>
      </c>
      <c r="ND15">
        <v>0</v>
      </c>
      <c r="NE15">
        <v>0</v>
      </c>
      <c r="NF15">
        <v>0</v>
      </c>
      <c r="NG15">
        <v>0</v>
      </c>
    </row>
    <row r="16">
      <c r="A16" t="inlineStr">
        <is>
          <t>9266_14269</t>
        </is>
      </c>
      <c r="B16" t="inlineStr">
        <is>
          <t>BioMonTools</t>
        </is>
      </c>
      <c r="C16" t="inlineStr">
        <is>
          <t>bugs</t>
        </is>
      </c>
      <c r="D16">
        <v>590</v>
      </c>
      <c r="E16">
        <v>6.380122536899765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42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42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100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100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100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9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11.86440677966102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21.42857142857143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J16">
        <v>14</v>
      </c>
      <c r="GK16">
        <v>4</v>
      </c>
      <c r="GL16">
        <v>11</v>
      </c>
      <c r="GM16">
        <v>8</v>
      </c>
      <c r="GN16">
        <v>2</v>
      </c>
      <c r="GO16">
        <v>1</v>
      </c>
      <c r="GP16">
        <v>2</v>
      </c>
      <c r="GQ16">
        <v>0</v>
      </c>
      <c r="GR16">
        <v>0</v>
      </c>
      <c r="GS16">
        <v>0</v>
      </c>
      <c r="GT16">
        <v>21</v>
      </c>
      <c r="GU16">
        <v>29.32203389830508</v>
      </c>
      <c r="GV16">
        <v>15.59322033898305</v>
      </c>
      <c r="GW16">
        <v>17.96610169491525</v>
      </c>
      <c r="GX16">
        <v>23.38983050847458</v>
      </c>
      <c r="GY16">
        <v>11.86440677966102</v>
      </c>
      <c r="GZ16">
        <v>0.847457627118644</v>
      </c>
      <c r="HA16">
        <v>1.016949152542373</v>
      </c>
      <c r="HB16">
        <v>0</v>
      </c>
      <c r="HC16">
        <v>0</v>
      </c>
      <c r="HD16">
        <v>0</v>
      </c>
      <c r="HE16">
        <v>44.91525423728814</v>
      </c>
      <c r="HF16">
        <v>33.33333333333334</v>
      </c>
      <c r="HG16">
        <v>9.523809523809524</v>
      </c>
      <c r="HH16">
        <v>26.19047619047619</v>
      </c>
      <c r="HI16">
        <v>19.04761904761905</v>
      </c>
      <c r="HJ16">
        <v>4.761904761904762</v>
      </c>
      <c r="HK16">
        <v>2.380952380952381</v>
      </c>
      <c r="HL16">
        <v>4.761904761904762</v>
      </c>
      <c r="HM16">
        <v>0</v>
      </c>
      <c r="HN16">
        <v>0</v>
      </c>
      <c r="HO16">
        <v>0</v>
      </c>
      <c r="HS16">
        <v>4</v>
      </c>
      <c r="HT16">
        <v>1</v>
      </c>
      <c r="HU16">
        <v>28</v>
      </c>
      <c r="HV16">
        <v>8</v>
      </c>
      <c r="HW16">
        <v>1</v>
      </c>
      <c r="HX16">
        <v>5.084745762711864</v>
      </c>
      <c r="HY16">
        <v>0.847457627118644</v>
      </c>
      <c r="HZ16">
        <v>70.67796610169492</v>
      </c>
      <c r="IA16">
        <v>18.13559322033898</v>
      </c>
      <c r="IB16">
        <v>5.254237288135593</v>
      </c>
      <c r="IC16">
        <v>9.523809523809524</v>
      </c>
      <c r="ID16">
        <v>2.380952380952381</v>
      </c>
      <c r="IE16">
        <v>66.66666666666667</v>
      </c>
      <c r="IF16">
        <v>19.04761904761905</v>
      </c>
      <c r="IG16">
        <v>2.380952380952381</v>
      </c>
      <c r="IH16">
        <v>70.67796610169492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14.91525423728814</v>
      </c>
      <c r="IS16">
        <v>27.11864406779661</v>
      </c>
      <c r="IT16">
        <v>39.15254237288136</v>
      </c>
      <c r="IU16">
        <v>49.83050847457627</v>
      </c>
      <c r="IV16">
        <v>55.08474576271186</v>
      </c>
      <c r="IW16">
        <v>60.16949152542373</v>
      </c>
      <c r="IX16">
        <v>64.91525423728814</v>
      </c>
      <c r="IY16">
        <v>68.13559322033899</v>
      </c>
      <c r="IZ16">
        <v>71.01694915254237</v>
      </c>
      <c r="JA16">
        <v>73.38983050847457</v>
      </c>
      <c r="JB16">
        <v>0</v>
      </c>
      <c r="JC16">
        <v>0</v>
      </c>
      <c r="JD16">
        <v>0</v>
      </c>
      <c r="JE16">
        <v>0</v>
      </c>
      <c r="JF16">
        <v>0</v>
      </c>
      <c r="JG16">
        <v>3.044677508198016</v>
      </c>
      <c r="JH16">
        <v>4.392541142183443</v>
      </c>
      <c r="JI16">
        <v>1.322286640985341</v>
      </c>
      <c r="JJ16">
        <v>0.9241941970698075</v>
      </c>
      <c r="JK16">
        <v>6.582945665555928</v>
      </c>
      <c r="JL16">
        <v>6.426208863995073</v>
      </c>
      <c r="JM16">
        <v>0.8145924651297487</v>
      </c>
      <c r="JN16">
        <v>0</v>
      </c>
      <c r="JO16">
        <v>1</v>
      </c>
      <c r="JP16">
        <v>8</v>
      </c>
      <c r="JQ16">
        <v>0</v>
      </c>
      <c r="JR16">
        <v>32</v>
      </c>
      <c r="JS16">
        <v>0</v>
      </c>
      <c r="JT16">
        <v>0</v>
      </c>
      <c r="JU16">
        <v>1</v>
      </c>
      <c r="JV16">
        <v>0</v>
      </c>
      <c r="JW16">
        <v>1.016949152542373</v>
      </c>
      <c r="JX16">
        <v>6.440677966101695</v>
      </c>
      <c r="JY16">
        <v>0</v>
      </c>
      <c r="JZ16">
        <v>87.28813559322033</v>
      </c>
      <c r="KA16">
        <v>0</v>
      </c>
      <c r="KB16">
        <v>0</v>
      </c>
      <c r="KC16">
        <v>5.254237288135593</v>
      </c>
      <c r="KD16">
        <v>0</v>
      </c>
      <c r="KE16">
        <v>2.380952380952381</v>
      </c>
      <c r="KF16">
        <v>19.04761904761905</v>
      </c>
      <c r="KG16">
        <v>0</v>
      </c>
      <c r="KH16">
        <v>76.19047619047619</v>
      </c>
      <c r="KI16">
        <v>0</v>
      </c>
      <c r="KJ16">
        <v>0</v>
      </c>
      <c r="KK16">
        <v>2.380952380952381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0</v>
      </c>
      <c r="KT16">
        <v>0</v>
      </c>
      <c r="KU16">
        <v>0</v>
      </c>
      <c r="KV16">
        <v>0</v>
      </c>
      <c r="KW16">
        <v>0</v>
      </c>
      <c r="KX16">
        <v>0</v>
      </c>
      <c r="KY16">
        <v>0</v>
      </c>
      <c r="KZ16">
        <v>0</v>
      </c>
      <c r="LA16">
        <v>0</v>
      </c>
      <c r="LB16">
        <v>0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0</v>
      </c>
      <c r="LK16">
        <v>0</v>
      </c>
      <c r="LL16">
        <v>0</v>
      </c>
      <c r="LM16">
        <v>0</v>
      </c>
      <c r="LN16">
        <v>0</v>
      </c>
      <c r="LO16">
        <v>0</v>
      </c>
      <c r="LP16">
        <v>0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0</v>
      </c>
      <c r="LY16">
        <v>0</v>
      </c>
      <c r="LZ16">
        <v>0</v>
      </c>
      <c r="MA16">
        <v>0.1694915254237288</v>
      </c>
      <c r="MB16">
        <v>0</v>
      </c>
      <c r="MC16">
        <v>0</v>
      </c>
      <c r="MD16">
        <v>0</v>
      </c>
      <c r="ME16">
        <v>0</v>
      </c>
      <c r="MF16">
        <v>0</v>
      </c>
      <c r="MG16">
        <v>0</v>
      </c>
      <c r="MH16">
        <v>0</v>
      </c>
      <c r="MI16">
        <v>0</v>
      </c>
      <c r="MJ16">
        <v>0</v>
      </c>
      <c r="MK16">
        <v>0</v>
      </c>
      <c r="ML16">
        <v>0</v>
      </c>
      <c r="MM16">
        <v>0</v>
      </c>
      <c r="MN16">
        <v>0</v>
      </c>
      <c r="MO16">
        <v>0</v>
      </c>
      <c r="MP16">
        <v>0</v>
      </c>
      <c r="MQ16">
        <v>0</v>
      </c>
      <c r="MR16">
        <v>0</v>
      </c>
      <c r="MS16">
        <v>0</v>
      </c>
      <c r="MT16">
        <v>0</v>
      </c>
      <c r="MU16">
        <v>0</v>
      </c>
      <c r="MV16">
        <v>0</v>
      </c>
      <c r="MW16">
        <v>0</v>
      </c>
      <c r="MX16">
        <v>0</v>
      </c>
      <c r="MY16">
        <v>0</v>
      </c>
      <c r="MZ16">
        <v>0</v>
      </c>
      <c r="NA16">
        <v>0</v>
      </c>
      <c r="NB16">
        <v>0</v>
      </c>
      <c r="NC16">
        <v>0</v>
      </c>
      <c r="ND16">
        <v>0</v>
      </c>
      <c r="NE16">
        <v>0</v>
      </c>
      <c r="NF16">
        <v>0</v>
      </c>
      <c r="NG16">
        <v>0</v>
      </c>
    </row>
    <row r="17">
      <c r="A17" t="inlineStr">
        <is>
          <t>9267_14270</t>
        </is>
      </c>
      <c r="B17" t="inlineStr">
        <is>
          <t>BioMonTools</t>
        </is>
      </c>
      <c r="C17" t="inlineStr">
        <is>
          <t>bugs</t>
        </is>
      </c>
      <c r="D17">
        <v>538</v>
      </c>
      <c r="E17">
        <v>6.287858560161785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45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45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100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100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100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1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11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32.34200743494424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24.44444444444444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J17">
        <v>17</v>
      </c>
      <c r="GK17">
        <v>3</v>
      </c>
      <c r="GL17">
        <v>11</v>
      </c>
      <c r="GM17">
        <v>6</v>
      </c>
      <c r="GN17">
        <v>4</v>
      </c>
      <c r="GO17">
        <v>1</v>
      </c>
      <c r="GP17">
        <v>2</v>
      </c>
      <c r="GQ17">
        <v>0</v>
      </c>
      <c r="GR17">
        <v>0</v>
      </c>
      <c r="GS17">
        <v>0</v>
      </c>
      <c r="GT17">
        <v>21</v>
      </c>
      <c r="GU17">
        <v>26.76579925650558</v>
      </c>
      <c r="GV17">
        <v>30.66914498141264</v>
      </c>
      <c r="GW17">
        <v>15.24163568773234</v>
      </c>
      <c r="GX17">
        <v>9.479553903345725</v>
      </c>
      <c r="GY17">
        <v>16.17100371747212</v>
      </c>
      <c r="GZ17">
        <v>0.1858736059479554</v>
      </c>
      <c r="HA17">
        <v>1.301115241635688</v>
      </c>
      <c r="HB17">
        <v>0</v>
      </c>
      <c r="HC17">
        <v>0</v>
      </c>
      <c r="HD17">
        <v>0</v>
      </c>
      <c r="HE17">
        <v>57.43494423791822</v>
      </c>
      <c r="HF17">
        <v>37.77777777777778</v>
      </c>
      <c r="HG17">
        <v>6.666666666666667</v>
      </c>
      <c r="HH17">
        <v>24.44444444444444</v>
      </c>
      <c r="HI17">
        <v>13.33333333333333</v>
      </c>
      <c r="HJ17">
        <v>8.888888888888889</v>
      </c>
      <c r="HK17">
        <v>2.222222222222222</v>
      </c>
      <c r="HL17">
        <v>4.444444444444445</v>
      </c>
      <c r="HM17">
        <v>0</v>
      </c>
      <c r="HN17">
        <v>0</v>
      </c>
      <c r="HO17">
        <v>0</v>
      </c>
      <c r="HS17">
        <v>6</v>
      </c>
      <c r="HT17">
        <v>1</v>
      </c>
      <c r="HU17">
        <v>24</v>
      </c>
      <c r="HV17">
        <v>11</v>
      </c>
      <c r="HW17">
        <v>1</v>
      </c>
      <c r="HX17">
        <v>2.602230483271375</v>
      </c>
      <c r="HY17">
        <v>0.7434944237918215</v>
      </c>
      <c r="HZ17">
        <v>76.95167286245354</v>
      </c>
      <c r="IA17">
        <v>11.15241635687732</v>
      </c>
      <c r="IB17">
        <v>6.505576208178439</v>
      </c>
      <c r="IC17">
        <v>13.33333333333333</v>
      </c>
      <c r="ID17">
        <v>2.222222222222222</v>
      </c>
      <c r="IE17">
        <v>53.33333333333334</v>
      </c>
      <c r="IF17">
        <v>24.44444444444444</v>
      </c>
      <c r="IG17">
        <v>2.222222222222222</v>
      </c>
      <c r="IH17">
        <v>76.95167286245354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20.26022304832714</v>
      </c>
      <c r="IS17">
        <v>35.50185873605948</v>
      </c>
      <c r="IT17">
        <v>44.79553903345725</v>
      </c>
      <c r="IU17">
        <v>51.30111524163569</v>
      </c>
      <c r="IV17">
        <v>56.13382899628253</v>
      </c>
      <c r="IW17">
        <v>60.78066914498141</v>
      </c>
      <c r="IX17">
        <v>65.24163568773234</v>
      </c>
      <c r="IY17">
        <v>69.33085501858736</v>
      </c>
      <c r="IZ17">
        <v>71.56133828996282</v>
      </c>
      <c r="JA17">
        <v>73.60594795539033</v>
      </c>
      <c r="JB17">
        <v>0</v>
      </c>
      <c r="JC17">
        <v>0</v>
      </c>
      <c r="JD17">
        <v>0</v>
      </c>
      <c r="JE17">
        <v>0</v>
      </c>
      <c r="JF17">
        <v>0</v>
      </c>
      <c r="JG17">
        <v>2.967419677468557</v>
      </c>
      <c r="JH17">
        <v>4.281081652920215</v>
      </c>
      <c r="JI17">
        <v>1.288733991415722</v>
      </c>
      <c r="JJ17">
        <v>0.9106770221528171</v>
      </c>
      <c r="JK17">
        <v>7.156649528522818</v>
      </c>
      <c r="JL17">
        <v>6.997612872333422</v>
      </c>
      <c r="JM17">
        <v>0.7795331699206148</v>
      </c>
      <c r="JN17">
        <v>0</v>
      </c>
      <c r="JO17">
        <v>2</v>
      </c>
      <c r="JP17">
        <v>14</v>
      </c>
      <c r="JQ17">
        <v>0</v>
      </c>
      <c r="JR17">
        <v>27</v>
      </c>
      <c r="JS17">
        <v>1</v>
      </c>
      <c r="JT17">
        <v>0</v>
      </c>
      <c r="JU17">
        <v>1</v>
      </c>
      <c r="JV17">
        <v>0</v>
      </c>
      <c r="JW17">
        <v>15.4275092936803</v>
      </c>
      <c r="JX17">
        <v>12.63940520446097</v>
      </c>
      <c r="JY17">
        <v>0</v>
      </c>
      <c r="JZ17">
        <v>64.86988847583643</v>
      </c>
      <c r="KA17">
        <v>0.5576208178438662</v>
      </c>
      <c r="KB17">
        <v>0</v>
      </c>
      <c r="KC17">
        <v>6.505576208178439</v>
      </c>
      <c r="KD17">
        <v>0</v>
      </c>
      <c r="KE17">
        <v>4.444444444444445</v>
      </c>
      <c r="KF17">
        <v>31.11111111111111</v>
      </c>
      <c r="KG17">
        <v>0</v>
      </c>
      <c r="KH17">
        <v>60</v>
      </c>
      <c r="KI17">
        <v>2.222222222222222</v>
      </c>
      <c r="KJ17">
        <v>0</v>
      </c>
      <c r="KK17">
        <v>2.222222222222222</v>
      </c>
      <c r="KL17">
        <v>0</v>
      </c>
      <c r="KM17">
        <v>0</v>
      </c>
      <c r="KN17">
        <v>0</v>
      </c>
      <c r="KO17">
        <v>0</v>
      </c>
      <c r="KP17">
        <v>0</v>
      </c>
      <c r="KQ17">
        <v>0</v>
      </c>
      <c r="KR17">
        <v>0</v>
      </c>
      <c r="KS17">
        <v>0</v>
      </c>
      <c r="KT17">
        <v>0</v>
      </c>
      <c r="KU17">
        <v>0</v>
      </c>
      <c r="KV17">
        <v>0</v>
      </c>
      <c r="KW17">
        <v>0</v>
      </c>
      <c r="KX17">
        <v>0</v>
      </c>
      <c r="KY17">
        <v>0</v>
      </c>
      <c r="KZ17">
        <v>0</v>
      </c>
      <c r="LA17">
        <v>0</v>
      </c>
      <c r="LB17">
        <v>0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0</v>
      </c>
      <c r="LI17">
        <v>0</v>
      </c>
      <c r="LJ17">
        <v>0</v>
      </c>
      <c r="LK17">
        <v>0</v>
      </c>
      <c r="LL17">
        <v>0</v>
      </c>
      <c r="LM17">
        <v>0</v>
      </c>
      <c r="LN17">
        <v>0</v>
      </c>
      <c r="LO17">
        <v>0</v>
      </c>
      <c r="LP17">
        <v>0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0</v>
      </c>
      <c r="LY17">
        <v>0</v>
      </c>
      <c r="LZ17">
        <v>0</v>
      </c>
      <c r="MA17">
        <v>0</v>
      </c>
      <c r="MB17">
        <v>0</v>
      </c>
      <c r="MC17">
        <v>0</v>
      </c>
      <c r="MD17">
        <v>0</v>
      </c>
      <c r="ME17">
        <v>0</v>
      </c>
      <c r="MF17">
        <v>0</v>
      </c>
      <c r="MG17">
        <v>0</v>
      </c>
      <c r="MH17">
        <v>0</v>
      </c>
      <c r="MI17">
        <v>0</v>
      </c>
      <c r="MJ17">
        <v>0</v>
      </c>
      <c r="MK17">
        <v>0</v>
      </c>
      <c r="ML17">
        <v>0</v>
      </c>
      <c r="MM17">
        <v>0</v>
      </c>
      <c r="MN17">
        <v>0</v>
      </c>
      <c r="MO17">
        <v>0</v>
      </c>
      <c r="MP17">
        <v>0</v>
      </c>
      <c r="MQ17">
        <v>0</v>
      </c>
      <c r="MR17">
        <v>0</v>
      </c>
      <c r="MS17">
        <v>0</v>
      </c>
      <c r="MT17">
        <v>0</v>
      </c>
      <c r="MU17">
        <v>0</v>
      </c>
      <c r="MV17">
        <v>0</v>
      </c>
      <c r="MW17">
        <v>0</v>
      </c>
      <c r="MX17">
        <v>0</v>
      </c>
      <c r="MY17">
        <v>0</v>
      </c>
      <c r="MZ17">
        <v>0</v>
      </c>
      <c r="NA17">
        <v>0</v>
      </c>
      <c r="NB17">
        <v>0</v>
      </c>
      <c r="NC17">
        <v>0</v>
      </c>
      <c r="ND17">
        <v>0</v>
      </c>
      <c r="NE17">
        <v>0</v>
      </c>
      <c r="NF17">
        <v>0</v>
      </c>
      <c r="NG17">
        <v>0</v>
      </c>
    </row>
    <row r="18">
      <c r="A18" t="inlineStr">
        <is>
          <t>9270_14273</t>
        </is>
      </c>
      <c r="B18" t="inlineStr">
        <is>
          <t>BioMonTools</t>
        </is>
      </c>
      <c r="C18" t="inlineStr">
        <is>
          <t>bugs</t>
        </is>
      </c>
      <c r="D18">
        <v>548</v>
      </c>
      <c r="E18">
        <v>6.306275286948016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26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26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100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100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100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8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14.41605839416059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30.76923076923077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J18">
        <v>8</v>
      </c>
      <c r="GK18">
        <v>3</v>
      </c>
      <c r="GL18">
        <v>7</v>
      </c>
      <c r="GM18">
        <v>1</v>
      </c>
      <c r="GN18">
        <v>3</v>
      </c>
      <c r="GO18">
        <v>0</v>
      </c>
      <c r="GP18">
        <v>1</v>
      </c>
      <c r="GQ18">
        <v>1</v>
      </c>
      <c r="GR18">
        <v>0</v>
      </c>
      <c r="GS18">
        <v>1</v>
      </c>
      <c r="GT18">
        <v>11</v>
      </c>
      <c r="GU18">
        <v>12.95620437956204</v>
      </c>
      <c r="GV18">
        <v>54.56204379562044</v>
      </c>
      <c r="GW18">
        <v>21.35036496350365</v>
      </c>
      <c r="GX18">
        <v>1.824817518248175</v>
      </c>
      <c r="GY18">
        <v>7.299270072992701</v>
      </c>
      <c r="GZ18">
        <v>0</v>
      </c>
      <c r="HA18">
        <v>0.1824817518248175</v>
      </c>
      <c r="HB18">
        <v>0.1824817518248175</v>
      </c>
      <c r="HC18">
        <v>0</v>
      </c>
      <c r="HD18">
        <v>1.45985401459854</v>
      </c>
      <c r="HE18">
        <v>67.51824817518248</v>
      </c>
      <c r="HF18">
        <v>30.76923076923077</v>
      </c>
      <c r="HG18">
        <v>11.53846153846154</v>
      </c>
      <c r="HH18">
        <v>26.92307692307692</v>
      </c>
      <c r="HI18">
        <v>3.846153846153846</v>
      </c>
      <c r="HJ18">
        <v>11.53846153846154</v>
      </c>
      <c r="HK18">
        <v>0</v>
      </c>
      <c r="HL18">
        <v>3.846153846153846</v>
      </c>
      <c r="HM18">
        <v>3.846153846153846</v>
      </c>
      <c r="HN18">
        <v>0</v>
      </c>
      <c r="HO18">
        <v>3.846153846153846</v>
      </c>
      <c r="HS18">
        <v>4</v>
      </c>
      <c r="HT18">
        <v>1</v>
      </c>
      <c r="HU18">
        <v>12</v>
      </c>
      <c r="HV18">
        <v>5</v>
      </c>
      <c r="HW18">
        <v>3</v>
      </c>
      <c r="HX18">
        <v>2.91970802919708</v>
      </c>
      <c r="HY18">
        <v>0.1824817518248175</v>
      </c>
      <c r="HZ18">
        <v>81.38686131386861</v>
      </c>
      <c r="IA18">
        <v>8.211678832116789</v>
      </c>
      <c r="IB18">
        <v>7.116788321167883</v>
      </c>
      <c r="IC18">
        <v>15.38461538461539</v>
      </c>
      <c r="ID18">
        <v>3.846153846153846</v>
      </c>
      <c r="IE18">
        <v>46.15384615384615</v>
      </c>
      <c r="IF18">
        <v>19.23076923076923</v>
      </c>
      <c r="IG18">
        <v>11.53846153846154</v>
      </c>
      <c r="IH18">
        <v>81.38686131386861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0</v>
      </c>
      <c r="IP18">
        <v>0</v>
      </c>
      <c r="IQ18">
        <v>0</v>
      </c>
      <c r="IR18">
        <v>37.95620437956205</v>
      </c>
      <c r="IS18">
        <v>54.37956204379562</v>
      </c>
      <c r="IT18">
        <v>60.58394160583941</v>
      </c>
      <c r="IU18">
        <v>66.24087591240875</v>
      </c>
      <c r="IV18">
        <v>71.16788321167883</v>
      </c>
      <c r="IW18">
        <v>75.91240875912409</v>
      </c>
      <c r="IX18">
        <v>80.1094890510949</v>
      </c>
      <c r="IY18">
        <v>83.94160583941606</v>
      </c>
      <c r="IZ18">
        <v>86.4963503649635</v>
      </c>
      <c r="JA18">
        <v>88.68613138686132</v>
      </c>
      <c r="JB18">
        <v>0</v>
      </c>
      <c r="JC18">
        <v>0</v>
      </c>
      <c r="JD18">
        <v>0</v>
      </c>
      <c r="JE18">
        <v>0</v>
      </c>
      <c r="JF18">
        <v>0</v>
      </c>
      <c r="JG18">
        <v>2.24283260163837</v>
      </c>
      <c r="JH18">
        <v>3.235723471927769</v>
      </c>
      <c r="JI18">
        <v>0.9740498227242583</v>
      </c>
      <c r="JJ18">
        <v>0.8113445042357078</v>
      </c>
      <c r="JK18">
        <v>4.122877422400467</v>
      </c>
      <c r="JL18">
        <v>3.964305213846603</v>
      </c>
      <c r="JM18">
        <v>0.6883873990426193</v>
      </c>
      <c r="JN18">
        <v>0</v>
      </c>
      <c r="JO18">
        <v>2</v>
      </c>
      <c r="JP18">
        <v>5</v>
      </c>
      <c r="JQ18">
        <v>0</v>
      </c>
      <c r="JR18">
        <v>14</v>
      </c>
      <c r="JS18">
        <v>0</v>
      </c>
      <c r="JT18">
        <v>3</v>
      </c>
      <c r="JU18">
        <v>2</v>
      </c>
      <c r="JV18">
        <v>0</v>
      </c>
      <c r="JW18">
        <v>2.007299270072993</v>
      </c>
      <c r="JX18">
        <v>4.744525547445256</v>
      </c>
      <c r="JY18">
        <v>0</v>
      </c>
      <c r="JZ18">
        <v>86.31386861313868</v>
      </c>
      <c r="KA18">
        <v>0</v>
      </c>
      <c r="KB18">
        <v>1.824817518248175</v>
      </c>
      <c r="KC18">
        <v>5.109489051094891</v>
      </c>
      <c r="KD18">
        <v>0</v>
      </c>
      <c r="KE18">
        <v>7.692307692307693</v>
      </c>
      <c r="KF18">
        <v>19.23076923076923</v>
      </c>
      <c r="KG18">
        <v>0</v>
      </c>
      <c r="KH18">
        <v>53.84615384615385</v>
      </c>
      <c r="KI18">
        <v>0</v>
      </c>
      <c r="KJ18">
        <v>11.53846153846154</v>
      </c>
      <c r="KK18">
        <v>7.692307692307693</v>
      </c>
      <c r="KL18">
        <v>0</v>
      </c>
      <c r="KM18">
        <v>0</v>
      </c>
      <c r="KN18">
        <v>0</v>
      </c>
      <c r="KO18">
        <v>0</v>
      </c>
      <c r="KP18">
        <v>0</v>
      </c>
      <c r="KQ18">
        <v>0</v>
      </c>
      <c r="KR18">
        <v>0</v>
      </c>
      <c r="KS18">
        <v>0</v>
      </c>
      <c r="KT18">
        <v>0</v>
      </c>
      <c r="KU18">
        <v>0</v>
      </c>
      <c r="KV18">
        <v>0</v>
      </c>
      <c r="KW18">
        <v>0</v>
      </c>
      <c r="KX18">
        <v>0</v>
      </c>
      <c r="KY18">
        <v>0</v>
      </c>
      <c r="KZ18">
        <v>0</v>
      </c>
      <c r="LA18">
        <v>0</v>
      </c>
      <c r="LB18">
        <v>0</v>
      </c>
      <c r="LC18">
        <v>1</v>
      </c>
      <c r="LD18">
        <v>0</v>
      </c>
      <c r="LE18">
        <v>0</v>
      </c>
      <c r="LF18">
        <v>0</v>
      </c>
      <c r="LG18">
        <v>0</v>
      </c>
      <c r="LH18">
        <v>0</v>
      </c>
      <c r="LI18">
        <v>0</v>
      </c>
      <c r="LJ18">
        <v>0</v>
      </c>
      <c r="LK18">
        <v>0</v>
      </c>
      <c r="LL18">
        <v>0</v>
      </c>
      <c r="LM18">
        <v>0</v>
      </c>
      <c r="LN18">
        <v>0</v>
      </c>
      <c r="LO18">
        <v>0</v>
      </c>
      <c r="LP18">
        <v>0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0</v>
      </c>
      <c r="LY18">
        <v>0</v>
      </c>
      <c r="LZ18">
        <v>0</v>
      </c>
      <c r="MA18">
        <v>0.364963503649635</v>
      </c>
      <c r="MB18">
        <v>0</v>
      </c>
      <c r="MC18">
        <v>0</v>
      </c>
      <c r="MD18">
        <v>0</v>
      </c>
      <c r="ME18">
        <v>0</v>
      </c>
      <c r="MF18">
        <v>0</v>
      </c>
      <c r="MG18">
        <v>0</v>
      </c>
      <c r="MH18">
        <v>0</v>
      </c>
      <c r="MI18">
        <v>0</v>
      </c>
      <c r="MJ18">
        <v>0</v>
      </c>
      <c r="MK18">
        <v>0</v>
      </c>
      <c r="ML18">
        <v>0</v>
      </c>
      <c r="MM18">
        <v>0</v>
      </c>
      <c r="MN18">
        <v>0</v>
      </c>
      <c r="MO18">
        <v>0</v>
      </c>
      <c r="MP18">
        <v>0</v>
      </c>
      <c r="MQ18">
        <v>0</v>
      </c>
      <c r="MR18">
        <v>0</v>
      </c>
      <c r="MS18">
        <v>0</v>
      </c>
      <c r="MT18">
        <v>0</v>
      </c>
      <c r="MU18">
        <v>3.846153846153846</v>
      </c>
      <c r="MV18">
        <v>0</v>
      </c>
      <c r="MW18">
        <v>0</v>
      </c>
      <c r="MX18">
        <v>0</v>
      </c>
      <c r="MY18">
        <v>0</v>
      </c>
      <c r="MZ18">
        <v>0</v>
      </c>
      <c r="NA18">
        <v>0</v>
      </c>
      <c r="NB18">
        <v>0</v>
      </c>
      <c r="NC18">
        <v>0</v>
      </c>
      <c r="ND18">
        <v>0</v>
      </c>
      <c r="NE18">
        <v>0</v>
      </c>
      <c r="NF18">
        <v>0</v>
      </c>
      <c r="NG18">
        <v>0</v>
      </c>
    </row>
    <row r="19">
      <c r="A19" t="inlineStr">
        <is>
          <t>9918_14976</t>
        </is>
      </c>
      <c r="B19" t="inlineStr">
        <is>
          <t>BioMonTools</t>
        </is>
      </c>
      <c r="C19" t="inlineStr">
        <is>
          <t>bugs</t>
        </is>
      </c>
      <c r="D19">
        <v>535</v>
      </c>
      <c r="E19">
        <v>6.282266746896006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53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53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100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100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100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3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12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22.99065420560748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22.64150943396226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J19">
        <v>16</v>
      </c>
      <c r="GK19">
        <v>4</v>
      </c>
      <c r="GL19">
        <v>18</v>
      </c>
      <c r="GM19">
        <v>8</v>
      </c>
      <c r="GN19">
        <v>5</v>
      </c>
      <c r="GO19">
        <v>0</v>
      </c>
      <c r="GP19">
        <v>1</v>
      </c>
      <c r="GQ19">
        <v>0</v>
      </c>
      <c r="GR19">
        <v>0</v>
      </c>
      <c r="GS19">
        <v>1</v>
      </c>
      <c r="GT19">
        <v>31</v>
      </c>
      <c r="GU19">
        <v>25.42056074766355</v>
      </c>
      <c r="GV19">
        <v>12.14953271028037</v>
      </c>
      <c r="GW19">
        <v>25.23364485981308</v>
      </c>
      <c r="GX19">
        <v>29.34579439252336</v>
      </c>
      <c r="GY19">
        <v>7.289719626168225</v>
      </c>
      <c r="GZ19">
        <v>0</v>
      </c>
      <c r="HA19">
        <v>0.3738317757009346</v>
      </c>
      <c r="HB19">
        <v>0</v>
      </c>
      <c r="HC19">
        <v>0</v>
      </c>
      <c r="HD19">
        <v>0.1869158878504673</v>
      </c>
      <c r="HE19">
        <v>37.57009345794393</v>
      </c>
      <c r="HF19">
        <v>30.18867924528302</v>
      </c>
      <c r="HG19">
        <v>7.547169811320755</v>
      </c>
      <c r="HH19">
        <v>33.9622641509434</v>
      </c>
      <c r="HI19">
        <v>15.09433962264151</v>
      </c>
      <c r="HJ19">
        <v>9.433962264150944</v>
      </c>
      <c r="HK19">
        <v>0</v>
      </c>
      <c r="HL19">
        <v>1.886792452830189</v>
      </c>
      <c r="HM19">
        <v>0</v>
      </c>
      <c r="HN19">
        <v>0</v>
      </c>
      <c r="HO19">
        <v>1.886792452830189</v>
      </c>
      <c r="HS19">
        <v>7</v>
      </c>
      <c r="HT19">
        <v>2</v>
      </c>
      <c r="HU19">
        <v>27</v>
      </c>
      <c r="HV19">
        <v>14</v>
      </c>
      <c r="HW19">
        <v>3</v>
      </c>
      <c r="HX19">
        <v>10.2803738317757</v>
      </c>
      <c r="HY19">
        <v>0.7476635514018691</v>
      </c>
      <c r="HZ19">
        <v>74.01869158878505</v>
      </c>
      <c r="IA19">
        <v>13.64485981308411</v>
      </c>
      <c r="IB19">
        <v>1.308411214953271</v>
      </c>
      <c r="IC19">
        <v>13.20754716981132</v>
      </c>
      <c r="ID19">
        <v>3.773584905660377</v>
      </c>
      <c r="IE19">
        <v>50.9433962264151</v>
      </c>
      <c r="IF19">
        <v>26.41509433962264</v>
      </c>
      <c r="IG19">
        <v>5.660377358490566</v>
      </c>
      <c r="IH19">
        <v>74.01869158878505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0</v>
      </c>
      <c r="IR19">
        <v>13.45794392523365</v>
      </c>
      <c r="IS19">
        <v>23.92523364485981</v>
      </c>
      <c r="IT19">
        <v>31.77570093457944</v>
      </c>
      <c r="IU19">
        <v>39.4392523364486</v>
      </c>
      <c r="IV19">
        <v>44.48598130841121</v>
      </c>
      <c r="IW19">
        <v>49.34579439252337</v>
      </c>
      <c r="IX19">
        <v>53.83177570093458</v>
      </c>
      <c r="IY19">
        <v>58.13084112149533</v>
      </c>
      <c r="IZ19">
        <v>62.05607476635514</v>
      </c>
      <c r="JA19">
        <v>65.79439252336448</v>
      </c>
      <c r="JB19">
        <v>0</v>
      </c>
      <c r="JC19">
        <v>0</v>
      </c>
      <c r="JD19">
        <v>0</v>
      </c>
      <c r="JE19">
        <v>0</v>
      </c>
      <c r="JF19">
        <v>0</v>
      </c>
      <c r="JG19">
        <v>3.28198115303573</v>
      </c>
      <c r="JH19">
        <v>4.73489793377569</v>
      </c>
      <c r="JI19">
        <v>1.425346304473889</v>
      </c>
      <c r="JJ19">
        <v>0.9423984627478382</v>
      </c>
      <c r="JK19">
        <v>8.436445336579615</v>
      </c>
      <c r="JL19">
        <v>8.277267122681886</v>
      </c>
      <c r="JM19">
        <v>0.8266347222059606</v>
      </c>
      <c r="JN19">
        <v>0</v>
      </c>
      <c r="JO19">
        <v>3</v>
      </c>
      <c r="JP19">
        <v>13</v>
      </c>
      <c r="JQ19">
        <v>0</v>
      </c>
      <c r="JR19">
        <v>31</v>
      </c>
      <c r="JS19">
        <v>0</v>
      </c>
      <c r="JT19">
        <v>4</v>
      </c>
      <c r="JU19">
        <v>2</v>
      </c>
      <c r="JV19">
        <v>0</v>
      </c>
      <c r="JW19">
        <v>2.242990654205607</v>
      </c>
      <c r="JX19">
        <v>13.64485981308411</v>
      </c>
      <c r="JY19">
        <v>0</v>
      </c>
      <c r="JZ19">
        <v>81.12149532710281</v>
      </c>
      <c r="KA19">
        <v>0</v>
      </c>
      <c r="KB19">
        <v>1.869158878504673</v>
      </c>
      <c r="KC19">
        <v>1.121495327102804</v>
      </c>
      <c r="KD19">
        <v>0</v>
      </c>
      <c r="KE19">
        <v>5.660377358490566</v>
      </c>
      <c r="KF19">
        <v>24.52830188679245</v>
      </c>
      <c r="KG19">
        <v>0</v>
      </c>
      <c r="KH19">
        <v>58.49056603773585</v>
      </c>
      <c r="KI19">
        <v>0</v>
      </c>
      <c r="KJ19">
        <v>7.547169811320755</v>
      </c>
      <c r="KK19">
        <v>3.773584905660377</v>
      </c>
      <c r="KL19">
        <v>0</v>
      </c>
      <c r="KM19">
        <v>0</v>
      </c>
      <c r="KN19">
        <v>0</v>
      </c>
      <c r="KO19">
        <v>0</v>
      </c>
      <c r="KP19">
        <v>0</v>
      </c>
      <c r="KQ19">
        <v>0</v>
      </c>
      <c r="KR19">
        <v>0</v>
      </c>
      <c r="KS19">
        <v>0</v>
      </c>
      <c r="KT19">
        <v>0</v>
      </c>
      <c r="KU19">
        <v>0</v>
      </c>
      <c r="KV19">
        <v>0</v>
      </c>
      <c r="KW19">
        <v>0</v>
      </c>
      <c r="KX19">
        <v>0</v>
      </c>
      <c r="KY19">
        <v>0</v>
      </c>
      <c r="KZ19">
        <v>0</v>
      </c>
      <c r="LA19">
        <v>0</v>
      </c>
      <c r="LB19">
        <v>0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0</v>
      </c>
      <c r="LI19">
        <v>0</v>
      </c>
      <c r="LJ19">
        <v>0</v>
      </c>
      <c r="LK19">
        <v>0</v>
      </c>
      <c r="LL19">
        <v>0</v>
      </c>
      <c r="LM19">
        <v>0</v>
      </c>
      <c r="LN19">
        <v>0</v>
      </c>
      <c r="LO19">
        <v>0</v>
      </c>
      <c r="LP19">
        <v>0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0</v>
      </c>
      <c r="LY19">
        <v>0</v>
      </c>
      <c r="LZ19">
        <v>0</v>
      </c>
      <c r="MA19">
        <v>0</v>
      </c>
      <c r="MB19">
        <v>0</v>
      </c>
      <c r="MC19">
        <v>0</v>
      </c>
      <c r="MD19">
        <v>0</v>
      </c>
      <c r="ME19">
        <v>0</v>
      </c>
      <c r="MF19">
        <v>0</v>
      </c>
      <c r="MG19">
        <v>0</v>
      </c>
      <c r="MH19">
        <v>0</v>
      </c>
      <c r="MI19">
        <v>0</v>
      </c>
      <c r="MJ19">
        <v>0</v>
      </c>
      <c r="MK19">
        <v>0</v>
      </c>
      <c r="ML19">
        <v>0</v>
      </c>
      <c r="MM19">
        <v>0</v>
      </c>
      <c r="MN19">
        <v>0</v>
      </c>
      <c r="MO19">
        <v>0</v>
      </c>
      <c r="MP19">
        <v>0</v>
      </c>
      <c r="MQ19">
        <v>0</v>
      </c>
      <c r="MR19">
        <v>0</v>
      </c>
      <c r="MS19">
        <v>0</v>
      </c>
      <c r="MT19">
        <v>0</v>
      </c>
      <c r="MU19">
        <v>0</v>
      </c>
      <c r="MV19">
        <v>0</v>
      </c>
      <c r="MW19">
        <v>0</v>
      </c>
      <c r="MX19">
        <v>0</v>
      </c>
      <c r="MY19">
        <v>0</v>
      </c>
      <c r="MZ19">
        <v>0</v>
      </c>
      <c r="NA19">
        <v>0</v>
      </c>
      <c r="NB19">
        <v>0</v>
      </c>
      <c r="NC19">
        <v>0</v>
      </c>
      <c r="ND19">
        <v>0</v>
      </c>
      <c r="NE19">
        <v>0</v>
      </c>
      <c r="NF19">
        <v>0</v>
      </c>
      <c r="NG19">
        <v>0</v>
      </c>
    </row>
    <row r="20">
      <c r="A20" t="inlineStr">
        <is>
          <t>9952_15005</t>
        </is>
      </c>
      <c r="B20" t="inlineStr">
        <is>
          <t>BioMonTools</t>
        </is>
      </c>
      <c r="C20" t="inlineStr">
        <is>
          <t>bugs</t>
        </is>
      </c>
      <c r="D20">
        <v>519</v>
      </c>
      <c r="E20">
        <v>6.251903883165888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27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27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100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100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100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6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9.633911368015415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22.22222222222222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J20">
        <v>6</v>
      </c>
      <c r="GK20">
        <v>2</v>
      </c>
      <c r="GL20">
        <v>8</v>
      </c>
      <c r="GM20">
        <v>3</v>
      </c>
      <c r="GN20">
        <v>5</v>
      </c>
      <c r="GO20">
        <v>0</v>
      </c>
      <c r="GP20">
        <v>1</v>
      </c>
      <c r="GQ20">
        <v>1</v>
      </c>
      <c r="GR20">
        <v>0</v>
      </c>
      <c r="GS20">
        <v>1</v>
      </c>
      <c r="GT20">
        <v>16</v>
      </c>
      <c r="GU20">
        <v>17.72639691714836</v>
      </c>
      <c r="GV20">
        <v>6.936416184971098</v>
      </c>
      <c r="GW20">
        <v>17.72639691714836</v>
      </c>
      <c r="GX20">
        <v>52.02312138728324</v>
      </c>
      <c r="GY20">
        <v>1.734104046242775</v>
      </c>
      <c r="GZ20">
        <v>0</v>
      </c>
      <c r="HA20">
        <v>0.1926782273603083</v>
      </c>
      <c r="HB20">
        <v>0.5780346820809249</v>
      </c>
      <c r="HC20">
        <v>0</v>
      </c>
      <c r="HD20">
        <v>0.1926782273603083</v>
      </c>
      <c r="HE20">
        <v>24.66281310211946</v>
      </c>
      <c r="HF20">
        <v>22.22222222222222</v>
      </c>
      <c r="HG20">
        <v>7.407407407407407</v>
      </c>
      <c r="HH20">
        <v>29.62962962962963</v>
      </c>
      <c r="HI20">
        <v>11.11111111111111</v>
      </c>
      <c r="HJ20">
        <v>18.51851851851852</v>
      </c>
      <c r="HK20">
        <v>0</v>
      </c>
      <c r="HL20">
        <v>3.703703703703704</v>
      </c>
      <c r="HM20">
        <v>3.703703703703704</v>
      </c>
      <c r="HN20">
        <v>0</v>
      </c>
      <c r="HO20">
        <v>3.703703703703704</v>
      </c>
      <c r="HS20">
        <v>5</v>
      </c>
      <c r="HT20">
        <v>1</v>
      </c>
      <c r="HU20">
        <v>15</v>
      </c>
      <c r="HV20">
        <v>4</v>
      </c>
      <c r="HW20">
        <v>2</v>
      </c>
      <c r="HX20">
        <v>4.816955684007708</v>
      </c>
      <c r="HY20">
        <v>0.1926782273603083</v>
      </c>
      <c r="HZ20">
        <v>90.36608863198458</v>
      </c>
      <c r="IA20">
        <v>0.9633911368015414</v>
      </c>
      <c r="IB20">
        <v>0.7707129094412332</v>
      </c>
      <c r="IC20">
        <v>18.51851851851852</v>
      </c>
      <c r="ID20">
        <v>3.703703703703704</v>
      </c>
      <c r="IE20">
        <v>55.55555555555556</v>
      </c>
      <c r="IF20">
        <v>14.81481481481482</v>
      </c>
      <c r="IG20">
        <v>7.407407407407407</v>
      </c>
      <c r="IH20">
        <v>90.36608863198458</v>
      </c>
      <c r="II20">
        <v>0</v>
      </c>
      <c r="IJ20">
        <v>0</v>
      </c>
      <c r="IK20">
        <v>0</v>
      </c>
      <c r="IL20">
        <v>0</v>
      </c>
      <c r="IM20">
        <v>0</v>
      </c>
      <c r="IN20">
        <v>0</v>
      </c>
      <c r="IO20">
        <v>0</v>
      </c>
      <c r="IP20">
        <v>0</v>
      </c>
      <c r="IQ20">
        <v>0</v>
      </c>
      <c r="IR20">
        <v>28.90173410404624</v>
      </c>
      <c r="IS20">
        <v>50.28901734104046</v>
      </c>
      <c r="IT20">
        <v>60.11560693641619</v>
      </c>
      <c r="IU20">
        <v>68.97880539499036</v>
      </c>
      <c r="IV20">
        <v>74.56647398843931</v>
      </c>
      <c r="IW20">
        <v>78.22736030828517</v>
      </c>
      <c r="IX20">
        <v>81.69556840077071</v>
      </c>
      <c r="IY20">
        <v>84.97109826589596</v>
      </c>
      <c r="IZ20">
        <v>87.86127167630058</v>
      </c>
      <c r="JA20">
        <v>90.17341040462428</v>
      </c>
      <c r="JB20">
        <v>0</v>
      </c>
      <c r="JC20">
        <v>0</v>
      </c>
      <c r="JD20">
        <v>0</v>
      </c>
      <c r="JE20">
        <v>0</v>
      </c>
      <c r="JF20">
        <v>0</v>
      </c>
      <c r="JG20">
        <v>2.328534557911416</v>
      </c>
      <c r="JH20">
        <v>3.359365259237374</v>
      </c>
      <c r="JI20">
        <v>1.011269709421956</v>
      </c>
      <c r="JJ20">
        <v>0.8443241597707166</v>
      </c>
      <c r="JK20">
        <v>4.318684436704348</v>
      </c>
      <c r="JL20">
        <v>4.158733161270853</v>
      </c>
      <c r="JM20">
        <v>0.7065078317223839</v>
      </c>
      <c r="JN20">
        <v>0</v>
      </c>
      <c r="JO20">
        <v>0</v>
      </c>
      <c r="JP20">
        <v>4</v>
      </c>
      <c r="JQ20">
        <v>0</v>
      </c>
      <c r="JR20">
        <v>19</v>
      </c>
      <c r="JS20">
        <v>0</v>
      </c>
      <c r="JT20">
        <v>2</v>
      </c>
      <c r="JU20">
        <v>2</v>
      </c>
      <c r="JV20">
        <v>0</v>
      </c>
      <c r="JW20">
        <v>0</v>
      </c>
      <c r="JX20">
        <v>2.890173410404624</v>
      </c>
      <c r="JY20">
        <v>0</v>
      </c>
      <c r="JZ20">
        <v>95.56840077071291</v>
      </c>
      <c r="KA20">
        <v>0</v>
      </c>
      <c r="KB20">
        <v>0.7707129094412332</v>
      </c>
      <c r="KC20">
        <v>0.7707129094412332</v>
      </c>
      <c r="KD20">
        <v>0</v>
      </c>
      <c r="KE20">
        <v>0</v>
      </c>
      <c r="KF20">
        <v>14.81481481481482</v>
      </c>
      <c r="KG20">
        <v>0</v>
      </c>
      <c r="KH20">
        <v>70.37037037037037</v>
      </c>
      <c r="KI20">
        <v>0</v>
      </c>
      <c r="KJ20">
        <v>7.407407407407407</v>
      </c>
      <c r="KK20">
        <v>7.407407407407407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0</v>
      </c>
      <c r="KS20">
        <v>0</v>
      </c>
      <c r="KT20">
        <v>0</v>
      </c>
      <c r="KU20">
        <v>0</v>
      </c>
      <c r="KV20">
        <v>0</v>
      </c>
      <c r="KW20">
        <v>0</v>
      </c>
      <c r="KX20">
        <v>0</v>
      </c>
      <c r="KY20">
        <v>0</v>
      </c>
      <c r="KZ20">
        <v>0</v>
      </c>
      <c r="LA20">
        <v>0</v>
      </c>
      <c r="LB20">
        <v>0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0</v>
      </c>
      <c r="LI20">
        <v>0</v>
      </c>
      <c r="LJ20">
        <v>0</v>
      </c>
      <c r="LK20">
        <v>0</v>
      </c>
      <c r="LL20">
        <v>0</v>
      </c>
      <c r="LM20">
        <v>0</v>
      </c>
      <c r="LN20">
        <v>0</v>
      </c>
      <c r="LO20">
        <v>0</v>
      </c>
      <c r="LP20">
        <v>0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0</v>
      </c>
      <c r="LY20">
        <v>0</v>
      </c>
      <c r="LZ20">
        <v>0</v>
      </c>
      <c r="MA20">
        <v>4.431599229287091</v>
      </c>
      <c r="MB20">
        <v>0</v>
      </c>
      <c r="MC20">
        <v>0</v>
      </c>
      <c r="MD20">
        <v>0</v>
      </c>
      <c r="ME20">
        <v>0</v>
      </c>
      <c r="MF20">
        <v>0</v>
      </c>
      <c r="MG20">
        <v>0</v>
      </c>
      <c r="MH20">
        <v>0</v>
      </c>
      <c r="MI20">
        <v>0</v>
      </c>
      <c r="MJ20">
        <v>0</v>
      </c>
      <c r="MK20">
        <v>0</v>
      </c>
      <c r="ML20">
        <v>0</v>
      </c>
      <c r="MM20">
        <v>0</v>
      </c>
      <c r="MN20">
        <v>0</v>
      </c>
      <c r="MO20">
        <v>0</v>
      </c>
      <c r="MP20">
        <v>0</v>
      </c>
      <c r="MQ20">
        <v>0</v>
      </c>
      <c r="MR20">
        <v>0</v>
      </c>
      <c r="MS20">
        <v>0</v>
      </c>
      <c r="MT20">
        <v>0</v>
      </c>
      <c r="MU20">
        <v>0</v>
      </c>
      <c r="MV20">
        <v>0</v>
      </c>
      <c r="MW20">
        <v>0</v>
      </c>
      <c r="MX20">
        <v>0</v>
      </c>
      <c r="MY20">
        <v>0</v>
      </c>
      <c r="MZ20">
        <v>0</v>
      </c>
      <c r="NA20">
        <v>0</v>
      </c>
      <c r="NB20">
        <v>0</v>
      </c>
      <c r="NC20">
        <v>0</v>
      </c>
      <c r="ND20">
        <v>0</v>
      </c>
      <c r="NE20">
        <v>0</v>
      </c>
      <c r="NF20">
        <v>0</v>
      </c>
      <c r="NG20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P20"/>
  <sheetViews>
    <sheetView workbookViewId="0"/>
  </sheetViews>
  <sheetFormatPr defaultRowHeight="15"/>
  <sheetData>
    <row r="1" s="1" customFormat="1">
      <c r="A1" s="1" t="inlineStr">
        <is>
          <t>SAMPLEID</t>
        </is>
      </c>
      <c r="B1" s="1" t="inlineStr">
        <is>
          <t>INDEX_NAME</t>
        </is>
      </c>
      <c r="C1" s="1" t="inlineStr">
        <is>
          <t>INDEX_REGION</t>
        </is>
      </c>
      <c r="D1" s="1" t="inlineStr">
        <is>
          <t>ni_total</t>
        </is>
      </c>
      <c r="E1" s="1" t="inlineStr">
        <is>
          <t>nt_total</t>
        </is>
      </c>
      <c r="F1" s="1" t="inlineStr">
        <is>
          <t>nt_Insect</t>
        </is>
      </c>
      <c r="G1" s="1" t="inlineStr">
        <is>
          <t>nt_NonIns</t>
        </is>
      </c>
      <c r="H1" s="1" t="inlineStr">
        <is>
          <t>pi_Insect</t>
        </is>
      </c>
      <c r="I1" s="1" t="inlineStr">
        <is>
          <t>pi_NonIns</t>
        </is>
      </c>
      <c r="J1" s="1" t="inlineStr">
        <is>
          <t>pt_Insect</t>
        </is>
      </c>
      <c r="K1" s="1" t="inlineStr">
        <is>
          <t>pt_NonIns</t>
        </is>
      </c>
      <c r="L1" s="1" t="inlineStr">
        <is>
          <t>pi_dom01</t>
        </is>
      </c>
      <c r="M1" s="1" t="inlineStr">
        <is>
          <t>pi_dom02</t>
        </is>
      </c>
      <c r="N1" s="1" t="inlineStr">
        <is>
          <t>pi_dom03</t>
        </is>
      </c>
      <c r="O1" s="1" t="inlineStr">
        <is>
          <t>x_Shan_e</t>
        </is>
      </c>
      <c r="P1" s="1" t="inlineStr">
        <is>
          <t>x_Evenness</t>
        </is>
      </c>
    </row>
    <row r="2">
      <c r="A2" t="inlineStr">
        <is>
          <t>10069_15134</t>
        </is>
      </c>
      <c r="B2" t="inlineStr">
        <is>
          <t>BioMonTools</t>
        </is>
      </c>
      <c r="C2" t="inlineStr">
        <is>
          <t>bugs</t>
        </is>
      </c>
      <c r="D2">
        <v>529</v>
      </c>
      <c r="E2">
        <v>62</v>
      </c>
      <c r="F2">
        <v>0</v>
      </c>
      <c r="G2">
        <v>62</v>
      </c>
      <c r="H2">
        <v>0</v>
      </c>
      <c r="I2">
        <v>100</v>
      </c>
      <c r="J2">
        <v>0</v>
      </c>
      <c r="K2">
        <v>100</v>
      </c>
      <c r="L2">
        <v>10.9640831758034</v>
      </c>
      <c r="M2">
        <v>20.22684310018904</v>
      </c>
      <c r="N2">
        <v>28.92249527410208</v>
      </c>
      <c r="O2">
        <v>3.549235134435744</v>
      </c>
      <c r="P2">
        <v>0.8599756643002954</v>
      </c>
    </row>
    <row r="3">
      <c r="A3" t="inlineStr">
        <is>
          <t>10070_15133</t>
        </is>
      </c>
      <c r="B3" t="inlineStr">
        <is>
          <t>BioMonTools</t>
        </is>
      </c>
      <c r="C3" t="inlineStr">
        <is>
          <t>bugs</t>
        </is>
      </c>
      <c r="D3">
        <v>552</v>
      </c>
      <c r="E3">
        <v>32</v>
      </c>
      <c r="F3">
        <v>0</v>
      </c>
      <c r="G3">
        <v>32</v>
      </c>
      <c r="H3">
        <v>0</v>
      </c>
      <c r="I3">
        <v>100</v>
      </c>
      <c r="J3">
        <v>0</v>
      </c>
      <c r="K3">
        <v>100</v>
      </c>
      <c r="L3">
        <v>26.99275362318841</v>
      </c>
      <c r="M3">
        <v>39.1304347826087</v>
      </c>
      <c r="N3">
        <v>45.65217391304348</v>
      </c>
      <c r="O3">
        <v>2.749805409713201</v>
      </c>
      <c r="P3">
        <v>0.793426125600576</v>
      </c>
    </row>
    <row r="4">
      <c r="A4" t="inlineStr">
        <is>
          <t>4568_7060</t>
        </is>
      </c>
      <c r="B4" t="inlineStr">
        <is>
          <t>BioMonTools</t>
        </is>
      </c>
      <c r="C4" t="inlineStr">
        <is>
          <t>bugs</t>
        </is>
      </c>
      <c r="D4">
        <v>541</v>
      </c>
      <c r="E4">
        <v>42</v>
      </c>
      <c r="F4">
        <v>0</v>
      </c>
      <c r="G4">
        <v>42</v>
      </c>
      <c r="H4">
        <v>0</v>
      </c>
      <c r="I4">
        <v>100</v>
      </c>
      <c r="J4">
        <v>0</v>
      </c>
      <c r="K4">
        <v>100</v>
      </c>
      <c r="L4">
        <v>12.56931608133087</v>
      </c>
      <c r="M4">
        <v>23.10536044362292</v>
      </c>
      <c r="N4">
        <v>31.97781885397412</v>
      </c>
      <c r="O4">
        <v>3.075323107585964</v>
      </c>
      <c r="P4">
        <v>0.8227915845056403</v>
      </c>
    </row>
    <row r="5">
      <c r="A5" t="inlineStr">
        <is>
          <t>4582_7074</t>
        </is>
      </c>
      <c r="B5" t="inlineStr">
        <is>
          <t>BioMonTools</t>
        </is>
      </c>
      <c r="C5" t="inlineStr">
        <is>
          <t>bugs</t>
        </is>
      </c>
      <c r="D5">
        <v>551</v>
      </c>
      <c r="E5">
        <v>34</v>
      </c>
      <c r="F5">
        <v>0</v>
      </c>
      <c r="G5">
        <v>34</v>
      </c>
      <c r="H5">
        <v>0</v>
      </c>
      <c r="I5">
        <v>100</v>
      </c>
      <c r="J5">
        <v>0</v>
      </c>
      <c r="K5">
        <v>100</v>
      </c>
      <c r="L5">
        <v>13.61161524500908</v>
      </c>
      <c r="M5">
        <v>26.31578947368421</v>
      </c>
      <c r="N5">
        <v>38.11252268602541</v>
      </c>
      <c r="O5">
        <v>2.830884404186431</v>
      </c>
      <c r="P5">
        <v>0.8027779305108255</v>
      </c>
    </row>
    <row r="6">
      <c r="A6" t="inlineStr">
        <is>
          <t>4583_7075</t>
        </is>
      </c>
      <c r="B6" t="inlineStr">
        <is>
          <t>BioMonTools</t>
        </is>
      </c>
      <c r="C6" t="inlineStr">
        <is>
          <t>bugs</t>
        </is>
      </c>
      <c r="D6">
        <v>529</v>
      </c>
      <c r="E6">
        <v>21</v>
      </c>
      <c r="F6">
        <v>0</v>
      </c>
      <c r="G6">
        <v>21</v>
      </c>
      <c r="H6">
        <v>0</v>
      </c>
      <c r="I6">
        <v>100</v>
      </c>
      <c r="J6">
        <v>0</v>
      </c>
      <c r="K6">
        <v>100</v>
      </c>
      <c r="L6">
        <v>30.24574669187146</v>
      </c>
      <c r="M6">
        <v>46.31379962192817</v>
      </c>
      <c r="N6">
        <v>61.81474480151229</v>
      </c>
      <c r="O6">
        <v>2.156918118239516</v>
      </c>
      <c r="P6">
        <v>0.7084586047105556</v>
      </c>
    </row>
    <row r="7">
      <c r="A7" t="inlineStr">
        <is>
          <t>4589_7079</t>
        </is>
      </c>
      <c r="B7" t="inlineStr">
        <is>
          <t>BioMonTools</t>
        </is>
      </c>
      <c r="C7" t="inlineStr">
        <is>
          <t>bugs</t>
        </is>
      </c>
      <c r="D7">
        <v>532</v>
      </c>
      <c r="E7">
        <v>45</v>
      </c>
      <c r="F7">
        <v>0</v>
      </c>
      <c r="G7">
        <v>45</v>
      </c>
      <c r="H7">
        <v>0</v>
      </c>
      <c r="I7">
        <v>100</v>
      </c>
      <c r="J7">
        <v>0</v>
      </c>
      <c r="K7">
        <v>100</v>
      </c>
      <c r="L7">
        <v>15.41353383458647</v>
      </c>
      <c r="M7">
        <v>25.37593984962406</v>
      </c>
      <c r="N7">
        <v>33.64661654135338</v>
      </c>
      <c r="O7">
        <v>3.066098961127568</v>
      </c>
      <c r="P7">
        <v>0.8054559523906111</v>
      </c>
    </row>
    <row r="8">
      <c r="A8" t="inlineStr">
        <is>
          <t>4590_7080</t>
        </is>
      </c>
      <c r="B8" t="inlineStr">
        <is>
          <t>BioMonTools</t>
        </is>
      </c>
      <c r="C8" t="inlineStr">
        <is>
          <t>bugs</t>
        </is>
      </c>
      <c r="D8">
        <v>570</v>
      </c>
      <c r="E8">
        <v>34</v>
      </c>
      <c r="F8">
        <v>0</v>
      </c>
      <c r="G8">
        <v>34</v>
      </c>
      <c r="H8">
        <v>0</v>
      </c>
      <c r="I8">
        <v>100</v>
      </c>
      <c r="J8">
        <v>0</v>
      </c>
      <c r="K8">
        <v>100</v>
      </c>
      <c r="L8">
        <v>32.63157894736842</v>
      </c>
      <c r="M8">
        <v>41.05263157894737</v>
      </c>
      <c r="N8">
        <v>48.42105263157895</v>
      </c>
      <c r="O8">
        <v>2.662213197117982</v>
      </c>
      <c r="P8">
        <v>0.7549464039578765</v>
      </c>
    </row>
    <row r="9">
      <c r="A9" t="inlineStr">
        <is>
          <t>5460_8221</t>
        </is>
      </c>
      <c r="B9" t="inlineStr">
        <is>
          <t>BioMonTools</t>
        </is>
      </c>
      <c r="C9" t="inlineStr">
        <is>
          <t>bugs</t>
        </is>
      </c>
      <c r="D9">
        <v>527</v>
      </c>
      <c r="E9">
        <v>48</v>
      </c>
      <c r="F9">
        <v>0</v>
      </c>
      <c r="G9">
        <v>48</v>
      </c>
      <c r="H9">
        <v>0</v>
      </c>
      <c r="I9">
        <v>100</v>
      </c>
      <c r="J9">
        <v>0</v>
      </c>
      <c r="K9">
        <v>100</v>
      </c>
      <c r="L9">
        <v>16.50853889943074</v>
      </c>
      <c r="M9">
        <v>29.03225806451613</v>
      </c>
      <c r="N9">
        <v>41.55597722960152</v>
      </c>
      <c r="O9">
        <v>3.094276741586546</v>
      </c>
      <c r="P9">
        <v>0.7993066577704945</v>
      </c>
    </row>
    <row r="10">
      <c r="A10" t="inlineStr">
        <is>
          <t>5461_8222</t>
        </is>
      </c>
      <c r="B10" t="inlineStr">
        <is>
          <t>BioMonTools</t>
        </is>
      </c>
      <c r="C10" t="inlineStr">
        <is>
          <t>bugs</t>
        </is>
      </c>
      <c r="D10">
        <v>564</v>
      </c>
      <c r="E10">
        <v>45</v>
      </c>
      <c r="F10">
        <v>0</v>
      </c>
      <c r="G10">
        <v>45</v>
      </c>
      <c r="H10">
        <v>0</v>
      </c>
      <c r="I10">
        <v>100</v>
      </c>
      <c r="J10">
        <v>0</v>
      </c>
      <c r="K10">
        <v>100</v>
      </c>
      <c r="L10">
        <v>17.5531914893617</v>
      </c>
      <c r="M10">
        <v>29.07801418439716</v>
      </c>
      <c r="N10">
        <v>38.47517730496454</v>
      </c>
      <c r="O10">
        <v>3.082376231911836</v>
      </c>
      <c r="P10">
        <v>0.8097319476562828</v>
      </c>
    </row>
    <row r="11">
      <c r="A11" t="inlineStr">
        <is>
          <t>5465_8226</t>
        </is>
      </c>
      <c r="B11" t="inlineStr">
        <is>
          <t>BioMonTools</t>
        </is>
      </c>
      <c r="C11" t="inlineStr">
        <is>
          <t>bugs</t>
        </is>
      </c>
      <c r="D11">
        <v>544</v>
      </c>
      <c r="E11">
        <v>32</v>
      </c>
      <c r="F11">
        <v>0</v>
      </c>
      <c r="G11">
        <v>32</v>
      </c>
      <c r="H11">
        <v>0</v>
      </c>
      <c r="I11">
        <v>100</v>
      </c>
      <c r="J11">
        <v>0</v>
      </c>
      <c r="K11">
        <v>100</v>
      </c>
      <c r="L11">
        <v>35.66176470588236</v>
      </c>
      <c r="M11">
        <v>53.30882352941177</v>
      </c>
      <c r="N11">
        <v>58.27205882352941</v>
      </c>
      <c r="O11">
        <v>2.41795634998377</v>
      </c>
      <c r="P11">
        <v>0.6976747270415128</v>
      </c>
    </row>
    <row r="12">
      <c r="A12" t="inlineStr">
        <is>
          <t>5468_8229</t>
        </is>
      </c>
      <c r="B12" t="inlineStr">
        <is>
          <t>BioMonTools</t>
        </is>
      </c>
      <c r="C12" t="inlineStr">
        <is>
          <t>bugs</t>
        </is>
      </c>
      <c r="D12">
        <v>548</v>
      </c>
      <c r="E12">
        <v>57</v>
      </c>
      <c r="F12">
        <v>0</v>
      </c>
      <c r="G12">
        <v>57</v>
      </c>
      <c r="H12">
        <v>0</v>
      </c>
      <c r="I12">
        <v>100</v>
      </c>
      <c r="J12">
        <v>0</v>
      </c>
      <c r="K12">
        <v>100</v>
      </c>
      <c r="L12">
        <v>14.05109489051095</v>
      </c>
      <c r="M12">
        <v>21.8978102189781</v>
      </c>
      <c r="N12">
        <v>29.01459854014599</v>
      </c>
      <c r="O12">
        <v>3.378120972557614</v>
      </c>
      <c r="P12">
        <v>0.8355375059013112</v>
      </c>
    </row>
    <row r="13">
      <c r="A13" t="inlineStr">
        <is>
          <t>5471_8231</t>
        </is>
      </c>
      <c r="B13" t="inlineStr">
        <is>
          <t>BioMonTools</t>
        </is>
      </c>
      <c r="C13" t="inlineStr">
        <is>
          <t>bugs</t>
        </is>
      </c>
      <c r="D13">
        <v>525</v>
      </c>
      <c r="E13">
        <v>36</v>
      </c>
      <c r="F13">
        <v>0</v>
      </c>
      <c r="G13">
        <v>36</v>
      </c>
      <c r="H13">
        <v>0</v>
      </c>
      <c r="I13">
        <v>100</v>
      </c>
      <c r="J13">
        <v>0</v>
      </c>
      <c r="K13">
        <v>100</v>
      </c>
      <c r="L13">
        <v>29.33333333333333</v>
      </c>
      <c r="M13">
        <v>46.0952380952381</v>
      </c>
      <c r="N13">
        <v>52.95238095238095</v>
      </c>
      <c r="O13">
        <v>2.569011248227842</v>
      </c>
      <c r="P13">
        <v>0.7168962386828214</v>
      </c>
    </row>
    <row r="14">
      <c r="A14" t="inlineStr">
        <is>
          <t>9263_14266</t>
        </is>
      </c>
      <c r="B14" t="inlineStr">
        <is>
          <t>BioMonTools</t>
        </is>
      </c>
      <c r="C14" t="inlineStr">
        <is>
          <t>bugs</t>
        </is>
      </c>
      <c r="D14">
        <v>522</v>
      </c>
      <c r="E14">
        <v>35</v>
      </c>
      <c r="F14">
        <v>0</v>
      </c>
      <c r="G14">
        <v>35</v>
      </c>
      <c r="H14">
        <v>0</v>
      </c>
      <c r="I14">
        <v>100</v>
      </c>
      <c r="J14">
        <v>0</v>
      </c>
      <c r="K14">
        <v>100</v>
      </c>
      <c r="L14">
        <v>40.61302681992337</v>
      </c>
      <c r="M14">
        <v>51.91570881226053</v>
      </c>
      <c r="N14">
        <v>59.00383141762452</v>
      </c>
      <c r="O14">
        <v>2.409007759717542</v>
      </c>
      <c r="P14">
        <v>0.6775729740250398</v>
      </c>
    </row>
    <row r="15">
      <c r="A15" t="inlineStr">
        <is>
          <t>9264_14267</t>
        </is>
      </c>
      <c r="B15" t="inlineStr">
        <is>
          <t>BioMonTools</t>
        </is>
      </c>
      <c r="C15" t="inlineStr">
        <is>
          <t>bugs</t>
        </is>
      </c>
      <c r="D15">
        <v>531</v>
      </c>
      <c r="E15">
        <v>45</v>
      </c>
      <c r="F15">
        <v>0</v>
      </c>
      <c r="G15">
        <v>45</v>
      </c>
      <c r="H15">
        <v>0</v>
      </c>
      <c r="I15">
        <v>100</v>
      </c>
      <c r="J15">
        <v>0</v>
      </c>
      <c r="K15">
        <v>100</v>
      </c>
      <c r="L15">
        <v>24.10546139359699</v>
      </c>
      <c r="M15">
        <v>45.76271186440678</v>
      </c>
      <c r="N15">
        <v>61.20527306967985</v>
      </c>
      <c r="O15">
        <v>2.570447418702884</v>
      </c>
      <c r="P15">
        <v>0.675249624995773</v>
      </c>
    </row>
    <row r="16">
      <c r="A16" t="inlineStr">
        <is>
          <t>9266_14269</t>
        </is>
      </c>
      <c r="B16" t="inlineStr">
        <is>
          <t>BioMonTools</t>
        </is>
      </c>
      <c r="C16" t="inlineStr">
        <is>
          <t>bugs</t>
        </is>
      </c>
      <c r="D16">
        <v>590</v>
      </c>
      <c r="E16">
        <v>42</v>
      </c>
      <c r="F16">
        <v>0</v>
      </c>
      <c r="G16">
        <v>42</v>
      </c>
      <c r="H16">
        <v>0</v>
      </c>
      <c r="I16">
        <v>100</v>
      </c>
      <c r="J16">
        <v>0</v>
      </c>
      <c r="K16">
        <v>100</v>
      </c>
      <c r="L16">
        <v>14.91525423728814</v>
      </c>
      <c r="M16">
        <v>27.11864406779661</v>
      </c>
      <c r="N16">
        <v>39.15254237288136</v>
      </c>
      <c r="O16">
        <v>3.044677508198016</v>
      </c>
      <c r="P16">
        <v>0.8145924651297487</v>
      </c>
    </row>
    <row r="17">
      <c r="A17" t="inlineStr">
        <is>
          <t>9267_14270</t>
        </is>
      </c>
      <c r="B17" t="inlineStr">
        <is>
          <t>BioMonTools</t>
        </is>
      </c>
      <c r="C17" t="inlineStr">
        <is>
          <t>bugs</t>
        </is>
      </c>
      <c r="D17">
        <v>538</v>
      </c>
      <c r="E17">
        <v>45</v>
      </c>
      <c r="F17">
        <v>0</v>
      </c>
      <c r="G17">
        <v>45</v>
      </c>
      <c r="H17">
        <v>0</v>
      </c>
      <c r="I17">
        <v>100</v>
      </c>
      <c r="J17">
        <v>0</v>
      </c>
      <c r="K17">
        <v>100</v>
      </c>
      <c r="L17">
        <v>20.26022304832714</v>
      </c>
      <c r="M17">
        <v>35.50185873605948</v>
      </c>
      <c r="N17">
        <v>44.79553903345725</v>
      </c>
      <c r="O17">
        <v>2.967419677468557</v>
      </c>
      <c r="P17">
        <v>0.7795331699206148</v>
      </c>
    </row>
    <row r="18">
      <c r="A18" t="inlineStr">
        <is>
          <t>9270_14273</t>
        </is>
      </c>
      <c r="B18" t="inlineStr">
        <is>
          <t>BioMonTools</t>
        </is>
      </c>
      <c r="C18" t="inlineStr">
        <is>
          <t>bugs</t>
        </is>
      </c>
      <c r="D18">
        <v>548</v>
      </c>
      <c r="E18">
        <v>26</v>
      </c>
      <c r="F18">
        <v>0</v>
      </c>
      <c r="G18">
        <v>26</v>
      </c>
      <c r="H18">
        <v>0</v>
      </c>
      <c r="I18">
        <v>100</v>
      </c>
      <c r="J18">
        <v>0</v>
      </c>
      <c r="K18">
        <v>100</v>
      </c>
      <c r="L18">
        <v>37.95620437956205</v>
      </c>
      <c r="M18">
        <v>54.37956204379562</v>
      </c>
      <c r="N18">
        <v>60.58394160583941</v>
      </c>
      <c r="O18">
        <v>2.24283260163837</v>
      </c>
      <c r="P18">
        <v>0.6883873990426193</v>
      </c>
    </row>
    <row r="19">
      <c r="A19" t="inlineStr">
        <is>
          <t>9918_14976</t>
        </is>
      </c>
      <c r="B19" t="inlineStr">
        <is>
          <t>BioMonTools</t>
        </is>
      </c>
      <c r="C19" t="inlineStr">
        <is>
          <t>bugs</t>
        </is>
      </c>
      <c r="D19">
        <v>535</v>
      </c>
      <c r="E19">
        <v>53</v>
      </c>
      <c r="F19">
        <v>0</v>
      </c>
      <c r="G19">
        <v>53</v>
      </c>
      <c r="H19">
        <v>0</v>
      </c>
      <c r="I19">
        <v>100</v>
      </c>
      <c r="J19">
        <v>0</v>
      </c>
      <c r="K19">
        <v>100</v>
      </c>
      <c r="L19">
        <v>13.45794392523365</v>
      </c>
      <c r="M19">
        <v>23.92523364485981</v>
      </c>
      <c r="N19">
        <v>31.77570093457944</v>
      </c>
      <c r="O19">
        <v>3.28198115303573</v>
      </c>
      <c r="P19">
        <v>0.8266347222059606</v>
      </c>
    </row>
    <row r="20">
      <c r="A20" t="inlineStr">
        <is>
          <t>9952_15005</t>
        </is>
      </c>
      <c r="B20" t="inlineStr">
        <is>
          <t>BioMonTools</t>
        </is>
      </c>
      <c r="C20" t="inlineStr">
        <is>
          <t>bugs</t>
        </is>
      </c>
      <c r="D20">
        <v>519</v>
      </c>
      <c r="E20">
        <v>27</v>
      </c>
      <c r="F20">
        <v>0</v>
      </c>
      <c r="G20">
        <v>27</v>
      </c>
      <c r="H20">
        <v>0</v>
      </c>
      <c r="I20">
        <v>100</v>
      </c>
      <c r="J20">
        <v>0</v>
      </c>
      <c r="K20">
        <v>100</v>
      </c>
      <c r="L20">
        <v>28.90173410404624</v>
      </c>
      <c r="M20">
        <v>50.28901734104046</v>
      </c>
      <c r="N20">
        <v>60.11560693641619</v>
      </c>
      <c r="O20">
        <v>2.328534557911416</v>
      </c>
      <c r="P20">
        <v>0.7065078317223839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I20"/>
  <sheetViews>
    <sheetView workbookViewId="0"/>
  </sheetViews>
  <sheetFormatPr defaultRowHeight="15"/>
  <sheetData>
    <row r="1" s="1" customFormat="1">
      <c r="A1" s="1" t="inlineStr">
        <is>
          <t>SAMPLEID</t>
        </is>
      </c>
      <c r="B1" s="1" t="inlineStr">
        <is>
          <t>INDEX_NAME</t>
        </is>
      </c>
      <c r="C1" s="1" t="inlineStr">
        <is>
          <t>INDEX_REGION</t>
        </is>
      </c>
      <c r="D1" s="1" t="inlineStr">
        <is>
          <t>li_total</t>
        </is>
      </c>
      <c r="E1" s="1" t="inlineStr">
        <is>
          <t>ni_Chiro</t>
        </is>
      </c>
      <c r="F1" s="1" t="inlineStr">
        <is>
          <t>ni_EPT</t>
        </is>
      </c>
      <c r="G1" s="1" t="inlineStr">
        <is>
          <t>ni_Trich</t>
        </is>
      </c>
      <c r="H1" s="1" t="inlineStr">
        <is>
          <t>ni_Americo</t>
        </is>
      </c>
      <c r="I1" s="1" t="inlineStr">
        <is>
          <t>ni_Gnorimo</t>
        </is>
      </c>
      <c r="J1" s="1" t="inlineStr">
        <is>
          <t>ni_brackish</t>
        </is>
      </c>
      <c r="K1" s="1" t="inlineStr">
        <is>
          <t>ni_Ramello</t>
        </is>
      </c>
      <c r="L1" s="1" t="inlineStr">
        <is>
          <t>nt_COET</t>
        </is>
      </c>
      <c r="M1" s="1" t="inlineStr">
        <is>
          <t>nt_ECT</t>
        </is>
      </c>
      <c r="N1" s="1" t="inlineStr">
        <is>
          <t>nt_Ephemerellid</t>
        </is>
      </c>
      <c r="O1" s="1" t="inlineStr">
        <is>
          <t>nt_ET</t>
        </is>
      </c>
      <c r="P1" s="1" t="inlineStr">
        <is>
          <t>nt_Hepta</t>
        </is>
      </c>
      <c r="Q1" s="1" t="inlineStr">
        <is>
          <t>nt_Isop</t>
        </is>
      </c>
      <c r="R1" s="1" t="inlineStr">
        <is>
          <t>nt_Nemour</t>
        </is>
      </c>
      <c r="S1" s="1" t="inlineStr">
        <is>
          <t>nt_OET</t>
        </is>
      </c>
      <c r="T1" s="1" t="inlineStr">
        <is>
          <t>nt_Perlid</t>
        </is>
      </c>
      <c r="U1" s="1" t="inlineStr">
        <is>
          <t>nt_POET</t>
        </is>
      </c>
      <c r="V1" s="1" t="inlineStr">
        <is>
          <t>nt_Ptero</t>
        </is>
      </c>
      <c r="W1" s="1" t="inlineStr">
        <is>
          <t>nt_Rhya</t>
        </is>
      </c>
      <c r="X1" s="1" t="inlineStr">
        <is>
          <t>nt_Tipulid</t>
        </is>
      </c>
      <c r="Y1" s="1" t="inlineStr">
        <is>
          <t>nt_Tubif</t>
        </is>
      </c>
      <c r="Z1" s="1" t="inlineStr">
        <is>
          <t>pi_Ampe</t>
        </is>
      </c>
      <c r="AA1" s="1" t="inlineStr">
        <is>
          <t>pi_AmpeHaust</t>
        </is>
      </c>
      <c r="AB1" s="1" t="inlineStr">
        <is>
          <t>pi_AmphIsop</t>
        </is>
      </c>
      <c r="AC1" s="1" t="inlineStr">
        <is>
          <t>pi_Baet</t>
        </is>
      </c>
      <c r="AD1" s="1" t="inlineStr">
        <is>
          <t>pi_Caen</t>
        </is>
      </c>
      <c r="AE1" s="1" t="inlineStr">
        <is>
          <t>pi_COET</t>
        </is>
      </c>
      <c r="AF1" s="1" t="inlineStr">
        <is>
          <t>pi_Corb</t>
        </is>
      </c>
      <c r="AG1" s="1" t="inlineStr">
        <is>
          <t>pi_CraCaeGam</t>
        </is>
      </c>
      <c r="AH1" s="1" t="inlineStr">
        <is>
          <t>pi_Cru</t>
        </is>
      </c>
      <c r="AI1" s="1" t="inlineStr">
        <is>
          <t>pi_DiptNonIns</t>
        </is>
      </c>
      <c r="AJ1" s="1" t="inlineStr">
        <is>
          <t>pi_ECT</t>
        </is>
      </c>
      <c r="AK1" s="1" t="inlineStr">
        <is>
          <t>pi_EphemNoCae</t>
        </is>
      </c>
      <c r="AL1" s="1" t="inlineStr">
        <is>
          <t>pi_EphemNoCaeBae</t>
        </is>
      </c>
      <c r="AM1" s="1" t="inlineStr">
        <is>
          <t>pi_EPTNoBaeHydro</t>
        </is>
      </c>
      <c r="AN1" s="1" t="inlineStr">
        <is>
          <t>pi_EPTNoCheu</t>
        </is>
      </c>
      <c r="AO1" s="1" t="inlineStr">
        <is>
          <t>pi_EPTNoHydro</t>
        </is>
      </c>
      <c r="AP1" s="1" t="inlineStr">
        <is>
          <t>pi_ET</t>
        </is>
      </c>
      <c r="AQ1" s="1" t="inlineStr">
        <is>
          <t>pi_Hydro</t>
        </is>
      </c>
      <c r="AR1" s="1" t="inlineStr">
        <is>
          <t>pi_Hydro2EPT</t>
        </is>
      </c>
      <c r="AS1" s="1" t="inlineStr">
        <is>
          <t>pi_Hydro2Trich</t>
        </is>
      </c>
      <c r="AT1" s="1" t="inlineStr">
        <is>
          <t>pi_IsopGastHiru</t>
        </is>
      </c>
      <c r="AU1" s="1" t="inlineStr">
        <is>
          <t>pi_Juga</t>
        </is>
      </c>
      <c r="AV1" s="1" t="inlineStr">
        <is>
          <t>pi_JugaFlumi</t>
        </is>
      </c>
      <c r="AW1" s="1" t="inlineStr">
        <is>
          <t>pi_Mol</t>
        </is>
      </c>
      <c r="AX1" s="1" t="inlineStr">
        <is>
          <t>pi_Nemata</t>
        </is>
      </c>
      <c r="AY1" s="1" t="inlineStr">
        <is>
          <t>pi_OET</t>
        </is>
      </c>
      <c r="AZ1" s="1" t="inlineStr">
        <is>
          <t>pi_POET</t>
        </is>
      </c>
      <c r="BA1" s="1" t="inlineStr">
        <is>
          <t>pi_Sphaer</t>
        </is>
      </c>
      <c r="BB1" s="1" t="inlineStr">
        <is>
          <t>pi_TrichNoHydro</t>
        </is>
      </c>
      <c r="BC1" s="1" t="inlineStr">
        <is>
          <t>pi_Tromb</t>
        </is>
      </c>
      <c r="BD1" s="1" t="inlineStr">
        <is>
          <t>pi_Tubif</t>
        </is>
      </c>
      <c r="BE1" s="1" t="inlineStr">
        <is>
          <t>pt_COET</t>
        </is>
      </c>
      <c r="BF1" s="1" t="inlineStr">
        <is>
          <t>pt_ECT</t>
        </is>
      </c>
      <c r="BG1" s="1" t="inlineStr">
        <is>
          <t>pt_ET</t>
        </is>
      </c>
      <c r="BH1" s="1" t="inlineStr">
        <is>
          <t>pt_OET</t>
        </is>
      </c>
      <c r="BI1" s="1" t="inlineStr">
        <is>
          <t>pt_POET</t>
        </is>
      </c>
      <c r="BJ1" s="1" t="inlineStr">
        <is>
          <t>pt_Tromb</t>
        </is>
      </c>
      <c r="BK1" s="1" t="inlineStr">
        <is>
          <t>pi_Ortho</t>
        </is>
      </c>
      <c r="BL1" s="1" t="inlineStr">
        <is>
          <t>pi_Tanyt</t>
        </is>
      </c>
      <c r="BM1" s="1" t="inlineStr">
        <is>
          <t>pi_Tanyp</t>
        </is>
      </c>
      <c r="BN1" s="1" t="inlineStr">
        <is>
          <t>pi_COC2Chi</t>
        </is>
      </c>
      <c r="BO1" s="1" t="inlineStr">
        <is>
          <t>pi_ChCr2Chi</t>
        </is>
      </c>
      <c r="BP1" s="1" t="inlineStr">
        <is>
          <t>pi_Orth2Chi</t>
        </is>
      </c>
      <c r="BQ1" s="1" t="inlineStr">
        <is>
          <t>pi_Tanyp2Chi</t>
        </is>
      </c>
      <c r="BR1" s="1" t="inlineStr">
        <is>
          <t>pi_ChiroAnne</t>
        </is>
      </c>
      <c r="BS1" s="1" t="inlineStr">
        <is>
          <t>nt_NonInsArachDeca_BCG_att456</t>
        </is>
      </c>
      <c r="BT1" s="1" t="inlineStr">
        <is>
          <t>pi_NonInsArachDeca_BCG_att456</t>
        </is>
      </c>
      <c r="BU1" s="1" t="inlineStr">
        <is>
          <t>pt_NonInsArachDeca_BCG_att456</t>
        </is>
      </c>
      <c r="BV1" s="1" t="inlineStr">
        <is>
          <t>nt_NonInsArachDecaJugaRiss_BCG_att456</t>
        </is>
      </c>
      <c r="BW1" s="1" t="inlineStr">
        <is>
          <t>pi_NonInsArachDecaJugaRiss_BCG_att456</t>
        </is>
      </c>
      <c r="BX1" s="1" t="inlineStr">
        <is>
          <t>pt_NonInsArachDecaJugaRiss_BCG_att456</t>
        </is>
      </c>
      <c r="BY1" s="1" t="inlineStr">
        <is>
          <t>nt_NonInsTrombJuga_BCG_att456</t>
        </is>
      </c>
      <c r="BZ1" s="1" t="inlineStr">
        <is>
          <t>pi_NonInsTrombJuga_BCG_att456</t>
        </is>
      </c>
      <c r="CA1" s="1" t="inlineStr">
        <is>
          <t>pt_NonInsTrombJuga_BCG_att456</t>
        </is>
      </c>
      <c r="CB1" s="1" t="inlineStr">
        <is>
          <t>pi_dom02_BCG_att456_NoJugaRiss</t>
        </is>
      </c>
      <c r="CC1" s="1" t="inlineStr">
        <is>
          <t>nt_NonInsJugaRiss_BCG_att456</t>
        </is>
      </c>
      <c r="CD1" s="1" t="inlineStr">
        <is>
          <t>pi_NonInsJugaRiss_BCG_att456</t>
        </is>
      </c>
      <c r="CE1" s="1" t="inlineStr">
        <is>
          <t>pt_NonInsJugaRiss_BCG_att456</t>
        </is>
      </c>
      <c r="CF1" s="1" t="inlineStr">
        <is>
          <t>pi_Colesens</t>
        </is>
      </c>
      <c r="CG1" s="1" t="inlineStr">
        <is>
          <t>nt_noteworthy</t>
        </is>
      </c>
      <c r="CH1" s="1" t="inlineStr">
        <is>
          <t>nt_ffg2_pred</t>
        </is>
      </c>
      <c r="CI1" s="1" t="inlineStr">
        <is>
          <t>nt_ffg2_intface</t>
        </is>
      </c>
      <c r="CJ1" s="1" t="inlineStr">
        <is>
          <t>nt_ffg2_subsurf</t>
        </is>
      </c>
      <c r="CK1" s="1" t="inlineStr">
        <is>
          <t>pi_ffg2_scavburr</t>
        </is>
      </c>
      <c r="CL1" s="1" t="inlineStr">
        <is>
          <t>nt_tv_intol4</t>
        </is>
      </c>
      <c r="CM1" s="1" t="inlineStr">
        <is>
          <t>pi_tv_intol4</t>
        </is>
      </c>
      <c r="CN1" s="1" t="inlineStr">
        <is>
          <t>pi_tv_toler6</t>
        </is>
      </c>
      <c r="CO1" s="1" t="inlineStr">
        <is>
          <t>pt_tv_intol4</t>
        </is>
      </c>
      <c r="CP1" s="1" t="inlineStr">
        <is>
          <t>nt_tv_intol4_EPT</t>
        </is>
      </c>
      <c r="CQ1" s="1" t="inlineStr">
        <is>
          <t>nt_tv_ntol</t>
        </is>
      </c>
      <c r="CR1" s="1" t="inlineStr">
        <is>
          <t>nt_tv_stol</t>
        </is>
      </c>
      <c r="CS1" s="1" t="inlineStr">
        <is>
          <t>pi_tv_ntol</t>
        </is>
      </c>
      <c r="CT1" s="1" t="inlineStr">
        <is>
          <t>pi_tv_stol</t>
        </is>
      </c>
      <c r="CU1" s="1" t="inlineStr">
        <is>
          <t>pt_tv_ntol</t>
        </is>
      </c>
      <c r="CV1" s="1" t="inlineStr">
        <is>
          <t>pt_tv_stol</t>
        </is>
      </c>
      <c r="CW1" s="1" t="inlineStr">
        <is>
          <t>pi_tv2_intol</t>
        </is>
      </c>
      <c r="CX1" s="1" t="inlineStr">
        <is>
          <t>pi_tv2_toler_ISA_SalHi_xFL</t>
        </is>
      </c>
      <c r="CY1" s="1" t="inlineStr">
        <is>
          <t>pi_tv2_intol_ISA_SalHi_xFL</t>
        </is>
      </c>
      <c r="CZ1" s="1" t="inlineStr">
        <is>
          <t>pt_tv2_intol_ISA_SalHi_xFL</t>
        </is>
      </c>
      <c r="DA1" s="1" t="inlineStr">
        <is>
          <t>nt_ffg_pred_scrap_shred</t>
        </is>
      </c>
      <c r="DB1" s="1" t="inlineStr">
        <is>
          <t>pi_ffg_col_filt</t>
        </is>
      </c>
      <c r="DC1" s="1" t="inlineStr">
        <is>
          <t>pi_habit_cling_PlecoNoCling</t>
        </is>
      </c>
      <c r="DD1" s="1" t="inlineStr">
        <is>
          <t>pi_dom04</t>
        </is>
      </c>
      <c r="DE1" s="1" t="inlineStr">
        <is>
          <t>pi_dom05</t>
        </is>
      </c>
      <c r="DF1" s="1" t="inlineStr">
        <is>
          <t>pi_dom06</t>
        </is>
      </c>
      <c r="DG1" s="1" t="inlineStr">
        <is>
          <t>pi_dom07</t>
        </is>
      </c>
      <c r="DH1" s="1" t="inlineStr">
        <is>
          <t>pi_dom08</t>
        </is>
      </c>
      <c r="DI1" s="1" t="inlineStr">
        <is>
          <t>pi_dom09</t>
        </is>
      </c>
      <c r="DJ1" s="1" t="inlineStr">
        <is>
          <t>pi_dom10</t>
        </is>
      </c>
      <c r="DK1" s="1" t="inlineStr">
        <is>
          <t>x_Becks3</t>
        </is>
      </c>
      <c r="DL1" s="1" t="inlineStr">
        <is>
          <t>x_HBI2</t>
        </is>
      </c>
      <c r="DM1" s="1" t="inlineStr">
        <is>
          <t>x_NCBI</t>
        </is>
      </c>
      <c r="DN1" s="1" t="inlineStr">
        <is>
          <t>x_Shan_2</t>
        </is>
      </c>
      <c r="DO1" s="1" t="inlineStr">
        <is>
          <t>x_Shan_10</t>
        </is>
      </c>
      <c r="DP1" s="1" t="inlineStr">
        <is>
          <t>x_D</t>
        </is>
      </c>
      <c r="DQ1" s="1" t="inlineStr">
        <is>
          <t>x_D_G</t>
        </is>
      </c>
      <c r="DR1" s="1" t="inlineStr">
        <is>
          <t>x_D_Mg</t>
        </is>
      </c>
      <c r="DS1" s="1" t="inlineStr">
        <is>
          <t>nt_habitat_brac</t>
        </is>
      </c>
      <c r="DT1" s="1" t="inlineStr">
        <is>
          <t>nt_habitat_depo</t>
        </is>
      </c>
      <c r="DU1" s="1" t="inlineStr">
        <is>
          <t>nt_habitat_gene</t>
        </is>
      </c>
      <c r="DV1" s="1" t="inlineStr">
        <is>
          <t>nt_habitat_head</t>
        </is>
      </c>
      <c r="DW1" s="1" t="inlineStr">
        <is>
          <t>nt_habitat_rheo</t>
        </is>
      </c>
      <c r="DX1" s="1" t="inlineStr">
        <is>
          <t>nt_habitat_rive</t>
        </is>
      </c>
      <c r="DY1" s="1" t="inlineStr">
        <is>
          <t>nt_habitat_spec</t>
        </is>
      </c>
      <c r="DZ1" s="1" t="inlineStr">
        <is>
          <t>nt_habitat_unkn</t>
        </is>
      </c>
      <c r="EA1" s="1" t="inlineStr">
        <is>
          <t>pi_habitat_brac</t>
        </is>
      </c>
      <c r="EB1" s="1" t="inlineStr">
        <is>
          <t>pi_habitat_depo</t>
        </is>
      </c>
      <c r="EC1" s="1" t="inlineStr">
        <is>
          <t>pi_habitat_gene</t>
        </is>
      </c>
      <c r="ED1" s="1" t="inlineStr">
        <is>
          <t>pi_habitat_head</t>
        </is>
      </c>
      <c r="EE1" s="1" t="inlineStr">
        <is>
          <t>pi_habitat_rheo</t>
        </is>
      </c>
      <c r="EF1" s="1" t="inlineStr">
        <is>
          <t>pi_habitat_rive</t>
        </is>
      </c>
      <c r="EG1" s="1" t="inlineStr">
        <is>
          <t>pi_habitat_spec</t>
        </is>
      </c>
      <c r="EH1" s="1" t="inlineStr">
        <is>
          <t>pi_habitat_unkn</t>
        </is>
      </c>
      <c r="EI1" s="1" t="inlineStr">
        <is>
          <t>pt_habitat_brac</t>
        </is>
      </c>
      <c r="EJ1" s="1" t="inlineStr">
        <is>
          <t>pt_habitat_depo</t>
        </is>
      </c>
      <c r="EK1" s="1" t="inlineStr">
        <is>
          <t>pt_habitat_gene</t>
        </is>
      </c>
      <c r="EL1" s="1" t="inlineStr">
        <is>
          <t>pt_habitat_head</t>
        </is>
      </c>
      <c r="EM1" s="1" t="inlineStr">
        <is>
          <t>pt_habitat_rheo</t>
        </is>
      </c>
      <c r="EN1" s="1" t="inlineStr">
        <is>
          <t>pt_habitat_rive</t>
        </is>
      </c>
      <c r="EO1" s="1" t="inlineStr">
        <is>
          <t>pt_habitat_spec</t>
        </is>
      </c>
      <c r="EP1" s="1" t="inlineStr">
        <is>
          <t>pt_habitat_unkn</t>
        </is>
      </c>
      <c r="EQ1" s="1" t="inlineStr">
        <is>
          <t>nt_BCG_att456</t>
        </is>
      </c>
      <c r="ER1" s="1" t="inlineStr">
        <is>
          <t>nt_Ephem_BCG_att1i2</t>
        </is>
      </c>
      <c r="ES1" s="1" t="inlineStr">
        <is>
          <t>nt_Trich_BCG_att1i2</t>
        </is>
      </c>
      <c r="ET1" s="1" t="inlineStr">
        <is>
          <t>nt_Pleco_BCG_att1i2</t>
        </is>
      </c>
      <c r="EU1" s="1" t="inlineStr">
        <is>
          <t>pi_BCG_att456</t>
        </is>
      </c>
      <c r="EV1" s="1" t="inlineStr">
        <is>
          <t>pi_EPT_BCG_att1i23</t>
        </is>
      </c>
      <c r="EW1" s="1" t="inlineStr">
        <is>
          <t>pt_BCG_att456</t>
        </is>
      </c>
      <c r="EX1" s="1" t="inlineStr">
        <is>
          <t>pt_EPT_BCG_att1i23</t>
        </is>
      </c>
      <c r="EY1" s="1" t="inlineStr">
        <is>
          <t>pi_BCG_att5extra</t>
        </is>
      </c>
      <c r="EZ1" s="1" t="inlineStr">
        <is>
          <t>x_UFC</t>
        </is>
      </c>
      <c r="FA1" s="1" t="inlineStr">
        <is>
          <t>nt_elev_low</t>
        </is>
      </c>
      <c r="FB1" s="1" t="inlineStr">
        <is>
          <t>nt_elev_high</t>
        </is>
      </c>
      <c r="FC1" s="1" t="inlineStr">
        <is>
          <t>nt_grad_low</t>
        </is>
      </c>
      <c r="FD1" s="1" t="inlineStr">
        <is>
          <t>nt_grad_mod</t>
        </is>
      </c>
      <c r="FE1" s="1" t="inlineStr">
        <is>
          <t>nt_grad_high</t>
        </is>
      </c>
      <c r="FF1" s="1" t="inlineStr">
        <is>
          <t>nt_wsarea_small</t>
        </is>
      </c>
      <c r="FG1" s="1" t="inlineStr">
        <is>
          <t>nt_wsarea_medium</t>
        </is>
      </c>
      <c r="FH1" s="1" t="inlineStr">
        <is>
          <t>nt_wsarea_large</t>
        </is>
      </c>
      <c r="FI1" s="1" t="inlineStr">
        <is>
          <t>nt_wsarea_xlarge</t>
        </is>
      </c>
    </row>
    <row r="2">
      <c r="A2" t="inlineStr">
        <is>
          <t>10069_15134</t>
        </is>
      </c>
      <c r="B2" t="inlineStr">
        <is>
          <t>BioMonTools</t>
        </is>
      </c>
      <c r="C2" t="inlineStr">
        <is>
          <t>bugs</t>
        </is>
      </c>
      <c r="D2">
        <v>6.270988431858299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100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1</v>
      </c>
      <c r="CH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DA2">
        <v>23</v>
      </c>
      <c r="DB2">
        <v>61.62570888468809</v>
      </c>
      <c r="DC2">
        <v>56.14366729678639</v>
      </c>
      <c r="DD2">
        <v>35.34971644612477</v>
      </c>
      <c r="DE2">
        <v>40.26465028355388</v>
      </c>
      <c r="DF2">
        <v>44.234404536862</v>
      </c>
      <c r="DG2">
        <v>48.20415879017013</v>
      </c>
      <c r="DH2">
        <v>52.17391304347826</v>
      </c>
      <c r="DI2">
        <v>55.95463137996219</v>
      </c>
      <c r="DJ2">
        <v>59.54631379962193</v>
      </c>
      <c r="DK2">
        <v>0</v>
      </c>
      <c r="DL2">
        <v>0</v>
      </c>
      <c r="DM2">
        <v>0</v>
      </c>
      <c r="DN2">
        <v>5.120463927399321</v>
      </c>
      <c r="DO2">
        <v>1.54141323386259</v>
      </c>
      <c r="DP2">
        <v>0.9535271815066413</v>
      </c>
      <c r="DQ2">
        <v>9.886798656017831</v>
      </c>
      <c r="DR2">
        <v>9.727334161565931</v>
      </c>
      <c r="DS2">
        <v>0</v>
      </c>
      <c r="DT2">
        <v>3</v>
      </c>
      <c r="DU2">
        <v>21</v>
      </c>
      <c r="DV2">
        <v>0</v>
      </c>
      <c r="DW2">
        <v>34</v>
      </c>
      <c r="DX2">
        <v>0</v>
      </c>
      <c r="DY2">
        <v>2</v>
      </c>
      <c r="DZ2">
        <v>1</v>
      </c>
      <c r="EA2">
        <v>0</v>
      </c>
      <c r="EB2">
        <v>0.5671077504725898</v>
      </c>
      <c r="EC2">
        <v>30.05671077504726</v>
      </c>
      <c r="ED2">
        <v>0</v>
      </c>
      <c r="EE2">
        <v>62.19281663516068</v>
      </c>
      <c r="EF2">
        <v>0</v>
      </c>
      <c r="EG2">
        <v>0.5671077504725898</v>
      </c>
      <c r="EH2">
        <v>2.646502835538752</v>
      </c>
      <c r="EI2">
        <v>0</v>
      </c>
      <c r="EJ2">
        <v>4.838709677419355</v>
      </c>
      <c r="EK2">
        <v>33.87096774193548</v>
      </c>
      <c r="EL2">
        <v>0</v>
      </c>
      <c r="EM2">
        <v>54.83870967741935</v>
      </c>
      <c r="EN2">
        <v>0</v>
      </c>
      <c r="EO2">
        <v>3.225806451612903</v>
      </c>
      <c r="EP2">
        <v>1.612903225806452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</row>
    <row r="3">
      <c r="A3" t="inlineStr">
        <is>
          <t>10070_15133</t>
        </is>
      </c>
      <c r="B3" t="inlineStr">
        <is>
          <t>BioMonTools</t>
        </is>
      </c>
      <c r="C3" t="inlineStr">
        <is>
          <t>bugs</t>
        </is>
      </c>
      <c r="D3">
        <v>6.313548046277095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100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DA3">
        <v>14</v>
      </c>
      <c r="DB3">
        <v>45.65217391304348</v>
      </c>
      <c r="DC3">
        <v>73.00724637681159</v>
      </c>
      <c r="DD3">
        <v>51.99275362318841</v>
      </c>
      <c r="DE3">
        <v>58.33333333333334</v>
      </c>
      <c r="DF3">
        <v>63.76811594202898</v>
      </c>
      <c r="DG3">
        <v>69.02173913043478</v>
      </c>
      <c r="DH3">
        <v>73.00724637681159</v>
      </c>
      <c r="DI3">
        <v>75.90579710144928</v>
      </c>
      <c r="DJ3">
        <v>78.62318840579709</v>
      </c>
      <c r="DK3">
        <v>0</v>
      </c>
      <c r="DL3">
        <v>0</v>
      </c>
      <c r="DM3">
        <v>0</v>
      </c>
      <c r="DN3">
        <v>3.96713062800288</v>
      </c>
      <c r="DO3">
        <v>1.194225315746154</v>
      </c>
      <c r="DP3">
        <v>0.8883506616257089</v>
      </c>
      <c r="DQ3">
        <v>5.068465427909338</v>
      </c>
      <c r="DR3">
        <v>4.910075883287171</v>
      </c>
      <c r="DS3">
        <v>0</v>
      </c>
      <c r="DT3">
        <v>0</v>
      </c>
      <c r="DU3">
        <v>7</v>
      </c>
      <c r="DV3">
        <v>0</v>
      </c>
      <c r="DW3">
        <v>23</v>
      </c>
      <c r="DX3">
        <v>0</v>
      </c>
      <c r="DY3">
        <v>0</v>
      </c>
      <c r="DZ3">
        <v>1</v>
      </c>
      <c r="EA3">
        <v>0</v>
      </c>
      <c r="EB3">
        <v>0</v>
      </c>
      <c r="EC3">
        <v>11.05072463768116</v>
      </c>
      <c r="ED3">
        <v>0</v>
      </c>
      <c r="EE3">
        <v>82.42753623188406</v>
      </c>
      <c r="EF3">
        <v>0</v>
      </c>
      <c r="EG3">
        <v>0</v>
      </c>
      <c r="EH3">
        <v>6.340579710144928</v>
      </c>
      <c r="EI3">
        <v>0</v>
      </c>
      <c r="EJ3">
        <v>0</v>
      </c>
      <c r="EK3">
        <v>21.875</v>
      </c>
      <c r="EL3">
        <v>0</v>
      </c>
      <c r="EM3">
        <v>71.875</v>
      </c>
      <c r="EN3">
        <v>0</v>
      </c>
      <c r="EO3">
        <v>0</v>
      </c>
      <c r="EP3">
        <v>3.125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</row>
    <row r="4">
      <c r="A4" t="inlineStr">
        <is>
          <t>4568_7060</t>
        </is>
      </c>
      <c r="B4" t="inlineStr">
        <is>
          <t>BioMonTools</t>
        </is>
      </c>
      <c r="C4" t="inlineStr">
        <is>
          <t>bugs</t>
        </is>
      </c>
      <c r="D4">
        <v>6.293419278846481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100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DA4">
        <v>22</v>
      </c>
      <c r="DB4">
        <v>30.49907578558226</v>
      </c>
      <c r="DC4">
        <v>65.06469500924214</v>
      </c>
      <c r="DD4">
        <v>39.92606284658041</v>
      </c>
      <c r="DE4">
        <v>47.50462107208873</v>
      </c>
      <c r="DF4">
        <v>54.15896487985213</v>
      </c>
      <c r="DG4">
        <v>60.62846580406654</v>
      </c>
      <c r="DH4">
        <v>65.43438077634011</v>
      </c>
      <c r="DI4">
        <v>69.87060998151571</v>
      </c>
      <c r="DJ4">
        <v>73.01293900184842</v>
      </c>
      <c r="DK4">
        <v>0</v>
      </c>
      <c r="DL4">
        <v>0</v>
      </c>
      <c r="DM4">
        <v>0</v>
      </c>
      <c r="DN4">
        <v>4.436753396445507</v>
      </c>
      <c r="DO4">
        <v>1.335595855694145</v>
      </c>
      <c r="DP4">
        <v>0.9354621584592099</v>
      </c>
      <c r="DQ4">
        <v>6.673637674383291</v>
      </c>
      <c r="DR4">
        <v>6.514741539278927</v>
      </c>
      <c r="DS4">
        <v>0</v>
      </c>
      <c r="DT4">
        <v>2</v>
      </c>
      <c r="DU4">
        <v>8</v>
      </c>
      <c r="DV4">
        <v>0</v>
      </c>
      <c r="DW4">
        <v>29</v>
      </c>
      <c r="DX4">
        <v>0</v>
      </c>
      <c r="DY4">
        <v>2</v>
      </c>
      <c r="DZ4">
        <v>1</v>
      </c>
      <c r="EA4">
        <v>0</v>
      </c>
      <c r="EB4">
        <v>0.9242144177449169</v>
      </c>
      <c r="EC4">
        <v>22.36598890942699</v>
      </c>
      <c r="ED4">
        <v>0</v>
      </c>
      <c r="EE4">
        <v>74.4916820702403</v>
      </c>
      <c r="EF4">
        <v>0</v>
      </c>
      <c r="EG4">
        <v>0.5545286506469501</v>
      </c>
      <c r="EH4">
        <v>1.66358595194085</v>
      </c>
      <c r="EI4">
        <v>0</v>
      </c>
      <c r="EJ4">
        <v>4.761904761904762</v>
      </c>
      <c r="EK4">
        <v>19.04761904761905</v>
      </c>
      <c r="EL4">
        <v>0</v>
      </c>
      <c r="EM4">
        <v>69.04761904761905</v>
      </c>
      <c r="EN4">
        <v>0</v>
      </c>
      <c r="EO4">
        <v>4.761904761904762</v>
      </c>
      <c r="EP4">
        <v>2.380952380952381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</row>
    <row r="5">
      <c r="A5" t="inlineStr">
        <is>
          <t>4582_7074</t>
        </is>
      </c>
      <c r="B5" t="inlineStr">
        <is>
          <t>BioMonTools</t>
        </is>
      </c>
      <c r="C5" t="inlineStr">
        <is>
          <t>bugs</t>
        </is>
      </c>
      <c r="D5">
        <v>6.311734809152915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100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DA5">
        <v>17</v>
      </c>
      <c r="DB5">
        <v>42.28675136116153</v>
      </c>
      <c r="DC5">
        <v>72.05081669691469</v>
      </c>
      <c r="DD5">
        <v>49.36479128856625</v>
      </c>
      <c r="DE5">
        <v>57.16878402903812</v>
      </c>
      <c r="DF5">
        <v>64.7912885662432</v>
      </c>
      <c r="DG5">
        <v>70.78039927404718</v>
      </c>
      <c r="DH5">
        <v>74.59165154264973</v>
      </c>
      <c r="DI5">
        <v>78.0399274047187</v>
      </c>
      <c r="DJ5">
        <v>80.76225045372051</v>
      </c>
      <c r="DK5">
        <v>0</v>
      </c>
      <c r="DL5">
        <v>0</v>
      </c>
      <c r="DM5">
        <v>0</v>
      </c>
      <c r="DN5">
        <v>4.084102891249672</v>
      </c>
      <c r="DO5">
        <v>1.229437475644142</v>
      </c>
      <c r="DP5">
        <v>0.9175859104548404</v>
      </c>
      <c r="DQ5">
        <v>5.386791591860792</v>
      </c>
      <c r="DR5">
        <v>5.228356545041357</v>
      </c>
      <c r="DS5">
        <v>0</v>
      </c>
      <c r="DT5">
        <v>1</v>
      </c>
      <c r="DU5">
        <v>7</v>
      </c>
      <c r="DV5">
        <v>0</v>
      </c>
      <c r="DW5">
        <v>23</v>
      </c>
      <c r="DX5">
        <v>0</v>
      </c>
      <c r="DY5">
        <v>2</v>
      </c>
      <c r="DZ5">
        <v>1</v>
      </c>
      <c r="EA5">
        <v>0</v>
      </c>
      <c r="EB5">
        <v>0.1814882032667877</v>
      </c>
      <c r="EC5">
        <v>5.807622504537205</v>
      </c>
      <c r="ED5">
        <v>0</v>
      </c>
      <c r="EE5">
        <v>91.65154264972777</v>
      </c>
      <c r="EF5">
        <v>0</v>
      </c>
      <c r="EG5">
        <v>1.270417422867514</v>
      </c>
      <c r="EH5">
        <v>1.088929219600726</v>
      </c>
      <c r="EI5">
        <v>0</v>
      </c>
      <c r="EJ5">
        <v>2.941176470588236</v>
      </c>
      <c r="EK5">
        <v>20.58823529411765</v>
      </c>
      <c r="EL5">
        <v>0</v>
      </c>
      <c r="EM5">
        <v>67.64705882352941</v>
      </c>
      <c r="EN5">
        <v>0</v>
      </c>
      <c r="EO5">
        <v>5.882352941176471</v>
      </c>
      <c r="EP5">
        <v>2.941176470588236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</row>
    <row r="6">
      <c r="A6" t="inlineStr">
        <is>
          <t>4583_7075</t>
        </is>
      </c>
      <c r="B6" t="inlineStr">
        <is>
          <t>BioMonTools</t>
        </is>
      </c>
      <c r="C6" t="inlineStr">
        <is>
          <t>bugs</t>
        </is>
      </c>
      <c r="D6">
        <v>6.270988431858299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100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DA6">
        <v>7</v>
      </c>
      <c r="DB6">
        <v>93.76181474480151</v>
      </c>
      <c r="DC6">
        <v>58.97920604914934</v>
      </c>
      <c r="DD6">
        <v>73.34593572778827</v>
      </c>
      <c r="DE6">
        <v>81.28544423440454</v>
      </c>
      <c r="DF6">
        <v>85.63327032136105</v>
      </c>
      <c r="DG6">
        <v>88.8468809073724</v>
      </c>
      <c r="DH6">
        <v>90.92627599243856</v>
      </c>
      <c r="DI6">
        <v>92.43856332703214</v>
      </c>
      <c r="DJ6">
        <v>93.95085066162571</v>
      </c>
      <c r="DK6">
        <v>0</v>
      </c>
      <c r="DL6">
        <v>0</v>
      </c>
      <c r="DM6">
        <v>0</v>
      </c>
      <c r="DN6">
        <v>3.111775072787704</v>
      </c>
      <c r="DO6">
        <v>0.9367376366685672</v>
      </c>
      <c r="DP6">
        <v>0.8348097669748178</v>
      </c>
      <c r="DQ6">
        <v>3.348754383489911</v>
      </c>
      <c r="DR6">
        <v>3.18928988903801</v>
      </c>
      <c r="DS6">
        <v>0</v>
      </c>
      <c r="DT6">
        <v>0</v>
      </c>
      <c r="DU6">
        <v>11</v>
      </c>
      <c r="DV6">
        <v>0</v>
      </c>
      <c r="DW6">
        <v>9</v>
      </c>
      <c r="DX6">
        <v>0</v>
      </c>
      <c r="DY6">
        <v>0</v>
      </c>
      <c r="DZ6">
        <v>1</v>
      </c>
      <c r="EA6">
        <v>0</v>
      </c>
      <c r="EB6">
        <v>0</v>
      </c>
      <c r="EC6">
        <v>33.648393194707</v>
      </c>
      <c r="ED6">
        <v>0</v>
      </c>
      <c r="EE6">
        <v>65.40642722117202</v>
      </c>
      <c r="EF6">
        <v>0</v>
      </c>
      <c r="EG6">
        <v>0</v>
      </c>
      <c r="EH6">
        <v>0.945179584120983</v>
      </c>
      <c r="EI6">
        <v>0</v>
      </c>
      <c r="EJ6">
        <v>0</v>
      </c>
      <c r="EK6">
        <v>52.38095238095238</v>
      </c>
      <c r="EL6">
        <v>0</v>
      </c>
      <c r="EM6">
        <v>42.85714285714285</v>
      </c>
      <c r="EN6">
        <v>0</v>
      </c>
      <c r="EO6">
        <v>0</v>
      </c>
      <c r="EP6">
        <v>4.761904761904762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</row>
    <row r="7">
      <c r="A7" t="inlineStr">
        <is>
          <t>4589_7079</t>
        </is>
      </c>
      <c r="B7" t="inlineStr">
        <is>
          <t>BioMonTools</t>
        </is>
      </c>
      <c r="C7" t="inlineStr">
        <is>
          <t>bugs</t>
        </is>
      </c>
      <c r="D7">
        <v>6.276643489341645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100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3</v>
      </c>
      <c r="CH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DA7">
        <v>24</v>
      </c>
      <c r="DB7">
        <v>47.55639097744361</v>
      </c>
      <c r="DC7">
        <v>36.46616541353384</v>
      </c>
      <c r="DD7">
        <v>41.16541353383459</v>
      </c>
      <c r="DE7">
        <v>48.1203007518797</v>
      </c>
      <c r="DF7">
        <v>54.51127819548872</v>
      </c>
      <c r="DG7">
        <v>59.96240601503759</v>
      </c>
      <c r="DH7">
        <v>64.84962406015038</v>
      </c>
      <c r="DI7">
        <v>69.54887218045113</v>
      </c>
      <c r="DJ7">
        <v>72.93233082706767</v>
      </c>
      <c r="DK7">
        <v>0</v>
      </c>
      <c r="DL7">
        <v>0</v>
      </c>
      <c r="DM7">
        <v>0</v>
      </c>
      <c r="DN7">
        <v>4.423445766093544</v>
      </c>
      <c r="DO7">
        <v>1.331589859786996</v>
      </c>
      <c r="DP7">
        <v>0.9321400305274464</v>
      </c>
      <c r="DQ7">
        <v>7.16943698911917</v>
      </c>
      <c r="DR7">
        <v>7.010116167138744</v>
      </c>
      <c r="DS7">
        <v>0</v>
      </c>
      <c r="DT7">
        <v>1</v>
      </c>
      <c r="DU7">
        <v>16</v>
      </c>
      <c r="DV7">
        <v>1</v>
      </c>
      <c r="DW7">
        <v>24</v>
      </c>
      <c r="DX7">
        <v>0</v>
      </c>
      <c r="DY7">
        <v>2</v>
      </c>
      <c r="DZ7">
        <v>1</v>
      </c>
      <c r="EA7">
        <v>0</v>
      </c>
      <c r="EB7">
        <v>0.1879699248120301</v>
      </c>
      <c r="EC7">
        <v>25.56390977443609</v>
      </c>
      <c r="ED7">
        <v>0.1879699248120301</v>
      </c>
      <c r="EE7">
        <v>72.18045112781955</v>
      </c>
      <c r="EF7">
        <v>0</v>
      </c>
      <c r="EG7">
        <v>1.127819548872181</v>
      </c>
      <c r="EH7">
        <v>0.7518796992481203</v>
      </c>
      <c r="EI7">
        <v>0</v>
      </c>
      <c r="EJ7">
        <v>2.222222222222222</v>
      </c>
      <c r="EK7">
        <v>35.55555555555556</v>
      </c>
      <c r="EL7">
        <v>2.222222222222222</v>
      </c>
      <c r="EM7">
        <v>53.33333333333334</v>
      </c>
      <c r="EN7">
        <v>0</v>
      </c>
      <c r="EO7">
        <v>4.444444444444445</v>
      </c>
      <c r="EP7">
        <v>2.222222222222222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</row>
    <row r="8">
      <c r="A8" t="inlineStr">
        <is>
          <t>4590_7080</t>
        </is>
      </c>
      <c r="B8" t="inlineStr">
        <is>
          <t>BioMonTools</t>
        </is>
      </c>
      <c r="C8" t="inlineStr">
        <is>
          <t>bugs</t>
        </is>
      </c>
      <c r="D8">
        <v>6.345636360828596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100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1</v>
      </c>
      <c r="CH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DA8">
        <v>13</v>
      </c>
      <c r="DB8">
        <v>62.28070175438597</v>
      </c>
      <c r="DC8">
        <v>78.94736842105263</v>
      </c>
      <c r="DD8">
        <v>54.91228070175438</v>
      </c>
      <c r="DE8">
        <v>60.52631578947369</v>
      </c>
      <c r="DF8">
        <v>65.96491228070175</v>
      </c>
      <c r="DG8">
        <v>70.70175438596492</v>
      </c>
      <c r="DH8">
        <v>74.73684210526317</v>
      </c>
      <c r="DI8">
        <v>78.7719298245614</v>
      </c>
      <c r="DJ8">
        <v>81.05263157894737</v>
      </c>
      <c r="DK8">
        <v>0</v>
      </c>
      <c r="DL8">
        <v>0</v>
      </c>
      <c r="DM8">
        <v>0</v>
      </c>
      <c r="DN8">
        <v>3.840761777271265</v>
      </c>
      <c r="DO8">
        <v>1.156184501158353</v>
      </c>
      <c r="DP8">
        <v>0.8626592797783934</v>
      </c>
      <c r="DQ8">
        <v>5.358012666764342</v>
      </c>
      <c r="DR8">
        <v>5.200424058918332</v>
      </c>
      <c r="DS8">
        <v>0</v>
      </c>
      <c r="DT8">
        <v>2</v>
      </c>
      <c r="DU8">
        <v>8</v>
      </c>
      <c r="DV8">
        <v>0</v>
      </c>
      <c r="DW8">
        <v>21</v>
      </c>
      <c r="DX8">
        <v>0</v>
      </c>
      <c r="DY8">
        <v>0</v>
      </c>
      <c r="DZ8">
        <v>2</v>
      </c>
      <c r="EA8">
        <v>0</v>
      </c>
      <c r="EB8">
        <v>0.7017543859649122</v>
      </c>
      <c r="EC8">
        <v>9.298245614035087</v>
      </c>
      <c r="ED8">
        <v>0</v>
      </c>
      <c r="EE8">
        <v>87.54385964912281</v>
      </c>
      <c r="EF8">
        <v>0</v>
      </c>
      <c r="EG8">
        <v>0</v>
      </c>
      <c r="EH8">
        <v>0.8771929824561403</v>
      </c>
      <c r="EI8">
        <v>0</v>
      </c>
      <c r="EJ8">
        <v>5.882352941176471</v>
      </c>
      <c r="EK8">
        <v>23.52941176470588</v>
      </c>
      <c r="EL8">
        <v>0</v>
      </c>
      <c r="EM8">
        <v>61.76470588235294</v>
      </c>
      <c r="EN8">
        <v>0</v>
      </c>
      <c r="EO8">
        <v>0</v>
      </c>
      <c r="EP8">
        <v>5.882352941176471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</row>
    <row r="9">
      <c r="A9" t="inlineStr">
        <is>
          <t>5460_8221</t>
        </is>
      </c>
      <c r="B9" t="inlineStr">
        <is>
          <t>BioMonTools</t>
        </is>
      </c>
      <c r="C9" t="inlineStr">
        <is>
          <t>bugs</t>
        </is>
      </c>
      <c r="D9">
        <v>6.267200548541362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100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DA9">
        <v>25</v>
      </c>
      <c r="DB9">
        <v>55.59772296015181</v>
      </c>
      <c r="DC9">
        <v>65.84440227703985</v>
      </c>
      <c r="DD9">
        <v>48.19734345351044</v>
      </c>
      <c r="DE9">
        <v>53.32068311195446</v>
      </c>
      <c r="DF9">
        <v>57.87476280834915</v>
      </c>
      <c r="DG9">
        <v>61.29032258064516</v>
      </c>
      <c r="DH9">
        <v>64.70588235294117</v>
      </c>
      <c r="DI9">
        <v>67.93168880455409</v>
      </c>
      <c r="DJ9">
        <v>70.96774193548387</v>
      </c>
      <c r="DK9">
        <v>0</v>
      </c>
      <c r="DL9">
        <v>0</v>
      </c>
      <c r="DM9">
        <v>0</v>
      </c>
      <c r="DN9">
        <v>4.464097710224971</v>
      </c>
      <c r="DO9">
        <v>1.343827314352611</v>
      </c>
      <c r="DP9">
        <v>0.9246279646705962</v>
      </c>
      <c r="DQ9">
        <v>7.658921974528418</v>
      </c>
      <c r="DR9">
        <v>7.499361100059077</v>
      </c>
      <c r="DS9">
        <v>0</v>
      </c>
      <c r="DT9">
        <v>1</v>
      </c>
      <c r="DU9">
        <v>10</v>
      </c>
      <c r="DV9">
        <v>0</v>
      </c>
      <c r="DW9">
        <v>33</v>
      </c>
      <c r="DX9">
        <v>0</v>
      </c>
      <c r="DY9">
        <v>3</v>
      </c>
      <c r="DZ9">
        <v>1</v>
      </c>
      <c r="EA9">
        <v>0</v>
      </c>
      <c r="EB9">
        <v>0.7590132827324478</v>
      </c>
      <c r="EC9">
        <v>7.779886148007591</v>
      </c>
      <c r="ED9">
        <v>0</v>
      </c>
      <c r="EE9">
        <v>86.14800759013282</v>
      </c>
      <c r="EF9">
        <v>0</v>
      </c>
      <c r="EG9">
        <v>0.7590132827324478</v>
      </c>
      <c r="EH9">
        <v>4.554079696394687</v>
      </c>
      <c r="EI9">
        <v>0</v>
      </c>
      <c r="EJ9">
        <v>2.083333333333334</v>
      </c>
      <c r="EK9">
        <v>20.83333333333333</v>
      </c>
      <c r="EL9">
        <v>0</v>
      </c>
      <c r="EM9">
        <v>68.75</v>
      </c>
      <c r="EN9">
        <v>0</v>
      </c>
      <c r="EO9">
        <v>6.25</v>
      </c>
      <c r="EP9">
        <v>2.083333333333334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</row>
    <row r="10">
      <c r="A10" t="inlineStr">
        <is>
          <t>5461_8222</t>
        </is>
      </c>
      <c r="B10" t="inlineStr">
        <is>
          <t>BioMonTools</t>
        </is>
      </c>
      <c r="C10" t="inlineStr">
        <is>
          <t>bugs</t>
        </is>
      </c>
      <c r="D10">
        <v>6.335054251498059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100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1</v>
      </c>
      <c r="CH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DA10">
        <v>24</v>
      </c>
      <c r="DB10">
        <v>29.25531914893617</v>
      </c>
      <c r="DC10">
        <v>76.77304964539007</v>
      </c>
      <c r="DD10">
        <v>44.32624113475178</v>
      </c>
      <c r="DE10">
        <v>49.46808510638298</v>
      </c>
      <c r="DF10">
        <v>54.25531914893617</v>
      </c>
      <c r="DG10">
        <v>59.04255319148936</v>
      </c>
      <c r="DH10">
        <v>62.94326241134752</v>
      </c>
      <c r="DI10">
        <v>66.48936170212765</v>
      </c>
      <c r="DJ10">
        <v>69.8581560283688</v>
      </c>
      <c r="DK10">
        <v>0</v>
      </c>
      <c r="DL10">
        <v>0</v>
      </c>
      <c r="DM10">
        <v>0</v>
      </c>
      <c r="DN10">
        <v>4.446928903933214</v>
      </c>
      <c r="DO10">
        <v>1.338658988669048</v>
      </c>
      <c r="DP10">
        <v>0.9278519692168402</v>
      </c>
      <c r="DQ10">
        <v>7.103333012398243</v>
      </c>
      <c r="DR10">
        <v>6.945481167678281</v>
      </c>
      <c r="DS10">
        <v>0</v>
      </c>
      <c r="DT10">
        <v>2</v>
      </c>
      <c r="DU10">
        <v>5</v>
      </c>
      <c r="DV10">
        <v>0</v>
      </c>
      <c r="DW10">
        <v>34</v>
      </c>
      <c r="DX10">
        <v>0</v>
      </c>
      <c r="DY10">
        <v>2</v>
      </c>
      <c r="DZ10">
        <v>2</v>
      </c>
      <c r="EA10">
        <v>0</v>
      </c>
      <c r="EB10">
        <v>0.7092198581560284</v>
      </c>
      <c r="EC10">
        <v>6.73758865248227</v>
      </c>
      <c r="ED10">
        <v>0</v>
      </c>
      <c r="EE10">
        <v>86.70212765957447</v>
      </c>
      <c r="EF10">
        <v>0</v>
      </c>
      <c r="EG10">
        <v>0.8865248226950354</v>
      </c>
      <c r="EH10">
        <v>4.964539007092198</v>
      </c>
      <c r="EI10">
        <v>0</v>
      </c>
      <c r="EJ10">
        <v>4.444444444444445</v>
      </c>
      <c r="EK10">
        <v>11.11111111111111</v>
      </c>
      <c r="EL10">
        <v>0</v>
      </c>
      <c r="EM10">
        <v>75.55555555555556</v>
      </c>
      <c r="EN10">
        <v>0</v>
      </c>
      <c r="EO10">
        <v>4.444444444444445</v>
      </c>
      <c r="EP10">
        <v>4.444444444444445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</row>
    <row r="11">
      <c r="A11" t="inlineStr">
        <is>
          <t>5465_8226</t>
        </is>
      </c>
      <c r="B11" t="inlineStr">
        <is>
          <t>BioMonTools</t>
        </is>
      </c>
      <c r="C11" t="inlineStr">
        <is>
          <t>bugs</t>
        </is>
      </c>
      <c r="D11">
        <v>6.298949246855942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100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DA11">
        <v>14</v>
      </c>
      <c r="DB11">
        <v>68.01470588235294</v>
      </c>
      <c r="DC11">
        <v>60.66176470588236</v>
      </c>
      <c r="DD11">
        <v>63.0514705882353</v>
      </c>
      <c r="DE11">
        <v>67.64705882352941</v>
      </c>
      <c r="DF11">
        <v>71.69117647058823</v>
      </c>
      <c r="DG11">
        <v>75.55147058823529</v>
      </c>
      <c r="DH11">
        <v>78.86029411764706</v>
      </c>
      <c r="DI11">
        <v>81.43382352941177</v>
      </c>
      <c r="DJ11">
        <v>83.82352941176471</v>
      </c>
      <c r="DK11">
        <v>0</v>
      </c>
      <c r="DL11">
        <v>0</v>
      </c>
      <c r="DM11">
        <v>0</v>
      </c>
      <c r="DN11">
        <v>3.488373635207564</v>
      </c>
      <c r="DO11">
        <v>1.050105100280879</v>
      </c>
      <c r="DP11">
        <v>0.8273815960207612</v>
      </c>
      <c r="DQ11">
        <v>5.080212388752375</v>
      </c>
      <c r="DR11">
        <v>4.921455751603864</v>
      </c>
      <c r="DS11">
        <v>0</v>
      </c>
      <c r="DT11">
        <v>1</v>
      </c>
      <c r="DU11">
        <v>7</v>
      </c>
      <c r="DV11">
        <v>0</v>
      </c>
      <c r="DW11">
        <v>20</v>
      </c>
      <c r="DX11">
        <v>0</v>
      </c>
      <c r="DY11">
        <v>3</v>
      </c>
      <c r="DZ11">
        <v>1</v>
      </c>
      <c r="EA11">
        <v>0</v>
      </c>
      <c r="EB11">
        <v>0.1838235294117647</v>
      </c>
      <c r="EC11">
        <v>23.71323529411765</v>
      </c>
      <c r="ED11">
        <v>0</v>
      </c>
      <c r="EE11">
        <v>73.89705882352941</v>
      </c>
      <c r="EF11">
        <v>0</v>
      </c>
      <c r="EG11">
        <v>0.7352941176470589</v>
      </c>
      <c r="EH11">
        <v>1.470588235294118</v>
      </c>
      <c r="EI11">
        <v>0</v>
      </c>
      <c r="EJ11">
        <v>3.125</v>
      </c>
      <c r="EK11">
        <v>21.875</v>
      </c>
      <c r="EL11">
        <v>0</v>
      </c>
      <c r="EM11">
        <v>62.5</v>
      </c>
      <c r="EN11">
        <v>0</v>
      </c>
      <c r="EO11">
        <v>9.375</v>
      </c>
      <c r="EP11">
        <v>3.125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</row>
    <row r="12">
      <c r="A12" t="inlineStr">
        <is>
          <t>5468_8229</t>
        </is>
      </c>
      <c r="B12" t="inlineStr">
        <is>
          <t>BioMonTools</t>
        </is>
      </c>
      <c r="C12" t="inlineStr">
        <is>
          <t>bugs</t>
        </is>
      </c>
      <c r="D12">
        <v>6.306275286948016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100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2</v>
      </c>
      <c r="CH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DA12">
        <v>32</v>
      </c>
      <c r="DB12">
        <v>38.86861313868613</v>
      </c>
      <c r="DC12">
        <v>69.16058394160584</v>
      </c>
      <c r="DD12">
        <v>35.76642335766423</v>
      </c>
      <c r="DE12">
        <v>41.78832116788321</v>
      </c>
      <c r="DF12">
        <v>46.35036496350365</v>
      </c>
      <c r="DG12">
        <v>50.36496350364963</v>
      </c>
      <c r="DH12">
        <v>54.19708029197081</v>
      </c>
      <c r="DI12">
        <v>57.66423357664234</v>
      </c>
      <c r="DJ12">
        <v>61.13138686131387</v>
      </c>
      <c r="DK12">
        <v>0</v>
      </c>
      <c r="DL12">
        <v>0</v>
      </c>
      <c r="DM12">
        <v>0</v>
      </c>
      <c r="DN12">
        <v>4.873598374631872</v>
      </c>
      <c r="DO12">
        <v>1.467099297583418</v>
      </c>
      <c r="DP12">
        <v>0.9472734295913474</v>
      </c>
      <c r="DQ12">
        <v>9.038615887570254</v>
      </c>
      <c r="DR12">
        <v>8.88004367901639</v>
      </c>
      <c r="DS12">
        <v>0</v>
      </c>
      <c r="DT12">
        <v>3</v>
      </c>
      <c r="DU12">
        <v>12</v>
      </c>
      <c r="DV12">
        <v>0</v>
      </c>
      <c r="DW12">
        <v>37</v>
      </c>
      <c r="DX12">
        <v>0</v>
      </c>
      <c r="DY12">
        <v>3</v>
      </c>
      <c r="DZ12">
        <v>2</v>
      </c>
      <c r="EA12">
        <v>0</v>
      </c>
      <c r="EB12">
        <v>1.824817518248175</v>
      </c>
      <c r="EC12">
        <v>12.59124087591241</v>
      </c>
      <c r="ED12">
        <v>0</v>
      </c>
      <c r="EE12">
        <v>80.47445255474453</v>
      </c>
      <c r="EF12">
        <v>0</v>
      </c>
      <c r="EG12">
        <v>1.094890510948905</v>
      </c>
      <c r="EH12">
        <v>4.014598540145985</v>
      </c>
      <c r="EI12">
        <v>0</v>
      </c>
      <c r="EJ12">
        <v>5.263157894736843</v>
      </c>
      <c r="EK12">
        <v>21.05263157894737</v>
      </c>
      <c r="EL12">
        <v>0</v>
      </c>
      <c r="EM12">
        <v>64.91228070175438</v>
      </c>
      <c r="EN12">
        <v>0</v>
      </c>
      <c r="EO12">
        <v>5.263157894736843</v>
      </c>
      <c r="EP12">
        <v>3.508771929824561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</row>
    <row r="13">
      <c r="A13" t="inlineStr">
        <is>
          <t>5471_8231</t>
        </is>
      </c>
      <c r="B13" t="inlineStr">
        <is>
          <t>BioMonTools</t>
        </is>
      </c>
      <c r="C13" t="inlineStr">
        <is>
          <t>bugs</t>
        </is>
      </c>
      <c r="D13">
        <v>6.263398262591624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100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2</v>
      </c>
      <c r="CH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DA13">
        <v>17</v>
      </c>
      <c r="DB13">
        <v>39.04761904761905</v>
      </c>
      <c r="DC13">
        <v>37.90476190476191</v>
      </c>
      <c r="DD13">
        <v>58.66666666666666</v>
      </c>
      <c r="DE13">
        <v>63.80952380952381</v>
      </c>
      <c r="DF13">
        <v>68.76190476190476</v>
      </c>
      <c r="DG13">
        <v>73.33333333333333</v>
      </c>
      <c r="DH13">
        <v>77.71428571428571</v>
      </c>
      <c r="DI13">
        <v>81.14285714285714</v>
      </c>
      <c r="DJ13">
        <v>83.42857142857143</v>
      </c>
      <c r="DK13">
        <v>0</v>
      </c>
      <c r="DL13">
        <v>0</v>
      </c>
      <c r="DM13">
        <v>0</v>
      </c>
      <c r="DN13">
        <v>3.706299787806274</v>
      </c>
      <c r="DO13">
        <v>1.115707409052737</v>
      </c>
      <c r="DP13">
        <v>0.865190022675737</v>
      </c>
      <c r="DQ13">
        <v>5.747678574905787</v>
      </c>
      <c r="DR13">
        <v>5.588020836713959</v>
      </c>
      <c r="DS13">
        <v>0</v>
      </c>
      <c r="DT13">
        <v>2</v>
      </c>
      <c r="DU13">
        <v>12</v>
      </c>
      <c r="DV13">
        <v>1</v>
      </c>
      <c r="DW13">
        <v>16</v>
      </c>
      <c r="DX13">
        <v>0</v>
      </c>
      <c r="DY13">
        <v>4</v>
      </c>
      <c r="DZ13">
        <v>1</v>
      </c>
      <c r="EA13">
        <v>0</v>
      </c>
      <c r="EB13">
        <v>0.5714285714285714</v>
      </c>
      <c r="EC13">
        <v>9.523809523809524</v>
      </c>
      <c r="ED13">
        <v>0.7619047619047619</v>
      </c>
      <c r="EE13">
        <v>79.04761904761905</v>
      </c>
      <c r="EF13">
        <v>0</v>
      </c>
      <c r="EG13">
        <v>9.904761904761905</v>
      </c>
      <c r="EH13">
        <v>0.1904761904761905</v>
      </c>
      <c r="EI13">
        <v>0</v>
      </c>
      <c r="EJ13">
        <v>5.555555555555555</v>
      </c>
      <c r="EK13">
        <v>33.33333333333334</v>
      </c>
      <c r="EL13">
        <v>2.777777777777778</v>
      </c>
      <c r="EM13">
        <v>44.44444444444444</v>
      </c>
      <c r="EN13">
        <v>0</v>
      </c>
      <c r="EO13">
        <v>11.11111111111111</v>
      </c>
      <c r="EP13">
        <v>2.777777777777778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</row>
    <row r="14">
      <c r="A14" t="inlineStr">
        <is>
          <t>9263_14266</t>
        </is>
      </c>
      <c r="B14" t="inlineStr">
        <is>
          <t>BioMonTools</t>
        </is>
      </c>
      <c r="C14" t="inlineStr">
        <is>
          <t>bugs</t>
        </is>
      </c>
      <c r="D14">
        <v>6.257667587882639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100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1</v>
      </c>
      <c r="CH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DA14">
        <v>16</v>
      </c>
      <c r="DB14">
        <v>67.04980842911877</v>
      </c>
      <c r="DC14">
        <v>80.65134099616859</v>
      </c>
      <c r="DD14">
        <v>64.75095785440612</v>
      </c>
      <c r="DE14">
        <v>70.11494252873563</v>
      </c>
      <c r="DF14">
        <v>73.1800766283525</v>
      </c>
      <c r="DG14">
        <v>75.86206896551724</v>
      </c>
      <c r="DH14">
        <v>78.16091954022988</v>
      </c>
      <c r="DI14">
        <v>80.45977011494253</v>
      </c>
      <c r="DJ14">
        <v>82.56704980842912</v>
      </c>
      <c r="DK14">
        <v>0</v>
      </c>
      <c r="DL14">
        <v>0</v>
      </c>
      <c r="DM14">
        <v>0</v>
      </c>
      <c r="DN14">
        <v>3.47546354840753</v>
      </c>
      <c r="DO14">
        <v>1.046218776907443</v>
      </c>
      <c r="DP14">
        <v>0.8060216379677339</v>
      </c>
      <c r="DQ14">
        <v>5.593138259337085</v>
      </c>
      <c r="DR14">
        <v>5.433334309070311</v>
      </c>
      <c r="DS14">
        <v>0</v>
      </c>
      <c r="DT14">
        <v>1</v>
      </c>
      <c r="DU14">
        <v>9</v>
      </c>
      <c r="DV14">
        <v>0</v>
      </c>
      <c r="DW14">
        <v>22</v>
      </c>
      <c r="DX14">
        <v>0</v>
      </c>
      <c r="DY14">
        <v>1</v>
      </c>
      <c r="DZ14">
        <v>1</v>
      </c>
      <c r="EA14">
        <v>0</v>
      </c>
      <c r="EB14">
        <v>0.1915708812260537</v>
      </c>
      <c r="EC14">
        <v>11.68582375478927</v>
      </c>
      <c r="ED14">
        <v>0</v>
      </c>
      <c r="EE14">
        <v>85.63218390804597</v>
      </c>
      <c r="EF14">
        <v>0</v>
      </c>
      <c r="EG14">
        <v>0.1915708812260537</v>
      </c>
      <c r="EH14">
        <v>2.10727969348659</v>
      </c>
      <c r="EI14">
        <v>0</v>
      </c>
      <c r="EJ14">
        <v>2.857142857142857</v>
      </c>
      <c r="EK14">
        <v>25.71428571428572</v>
      </c>
      <c r="EL14">
        <v>0</v>
      </c>
      <c r="EM14">
        <v>62.85714285714285</v>
      </c>
      <c r="EN14">
        <v>0</v>
      </c>
      <c r="EO14">
        <v>2.857142857142857</v>
      </c>
      <c r="EP14">
        <v>2.857142857142857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</row>
    <row r="15">
      <c r="A15" t="inlineStr">
        <is>
          <t>9264_14267</t>
        </is>
      </c>
      <c r="B15" t="inlineStr">
        <is>
          <t>BioMonTools</t>
        </is>
      </c>
      <c r="C15" t="inlineStr">
        <is>
          <t>bugs</t>
        </is>
      </c>
      <c r="D15">
        <v>6.274762021241939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100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2</v>
      </c>
      <c r="CH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DA15">
        <v>25</v>
      </c>
      <c r="DB15">
        <v>36.15819209039548</v>
      </c>
      <c r="DC15">
        <v>67.79661016949153</v>
      </c>
      <c r="DD15">
        <v>66.85499058380414</v>
      </c>
      <c r="DE15">
        <v>71.75141242937853</v>
      </c>
      <c r="DF15">
        <v>76.08286252354048</v>
      </c>
      <c r="DG15">
        <v>78.71939736346516</v>
      </c>
      <c r="DH15">
        <v>80.22598870056497</v>
      </c>
      <c r="DI15">
        <v>81.73258003766479</v>
      </c>
      <c r="DJ15">
        <v>83.05084745762711</v>
      </c>
      <c r="DK15">
        <v>0</v>
      </c>
      <c r="DL15">
        <v>0</v>
      </c>
      <c r="DM15">
        <v>0</v>
      </c>
      <c r="DN15">
        <v>3.708371743828488</v>
      </c>
      <c r="DO15">
        <v>1.11633112996512</v>
      </c>
      <c r="DP15">
        <v>0.8613035136064917</v>
      </c>
      <c r="DQ15">
        <v>7.171586722757229</v>
      </c>
      <c r="DR15">
        <v>7.012218128918179</v>
      </c>
      <c r="DS15">
        <v>0</v>
      </c>
      <c r="DT15">
        <v>2</v>
      </c>
      <c r="DU15">
        <v>11</v>
      </c>
      <c r="DV15">
        <v>0</v>
      </c>
      <c r="DW15">
        <v>28</v>
      </c>
      <c r="DX15">
        <v>0</v>
      </c>
      <c r="DY15">
        <v>3</v>
      </c>
      <c r="DZ15">
        <v>1</v>
      </c>
      <c r="EA15">
        <v>0</v>
      </c>
      <c r="EB15">
        <v>1.129943502824859</v>
      </c>
      <c r="EC15">
        <v>26.36534839924671</v>
      </c>
      <c r="ED15">
        <v>0</v>
      </c>
      <c r="EE15">
        <v>71.56308851224105</v>
      </c>
      <c r="EF15">
        <v>0</v>
      </c>
      <c r="EG15">
        <v>0.5649717514124294</v>
      </c>
      <c r="EH15">
        <v>0.3766478342749529</v>
      </c>
      <c r="EI15">
        <v>0</v>
      </c>
      <c r="EJ15">
        <v>4.444444444444445</v>
      </c>
      <c r="EK15">
        <v>24.44444444444444</v>
      </c>
      <c r="EL15">
        <v>0</v>
      </c>
      <c r="EM15">
        <v>62.22222222222222</v>
      </c>
      <c r="EN15">
        <v>0</v>
      </c>
      <c r="EO15">
        <v>6.666666666666667</v>
      </c>
      <c r="EP15">
        <v>2.222222222222222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</row>
    <row r="16">
      <c r="A16" t="inlineStr">
        <is>
          <t>9266_14269</t>
        </is>
      </c>
      <c r="B16" t="inlineStr">
        <is>
          <t>BioMonTools</t>
        </is>
      </c>
      <c r="C16" t="inlineStr">
        <is>
          <t>bugs</t>
        </is>
      </c>
      <c r="D16">
        <v>6.380122536899765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100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DA16">
        <v>21</v>
      </c>
      <c r="DB16">
        <v>44.91525423728814</v>
      </c>
      <c r="DC16">
        <v>70.67796610169492</v>
      </c>
      <c r="DD16">
        <v>49.83050847457627</v>
      </c>
      <c r="DE16">
        <v>55.08474576271186</v>
      </c>
      <c r="DF16">
        <v>60.16949152542373</v>
      </c>
      <c r="DG16">
        <v>64.91525423728814</v>
      </c>
      <c r="DH16">
        <v>68.13559322033899</v>
      </c>
      <c r="DI16">
        <v>71.01694915254237</v>
      </c>
      <c r="DJ16">
        <v>73.38983050847457</v>
      </c>
      <c r="DK16">
        <v>0</v>
      </c>
      <c r="DL16">
        <v>0</v>
      </c>
      <c r="DM16">
        <v>0</v>
      </c>
      <c r="DN16">
        <v>4.392541142183443</v>
      </c>
      <c r="DO16">
        <v>1.322286640985341</v>
      </c>
      <c r="DP16">
        <v>0.9241941970698075</v>
      </c>
      <c r="DQ16">
        <v>6.582945665555928</v>
      </c>
      <c r="DR16">
        <v>6.426208863995073</v>
      </c>
      <c r="DS16">
        <v>0</v>
      </c>
      <c r="DT16">
        <v>1</v>
      </c>
      <c r="DU16">
        <v>8</v>
      </c>
      <c r="DV16">
        <v>0</v>
      </c>
      <c r="DW16">
        <v>32</v>
      </c>
      <c r="DX16">
        <v>0</v>
      </c>
      <c r="DY16">
        <v>0</v>
      </c>
      <c r="DZ16">
        <v>1</v>
      </c>
      <c r="EA16">
        <v>0</v>
      </c>
      <c r="EB16">
        <v>1.016949152542373</v>
      </c>
      <c r="EC16">
        <v>6.440677966101695</v>
      </c>
      <c r="ED16">
        <v>0</v>
      </c>
      <c r="EE16">
        <v>87.28813559322033</v>
      </c>
      <c r="EF16">
        <v>0</v>
      </c>
      <c r="EG16">
        <v>0</v>
      </c>
      <c r="EH16">
        <v>5.254237288135593</v>
      </c>
      <c r="EI16">
        <v>0</v>
      </c>
      <c r="EJ16">
        <v>2.380952380952381</v>
      </c>
      <c r="EK16">
        <v>19.04761904761905</v>
      </c>
      <c r="EL16">
        <v>0</v>
      </c>
      <c r="EM16">
        <v>76.19047619047619</v>
      </c>
      <c r="EN16">
        <v>0</v>
      </c>
      <c r="EO16">
        <v>0</v>
      </c>
      <c r="EP16">
        <v>2.380952380952381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</row>
    <row r="17">
      <c r="A17" t="inlineStr">
        <is>
          <t>9267_14270</t>
        </is>
      </c>
      <c r="B17" t="inlineStr">
        <is>
          <t>BioMonTools</t>
        </is>
      </c>
      <c r="C17" t="inlineStr">
        <is>
          <t>bugs</t>
        </is>
      </c>
      <c r="D17">
        <v>6.287858560161785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100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1</v>
      </c>
      <c r="CH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DA17">
        <v>21</v>
      </c>
      <c r="DB17">
        <v>57.43494423791822</v>
      </c>
      <c r="DC17">
        <v>76.95167286245354</v>
      </c>
      <c r="DD17">
        <v>51.30111524163569</v>
      </c>
      <c r="DE17">
        <v>56.13382899628253</v>
      </c>
      <c r="DF17">
        <v>60.78066914498141</v>
      </c>
      <c r="DG17">
        <v>65.24163568773234</v>
      </c>
      <c r="DH17">
        <v>69.33085501858736</v>
      </c>
      <c r="DI17">
        <v>71.56133828996282</v>
      </c>
      <c r="DJ17">
        <v>73.60594795539033</v>
      </c>
      <c r="DK17">
        <v>0</v>
      </c>
      <c r="DL17">
        <v>0</v>
      </c>
      <c r="DM17">
        <v>0</v>
      </c>
      <c r="DN17">
        <v>4.281081652920215</v>
      </c>
      <c r="DO17">
        <v>1.288733991415722</v>
      </c>
      <c r="DP17">
        <v>0.9106770221528171</v>
      </c>
      <c r="DQ17">
        <v>7.156649528522818</v>
      </c>
      <c r="DR17">
        <v>6.997612872333422</v>
      </c>
      <c r="DS17">
        <v>0</v>
      </c>
      <c r="DT17">
        <v>2</v>
      </c>
      <c r="DU17">
        <v>14</v>
      </c>
      <c r="DV17">
        <v>0</v>
      </c>
      <c r="DW17">
        <v>27</v>
      </c>
      <c r="DX17">
        <v>1</v>
      </c>
      <c r="DY17">
        <v>0</v>
      </c>
      <c r="DZ17">
        <v>1</v>
      </c>
      <c r="EA17">
        <v>0</v>
      </c>
      <c r="EB17">
        <v>15.4275092936803</v>
      </c>
      <c r="EC17">
        <v>12.63940520446097</v>
      </c>
      <c r="ED17">
        <v>0</v>
      </c>
      <c r="EE17">
        <v>64.86988847583643</v>
      </c>
      <c r="EF17">
        <v>0.5576208178438662</v>
      </c>
      <c r="EG17">
        <v>0</v>
      </c>
      <c r="EH17">
        <v>6.505576208178439</v>
      </c>
      <c r="EI17">
        <v>0</v>
      </c>
      <c r="EJ17">
        <v>4.444444444444445</v>
      </c>
      <c r="EK17">
        <v>31.11111111111111</v>
      </c>
      <c r="EL17">
        <v>0</v>
      </c>
      <c r="EM17">
        <v>60</v>
      </c>
      <c r="EN17">
        <v>2.222222222222222</v>
      </c>
      <c r="EO17">
        <v>0</v>
      </c>
      <c r="EP17">
        <v>2.222222222222222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</row>
    <row r="18">
      <c r="A18" t="inlineStr">
        <is>
          <t>9270_14273</t>
        </is>
      </c>
      <c r="B18" t="inlineStr">
        <is>
          <t>BioMonTools</t>
        </is>
      </c>
      <c r="C18" t="inlineStr">
        <is>
          <t>bugs</t>
        </is>
      </c>
      <c r="D18">
        <v>6.306275286948016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100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DA18">
        <v>11</v>
      </c>
      <c r="DB18">
        <v>67.51824817518248</v>
      </c>
      <c r="DC18">
        <v>81.38686131386861</v>
      </c>
      <c r="DD18">
        <v>66.24087591240875</v>
      </c>
      <c r="DE18">
        <v>71.16788321167883</v>
      </c>
      <c r="DF18">
        <v>75.91240875912409</v>
      </c>
      <c r="DG18">
        <v>80.1094890510949</v>
      </c>
      <c r="DH18">
        <v>83.94160583941606</v>
      </c>
      <c r="DI18">
        <v>86.4963503649635</v>
      </c>
      <c r="DJ18">
        <v>88.68613138686132</v>
      </c>
      <c r="DK18">
        <v>0</v>
      </c>
      <c r="DL18">
        <v>0</v>
      </c>
      <c r="DM18">
        <v>0</v>
      </c>
      <c r="DN18">
        <v>3.235723471927769</v>
      </c>
      <c r="DO18">
        <v>0.9740498227242583</v>
      </c>
      <c r="DP18">
        <v>0.8113445042357078</v>
      </c>
      <c r="DQ18">
        <v>4.122877422400467</v>
      </c>
      <c r="DR18">
        <v>3.964305213846603</v>
      </c>
      <c r="DS18">
        <v>0</v>
      </c>
      <c r="DT18">
        <v>2</v>
      </c>
      <c r="DU18">
        <v>5</v>
      </c>
      <c r="DV18">
        <v>0</v>
      </c>
      <c r="DW18">
        <v>14</v>
      </c>
      <c r="DX18">
        <v>0</v>
      </c>
      <c r="DY18">
        <v>3</v>
      </c>
      <c r="DZ18">
        <v>2</v>
      </c>
      <c r="EA18">
        <v>0</v>
      </c>
      <c r="EB18">
        <v>2.007299270072993</v>
      </c>
      <c r="EC18">
        <v>4.744525547445256</v>
      </c>
      <c r="ED18">
        <v>0</v>
      </c>
      <c r="EE18">
        <v>86.31386861313868</v>
      </c>
      <c r="EF18">
        <v>0</v>
      </c>
      <c r="EG18">
        <v>1.824817518248175</v>
      </c>
      <c r="EH18">
        <v>5.109489051094891</v>
      </c>
      <c r="EI18">
        <v>0</v>
      </c>
      <c r="EJ18">
        <v>7.692307692307693</v>
      </c>
      <c r="EK18">
        <v>19.23076923076923</v>
      </c>
      <c r="EL18">
        <v>0</v>
      </c>
      <c r="EM18">
        <v>53.84615384615385</v>
      </c>
      <c r="EN18">
        <v>0</v>
      </c>
      <c r="EO18">
        <v>11.53846153846154</v>
      </c>
      <c r="EP18">
        <v>7.692307692307693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</row>
    <row r="19">
      <c r="A19" t="inlineStr">
        <is>
          <t>9918_14976</t>
        </is>
      </c>
      <c r="B19" t="inlineStr">
        <is>
          <t>BioMonTools</t>
        </is>
      </c>
      <c r="C19" t="inlineStr">
        <is>
          <t>bugs</t>
        </is>
      </c>
      <c r="D19">
        <v>6.282266746896006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100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3</v>
      </c>
      <c r="CH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DA19">
        <v>31</v>
      </c>
      <c r="DB19">
        <v>37.57009345794393</v>
      </c>
      <c r="DC19">
        <v>74.01869158878505</v>
      </c>
      <c r="DD19">
        <v>39.4392523364486</v>
      </c>
      <c r="DE19">
        <v>44.48598130841121</v>
      </c>
      <c r="DF19">
        <v>49.34579439252337</v>
      </c>
      <c r="DG19">
        <v>53.83177570093458</v>
      </c>
      <c r="DH19">
        <v>58.13084112149533</v>
      </c>
      <c r="DI19">
        <v>62.05607476635514</v>
      </c>
      <c r="DJ19">
        <v>65.79439252336448</v>
      </c>
      <c r="DK19">
        <v>0</v>
      </c>
      <c r="DL19">
        <v>0</v>
      </c>
      <c r="DM19">
        <v>0</v>
      </c>
      <c r="DN19">
        <v>4.73489793377569</v>
      </c>
      <c r="DO19">
        <v>1.425346304473889</v>
      </c>
      <c r="DP19">
        <v>0.9423984627478382</v>
      </c>
      <c r="DQ19">
        <v>8.436445336579615</v>
      </c>
      <c r="DR19">
        <v>8.277267122681886</v>
      </c>
      <c r="DS19">
        <v>0</v>
      </c>
      <c r="DT19">
        <v>3</v>
      </c>
      <c r="DU19">
        <v>13</v>
      </c>
      <c r="DV19">
        <v>0</v>
      </c>
      <c r="DW19">
        <v>31</v>
      </c>
      <c r="DX19">
        <v>0</v>
      </c>
      <c r="DY19">
        <v>4</v>
      </c>
      <c r="DZ19">
        <v>2</v>
      </c>
      <c r="EA19">
        <v>0</v>
      </c>
      <c r="EB19">
        <v>2.242990654205607</v>
      </c>
      <c r="EC19">
        <v>13.64485981308411</v>
      </c>
      <c r="ED19">
        <v>0</v>
      </c>
      <c r="EE19">
        <v>81.12149532710281</v>
      </c>
      <c r="EF19">
        <v>0</v>
      </c>
      <c r="EG19">
        <v>1.869158878504673</v>
      </c>
      <c r="EH19">
        <v>1.121495327102804</v>
      </c>
      <c r="EI19">
        <v>0</v>
      </c>
      <c r="EJ19">
        <v>5.660377358490566</v>
      </c>
      <c r="EK19">
        <v>24.52830188679245</v>
      </c>
      <c r="EL19">
        <v>0</v>
      </c>
      <c r="EM19">
        <v>58.49056603773585</v>
      </c>
      <c r="EN19">
        <v>0</v>
      </c>
      <c r="EO19">
        <v>7.547169811320755</v>
      </c>
      <c r="EP19">
        <v>3.773584905660377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</row>
    <row r="20">
      <c r="A20" t="inlineStr">
        <is>
          <t>9952_15005</t>
        </is>
      </c>
      <c r="B20" t="inlineStr">
        <is>
          <t>BioMonTools</t>
        </is>
      </c>
      <c r="C20" t="inlineStr">
        <is>
          <t>bugs</t>
        </is>
      </c>
      <c r="D20">
        <v>6.251903883165888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100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DA20">
        <v>16</v>
      </c>
      <c r="DB20">
        <v>24.66281310211946</v>
      </c>
      <c r="DC20">
        <v>90.36608863198458</v>
      </c>
      <c r="DD20">
        <v>68.97880539499036</v>
      </c>
      <c r="DE20">
        <v>74.56647398843931</v>
      </c>
      <c r="DF20">
        <v>78.22736030828517</v>
      </c>
      <c r="DG20">
        <v>81.69556840077071</v>
      </c>
      <c r="DH20">
        <v>84.97109826589596</v>
      </c>
      <c r="DI20">
        <v>87.86127167630058</v>
      </c>
      <c r="DJ20">
        <v>90.17341040462428</v>
      </c>
      <c r="DK20">
        <v>0</v>
      </c>
      <c r="DL20">
        <v>0</v>
      </c>
      <c r="DM20">
        <v>0</v>
      </c>
      <c r="DN20">
        <v>3.359365259237374</v>
      </c>
      <c r="DO20">
        <v>1.011269709421956</v>
      </c>
      <c r="DP20">
        <v>0.8443241597707166</v>
      </c>
      <c r="DQ20">
        <v>4.318684436704348</v>
      </c>
      <c r="DR20">
        <v>4.158733161270853</v>
      </c>
      <c r="DS20">
        <v>0</v>
      </c>
      <c r="DT20">
        <v>0</v>
      </c>
      <c r="DU20">
        <v>4</v>
      </c>
      <c r="DV20">
        <v>0</v>
      </c>
      <c r="DW20">
        <v>19</v>
      </c>
      <c r="DX20">
        <v>0</v>
      </c>
      <c r="DY20">
        <v>2</v>
      </c>
      <c r="DZ20">
        <v>2</v>
      </c>
      <c r="EA20">
        <v>0</v>
      </c>
      <c r="EB20">
        <v>0</v>
      </c>
      <c r="EC20">
        <v>2.890173410404624</v>
      </c>
      <c r="ED20">
        <v>0</v>
      </c>
      <c r="EE20">
        <v>95.56840077071291</v>
      </c>
      <c r="EF20">
        <v>0</v>
      </c>
      <c r="EG20">
        <v>0.7707129094412332</v>
      </c>
      <c r="EH20">
        <v>0.7707129094412332</v>
      </c>
      <c r="EI20">
        <v>0</v>
      </c>
      <c r="EJ20">
        <v>0</v>
      </c>
      <c r="EK20">
        <v>14.81481481481482</v>
      </c>
      <c r="EL20">
        <v>0</v>
      </c>
      <c r="EM20">
        <v>70.37037037037037</v>
      </c>
      <c r="EN20">
        <v>0</v>
      </c>
      <c r="EO20">
        <v>7.407407407407407</v>
      </c>
      <c r="EP20">
        <v>7.407407407407407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X20"/>
  <sheetViews>
    <sheetView workbookViewId="0"/>
  </sheetViews>
  <sheetFormatPr defaultRowHeight="15"/>
  <sheetData>
    <row r="1" s="1" customFormat="1">
      <c r="A1" s="1" t="inlineStr">
        <is>
          <t>SAMPLEID</t>
        </is>
      </c>
      <c r="B1" s="1" t="inlineStr">
        <is>
          <t>INDEX_NAME</t>
        </is>
      </c>
      <c r="C1" s="1" t="inlineStr">
        <is>
          <t>INDEX_REGION</t>
        </is>
      </c>
      <c r="D1" s="1" t="inlineStr">
        <is>
          <t>nt_Amph</t>
        </is>
      </c>
      <c r="E1" s="1" t="inlineStr">
        <is>
          <t>nt_Bival</t>
        </is>
      </c>
      <c r="F1" s="1" t="inlineStr">
        <is>
          <t>nt_Coleo</t>
        </is>
      </c>
      <c r="G1" s="1" t="inlineStr">
        <is>
          <t>nt_CruMol</t>
        </is>
      </c>
      <c r="H1" s="1" t="inlineStr">
        <is>
          <t>nt_Deca</t>
        </is>
      </c>
      <c r="I1" s="1" t="inlineStr">
        <is>
          <t>nt_Dipt</t>
        </is>
      </c>
      <c r="J1" s="1" t="inlineStr">
        <is>
          <t>nt_Ephem</t>
        </is>
      </c>
      <c r="K1" s="1" t="inlineStr">
        <is>
          <t>nt_EPT</t>
        </is>
      </c>
      <c r="L1" s="1" t="inlineStr">
        <is>
          <t>nt_Gast</t>
        </is>
      </c>
      <c r="M1" s="1" t="inlineStr">
        <is>
          <t>nt_Mega</t>
        </is>
      </c>
      <c r="N1" s="1" t="inlineStr">
        <is>
          <t>nt_Odon</t>
        </is>
      </c>
      <c r="O1" s="1" t="inlineStr">
        <is>
          <t>nt_Oligo</t>
        </is>
      </c>
      <c r="P1" s="1" t="inlineStr">
        <is>
          <t>nt_Pleco</t>
        </is>
      </c>
      <c r="Q1" s="1" t="inlineStr">
        <is>
          <t>nt_Trich</t>
        </is>
      </c>
      <c r="R1" s="1" t="inlineStr">
        <is>
          <t>nt_Tromb</t>
        </is>
      </c>
      <c r="S1" s="1" t="inlineStr">
        <is>
          <t>pi_Amph</t>
        </is>
      </c>
      <c r="T1" s="1" t="inlineStr">
        <is>
          <t>pi_Bival</t>
        </is>
      </c>
      <c r="U1" s="1" t="inlineStr">
        <is>
          <t>pi_Coleo</t>
        </is>
      </c>
      <c r="V1" s="1" t="inlineStr">
        <is>
          <t>pi_CruMol</t>
        </is>
      </c>
      <c r="W1" s="1" t="inlineStr">
        <is>
          <t>pi_Deca</t>
        </is>
      </c>
      <c r="X1" s="1" t="inlineStr">
        <is>
          <t>pi_Dipt</t>
        </is>
      </c>
      <c r="Y1" s="1" t="inlineStr">
        <is>
          <t>pi_Ephem</t>
        </is>
      </c>
      <c r="Z1" s="1" t="inlineStr">
        <is>
          <t>pi_EPT</t>
        </is>
      </c>
      <c r="AA1" s="1" t="inlineStr">
        <is>
          <t>pi_Gast</t>
        </is>
      </c>
      <c r="AB1" s="1" t="inlineStr">
        <is>
          <t>pi_Isop</t>
        </is>
      </c>
      <c r="AC1" s="1" t="inlineStr">
        <is>
          <t>pi_Mega</t>
        </is>
      </c>
      <c r="AD1" s="1" t="inlineStr">
        <is>
          <t>pi_Odon</t>
        </is>
      </c>
      <c r="AE1" s="1" t="inlineStr">
        <is>
          <t>pi_Oligo</t>
        </is>
      </c>
      <c r="AF1" s="1" t="inlineStr">
        <is>
          <t>pi_Pleco</t>
        </is>
      </c>
      <c r="AG1" s="1" t="inlineStr">
        <is>
          <t>pi_Trich</t>
        </is>
      </c>
      <c r="AH1" s="1" t="inlineStr">
        <is>
          <t>pt_Amph</t>
        </is>
      </c>
      <c r="AI1" s="1" t="inlineStr">
        <is>
          <t>pt_Bival</t>
        </is>
      </c>
      <c r="AJ1" s="1" t="inlineStr">
        <is>
          <t>pt_Coleo</t>
        </is>
      </c>
      <c r="AK1" s="1" t="inlineStr">
        <is>
          <t>pt_Deca</t>
        </is>
      </c>
      <c r="AL1" s="1" t="inlineStr">
        <is>
          <t>pt_Dipt</t>
        </is>
      </c>
      <c r="AM1" s="1" t="inlineStr">
        <is>
          <t>pt_Ephem</t>
        </is>
      </c>
      <c r="AN1" s="1" t="inlineStr">
        <is>
          <t>pt_EPT</t>
        </is>
      </c>
      <c r="AO1" s="1" t="inlineStr">
        <is>
          <t>pt_Gast</t>
        </is>
      </c>
      <c r="AP1" s="1" t="inlineStr">
        <is>
          <t>pt_Isop</t>
        </is>
      </c>
      <c r="AQ1" s="1" t="inlineStr">
        <is>
          <t>pt_Mega</t>
        </is>
      </c>
      <c r="AR1" s="1" t="inlineStr">
        <is>
          <t>pt_Odon</t>
        </is>
      </c>
      <c r="AS1" s="1" t="inlineStr">
        <is>
          <t>pt_Oligo</t>
        </is>
      </c>
      <c r="AT1" s="1" t="inlineStr">
        <is>
          <t>pt_Pleco</t>
        </is>
      </c>
      <c r="AU1" s="1" t="inlineStr">
        <is>
          <t>pt_Trich</t>
        </is>
      </c>
      <c r="AV1" s="1" t="inlineStr">
        <is>
          <t>nt_Chiro</t>
        </is>
      </c>
      <c r="AW1" s="1" t="inlineStr">
        <is>
          <t>pi_Chiro</t>
        </is>
      </c>
      <c r="AX1" s="1" t="inlineStr">
        <is>
          <t>pt_Chiro</t>
        </is>
      </c>
    </row>
    <row r="2">
      <c r="A2" t="inlineStr">
        <is>
          <t>10069_15134</t>
        </is>
      </c>
      <c r="B2" t="inlineStr">
        <is>
          <t>BioMonTools</t>
        </is>
      </c>
      <c r="C2" t="inlineStr">
        <is>
          <t>bugs</t>
        </is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</row>
    <row r="3">
      <c r="A3" t="inlineStr">
        <is>
          <t>10070_15133</t>
        </is>
      </c>
      <c r="B3" t="inlineStr">
        <is>
          <t>BioMonTools</t>
        </is>
      </c>
      <c r="C3" t="inlineStr">
        <is>
          <t>bugs</t>
        </is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</row>
    <row r="4">
      <c r="A4" t="inlineStr">
        <is>
          <t>4568_7060</t>
        </is>
      </c>
      <c r="B4" t="inlineStr">
        <is>
          <t>BioMonTools</t>
        </is>
      </c>
      <c r="C4" t="inlineStr">
        <is>
          <t>bugs</t>
        </is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</row>
    <row r="5">
      <c r="A5" t="inlineStr">
        <is>
          <t>4582_7074</t>
        </is>
      </c>
      <c r="B5" t="inlineStr">
        <is>
          <t>BioMonTools</t>
        </is>
      </c>
      <c r="C5" t="inlineStr">
        <is>
          <t>bugs</t>
        </is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</row>
    <row r="6">
      <c r="A6" t="inlineStr">
        <is>
          <t>4583_7075</t>
        </is>
      </c>
      <c r="B6" t="inlineStr">
        <is>
          <t>BioMonTools</t>
        </is>
      </c>
      <c r="C6" t="inlineStr">
        <is>
          <t>bugs</t>
        </is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</row>
    <row r="7">
      <c r="A7" t="inlineStr">
        <is>
          <t>4589_7079</t>
        </is>
      </c>
      <c r="B7" t="inlineStr">
        <is>
          <t>BioMonTools</t>
        </is>
      </c>
      <c r="C7" t="inlineStr">
        <is>
          <t>bugs</t>
        </is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</row>
    <row r="8">
      <c r="A8" t="inlineStr">
        <is>
          <t>4590_7080</t>
        </is>
      </c>
      <c r="B8" t="inlineStr">
        <is>
          <t>BioMonTools</t>
        </is>
      </c>
      <c r="C8" t="inlineStr">
        <is>
          <t>bugs</t>
        </is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</row>
    <row r="9">
      <c r="A9" t="inlineStr">
        <is>
          <t>5460_8221</t>
        </is>
      </c>
      <c r="B9" t="inlineStr">
        <is>
          <t>BioMonTools</t>
        </is>
      </c>
      <c r="C9" t="inlineStr">
        <is>
          <t>bugs</t>
        </is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</row>
    <row r="10">
      <c r="A10" t="inlineStr">
        <is>
          <t>5461_8222</t>
        </is>
      </c>
      <c r="B10" t="inlineStr">
        <is>
          <t>BioMonTools</t>
        </is>
      </c>
      <c r="C10" t="inlineStr">
        <is>
          <t>bugs</t>
        </is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</row>
    <row r="11">
      <c r="A11" t="inlineStr">
        <is>
          <t>5465_8226</t>
        </is>
      </c>
      <c r="B11" t="inlineStr">
        <is>
          <t>BioMonTools</t>
        </is>
      </c>
      <c r="C11" t="inlineStr">
        <is>
          <t>bugs</t>
        </is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</row>
    <row r="12">
      <c r="A12" t="inlineStr">
        <is>
          <t>5468_8229</t>
        </is>
      </c>
      <c r="B12" t="inlineStr">
        <is>
          <t>BioMonTools</t>
        </is>
      </c>
      <c r="C12" t="inlineStr">
        <is>
          <t>bugs</t>
        </is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</row>
    <row r="13">
      <c r="A13" t="inlineStr">
        <is>
          <t>5471_8231</t>
        </is>
      </c>
      <c r="B13" t="inlineStr">
        <is>
          <t>BioMonTools</t>
        </is>
      </c>
      <c r="C13" t="inlineStr">
        <is>
          <t>bugs</t>
        </is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</row>
    <row r="14">
      <c r="A14" t="inlineStr">
        <is>
          <t>9263_14266</t>
        </is>
      </c>
      <c r="B14" t="inlineStr">
        <is>
          <t>BioMonTools</t>
        </is>
      </c>
      <c r="C14" t="inlineStr">
        <is>
          <t>bugs</t>
        </is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</row>
    <row r="15">
      <c r="A15" t="inlineStr">
        <is>
          <t>9264_14267</t>
        </is>
      </c>
      <c r="B15" t="inlineStr">
        <is>
          <t>BioMonTools</t>
        </is>
      </c>
      <c r="C15" t="inlineStr">
        <is>
          <t>bugs</t>
        </is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</row>
    <row r="16">
      <c r="A16" t="inlineStr">
        <is>
          <t>9266_14269</t>
        </is>
      </c>
      <c r="B16" t="inlineStr">
        <is>
          <t>BioMonTools</t>
        </is>
      </c>
      <c r="C16" t="inlineStr">
        <is>
          <t>bugs</t>
        </is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</row>
    <row r="17">
      <c r="A17" t="inlineStr">
        <is>
          <t>9267_14270</t>
        </is>
      </c>
      <c r="B17" t="inlineStr">
        <is>
          <t>BioMonTools</t>
        </is>
      </c>
      <c r="C17" t="inlineStr">
        <is>
          <t>bugs</t>
        </is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</row>
    <row r="18">
      <c r="A18" t="inlineStr">
        <is>
          <t>9270_14273</t>
        </is>
      </c>
      <c r="B18" t="inlineStr">
        <is>
          <t>BioMonTools</t>
        </is>
      </c>
      <c r="C18" t="inlineStr">
        <is>
          <t>bugs</t>
        </is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</row>
    <row r="19">
      <c r="A19" t="inlineStr">
        <is>
          <t>9918_14976</t>
        </is>
      </c>
      <c r="B19" t="inlineStr">
        <is>
          <t>BioMonTools</t>
        </is>
      </c>
      <c r="C19" t="inlineStr">
        <is>
          <t>bugs</t>
        </is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</row>
    <row r="20">
      <c r="A20" t="inlineStr">
        <is>
          <t>9952_15005</t>
        </is>
      </c>
      <c r="B20" t="inlineStr">
        <is>
          <t>BioMonTools</t>
        </is>
      </c>
      <c r="C20" t="inlineStr">
        <is>
          <t>bugs</t>
        </is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BI20"/>
  <sheetViews>
    <sheetView workbookViewId="0"/>
  </sheetViews>
  <sheetFormatPr defaultRowHeight="15"/>
  <sheetData>
    <row r="1" s="1" customFormat="1">
      <c r="A1" s="1" t="inlineStr">
        <is>
          <t>SAMPLEID</t>
        </is>
      </c>
      <c r="B1" s="1" t="inlineStr">
        <is>
          <t>INDEX_NAME</t>
        </is>
      </c>
      <c r="C1" s="1" t="inlineStr">
        <is>
          <t>INDEX_REGION</t>
        </is>
      </c>
      <c r="D1" s="1" t="inlineStr">
        <is>
          <t>nt_NonIns_BCG_att456</t>
        </is>
      </c>
      <c r="E1" s="1" t="inlineStr">
        <is>
          <t>pi_NonIns_BCG_att456</t>
        </is>
      </c>
      <c r="F1" s="1" t="inlineStr">
        <is>
          <t>pt_NonIns_BCG_att456</t>
        </is>
      </c>
      <c r="G1" s="1" t="inlineStr">
        <is>
          <t>nt_BCG_att1</t>
        </is>
      </c>
      <c r="H1" s="1" t="inlineStr">
        <is>
          <t>nt_BCG_att1i</t>
        </is>
      </c>
      <c r="I1" s="1" t="inlineStr">
        <is>
          <t>nt_BCG_att1m</t>
        </is>
      </c>
      <c r="J1" s="1" t="inlineStr">
        <is>
          <t>nt_BCG_att12</t>
        </is>
      </c>
      <c r="K1" s="1" t="inlineStr">
        <is>
          <t>nt_BCG_att1i2</t>
        </is>
      </c>
      <c r="L1" s="1" t="inlineStr">
        <is>
          <t>nt_BCG_att123</t>
        </is>
      </c>
      <c r="M1" s="1" t="inlineStr">
        <is>
          <t>nt_BCG_att1i23</t>
        </is>
      </c>
      <c r="N1" s="1" t="inlineStr">
        <is>
          <t>nt_BCG_att2</t>
        </is>
      </c>
      <c r="O1" s="1" t="inlineStr">
        <is>
          <t>nt_BCG_att23</t>
        </is>
      </c>
      <c r="P1" s="1" t="inlineStr">
        <is>
          <t>nt_BCG_att234</t>
        </is>
      </c>
      <c r="Q1" s="1" t="inlineStr">
        <is>
          <t>nt_BCG_att3</t>
        </is>
      </c>
      <c r="R1" s="1" t="inlineStr">
        <is>
          <t>nt_BCG_att4</t>
        </is>
      </c>
      <c r="S1" s="1" t="inlineStr">
        <is>
          <t>nt_BCG_att45</t>
        </is>
      </c>
      <c r="T1" s="1" t="inlineStr">
        <is>
          <t>nt_BCG_att5</t>
        </is>
      </c>
      <c r="U1" s="1" t="inlineStr">
        <is>
          <t>nt_BCG_att56</t>
        </is>
      </c>
      <c r="V1" s="1" t="inlineStr">
        <is>
          <t>nt_BCG_att6</t>
        </is>
      </c>
      <c r="W1" s="1" t="inlineStr">
        <is>
          <t>nt_BCG_attNA</t>
        </is>
      </c>
      <c r="X1" s="1" t="inlineStr">
        <is>
          <t>nt_EPT_BCG_att123</t>
        </is>
      </c>
      <c r="Y1" s="1" t="inlineStr">
        <is>
          <t>nt_EPT_BCG_att1i23</t>
        </is>
      </c>
      <c r="Z1" s="1" t="inlineStr">
        <is>
          <t>pi_BCG_att1</t>
        </is>
      </c>
      <c r="AA1" s="1" t="inlineStr">
        <is>
          <t>pi_BCG_att1i</t>
        </is>
      </c>
      <c r="AB1" s="1" t="inlineStr">
        <is>
          <t>pi_BCG_att1m</t>
        </is>
      </c>
      <c r="AC1" s="1" t="inlineStr">
        <is>
          <t>pi_BCG_att12</t>
        </is>
      </c>
      <c r="AD1" s="1" t="inlineStr">
        <is>
          <t>pi_BCG_att1i2</t>
        </is>
      </c>
      <c r="AE1" s="1" t="inlineStr">
        <is>
          <t>pi_BCG_att123</t>
        </is>
      </c>
      <c r="AF1" s="1" t="inlineStr">
        <is>
          <t>pi_BCG_att1i23</t>
        </is>
      </c>
      <c r="AG1" s="1" t="inlineStr">
        <is>
          <t>pi_BCG_att2</t>
        </is>
      </c>
      <c r="AH1" s="1" t="inlineStr">
        <is>
          <t>pi_BCG_att23</t>
        </is>
      </c>
      <c r="AI1" s="1" t="inlineStr">
        <is>
          <t>pi_BCG_att234</t>
        </is>
      </c>
      <c r="AJ1" s="1" t="inlineStr">
        <is>
          <t>pi_BCG_att3</t>
        </is>
      </c>
      <c r="AK1" s="1" t="inlineStr">
        <is>
          <t>pi_BCG_att4</t>
        </is>
      </c>
      <c r="AL1" s="1" t="inlineStr">
        <is>
          <t>pi_BCG_att45</t>
        </is>
      </c>
      <c r="AM1" s="1" t="inlineStr">
        <is>
          <t>pi_BCG_att5</t>
        </is>
      </c>
      <c r="AN1" s="1" t="inlineStr">
        <is>
          <t>pi_BCG_att56</t>
        </is>
      </c>
      <c r="AO1" s="1" t="inlineStr">
        <is>
          <t>pi_BCG_att6</t>
        </is>
      </c>
      <c r="AP1" s="1" t="inlineStr">
        <is>
          <t>pi_BCG_attNA</t>
        </is>
      </c>
      <c r="AQ1" s="1" t="inlineStr">
        <is>
          <t>pi_EPT_BCG_att123</t>
        </is>
      </c>
      <c r="AR1" s="1" t="inlineStr">
        <is>
          <t>pt_BCG_att1</t>
        </is>
      </c>
      <c r="AS1" s="1" t="inlineStr">
        <is>
          <t>pt_BCG_att1i</t>
        </is>
      </c>
      <c r="AT1" s="1" t="inlineStr">
        <is>
          <t>pt_BCG_att1m</t>
        </is>
      </c>
      <c r="AU1" s="1" t="inlineStr">
        <is>
          <t>pt_BCG_att12</t>
        </is>
      </c>
      <c r="AV1" s="1" t="inlineStr">
        <is>
          <t>pt_BCG_att1i2</t>
        </is>
      </c>
      <c r="AW1" s="1" t="inlineStr">
        <is>
          <t>pt_BCG_att123</t>
        </is>
      </c>
      <c r="AX1" s="1" t="inlineStr">
        <is>
          <t>pt_BCG_att1i23</t>
        </is>
      </c>
      <c r="AY1" s="1" t="inlineStr">
        <is>
          <t>pt_BCG_att2</t>
        </is>
      </c>
      <c r="AZ1" s="1" t="inlineStr">
        <is>
          <t>pt_BCG_att23</t>
        </is>
      </c>
      <c r="BA1" s="1" t="inlineStr">
        <is>
          <t>pt_BCG_att234</t>
        </is>
      </c>
      <c r="BB1" s="1" t="inlineStr">
        <is>
          <t>pt_BCG_att3</t>
        </is>
      </c>
      <c r="BC1" s="1" t="inlineStr">
        <is>
          <t>pt_BCG_att4</t>
        </is>
      </c>
      <c r="BD1" s="1" t="inlineStr">
        <is>
          <t>pt_BCG_att45</t>
        </is>
      </c>
      <c r="BE1" s="1" t="inlineStr">
        <is>
          <t>pt_BCG_att5</t>
        </is>
      </c>
      <c r="BF1" s="1" t="inlineStr">
        <is>
          <t>pt_BCG_att56</t>
        </is>
      </c>
      <c r="BG1" s="1" t="inlineStr">
        <is>
          <t>pt_BCG_att6</t>
        </is>
      </c>
      <c r="BH1" s="1" t="inlineStr">
        <is>
          <t>pt_BCG_attNA</t>
        </is>
      </c>
      <c r="BI1" s="1" t="inlineStr">
        <is>
          <t>pt_EPT_BCG_att123</t>
        </is>
      </c>
    </row>
    <row r="2">
      <c r="A2" t="inlineStr">
        <is>
          <t>10069_15134</t>
        </is>
      </c>
      <c r="B2" t="inlineStr">
        <is>
          <t>BioMonTools</t>
        </is>
      </c>
      <c r="C2" t="inlineStr">
        <is>
          <t>bugs</t>
        </is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2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6.805293005671078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3.225806451612903</v>
      </c>
      <c r="BI2">
        <v>0</v>
      </c>
    </row>
    <row r="3">
      <c r="A3" t="inlineStr">
        <is>
          <t>10070_15133</t>
        </is>
      </c>
      <c r="B3" t="inlineStr">
        <is>
          <t>BioMonTools</t>
        </is>
      </c>
      <c r="C3" t="inlineStr">
        <is>
          <t>bugs</t>
        </is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</row>
    <row r="4">
      <c r="A4" t="inlineStr">
        <is>
          <t>4568_7060</t>
        </is>
      </c>
      <c r="B4" t="inlineStr">
        <is>
          <t>BioMonTools</t>
        </is>
      </c>
      <c r="C4" t="inlineStr">
        <is>
          <t>bugs</t>
        </is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2.957486136783734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</row>
    <row r="5">
      <c r="A5" t="inlineStr">
        <is>
          <t>4582_7074</t>
        </is>
      </c>
      <c r="B5" t="inlineStr">
        <is>
          <t>BioMonTools</t>
        </is>
      </c>
      <c r="C5" t="inlineStr">
        <is>
          <t>bugs</t>
        </is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2.359346642468239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</row>
    <row r="6">
      <c r="A6" t="inlineStr">
        <is>
          <t>4583_7075</t>
        </is>
      </c>
      <c r="B6" t="inlineStr">
        <is>
          <t>BioMonTools</t>
        </is>
      </c>
      <c r="C6" t="inlineStr">
        <is>
          <t>bugs</t>
        </is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0.3780718336483932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</row>
    <row r="7">
      <c r="A7" t="inlineStr">
        <is>
          <t>4589_7079</t>
        </is>
      </c>
      <c r="B7" t="inlineStr">
        <is>
          <t>BioMonTools</t>
        </is>
      </c>
      <c r="C7" t="inlineStr">
        <is>
          <t>bugs</t>
        </is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1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1.879699248120301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2.222222222222222</v>
      </c>
      <c r="BI7">
        <v>0</v>
      </c>
    </row>
    <row r="8">
      <c r="A8" t="inlineStr">
        <is>
          <t>4590_7080</t>
        </is>
      </c>
      <c r="B8" t="inlineStr">
        <is>
          <t>BioMonTools</t>
        </is>
      </c>
      <c r="C8" t="inlineStr">
        <is>
          <t>bugs</t>
        </is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2.105263157894737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</row>
    <row r="9">
      <c r="A9" t="inlineStr">
        <is>
          <t>5460_8221</t>
        </is>
      </c>
      <c r="B9" t="inlineStr">
        <is>
          <t>BioMonTools</t>
        </is>
      </c>
      <c r="C9" t="inlineStr">
        <is>
          <t>bugs</t>
        </is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1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0.3795066413662239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2.083333333333334</v>
      </c>
      <c r="BI9">
        <v>0</v>
      </c>
    </row>
    <row r="10">
      <c r="A10" t="inlineStr">
        <is>
          <t>5461_8222</t>
        </is>
      </c>
      <c r="B10" t="inlineStr">
        <is>
          <t>BioMonTools</t>
        </is>
      </c>
      <c r="C10" t="inlineStr">
        <is>
          <t>bugs</t>
        </is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1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0.1773049645390071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2.222222222222222</v>
      </c>
      <c r="BI10">
        <v>0</v>
      </c>
    </row>
    <row r="11">
      <c r="A11" t="inlineStr">
        <is>
          <t>5465_8226</t>
        </is>
      </c>
      <c r="B11" t="inlineStr">
        <is>
          <t>BioMonTools</t>
        </is>
      </c>
      <c r="C11" t="inlineStr">
        <is>
          <t>bugs</t>
        </is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1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0.3676470588235294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3.125</v>
      </c>
      <c r="BI11">
        <v>0</v>
      </c>
    </row>
    <row r="12">
      <c r="A12" t="inlineStr">
        <is>
          <t>5468_8229</t>
        </is>
      </c>
      <c r="B12" t="inlineStr">
        <is>
          <t>BioMonTools</t>
        </is>
      </c>
      <c r="C12" t="inlineStr">
        <is>
          <t>bugs</t>
        </is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1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0.9124087591240876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1.754385964912281</v>
      </c>
      <c r="BI12">
        <v>0</v>
      </c>
    </row>
    <row r="13">
      <c r="A13" t="inlineStr">
        <is>
          <t>5471_8231</t>
        </is>
      </c>
      <c r="B13" t="inlineStr">
        <is>
          <t>BioMonTools</t>
        </is>
      </c>
      <c r="C13" t="inlineStr">
        <is>
          <t>bugs</t>
        </is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2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2.095238095238095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5.555555555555555</v>
      </c>
      <c r="BI13">
        <v>0</v>
      </c>
    </row>
    <row r="14">
      <c r="A14" t="inlineStr">
        <is>
          <t>9263_14266</t>
        </is>
      </c>
      <c r="B14" t="inlineStr">
        <is>
          <t>BioMonTools</t>
        </is>
      </c>
      <c r="C14" t="inlineStr">
        <is>
          <t>bugs</t>
        </is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</row>
    <row r="15">
      <c r="A15" t="inlineStr">
        <is>
          <t>9264_14267</t>
        </is>
      </c>
      <c r="B15" t="inlineStr">
        <is>
          <t>BioMonTools</t>
        </is>
      </c>
      <c r="C15" t="inlineStr">
        <is>
          <t>bugs</t>
        </is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1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0.3766478342749529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2.222222222222222</v>
      </c>
      <c r="BI15">
        <v>0</v>
      </c>
    </row>
    <row r="16">
      <c r="A16" t="inlineStr">
        <is>
          <t>9266_14269</t>
        </is>
      </c>
      <c r="B16" t="inlineStr">
        <is>
          <t>BioMonTools</t>
        </is>
      </c>
      <c r="C16" t="inlineStr">
        <is>
          <t>bugs</t>
        </is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0.1694915254237288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</row>
    <row r="17">
      <c r="A17" t="inlineStr">
        <is>
          <t>9267_14270</t>
        </is>
      </c>
      <c r="B17" t="inlineStr">
        <is>
          <t>BioMonTools</t>
        </is>
      </c>
      <c r="C17" t="inlineStr">
        <is>
          <t>bugs</t>
        </is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</row>
    <row r="18">
      <c r="A18" t="inlineStr">
        <is>
          <t>9270_14273</t>
        </is>
      </c>
      <c r="B18" t="inlineStr">
        <is>
          <t>BioMonTools</t>
        </is>
      </c>
      <c r="C18" t="inlineStr">
        <is>
          <t>bugs</t>
        </is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1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0.364963503649635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3.846153846153846</v>
      </c>
      <c r="BI18">
        <v>0</v>
      </c>
    </row>
    <row r="19">
      <c r="A19" t="inlineStr">
        <is>
          <t>9918_14976</t>
        </is>
      </c>
      <c r="B19" t="inlineStr">
        <is>
          <t>BioMonTools</t>
        </is>
      </c>
      <c r="C19" t="inlineStr">
        <is>
          <t>bugs</t>
        </is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</row>
    <row r="20">
      <c r="A20" t="inlineStr">
        <is>
          <t>9952_15005</t>
        </is>
      </c>
      <c r="B20" t="inlineStr">
        <is>
          <t>BioMonTools</t>
        </is>
      </c>
      <c r="C20" t="inlineStr">
        <is>
          <t>bugs</t>
        </is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4.431599229287091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AC20"/>
  <sheetViews>
    <sheetView workbookViewId="0"/>
  </sheetViews>
  <sheetFormatPr defaultRowHeight="15"/>
  <sheetData>
    <row r="1" s="1" customFormat="1">
      <c r="A1" s="1" t="inlineStr">
        <is>
          <t>SAMPLEID</t>
        </is>
      </c>
      <c r="B1" s="1" t="inlineStr">
        <is>
          <t>INDEX_NAME</t>
        </is>
      </c>
      <c r="C1" s="1" t="inlineStr">
        <is>
          <t>INDEX_REGION</t>
        </is>
      </c>
      <c r="D1" s="1" t="inlineStr">
        <is>
          <t>pi_SimBtri</t>
        </is>
      </c>
      <c r="E1" s="1" t="inlineStr">
        <is>
          <t>nt_longlived</t>
        </is>
      </c>
      <c r="F1" s="1" t="inlineStr">
        <is>
          <t>nt_ti_corecold</t>
        </is>
      </c>
      <c r="G1" s="1" t="inlineStr">
        <is>
          <t>nt_ti_cold</t>
        </is>
      </c>
      <c r="H1" s="1" t="inlineStr">
        <is>
          <t>nt_ti_cool</t>
        </is>
      </c>
      <c r="I1" s="1" t="inlineStr">
        <is>
          <t>nt_ti_warm</t>
        </is>
      </c>
      <c r="J1" s="1" t="inlineStr">
        <is>
          <t>nt_ti_eury</t>
        </is>
      </c>
      <c r="K1" s="1" t="inlineStr">
        <is>
          <t>nt_ti_na</t>
        </is>
      </c>
      <c r="L1" s="1" t="inlineStr">
        <is>
          <t>nt_ti_corecold_cold</t>
        </is>
      </c>
      <c r="M1" s="1" t="inlineStr">
        <is>
          <t>nt_ti_cool_warm</t>
        </is>
      </c>
      <c r="N1" s="1" t="inlineStr">
        <is>
          <t>pi_ti_corecold</t>
        </is>
      </c>
      <c r="O1" s="1" t="inlineStr">
        <is>
          <t>pi_ti_cold</t>
        </is>
      </c>
      <c r="P1" s="1" t="inlineStr">
        <is>
          <t>pi_ti_cool</t>
        </is>
      </c>
      <c r="Q1" s="1" t="inlineStr">
        <is>
          <t>pi_ti_warm</t>
        </is>
      </c>
      <c r="R1" s="1" t="inlineStr">
        <is>
          <t>pi_ti_eury</t>
        </is>
      </c>
      <c r="S1" s="1" t="inlineStr">
        <is>
          <t>pi_ti_na</t>
        </is>
      </c>
      <c r="T1" s="1" t="inlineStr">
        <is>
          <t>pi_ti_corecold_cold</t>
        </is>
      </c>
      <c r="U1" s="1" t="inlineStr">
        <is>
          <t>pi_ti_cool_warm</t>
        </is>
      </c>
      <c r="V1" s="1" t="inlineStr">
        <is>
          <t>pt_ti_corecold</t>
        </is>
      </c>
      <c r="W1" s="1" t="inlineStr">
        <is>
          <t>pt_ti_cold</t>
        </is>
      </c>
      <c r="X1" s="1" t="inlineStr">
        <is>
          <t>pt_ti_cool</t>
        </is>
      </c>
      <c r="Y1" s="1" t="inlineStr">
        <is>
          <t>pt_ti_warm</t>
        </is>
      </c>
      <c r="Z1" s="1" t="inlineStr">
        <is>
          <t>pt_ti_eury</t>
        </is>
      </c>
      <c r="AA1" s="1" t="inlineStr">
        <is>
          <t>pt_ti_na</t>
        </is>
      </c>
      <c r="AB1" s="1" t="inlineStr">
        <is>
          <t>pt_ti_corecold_cold</t>
        </is>
      </c>
      <c r="AC1" s="1" t="inlineStr">
        <is>
          <t>pt_ti_cool_warm</t>
        </is>
      </c>
    </row>
    <row r="2">
      <c r="A2" t="inlineStr">
        <is>
          <t>10069_15134</t>
        </is>
      </c>
      <c r="B2" t="inlineStr">
        <is>
          <t>BioMonTools</t>
        </is>
      </c>
      <c r="C2" t="inlineStr">
        <is>
          <t>bugs</t>
        </is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10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22.3062381852552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16.12903225806452</v>
      </c>
      <c r="AB2">
        <v>0</v>
      </c>
      <c r="AC2">
        <v>0</v>
      </c>
    </row>
    <row r="3">
      <c r="A3" t="inlineStr">
        <is>
          <t>10070_15133</t>
        </is>
      </c>
      <c r="B3" t="inlineStr">
        <is>
          <t>BioMonTools</t>
        </is>
      </c>
      <c r="C3" t="inlineStr">
        <is>
          <t>bugs</t>
        </is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4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10.32608695652174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12.5</v>
      </c>
      <c r="AB3">
        <v>0</v>
      </c>
      <c r="AC3">
        <v>0</v>
      </c>
    </row>
    <row r="4">
      <c r="A4" t="inlineStr">
        <is>
          <t>4568_7060</t>
        </is>
      </c>
      <c r="B4" t="inlineStr">
        <is>
          <t>BioMonTools</t>
        </is>
      </c>
      <c r="C4" t="inlineStr">
        <is>
          <t>bugs</t>
        </is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13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20.88724584103512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30.95238095238095</v>
      </c>
      <c r="AB4">
        <v>0</v>
      </c>
      <c r="AC4">
        <v>0</v>
      </c>
    </row>
    <row r="5">
      <c r="A5" t="inlineStr">
        <is>
          <t>4582_7074</t>
        </is>
      </c>
      <c r="B5" t="inlineStr">
        <is>
          <t>BioMonTools</t>
        </is>
      </c>
      <c r="C5" t="inlineStr">
        <is>
          <t>bugs</t>
        </is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6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10.3448275862069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17.64705882352941</v>
      </c>
      <c r="AB5">
        <v>0</v>
      </c>
      <c r="AC5">
        <v>0</v>
      </c>
    </row>
    <row r="6">
      <c r="A6" t="inlineStr">
        <is>
          <t>4583_7075</t>
        </is>
      </c>
      <c r="B6" t="inlineStr">
        <is>
          <t>BioMonTools</t>
        </is>
      </c>
      <c r="C6" t="inlineStr">
        <is>
          <t>bugs</t>
        </is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5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9.073724007561436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23.80952380952381</v>
      </c>
      <c r="AB6">
        <v>0</v>
      </c>
      <c r="AC6">
        <v>0</v>
      </c>
    </row>
    <row r="7">
      <c r="A7" t="inlineStr">
        <is>
          <t>4589_7079</t>
        </is>
      </c>
      <c r="B7" t="inlineStr">
        <is>
          <t>BioMonTools</t>
        </is>
      </c>
      <c r="C7" t="inlineStr">
        <is>
          <t>bugs</t>
        </is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13.1578947368421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22.22222222222222</v>
      </c>
      <c r="AB7">
        <v>0</v>
      </c>
      <c r="AC7">
        <v>0</v>
      </c>
    </row>
    <row r="8">
      <c r="A8" t="inlineStr">
        <is>
          <t>4590_7080</t>
        </is>
      </c>
      <c r="B8" t="inlineStr">
        <is>
          <t>BioMonTools</t>
        </is>
      </c>
      <c r="C8" t="inlineStr">
        <is>
          <t>bugs</t>
        </is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8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14.21052631578947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23.52941176470588</v>
      </c>
      <c r="AB8">
        <v>0</v>
      </c>
      <c r="AC8">
        <v>0</v>
      </c>
    </row>
    <row r="9">
      <c r="A9" t="inlineStr">
        <is>
          <t>5460_8221</t>
        </is>
      </c>
      <c r="B9" t="inlineStr">
        <is>
          <t>BioMonTools</t>
        </is>
      </c>
      <c r="C9" t="inlineStr">
        <is>
          <t>bugs</t>
        </is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10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10.62618595825427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20.83333333333333</v>
      </c>
      <c r="AB9">
        <v>0</v>
      </c>
      <c r="AC9">
        <v>0</v>
      </c>
    </row>
    <row r="10">
      <c r="A10" t="inlineStr">
        <is>
          <t>5461_8222</t>
        </is>
      </c>
      <c r="B10" t="inlineStr">
        <is>
          <t>BioMonTools</t>
        </is>
      </c>
      <c r="C10" t="inlineStr">
        <is>
          <t>bugs</t>
        </is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12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16.13475177304965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26.66666666666667</v>
      </c>
      <c r="AB10">
        <v>0</v>
      </c>
      <c r="AC10">
        <v>0</v>
      </c>
    </row>
    <row r="11">
      <c r="A11" t="inlineStr">
        <is>
          <t>5465_8226</t>
        </is>
      </c>
      <c r="B11" t="inlineStr">
        <is>
          <t>BioMonTools</t>
        </is>
      </c>
      <c r="C11" t="inlineStr">
        <is>
          <t>bugs</t>
        </is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8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9.007352941176471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25</v>
      </c>
      <c r="AB11">
        <v>0</v>
      </c>
      <c r="AC11">
        <v>0</v>
      </c>
    </row>
    <row r="12">
      <c r="A12" t="inlineStr">
        <is>
          <t>5468_8229</t>
        </is>
      </c>
      <c r="B12" t="inlineStr">
        <is>
          <t>BioMonTools</t>
        </is>
      </c>
      <c r="C12" t="inlineStr">
        <is>
          <t>bugs</t>
        </is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14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18.79562043795621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24.56140350877193</v>
      </c>
      <c r="AB12">
        <v>0</v>
      </c>
      <c r="AC12">
        <v>0</v>
      </c>
    </row>
    <row r="13">
      <c r="A13" t="inlineStr">
        <is>
          <t>5471_8231</t>
        </is>
      </c>
      <c r="B13" t="inlineStr">
        <is>
          <t>BioMonTools</t>
        </is>
      </c>
      <c r="C13" t="inlineStr">
        <is>
          <t>bugs</t>
        </is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8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6.666666666666667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22.22222222222222</v>
      </c>
      <c r="AB13">
        <v>0</v>
      </c>
      <c r="AC13">
        <v>0</v>
      </c>
    </row>
    <row r="14">
      <c r="A14" t="inlineStr">
        <is>
          <t>9263_14266</t>
        </is>
      </c>
      <c r="B14" t="inlineStr">
        <is>
          <t>BioMonTools</t>
        </is>
      </c>
      <c r="C14" t="inlineStr">
        <is>
          <t>bugs</t>
        </is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8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7.662835249042145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22.85714285714286</v>
      </c>
      <c r="AB14">
        <v>0</v>
      </c>
      <c r="AC14">
        <v>0</v>
      </c>
    </row>
    <row r="15">
      <c r="A15" t="inlineStr">
        <is>
          <t>9264_14267</t>
        </is>
      </c>
      <c r="B15" t="inlineStr">
        <is>
          <t>BioMonTools</t>
        </is>
      </c>
      <c r="C15" t="inlineStr">
        <is>
          <t>bugs</t>
        </is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6.779661016949152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22.22222222222222</v>
      </c>
      <c r="AB15">
        <v>0</v>
      </c>
      <c r="AC15">
        <v>0</v>
      </c>
    </row>
    <row r="16">
      <c r="A16" t="inlineStr">
        <is>
          <t>9266_14269</t>
        </is>
      </c>
      <c r="B16" t="inlineStr">
        <is>
          <t>BioMonTools</t>
        </is>
      </c>
      <c r="C16" t="inlineStr">
        <is>
          <t>bugs</t>
        </is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9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11.86440677966102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21.42857142857143</v>
      </c>
      <c r="AB16">
        <v>0</v>
      </c>
      <c r="AC16">
        <v>0</v>
      </c>
    </row>
    <row r="17">
      <c r="A17" t="inlineStr">
        <is>
          <t>9267_14270</t>
        </is>
      </c>
      <c r="B17" t="inlineStr">
        <is>
          <t>BioMonTools</t>
        </is>
      </c>
      <c r="C17" t="inlineStr">
        <is>
          <t>bugs</t>
        </is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11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32.34200743494424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24.44444444444444</v>
      </c>
      <c r="AB17">
        <v>0</v>
      </c>
      <c r="AC17">
        <v>0</v>
      </c>
    </row>
    <row r="18">
      <c r="A18" t="inlineStr">
        <is>
          <t>9270_14273</t>
        </is>
      </c>
      <c r="B18" t="inlineStr">
        <is>
          <t>BioMonTools</t>
        </is>
      </c>
      <c r="C18" t="inlineStr">
        <is>
          <t>bugs</t>
        </is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8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14.41605839416059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30.76923076923077</v>
      </c>
      <c r="AB18">
        <v>0</v>
      </c>
      <c r="AC18">
        <v>0</v>
      </c>
    </row>
    <row r="19">
      <c r="A19" t="inlineStr">
        <is>
          <t>9918_14976</t>
        </is>
      </c>
      <c r="B19" t="inlineStr">
        <is>
          <t>BioMonTools</t>
        </is>
      </c>
      <c r="C19" t="inlineStr">
        <is>
          <t>bugs</t>
        </is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12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22.99065420560748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22.64150943396226</v>
      </c>
      <c r="AB19">
        <v>0</v>
      </c>
      <c r="AC19">
        <v>0</v>
      </c>
    </row>
    <row r="20">
      <c r="A20" t="inlineStr">
        <is>
          <t>9952_15005</t>
        </is>
      </c>
      <c r="B20" t="inlineStr">
        <is>
          <t>BioMonTools</t>
        </is>
      </c>
      <c r="C20" t="inlineStr">
        <is>
          <t>bugs</t>
        </is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6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9.633911368015415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22.22222222222222</v>
      </c>
      <c r="AB20">
        <v>0</v>
      </c>
      <c r="AC20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K20"/>
  <sheetViews>
    <sheetView workbookViewId="0"/>
  </sheetViews>
  <sheetFormatPr defaultRowHeight="15"/>
  <sheetData>
    <row r="1" s="1" customFormat="1">
      <c r="A1" s="1" t="inlineStr">
        <is>
          <t>SAMPLEID</t>
        </is>
      </c>
      <c r="B1" s="1" t="inlineStr">
        <is>
          <t>INDEX_NAME</t>
        </is>
      </c>
      <c r="C1" s="1" t="inlineStr">
        <is>
          <t>INDEX_REGION</t>
        </is>
      </c>
      <c r="D1" s="1" t="inlineStr">
        <is>
          <t>nt_tv_intol</t>
        </is>
      </c>
      <c r="E1" s="1" t="inlineStr">
        <is>
          <t>nt_tv_toler</t>
        </is>
      </c>
      <c r="F1" s="1" t="inlineStr">
        <is>
          <t>pi_tv_intol</t>
        </is>
      </c>
      <c r="G1" s="1" t="inlineStr">
        <is>
          <t>pi_tv_toler</t>
        </is>
      </c>
      <c r="H1" s="1" t="inlineStr">
        <is>
          <t>pt_tv_intol</t>
        </is>
      </c>
      <c r="I1" s="1" t="inlineStr">
        <is>
          <t>pt_tv_toler</t>
        </is>
      </c>
      <c r="J1" s="1" t="inlineStr">
        <is>
          <t>x_Becks</t>
        </is>
      </c>
      <c r="K1" s="1" t="inlineStr">
        <is>
          <t>x_HBI</t>
        </is>
      </c>
    </row>
    <row r="2">
      <c r="A2" t="inlineStr">
        <is>
          <t>10069_15134</t>
        </is>
      </c>
      <c r="B2" t="inlineStr">
        <is>
          <t>BioMonTools</t>
        </is>
      </c>
      <c r="C2" t="inlineStr">
        <is>
          <t>bugs</t>
        </is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>
      <c r="A3" t="inlineStr">
        <is>
          <t>10070_15133</t>
        </is>
      </c>
      <c r="B3" t="inlineStr">
        <is>
          <t>BioMonTools</t>
        </is>
      </c>
      <c r="C3" t="inlineStr">
        <is>
          <t>bugs</t>
        </is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>
      <c r="A4" t="inlineStr">
        <is>
          <t>4568_7060</t>
        </is>
      </c>
      <c r="B4" t="inlineStr">
        <is>
          <t>BioMonTools</t>
        </is>
      </c>
      <c r="C4" t="inlineStr">
        <is>
          <t>bugs</t>
        </is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>
      <c r="A5" t="inlineStr">
        <is>
          <t>4582_7074</t>
        </is>
      </c>
      <c r="B5" t="inlineStr">
        <is>
          <t>BioMonTools</t>
        </is>
      </c>
      <c r="C5" t="inlineStr">
        <is>
          <t>bugs</t>
        </is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>
      <c r="A6" t="inlineStr">
        <is>
          <t>4583_7075</t>
        </is>
      </c>
      <c r="B6" t="inlineStr">
        <is>
          <t>BioMonTools</t>
        </is>
      </c>
      <c r="C6" t="inlineStr">
        <is>
          <t>bugs</t>
        </is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>
      <c r="A7" t="inlineStr">
        <is>
          <t>4589_7079</t>
        </is>
      </c>
      <c r="B7" t="inlineStr">
        <is>
          <t>BioMonTools</t>
        </is>
      </c>
      <c r="C7" t="inlineStr">
        <is>
          <t>bugs</t>
        </is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>
      <c r="A8" t="inlineStr">
        <is>
          <t>4590_7080</t>
        </is>
      </c>
      <c r="B8" t="inlineStr">
        <is>
          <t>BioMonTools</t>
        </is>
      </c>
      <c r="C8" t="inlineStr">
        <is>
          <t>bugs</t>
        </is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>
      <c r="A9" t="inlineStr">
        <is>
          <t>5460_8221</t>
        </is>
      </c>
      <c r="B9" t="inlineStr">
        <is>
          <t>BioMonTools</t>
        </is>
      </c>
      <c r="C9" t="inlineStr">
        <is>
          <t>bugs</t>
        </is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>
      <c r="A10" t="inlineStr">
        <is>
          <t>5461_8222</t>
        </is>
      </c>
      <c r="B10" t="inlineStr">
        <is>
          <t>BioMonTools</t>
        </is>
      </c>
      <c r="C10" t="inlineStr">
        <is>
          <t>bugs</t>
        </is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>
      <c r="A11" t="inlineStr">
        <is>
          <t>5465_8226</t>
        </is>
      </c>
      <c r="B11" t="inlineStr">
        <is>
          <t>BioMonTools</t>
        </is>
      </c>
      <c r="C11" t="inlineStr">
        <is>
          <t>bugs</t>
        </is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>
      <c r="A12" t="inlineStr">
        <is>
          <t>5468_8229</t>
        </is>
      </c>
      <c r="B12" t="inlineStr">
        <is>
          <t>BioMonTools</t>
        </is>
      </c>
      <c r="C12" t="inlineStr">
        <is>
          <t>bugs</t>
        </is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>
      <c r="A13" t="inlineStr">
        <is>
          <t>5471_8231</t>
        </is>
      </c>
      <c r="B13" t="inlineStr">
        <is>
          <t>BioMonTools</t>
        </is>
      </c>
      <c r="C13" t="inlineStr">
        <is>
          <t>bugs</t>
        </is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>
      <c r="A14" t="inlineStr">
        <is>
          <t>9263_14266</t>
        </is>
      </c>
      <c r="B14" t="inlineStr">
        <is>
          <t>BioMonTools</t>
        </is>
      </c>
      <c r="C14" t="inlineStr">
        <is>
          <t>bugs</t>
        </is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>
      <c r="A15" t="inlineStr">
        <is>
          <t>9264_14267</t>
        </is>
      </c>
      <c r="B15" t="inlineStr">
        <is>
          <t>BioMonTools</t>
        </is>
      </c>
      <c r="C15" t="inlineStr">
        <is>
          <t>bugs</t>
        </is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>
      <c r="A16" t="inlineStr">
        <is>
          <t>9266_14269</t>
        </is>
      </c>
      <c r="B16" t="inlineStr">
        <is>
          <t>BioMonTools</t>
        </is>
      </c>
      <c r="C16" t="inlineStr">
        <is>
          <t>bugs</t>
        </is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>
      <c r="A17" t="inlineStr">
        <is>
          <t>9267_14270</t>
        </is>
      </c>
      <c r="B17" t="inlineStr">
        <is>
          <t>BioMonTools</t>
        </is>
      </c>
      <c r="C17" t="inlineStr">
        <is>
          <t>bugs</t>
        </is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>
      <c r="A18" t="inlineStr">
        <is>
          <t>9270_14273</t>
        </is>
      </c>
      <c r="B18" t="inlineStr">
        <is>
          <t>BioMonTools</t>
        </is>
      </c>
      <c r="C18" t="inlineStr">
        <is>
          <t>bugs</t>
        </is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>
      <c r="A19" t="inlineStr">
        <is>
          <t>9918_14976</t>
        </is>
      </c>
      <c r="B19" t="inlineStr">
        <is>
          <t>BioMonTools</t>
        </is>
      </c>
      <c r="C19" t="inlineStr">
        <is>
          <t>bugs</t>
        </is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>
      <c r="A20" t="inlineStr">
        <is>
          <t>9952_15005</t>
        </is>
      </c>
      <c r="B20" t="inlineStr">
        <is>
          <t>BioMonTools</t>
        </is>
      </c>
      <c r="C20" t="inlineStr">
        <is>
          <t>bugs</t>
        </is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NOTES</vt:lpstr>
      <vt:lpstr>MetricNames</vt:lpstr>
      <vt:lpstr>MetricValues</vt:lpstr>
      <vt:lpstr>Basic</vt:lpstr>
      <vt:lpstr>nonRMN</vt:lpstr>
      <vt:lpstr>TaxonGrp</vt:lpstr>
      <vt:lpstr>BCG</vt:lpstr>
      <vt:lpstr>ThermalHydro</vt:lpstr>
      <vt:lpstr>Tolerance</vt:lpstr>
      <vt:lpstr>FFG</vt:lpstr>
      <vt:lpstr>Habit</vt:lpstr>
      <vt:lpstr>Volt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2022-02-07T16:12:27Z</dcterms:created>
  <dcterms:modified xsi:type="dcterms:W3CDTF">2022-02-07T16:12:27Z</dcterms:modified>
</cp:coreProperties>
</file>