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32C0FA1E-8723-4D65-9F3B-0B98C1458E97}" xr6:coauthVersionLast="47" xr6:coauthVersionMax="47" xr10:uidLastSave="{00000000-0000-0000-0000-000000000000}"/>
  <bookViews>
    <workbookView xWindow="28680" yWindow="480" windowWidth="29040" windowHeight="15840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index.scoring!$A$1:$Z$101</definedName>
    <definedName name="_xlnm._FilterDatabase" localSheetId="1" hidden="1">metric.scoring!$A$1:$AM$756</definedName>
    <definedName name="_xlnm._FilterDatabase" localSheetId="3" hidden="1">ScoringRegimes!$A$5:$B$19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S208" i="4" l="1"/>
  <c r="E208" i="4" s="1"/>
  <c r="S219" i="4" l="1"/>
  <c r="S218" i="4"/>
  <c r="S231" i="4"/>
  <c r="S230" i="4"/>
  <c r="S229" i="4"/>
  <c r="S228" i="4"/>
  <c r="S216" i="4"/>
  <c r="S205" i="4"/>
  <c r="S204" i="4"/>
  <c r="S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  <author>tc={575F5AEC-C002-4D1F-8140-1B32AEA5FC73}</author>
    <author>tc={B824C1F0-0AE4-4C49-AF34-D992C30F536D}</author>
    <author>tc={86F9AC27-9070-41A8-BACD-32C63729CC53}</author>
    <author>tc={5467ECA4-7C26-4228-8026-B0C885BD73D4}</author>
  </authors>
  <commentList>
    <comment ref="N1" authorId="0" shapeId="0" xr:uid="{CD1DA8D5-65F4-4621-BCEC-9DA2EC46EFC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code to run on metric value (x).</t>
        </r>
      </text>
    </comment>
    <comment ref="S1" authorId="1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T1" authorId="2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V1" authorId="3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X1" authorId="4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Z1" authorId="0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AB1" authorId="0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T193" authorId="0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193" authorId="0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193" authorId="0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0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05" authorId="0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T208" authorId="0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8" authorId="0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08" authorId="0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5" authorId="0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0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T219" authorId="0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7" authorId="0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0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T231" authorId="0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32" authorId="0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39" authorId="0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51" authorId="0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0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391" authorId="0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391" authorId="0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0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0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403" authorId="0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403" authorId="0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0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0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0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0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0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0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0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0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0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0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0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0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35" authorId="0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0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440" authorId="0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440" authorId="0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0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S442" authorId="0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S443" authorId="0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443" authorId="0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443" authorId="0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0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0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S454" authorId="0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S455" authorId="0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455" authorId="0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455" authorId="0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0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0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9" authorId="0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0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0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0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0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K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<sst xmlns="http://schemas.openxmlformats.org/spreadsheetml/2006/main" count="8734" uniqueCount="807">
  <si>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</si>
  <si>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</si>
  <si>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</si>
  <si>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</si>
  <si>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</si>
  <si>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</si>
  <si>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</si>
  <si>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</si>
  <si>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</si>
  <si>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</si>
  <si>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</si>
  <si>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</si>
  <si>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</si>
  <si>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</si>
  <si>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</si>
  <si>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</si>
  <si>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</si>
  <si>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</si>
  <si>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</si>
  <si>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</si>
  <si>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</si>
  <si>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</si>
  <si>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</si>
  <si>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</si>
  <si>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</si>
  <si>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</si>
  <si>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</si>
  <si>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</si>
  <si>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</si>
  <si>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</si>
  <si>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</si>
  <si>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</si>
  <si>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</si>
  <si>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</si>
  <si>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</si>
  <si>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</si>
  <si>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</si>
  <si>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</si>
  <si>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</si>
  <si>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</si>
  <si>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</si>
  <si>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</si>
  <si>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</si>
  <si>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</si>
  <si>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</si>
  <si>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</si>
  <si>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</si>
  <si>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</si>
  <si>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</si>
  <si>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</si>
  <si>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</si>
  <si>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</si>
  <si>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</si>
  <si>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</si>
  <si>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</si>
  <si>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</si>
  <si>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</si>
  <si>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</si>
  <si>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</si>
  <si>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</si>
  <si>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</si>
  <si>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</si>
  <si>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</si>
  <si>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</si>
  <si>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</si>
  <si>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</si>
  <si>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</si>
  <si>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</si>
  <si>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</si>
  <si>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</si>
  <si>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</si>
  <si>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</si>
  <si>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</si>
  <si>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</si>
  <si>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</si>
  <si>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</si>
  <si>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</si>
  <si>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</si>
  <si>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</si>
  <si>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</si>
  <si>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</si>
  <si>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</si>
  <si>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</si>
  <si>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</si>
  <si>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</si>
  <si>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</si>
  <si>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</si>
  <si>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</si>
  <si>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</si>
  <si>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</si>
  <si>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</si>
  <si>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</si>
  <si>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</si>
  <si>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</si>
  <si>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</si>
  <si>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</si>
  <si>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</si>
  <si>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</si>
  <si>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</si>
  <si>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</si>
  <si>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</si>
  <si>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</si>
  <si>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</si>
  <si>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</si>
  <si>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</si>
  <si>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</si>
  <si>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</si>
  <si>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</si>
  <si>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</si>
  <si>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</si>
  <si>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</si>
  <si>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</si>
  <si>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</si>
  <si>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</si>
  <si>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</si>
  <si>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</si>
  <si>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</si>
  <si>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</si>
  <si>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</si>
  <si>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</si>
  <si>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</si>
  <si>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</si>
  <si>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</si>
  <si>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</si>
  <si>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</si>
  <si>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</si>
  <si>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</si>
  <si>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</si>
  <si>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</si>
  <si>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</si>
  <si>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</si>
  <si>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</si>
  <si>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</si>
  <si>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</si>
  <si>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</si>
  <si>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</si>
  <si>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</si>
  <si>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</si>
  <si>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</si>
  <si>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</si>
  <si>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</si>
  <si>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</si>
  <si>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</si>
  <si>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</si>
  <si>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</si>
  <si>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</si>
  <si>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</si>
  <si>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</si>
  <si>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</si>
  <si>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</si>
  <si>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</si>
  <si>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</si>
  <si>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</si>
  <si>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</si>
  <si>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</si>
  <si>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</si>
  <si>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</si>
  <si>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</si>
  <si>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</si>
  <si>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</si>
  <si>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</si>
  <si>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</si>
  <si>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</si>
  <si>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</si>
  <si>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</si>
  <si>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</si>
  <si>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</si>
  <si>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</si>
  <si>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</si>
  <si>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</si>
  <si>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</si>
  <si>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</si>
  <si>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</si>
  <si>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</si>
  <si>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</si>
  <si>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</si>
  <si>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</si>
  <si>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</si>
  <si>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</si>
  <si>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</si>
  <si>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</si>
  <si>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</si>
  <si>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</si>
  <si>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</si>
  <si>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</si>
  <si>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</si>
  <si>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</si>
  <si>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</si>
  <si>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</si>
  <si>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</si>
  <si>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</si>
  <si>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</si>
  <si>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</si>
  <si>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</si>
  <si>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</si>
  <si>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</si>
  <si>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</si>
  <si>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</si>
  <si>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</si>
  <si>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</si>
  <si>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</si>
  <si>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</si>
  <si>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</si>
  <si>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</si>
  <si>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</si>
  <si>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</si>
  <si>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</si>
  <si>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</si>
  <si>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</si>
  <si>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</si>
  <si>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</si>
  <si>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</si>
  <si>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</si>
  <si>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</si>
  <si>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</si>
  <si>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</si>
  <si>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</si>
  <si>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</si>
  <si>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</si>
  <si>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</si>
  <si>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</si>
  <si>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</si>
  <si>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</si>
  <si>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</si>
  <si>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</si>
  <si>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</si>
  <si>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</si>
  <si>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</si>
  <si>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</si>
  <si>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</si>
  <si>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</si>
  <si>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</si>
  <si>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</si>
  <si>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</si>
  <si>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</si>
  <si>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</si>
  <si>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</si>
  <si>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</si>
  <si>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</si>
  <si>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</si>
  <si>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</si>
  <si>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</si>
  <si>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</si>
  <si>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</si>
  <si>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</si>
  <si>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</si>
  <si>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</si>
  <si>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</si>
  <si>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</si>
  <si>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</si>
  <si>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</si>
  <si>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</si>
  <si>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</si>
  <si>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</si>
  <si>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</si>
  <si>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</si>
  <si>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</si>
  <si>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</si>
  <si>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</si>
  <si>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</si>
  <si>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</si>
  <si>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</si>
  <si>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</si>
  <si>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</si>
  <si>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</si>
  <si>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</si>
  <si>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</si>
  <si>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</si>
  <si>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</si>
  <si>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</si>
  <si>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</si>
  <si>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</si>
  <si>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</si>
  <si>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</si>
  <si>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</si>
  <si>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</si>
  <si>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</si>
  <si>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</si>
  <si>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</si>
  <si>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</si>
  <si>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</si>
  <si>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</si>
  <si>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</si>
  <si>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</si>
  <si>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</si>
  <si>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</si>
  <si>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</si>
  <si>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</si>
  <si>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</si>
  <si>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</si>
  <si>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</si>
  <si>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</si>
  <si>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</si>
  <si>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</si>
  <si>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</si>
  <si>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</si>
  <si>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</si>
  <si>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</si>
  <si>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</si>
  <si>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</si>
  <si>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</si>
  <si>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</si>
  <si>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</si>
  <si>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</si>
  <si>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</si>
  <si>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</si>
  <si>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</si>
  <si>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</si>
  <si>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</si>
  <si>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</si>
  <si>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</si>
  <si>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</si>
  <si>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</si>
  <si>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</si>
  <si>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</si>
  <si>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</si>
  <si>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</si>
  <si>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</si>
  <si>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</si>
  <si>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</si>
  <si>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</si>
  <si>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</si>
  <si>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</si>
  <si>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</si>
  <si>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</si>
  <si>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</si>
  <si>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</si>
  <si>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</si>
  <si>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</si>
  <si>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</si>
  <si>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</si>
  <si>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</si>
  <si>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</si>
  <si>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</si>
  <si>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</si>
  <si>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</si>
  <si>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</si>
  <si>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</si>
  <si>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</si>
  <si>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</si>
  <si>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</si>
  <si>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</si>
  <si>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</si>
  <si>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</si>
  <si>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</si>
  <si>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</si>
  <si>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</si>
  <si>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</si>
  <si>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</si>
  <si>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nt_tv_intolhwi</t>
  </si>
  <si>
    <t>nt_natsunfish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</si>
  <si>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</si>
  <si>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</si>
  <si>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</si>
  <si>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</si>
  <si>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</si>
  <si>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</si>
  <si>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</si>
  <si>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</si>
  <si>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</si>
  <si>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</si>
  <si>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</si>
  <si>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</si>
  <si>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</si>
  <si>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</si>
  <si>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</si>
  <si>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</si>
  <si>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</si>
  <si>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</si>
  <si>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</si>
  <si>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</si>
  <si>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</si>
  <si>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</si>
  <si>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</si>
  <si>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</si>
  <si>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</si>
  <si>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</si>
  <si>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</si>
  <si>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</si>
  <si>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</si>
  <si>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</si>
  <si>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</si>
  <si>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</si>
  <si>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</si>
  <si>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</si>
  <si>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</si>
  <si>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</si>
  <si>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</si>
  <si>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</si>
  <si>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</si>
  <si>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</si>
  <si>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</si>
  <si>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</si>
  <si>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</si>
  <si>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</si>
  <si>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</si>
  <si>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</si>
  <si>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</si>
  <si>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</si>
  <si>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</si>
  <si>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</si>
  <si>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</si>
  <si>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</si>
  <si>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</si>
  <si>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</si>
  <si>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</si>
  <si>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</si>
  <si>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</si>
  <si>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</si>
  <si>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</si>
  <si>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</si>
  <si>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</si>
  <si>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</si>
  <si>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</si>
  <si>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</si>
  <si>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</si>
  <si>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</si>
  <si>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</si>
  <si>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</si>
  <si>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</si>
  <si>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</si>
  <si>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</si>
  <si>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</si>
  <si>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</si>
  <si>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</si>
  <si>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</si>
  <si>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</si>
  <si>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</si>
  <si>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</si>
  <si>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</si>
  <si>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</si>
  <si>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</si>
  <si>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</si>
  <si>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</si>
  <si>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</si>
  <si>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</si>
  <si>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</si>
  <si>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</si>
  <si>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</si>
  <si>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</si>
  <si>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</si>
  <si>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</si>
  <si>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</si>
  <si>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</si>
  <si>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</si>
  <si>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</si>
  <si>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</si>
  <si>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</si>
  <si>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</si>
  <si>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</si>
  <si>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</si>
  <si>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</si>
  <si>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</si>
  <si>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</si>
  <si>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</si>
  <si>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</si>
  <si>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</si>
  <si>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</si>
  <si>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</si>
  <si>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</si>
  <si>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</si>
  <si>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</si>
  <si>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</si>
  <si>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</si>
  <si>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</si>
  <si>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</si>
  <si>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</si>
  <si>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</si>
  <si>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</si>
  <si>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</si>
  <si>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</si>
  <si>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</si>
  <si>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</si>
  <si>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</si>
  <si>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</si>
  <si>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</si>
  <si>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</si>
  <si>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</si>
  <si>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</si>
  <si>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</si>
  <si>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</si>
  <si>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</si>
  <si>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</si>
  <si>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</si>
  <si>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</si>
  <si>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</si>
  <si>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</si>
  <si>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</si>
  <si>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</si>
  <si>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</si>
  <si>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</si>
  <si>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</si>
  <si>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</si>
  <si>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</si>
  <si>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</si>
  <si>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</si>
  <si>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</si>
  <si>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</si>
  <si>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</si>
  <si>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</si>
  <si>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</si>
  <si>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</si>
  <si>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</si>
  <si>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</si>
  <si>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</si>
  <si>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</si>
  <si>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</si>
  <si>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</si>
  <si>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</si>
  <si>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</si>
  <si>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</si>
  <si>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</si>
  <si>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</si>
  <si>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</si>
  <si>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</si>
  <si>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</si>
  <si>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</si>
  <si>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</si>
  <si>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</si>
  <si>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</si>
  <si>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</si>
  <si>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</si>
  <si>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</si>
  <si>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</si>
  <si>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</si>
  <si>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</si>
  <si>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</si>
  <si>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</si>
  <si>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</si>
  <si>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</si>
  <si>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</si>
  <si>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</si>
  <si>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</si>
  <si>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</si>
  <si>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</si>
  <si>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</si>
  <si>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</si>
  <si>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</si>
  <si>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</si>
  <si>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</si>
  <si>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</si>
  <si>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</si>
  <si>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</si>
  <si>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</si>
  <si>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</si>
  <si>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</si>
  <si>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</si>
  <si>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</si>
  <si>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</si>
  <si>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</si>
  <si>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</si>
  <si>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</si>
  <si>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</si>
  <si>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</si>
  <si>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</si>
  <si>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</si>
  <si>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</si>
  <si>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</si>
  <si>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</si>
  <si>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</si>
  <si>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</si>
  <si>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</si>
  <si>
    <t>Edit thresholds for MassDEP_2020_Bugs LowGradientIBI</t>
  </si>
  <si>
    <t>Add IEPA_2021_Bugs to metric.scoring and index.scoring (highlighted green)</t>
  </si>
  <si>
    <t>IEPA_2021_Bugs</t>
  </si>
  <si>
    <t>North</t>
  </si>
  <si>
    <t>Central</t>
  </si>
  <si>
    <t>South</t>
  </si>
  <si>
    <t>pi_EPTNoHydro</t>
  </si>
  <si>
    <t>Edits for FFXCOVA_2018</t>
  </si>
  <si>
    <t>COASTAL PLAIN</t>
  </si>
  <si>
    <t>PIEDMONT</t>
  </si>
  <si>
    <t>TRIASSIC BASIN</t>
  </si>
  <si>
    <t>2.4038</t>
  </si>
  <si>
    <t>6.5478</t>
  </si>
  <si>
    <t>30.3318</t>
  </si>
  <si>
    <t>2.8037</t>
  </si>
  <si>
    <t>4.624</t>
  </si>
  <si>
    <t>41.2935</t>
  </si>
  <si>
    <t>40.3941</t>
  </si>
  <si>
    <t>ScoreScaling</t>
  </si>
  <si>
    <t>Add "ScoreScaling" to Index.Scoring to allow for indices where metrics and index are not on the same scale.</t>
  </si>
  <si>
    <t>e.g., FFXCOVA_2018 metrics are 0-10 and index is 0-100.</t>
  </si>
  <si>
    <t>AVERAGESCALE_100</t>
  </si>
  <si>
    <t>Average, scaled 0 to 100 with modifier for difference in metric to index scoring scales.  For example if metrics are 0-10 but index is 0-100 then ScoreScaling is 10.</t>
  </si>
  <si>
    <t>NJ_NorthernFish_2005</t>
  </si>
  <si>
    <t>Add NJ northern fish IBI (2005)</t>
  </si>
  <si>
    <t>Comment</t>
  </si>
  <si>
    <t>Added comment field to metric.scoring</t>
  </si>
  <si>
    <t>nt_trout_sunfish_notoler</t>
  </si>
  <si>
    <t>no tolerant</t>
  </si>
  <si>
    <t>pi_gen</t>
  </si>
  <si>
    <t>8a</t>
  </si>
  <si>
    <t>8b</t>
  </si>
  <si>
    <t>nt_beninsct_nows_nobg</t>
  </si>
  <si>
    <t>no American Eel</t>
  </si>
  <si>
    <t>no White Sucker and no Bluegill</t>
  </si>
  <si>
    <t>pi_pisc_noae</t>
  </si>
  <si>
    <t>pi_delt</t>
  </si>
  <si>
    <t>ni_total_notoler</t>
  </si>
  <si>
    <t>no blackspot</t>
  </si>
  <si>
    <t>pi_trout</t>
  </si>
  <si>
    <t>Added scoring formulae for IDEM Diatom IBIs (2021-06-22 in dev branch)</t>
  </si>
  <si>
    <t>IDEM_2021_Diatoms</t>
  </si>
  <si>
    <t>HiN</t>
  </si>
  <si>
    <t>algae</t>
  </si>
  <si>
    <t>LoN</t>
  </si>
  <si>
    <t>nt_LOW_N</t>
  </si>
  <si>
    <t>100*(metric - 1) / 7</t>
  </si>
  <si>
    <t>pt_PT_12</t>
  </si>
  <si>
    <t>100*(20 - metric)/13</t>
  </si>
  <si>
    <t>pi_Tol_13</t>
  </si>
  <si>
    <t>100*(49.6-metric) / 48</t>
  </si>
  <si>
    <t>pt_Achnan_Navic</t>
  </si>
  <si>
    <t>100*(metric - 14) / 18</t>
  </si>
  <si>
    <t>pt_BC_12_adj</t>
  </si>
  <si>
    <t>100*(metric + 9) / 16</t>
  </si>
  <si>
    <t>nt_LOW_P</t>
  </si>
  <si>
    <t>100*(metric - 1) / 6</t>
  </si>
  <si>
    <t>pt_SALINITY_34</t>
  </si>
  <si>
    <t>100*(25-metric) / 18</t>
  </si>
  <si>
    <t>pt_O_345</t>
  </si>
  <si>
    <t>100*(47-metric) / 23</t>
  </si>
  <si>
    <t>pt_Sens_810</t>
  </si>
  <si>
    <t>100*(metric - 10) / 30</t>
  </si>
  <si>
    <t>Gore et al. 2006</t>
  </si>
  <si>
    <t>Update IEPA metric and index scoring.</t>
  </si>
  <si>
    <t>100*[(metric - 2.8)/15.3]</t>
  </si>
  <si>
    <t>pt_Odon</t>
  </si>
  <si>
    <t>100*[(metric - 0)/18.1]</t>
  </si>
  <si>
    <t>100*[(metric - 0.6)/56.3]</t>
  </si>
  <si>
    <t>100*[(78.9 - metric)/71.3]</t>
  </si>
  <si>
    <t>pt_ffg_shred</t>
  </si>
  <si>
    <t>100*[(18.9 - metric)/15.1]</t>
  </si>
  <si>
    <t>78.9</t>
  </si>
  <si>
    <t>nt_natCent_sunfish</t>
  </si>
  <si>
    <t>pi_Lepomis</t>
  </si>
  <si>
    <t>ni_natnonhybridnonmfnonLepomis_200m</t>
  </si>
  <si>
    <t>Added metrics for BCG Great Plains</t>
  </si>
  <si>
    <t>Modified some names for consistentcy</t>
  </si>
  <si>
    <t>biomass_m2</t>
  </si>
  <si>
    <t>Minor edits to align metric names in MetricNames.xlsx and MetricScoring.xlsx</t>
  </si>
  <si>
    <t>nt_natinsctCypr</t>
  </si>
  <si>
    <t>pi_insctCypr</t>
  </si>
  <si>
    <t>SCMB_IBI</t>
  </si>
  <si>
    <t>C</t>
  </si>
  <si>
    <t>nt_Mol</t>
  </si>
  <si>
    <t>Add scoring for So Cal Marine Bays</t>
  </si>
  <si>
    <t>Reference</t>
  </si>
  <si>
    <t>Low Disturbance</t>
  </si>
  <si>
    <t>Moderate Disturbance</t>
  </si>
  <si>
    <t>High Disturbance</t>
  </si>
  <si>
    <t>Southern California Marine Bays IBI</t>
  </si>
  <si>
    <t>SCCWRP, Technical Manual 777, March 2020</t>
  </si>
  <si>
    <t>Cat_101</t>
  </si>
  <si>
    <t>Categorical scoring, 3 categories (1, 3, or 5).</t>
  </si>
  <si>
    <t>Categorical scoring, 3 categories (1, 0, or 1).  Compare to Reference (0).  If outside reference (1) [above or below]</t>
  </si>
  <si>
    <t>ni_Noto</t>
  </si>
  <si>
    <t>SCMB_RBI</t>
  </si>
  <si>
    <t>SCMB_BRI</t>
  </si>
  <si>
    <t>SCMB_RIVPACS</t>
  </si>
  <si>
    <t>RIVPACS</t>
  </si>
  <si>
    <t>RBI</t>
  </si>
  <si>
    <t>BRI</t>
  </si>
  <si>
    <t>NormDist</t>
  </si>
  <si>
    <t>Update pi_lepomis to pi_Lepomis in column X (SelMet_Master_Name)</t>
  </si>
  <si>
    <t>if pi_Lepomis == 1 then remove Lepomis.</t>
  </si>
  <si>
    <t>Index_Region to Index_Class</t>
  </si>
  <si>
    <t>INDEX_CLASS</t>
  </si>
  <si>
    <t>Draft MMI for Colorado (2006).  Still need to verify (e.g., write a test)</t>
  </si>
  <si>
    <t>CO_Bugs_2006</t>
  </si>
  <si>
    <t>notes, verify with EDAS database, then write test</t>
  </si>
  <si>
    <t>MMI</t>
  </si>
  <si>
    <t>Notes, 2006-01-10, verify with database and report</t>
  </si>
  <si>
    <t>MN_IBI_Bugs</t>
  </si>
  <si>
    <t>Average, scaled 0 to 10</t>
  </si>
  <si>
    <t>AVERAGE_010</t>
  </si>
  <si>
    <t>MIBI</t>
  </si>
  <si>
    <t>&lt;= 4</t>
  </si>
  <si>
    <t>nt_Odon</t>
  </si>
  <si>
    <t>No criteria</t>
  </si>
  <si>
    <t>special calc</t>
  </si>
  <si>
    <t>pi_tv_toler8</t>
  </si>
  <si>
    <t>&gt;= 8</t>
  </si>
  <si>
    <t>pt_Insect</t>
  </si>
  <si>
    <t>pt_tv_toler6</t>
  </si>
  <si>
    <t>TV&gt;=6</t>
  </si>
  <si>
    <t>nt_tv_intol2</t>
  </si>
  <si>
    <t>TV&lt;=2</t>
  </si>
  <si>
    <t>nt_POET</t>
  </si>
  <si>
    <t>pt_Trich</t>
  </si>
  <si>
    <t>pt_ffg_col</t>
  </si>
  <si>
    <t>pt_longlived</t>
  </si>
  <si>
    <t>pt_tv_toler8</t>
  </si>
  <si>
    <t>TV&gt;=8</t>
  </si>
  <si>
    <t>TV &lt;= 2</t>
  </si>
  <si>
    <t>Add MN IBI (bugs)</t>
  </si>
  <si>
    <t>9.29</t>
  </si>
  <si>
    <t>9.95</t>
  </si>
  <si>
    <t>69.21</t>
  </si>
  <si>
    <t>38.2</t>
  </si>
  <si>
    <t>4.9</t>
  </si>
  <si>
    <t>16.4</t>
  </si>
  <si>
    <t>2.47</t>
  </si>
  <si>
    <t>-0.58</t>
  </si>
  <si>
    <t>37.59</t>
  </si>
  <si>
    <t>35.77</t>
  </si>
  <si>
    <t>Coldwater Biotic Index</t>
  </si>
  <si>
    <t>pi_Chi2Dipt</t>
  </si>
  <si>
    <t>nt_ffg_pred_NoChi</t>
  </si>
  <si>
    <t>WY_WSII_2023</t>
  </si>
  <si>
    <t>CMHM</t>
  </si>
  <si>
    <t>nt_EphemNoBaeTri</t>
  </si>
  <si>
    <t>pi_volt_uni</t>
  </si>
  <si>
    <t xml:space="preserve">Does not meeting expectations </t>
  </si>
  <si>
    <t>Indeterminate</t>
  </si>
  <si>
    <t>Meets expectations</t>
  </si>
  <si>
    <t>Average</t>
  </si>
  <si>
    <t>Add WY IBI bugs, one region</t>
  </si>
  <si>
    <t>Large River (1 &amp; 2)</t>
  </si>
  <si>
    <t>High Gradient Stream (3 &amp; 5)</t>
  </si>
  <si>
    <t>Low Gradient Stream (4, 6, &amp; 7)</t>
  </si>
  <si>
    <t>Northern Coldwater Stream (8)</t>
  </si>
  <si>
    <t>Southern Coldwater Stream (9)</t>
  </si>
  <si>
    <t>log10(x+1)</t>
  </si>
  <si>
    <t>arcsin(sqrt(x/100))</t>
  </si>
  <si>
    <t>log10(x/100+1)</t>
  </si>
  <si>
    <t>Change all Cont_010 to Cont_0010</t>
  </si>
  <si>
    <t>Update ScoreRegime "Cont_010" to "Cont_0010" to match code.  MN only.</t>
  </si>
  <si>
    <t>Update MN_IBI_bugs INDEX_CLASS from the 5 IBI classes to the 9 site classes.</t>
  </si>
  <si>
    <t>Cells highlighted in orange have a floating point error when imported into R.  Prefix with a single quote to force Excel to treat as text.</t>
  </si>
  <si>
    <t>Modify_Value</t>
  </si>
  <si>
    <t>Modify_Code</t>
  </si>
  <si>
    <t>asin(sqrt(x/100)</t>
  </si>
  <si>
    <t>0.579*x+17.923</t>
  </si>
  <si>
    <t>0.375*x+6.048</t>
  </si>
  <si>
    <t>4.239*x+7.249</t>
  </si>
  <si>
    <t>9.428*x+45.12</t>
  </si>
  <si>
    <t>MN_IBI_Fish</t>
  </si>
  <si>
    <t>Index_Class_Name</t>
  </si>
  <si>
    <t>Southern Rivers</t>
  </si>
  <si>
    <t>Southern Streams</t>
  </si>
  <si>
    <t>Southern Headwaters</t>
  </si>
  <si>
    <t>Nothern Rivers</t>
  </si>
  <si>
    <t>Nothern Streams</t>
  </si>
  <si>
    <t>Nothern Headwaters</t>
  </si>
  <si>
    <t>Low Gradient</t>
  </si>
  <si>
    <t>Southern Coldwater</t>
  </si>
  <si>
    <t>Northern Coldwater</t>
  </si>
  <si>
    <t>Northern Coldwater (9)</t>
  </si>
  <si>
    <t>Low Gradient (7)</t>
  </si>
  <si>
    <t>Nothern Headwaters (6)</t>
  </si>
  <si>
    <t>Nothern Streams (5)</t>
  </si>
  <si>
    <t>Northern Rivers (4)</t>
  </si>
  <si>
    <t>xxx</t>
  </si>
  <si>
    <t>Southern Streams (2)</t>
  </si>
  <si>
    <t>Southern Headwaters (3)</t>
  </si>
  <si>
    <t>Southern Rivers (1)</t>
  </si>
  <si>
    <t>Southern Coldwater (8)</t>
  </si>
  <si>
    <t>emails, winter 2023/2024</t>
  </si>
  <si>
    <t>https://www.pca.state.mn.us/sites/default/files/wq-bsm4-01.pdf</t>
  </si>
  <si>
    <t>https://www.pca.state.mn.us/sites/default/files/wq-bsm3-11.pdf</t>
  </si>
  <si>
    <t>MPCA 2014 (development) and MPCA 2017 (protocols)</t>
  </si>
  <si>
    <t>https://www.pca.state.mn.us/sites/default/files/wq-bsm3-12b.pdf</t>
  </si>
  <si>
    <t>https://www.pca.state.mn.us/sites/default/files/wq-bsm3-11a.pdf</t>
  </si>
  <si>
    <t>Add citation links for MN IBIs (bug and fish)</t>
  </si>
  <si>
    <t>x-m*log10(z)+b</t>
  </si>
  <si>
    <t>x-0.579*DA+17.923</t>
  </si>
  <si>
    <t>x-9.428*DA+45.12</t>
  </si>
  <si>
    <t>x-0.375*DA+6.048</t>
  </si>
  <si>
    <t>x-4.239*DA+7.249</t>
  </si>
  <si>
    <t>Cat_0510</t>
  </si>
  <si>
    <t>Categorical scoring, 3 categories (0, 5, or 10).</t>
  </si>
  <si>
    <t>nt_coldwater</t>
  </si>
  <si>
    <t>pi_tv_intolcoldwater_ExclSchool</t>
  </si>
  <si>
    <t>pt_tv_senscoldwater</t>
  </si>
  <si>
    <t>pi_tv_tolercoldwater_ExclSchool</t>
  </si>
  <si>
    <t>pi_nonlithophil_ExclSchool</t>
  </si>
  <si>
    <t>pt_omnivore</t>
  </si>
  <si>
    <t>pt_pioneer</t>
  </si>
  <si>
    <t>pi_Perciformes_ExclSchool</t>
  </si>
  <si>
    <t>pi_minnow_notoler_ExclSchool</t>
  </si>
  <si>
    <t>pi_wetland_notoler_ExclSchool</t>
  </si>
  <si>
    <t>nt_tv_sens</t>
  </si>
  <si>
    <t>x_m2_notoler</t>
  </si>
  <si>
    <t>pi_hw_notoler_ExclSchool</t>
  </si>
  <si>
    <t>nt_simplelithophil</t>
  </si>
  <si>
    <t>pt_insectivore_notoler</t>
  </si>
  <si>
    <t>pi_insctCypr_ExclSchool</t>
  </si>
  <si>
    <t>nt_hw_notoler</t>
  </si>
  <si>
    <t>nt_dartersculpin</t>
  </si>
  <si>
    <t>pt_tv_sens</t>
  </si>
  <si>
    <t>pi_tv_intol_ExclSchool</t>
  </si>
  <si>
    <t>pi_ma2_notoler_ExclSchool</t>
  </si>
  <si>
    <t>nt_gen</t>
  </si>
  <si>
    <t>pt_serialspawner</t>
  </si>
  <si>
    <t>pi_detritivore_ExclSchool</t>
  </si>
  <si>
    <t>nt_tv_vtoler</t>
  </si>
  <si>
    <t>pt_darterscultpinsucker</t>
  </si>
  <si>
    <t>pi_simplelithophil_ExclSchool</t>
  </si>
  <si>
    <t>pi_dom02_ExclSchool</t>
  </si>
  <si>
    <t>pi_tv_sens_ExclSchool</t>
  </si>
  <si>
    <t>pt_tv_vtoler</t>
  </si>
  <si>
    <t>pi_exotic_ExclSchool</t>
  </si>
  <si>
    <t>pi_insectivore_notoler_ExclSchool</t>
  </si>
  <si>
    <t>pt_simplelithophil</t>
  </si>
  <si>
    <t>Updates for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</si>
</sst>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3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  <xf numFmtId="0" fontId="0" fillId="13" borderId="0" xfId="0" applyFill="1"/>
    <xf numFmtId="0" fontId="0" fillId="0" borderId="0" xfId="0" quotePrefix="1" applyFill="1"/>
    <xf numFmtId="0" fontId="14" fillId="5" borderId="0" xfId="7"/>
    <xf numFmtId="0" fontId="0" fillId="0" borderId="0" xfId="0" applyFont="1"/>
    <xf numFmtId="0" fontId="0" fillId="14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5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52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19-12-17T14:00:24.40" personId="{DFA9841B-8531-4155-B043-CCCF51FFA2A4}" id="{575F5AEC-C002-4D1F-8140-1B32AEA5FC73}">
    <text>Point where changes from lines to thresholds.</text>
  </threadedComment>
  <threadedComment ref="T1" dT="2019-12-17T13:59:40.14" personId="{DFA9841B-8531-4155-B043-CCCF51FFA2A4}" id="{B824C1F0-0AE4-4C49-AF34-D992C30F536D}">
    <text>y=mx+b</text>
  </threadedComment>
  <threadedComment ref="V1" dT="2019-12-17T13:59:58.36" personId="{DFA9841B-8531-4155-B043-CCCF51FFA2A4}" id="{86F9AC27-9070-41A8-BACD-32C63729CC53}">
    <text>Y=mx+b</text>
  </threadedComment>
  <threadedComment ref="X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7" Type="http://schemas.openxmlformats.org/officeDocument/2006/relationships/hyperlink" Target="https://www.pca.state.mn.us/sites/default/files/wq-bsm3-11a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Relationship Id="rId6" Type="http://schemas.openxmlformats.org/officeDocument/2006/relationships/hyperlink" Target="https://www.pca.state.mn.us/sites/default/files/wq-bsm3-12b.pdf" TargetMode="External"/><Relationship Id="rId5" Type="http://schemas.openxmlformats.org/officeDocument/2006/relationships/hyperlink" Target="https://www.pca.state.mn.us/sites/default/files/wq-bsm3-11.pdf" TargetMode="External"/><Relationship Id="rId4" Type="http://schemas.openxmlformats.org/officeDocument/2006/relationships/hyperlink" Target="https://www.pca.state.mn.us/sites/default/files/wq-bsm4-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79"/>
  <sheetViews>
    <sheetView tabSelected="1" zoomScaleNormal="100" workbookViewId="0">
      <pane ySplit="5" topLeftCell="A57" activePane="bottomLeft" state="frozen"/>
      <selection pane="bottomLeft"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77</v>
      </c>
    </row>
    <row r="2" spans="1:2" ht="20.25" thickBot="1" x14ac:dyDescent="0.35">
      <c r="A2" s="1" t="s">
        <v>169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45371</v>
      </c>
    </row>
    <row r="7" spans="1:2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166</v>
      </c>
    </row>
    <row r="13" spans="1:2" x14ac:dyDescent="0.25">
      <c r="A13" t="s">
        <v>167</v>
      </c>
    </row>
    <row r="14" spans="1:2" x14ac:dyDescent="0.25">
      <c r="A14" s="4" t="s">
        <v>168</v>
      </c>
    </row>
    <row r="15" spans="1:2" x14ac:dyDescent="0.25">
      <c r="A15" s="25" t="s">
        <v>730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162</v>
      </c>
      <c r="B19" t="s">
        <v>164</v>
      </c>
      <c r="C19" s="9" t="str">
        <f t="shared" ca="1" si="0"/>
        <v>metric.scroing</v>
      </c>
    </row>
    <row r="20" spans="1:3" x14ac:dyDescent="0.25">
      <c r="A20" t="s">
        <v>163</v>
      </c>
      <c r="B20" t="s">
        <v>165</v>
      </c>
      <c r="C20" s="9" t="str">
        <f t="shared" ca="1" si="0"/>
        <v>index.scoring</v>
      </c>
    </row>
    <row r="21" spans="1:3" x14ac:dyDescent="0.25">
      <c r="A21" t="s">
        <v>353</v>
      </c>
      <c r="B21" t="s">
        <v>354</v>
      </c>
      <c r="C21" s="9" t="str">
        <f t="shared" ca="1" si="0"/>
        <v>ScoringRegimes</v>
      </c>
    </row>
    <row r="22" spans="1:3" x14ac:dyDescent="0.25">
      <c r="A22" t="s">
        <v>193</v>
      </c>
      <c r="B22" t="s">
        <v>194</v>
      </c>
      <c r="C22" s="9" t="str">
        <f t="shared" ca="1" si="0"/>
        <v>ToDo</v>
      </c>
    </row>
    <row r="23" spans="1:3" x14ac:dyDescent="0.25">
      <c r="A23" t="s">
        <v>196</v>
      </c>
      <c r="B23" t="s">
        <v>197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465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174</v>
      </c>
    </row>
    <row r="28" spans="1:3" x14ac:dyDescent="0.25">
      <c r="A28" s="5">
        <v>43609</v>
      </c>
      <c r="B28" t="s">
        <v>188</v>
      </c>
    </row>
    <row r="29" spans="1:3" x14ac:dyDescent="0.25">
      <c r="A29" s="5">
        <v>43616</v>
      </c>
      <c r="B29" t="s">
        <v>195</v>
      </c>
    </row>
    <row r="30" spans="1:3" x14ac:dyDescent="0.25">
      <c r="A30" s="5">
        <v>43643</v>
      </c>
      <c r="B30" t="s">
        <v>235</v>
      </c>
    </row>
    <row r="31" spans="1:3" x14ac:dyDescent="0.25">
      <c r="B31" t="s">
        <v>242</v>
      </c>
    </row>
    <row r="32" spans="1:3" x14ac:dyDescent="0.25">
      <c r="B32" t="s">
        <v>292</v>
      </c>
    </row>
    <row r="33" spans="1:2" x14ac:dyDescent="0.25">
      <c r="A33" s="5">
        <v>43648</v>
      </c>
      <c r="B33" t="s">
        <v>270</v>
      </c>
    </row>
    <row r="34" spans="1:2" x14ac:dyDescent="0.25">
      <c r="B34" t="s">
        <v>269</v>
      </c>
    </row>
    <row r="35" spans="1:2" x14ac:dyDescent="0.25">
      <c r="A35" s="5">
        <v>43753</v>
      </c>
      <c r="B35" t="s">
        <v>289</v>
      </c>
    </row>
    <row r="36" spans="1:2" x14ac:dyDescent="0.25">
      <c r="A36" s="5">
        <v>43754</v>
      </c>
      <c r="B36" t="s">
        <v>292</v>
      </c>
    </row>
    <row r="37" spans="1:2" x14ac:dyDescent="0.25">
      <c r="A37" s="5">
        <v>43755</v>
      </c>
      <c r="B37" t="s">
        <v>299</v>
      </c>
    </row>
    <row r="38" spans="1:2" x14ac:dyDescent="0.25">
      <c r="A38" s="5">
        <v>43817</v>
      </c>
      <c r="B38" t="s">
        <v>334</v>
      </c>
    </row>
    <row r="39" spans="1:2" x14ac:dyDescent="0.25">
      <c r="A39" s="5">
        <v>44007</v>
      </c>
      <c r="B39" t="s">
        <v>413</v>
      </c>
    </row>
    <row r="40" spans="1:2" x14ac:dyDescent="0.25">
      <c r="A40" s="5">
        <v>44011</v>
      </c>
      <c r="B40" t="s">
        <v>414</v>
      </c>
    </row>
    <row r="41" spans="1:2" x14ac:dyDescent="0.25">
      <c r="A41" s="5">
        <v>44036</v>
      </c>
      <c r="B41" t="s">
        <v>453</v>
      </c>
    </row>
    <row r="42" spans="1:2" x14ac:dyDescent="0.25">
      <c r="A42" s="5">
        <v>44054</v>
      </c>
      <c r="B42" t="s">
        <v>464</v>
      </c>
    </row>
    <row r="43" spans="1:2" x14ac:dyDescent="0.25">
      <c r="A43" s="5">
        <v>44078</v>
      </c>
      <c r="B43" t="s">
        <v>477</v>
      </c>
    </row>
    <row r="44" spans="1:2" x14ac:dyDescent="0.25">
      <c r="A44" s="5">
        <v>44097</v>
      </c>
      <c r="B44" t="s">
        <v>479</v>
      </c>
    </row>
    <row r="45" spans="1:2" x14ac:dyDescent="0.25">
      <c r="B45" t="s">
        <v>481</v>
      </c>
    </row>
    <row r="46" spans="1:2" x14ac:dyDescent="0.25">
      <c r="A46" s="5">
        <v>44130</v>
      </c>
      <c r="B46" t="s">
        <v>505</v>
      </c>
    </row>
    <row r="47" spans="1:2" x14ac:dyDescent="0.25">
      <c r="B47" t="s">
        <v>506</v>
      </c>
    </row>
    <row r="48" spans="1:2" x14ac:dyDescent="0.25">
      <c r="A48" s="5">
        <v>44131</v>
      </c>
      <c r="B48" t="s">
        <v>523</v>
      </c>
    </row>
    <row r="49" spans="1:2" x14ac:dyDescent="0.25">
      <c r="B49" t="s">
        <v>524</v>
      </c>
    </row>
    <row r="50" spans="1:2" x14ac:dyDescent="0.25">
      <c r="A50" s="5">
        <v>44132</v>
      </c>
      <c r="B50" t="s">
        <v>529</v>
      </c>
    </row>
    <row r="51" spans="1:2" x14ac:dyDescent="0.25">
      <c r="B51" t="s">
        <v>532</v>
      </c>
    </row>
    <row r="52" spans="1:2" x14ac:dyDescent="0.25">
      <c r="A52" s="5">
        <v>44159</v>
      </c>
      <c r="B52" t="s">
        <v>533</v>
      </c>
    </row>
    <row r="53" spans="1:2" x14ac:dyDescent="0.25">
      <c r="A53" s="5">
        <v>44172</v>
      </c>
      <c r="B53" t="s">
        <v>546</v>
      </c>
    </row>
    <row r="54" spans="1:2" x14ac:dyDescent="0.25">
      <c r="A54" s="5">
        <v>44172</v>
      </c>
      <c r="B54" t="s">
        <v>551</v>
      </c>
    </row>
    <row r="55" spans="1:2" x14ac:dyDescent="0.25">
      <c r="A55" s="5">
        <v>44250</v>
      </c>
      <c r="B55" t="s">
        <v>554</v>
      </c>
    </row>
    <row r="56" spans="1:2" x14ac:dyDescent="0.25">
      <c r="A56" s="5">
        <v>44253</v>
      </c>
      <c r="B56" t="s">
        <v>561</v>
      </c>
    </row>
    <row r="57" spans="1:2" x14ac:dyDescent="0.25">
      <c r="A57" s="5">
        <v>44298</v>
      </c>
      <c r="B57" t="s">
        <v>563</v>
      </c>
    </row>
    <row r="58" spans="1:2" x14ac:dyDescent="0.25">
      <c r="B58" t="s">
        <v>562</v>
      </c>
    </row>
    <row r="59" spans="1:2" x14ac:dyDescent="0.25">
      <c r="A59" s="5">
        <v>44326</v>
      </c>
      <c r="B59" t="s">
        <v>569</v>
      </c>
    </row>
    <row r="60" spans="1:2" x14ac:dyDescent="0.25">
      <c r="A60" s="5">
        <v>44330</v>
      </c>
      <c r="B60" t="s">
        <v>581</v>
      </c>
    </row>
    <row r="61" spans="1:2" x14ac:dyDescent="0.25">
      <c r="B61" t="s">
        <v>582</v>
      </c>
    </row>
    <row r="62" spans="1:2" x14ac:dyDescent="0.25">
      <c r="A62" s="5">
        <v>44461</v>
      </c>
      <c r="B62" t="s">
        <v>586</v>
      </c>
    </row>
    <row r="63" spans="1:2" x14ac:dyDescent="0.25">
      <c r="B63" t="s">
        <v>588</v>
      </c>
    </row>
    <row r="64" spans="1:2" x14ac:dyDescent="0.25">
      <c r="A64" s="5">
        <v>44501</v>
      </c>
      <c r="B64" t="s">
        <v>602</v>
      </c>
    </row>
    <row r="65" spans="1:2" x14ac:dyDescent="0.25">
      <c r="A65" s="5">
        <v>44518</v>
      </c>
      <c r="B65" t="s">
        <v>626</v>
      </c>
    </row>
    <row r="66" spans="1:2" x14ac:dyDescent="0.25">
      <c r="A66" s="5">
        <v>44540</v>
      </c>
      <c r="B66" t="s">
        <v>638</v>
      </c>
    </row>
    <row r="67" spans="1:2" x14ac:dyDescent="0.25">
      <c r="B67" t="s">
        <v>639</v>
      </c>
    </row>
    <row r="68" spans="1:2" x14ac:dyDescent="0.25">
      <c r="A68" s="5">
        <v>44543</v>
      </c>
      <c r="B68" t="s">
        <v>641</v>
      </c>
    </row>
    <row r="69" spans="1:2" x14ac:dyDescent="0.25">
      <c r="A69" s="5">
        <v>44642</v>
      </c>
      <c r="B69" t="s">
        <v>647</v>
      </c>
    </row>
    <row r="70" spans="1:2" x14ac:dyDescent="0.25">
      <c r="A70" s="5">
        <v>44873</v>
      </c>
      <c r="B70" t="s">
        <v>665</v>
      </c>
    </row>
    <row r="71" spans="1:2" x14ac:dyDescent="0.25">
      <c r="A71" s="5">
        <v>44880</v>
      </c>
      <c r="B71" t="s">
        <v>667</v>
      </c>
    </row>
    <row r="72" spans="1:2" x14ac:dyDescent="0.25">
      <c r="A72" s="5">
        <v>44991</v>
      </c>
      <c r="B72" t="s">
        <v>669</v>
      </c>
    </row>
    <row r="73" spans="1:2" x14ac:dyDescent="0.25">
      <c r="A73" s="5">
        <v>45300</v>
      </c>
      <c r="B73" t="s">
        <v>696</v>
      </c>
    </row>
    <row r="74" spans="1:2" x14ac:dyDescent="0.25">
      <c r="A74" s="5">
        <v>45317</v>
      </c>
      <c r="B74" t="s">
        <v>718</v>
      </c>
    </row>
    <row r="75" spans="1:2" x14ac:dyDescent="0.25">
      <c r="A75" s="5">
        <v>45343</v>
      </c>
      <c r="B75" t="s">
        <v>728</v>
      </c>
    </row>
    <row r="76" spans="1:2" x14ac:dyDescent="0.25">
      <c r="A76" s="5">
        <v>45344</v>
      </c>
      <c r="B76" t="s">
        <v>729</v>
      </c>
    </row>
    <row r="77" spans="1:2" x14ac:dyDescent="0.25">
      <c r="B77" t="s">
        <v>727</v>
      </c>
    </row>
    <row r="78" spans="1:2" x14ac:dyDescent="0.25">
      <c r="B78" t="s">
        <v>765</v>
      </c>
    </row>
    <row r="79" spans="1:2" x14ac:dyDescent="0.25">
      <c r="A79" s="5">
        <v>45371</v>
      </c>
      <c r="B79" t="s">
        <v>806</v>
      </c>
    </row>
  </sheetData>
  <dataValidations disablePrompts="1"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M756"/>
  <sheetViews>
    <sheetView zoomScale="80" zoomScaleNormal="80" workbookViewId="0">
      <pane xSplit="3" ySplit="1" topLeftCell="D735" activePane="bottomRight" state="frozen"/>
      <selection activeCell="Q1" sqref="Q1:V1"/>
      <selection pane="topRight" activeCell="Q1" sqref="Q1:V1"/>
      <selection pane="bottomLeft" activeCell="Q1" sqref="Q1:V1"/>
      <selection pane="bottomRight" activeCell="K677" sqref="K677:K756"/>
    </sheetView>
  </sheetViews>
  <sheetFormatPr defaultRowHeight="15" outlineLevelCol="1" x14ac:dyDescent="0.25"/>
  <cols>
    <col min="1" max="1" width="21.85546875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28.85546875" bestFit="1" customWidth="1"/>
    <col min="10" max="10" width="40.42578125" customWidth="1"/>
    <col min="11" max="11" width="13.5703125" customWidth="1"/>
    <col min="12" max="12" width="29.7109375" bestFit="1" customWidth="1"/>
    <col min="13" max="13" width="16.42578125" bestFit="1" customWidth="1"/>
    <col min="14" max="14" width="16.42578125" customWidth="1"/>
    <col min="15" max="15" width="20.28515625" customWidth="1" outlineLevel="1"/>
    <col min="16" max="16" width="19" customWidth="1" outlineLevel="1"/>
    <col min="17" max="17" width="18.85546875" customWidth="1" outlineLevel="1"/>
    <col min="18" max="18" width="19.7109375" customWidth="1" outlineLevel="1"/>
    <col min="19" max="19" width="15.85546875" customWidth="1" outlineLevel="1"/>
    <col min="20" max="20" width="16.28515625" customWidth="1" outlineLevel="1"/>
    <col min="21" max="21" width="15.7109375" customWidth="1" outlineLevel="1"/>
    <col min="22" max="23" width="14.28515625" customWidth="1" outlineLevel="1"/>
    <col min="24" max="24" width="16.140625" customWidth="1" outlineLevel="1"/>
    <col min="25" max="25" width="15.5703125" customWidth="1" outlineLevel="1"/>
    <col min="26" max="27" width="22" customWidth="1" outlineLevel="1"/>
    <col min="28" max="28" width="28.140625" customWidth="1" outlineLevel="1"/>
    <col min="29" max="29" width="22.7109375" customWidth="1" outlineLevel="1"/>
    <col min="30" max="30" width="22.28515625" customWidth="1" outlineLevel="1"/>
    <col min="31" max="31" width="28.140625" customWidth="1" outlineLevel="1"/>
    <col min="32" max="32" width="14.7109375" customWidth="1" outlineLevel="1"/>
    <col min="33" max="33" width="21.7109375" bestFit="1" customWidth="1"/>
    <col min="34" max="34" width="20.5703125" bestFit="1" customWidth="1"/>
    <col min="35" max="35" width="22.140625" bestFit="1" customWidth="1"/>
    <col min="36" max="37" width="20.5703125" customWidth="1"/>
    <col min="38" max="38" width="21.5703125" bestFit="1" customWidth="1"/>
    <col min="39" max="39" width="20" bestFit="1" customWidth="1"/>
  </cols>
  <sheetData>
    <row r="1" spans="1:39" x14ac:dyDescent="0.25">
      <c r="A1" s="13" t="s">
        <v>95</v>
      </c>
      <c r="B1" s="13" t="s">
        <v>668</v>
      </c>
      <c r="C1" s="13" t="s">
        <v>147</v>
      </c>
      <c r="D1" s="13" t="s">
        <v>10</v>
      </c>
      <c r="E1" s="13" t="s">
        <v>96</v>
      </c>
      <c r="F1" s="13" t="s">
        <v>97</v>
      </c>
      <c r="G1" s="13" t="s">
        <v>98</v>
      </c>
      <c r="H1" s="13" t="s">
        <v>11</v>
      </c>
      <c r="I1" s="12" t="s">
        <v>110</v>
      </c>
      <c r="J1" s="12" t="s">
        <v>246</v>
      </c>
      <c r="K1" s="12" t="s">
        <v>318</v>
      </c>
      <c r="L1" s="12" t="s">
        <v>587</v>
      </c>
      <c r="M1" s="12" t="s">
        <v>731</v>
      </c>
      <c r="N1" s="12" t="s">
        <v>732</v>
      </c>
      <c r="O1" s="12" t="s">
        <v>336</v>
      </c>
      <c r="P1" s="12" t="s">
        <v>316</v>
      </c>
      <c r="Q1" s="12" t="s">
        <v>317</v>
      </c>
      <c r="R1" s="12" t="s">
        <v>327</v>
      </c>
      <c r="S1" s="12" t="s">
        <v>335</v>
      </c>
      <c r="T1" s="12" t="s">
        <v>328</v>
      </c>
      <c r="U1" s="12" t="s">
        <v>329</v>
      </c>
      <c r="V1" s="12" t="s">
        <v>330</v>
      </c>
      <c r="W1" s="12" t="s">
        <v>331</v>
      </c>
      <c r="X1" s="12" t="s">
        <v>332</v>
      </c>
      <c r="Y1" s="12" t="s">
        <v>333</v>
      </c>
      <c r="Z1" s="12" t="s">
        <v>370</v>
      </c>
      <c r="AA1" s="12" t="s">
        <v>371</v>
      </c>
      <c r="AB1" s="12" t="s">
        <v>372</v>
      </c>
      <c r="AC1" s="12" t="s">
        <v>374</v>
      </c>
      <c r="AD1" s="12" t="s">
        <v>380</v>
      </c>
      <c r="AE1" s="12" t="s">
        <v>375</v>
      </c>
      <c r="AF1" s="12" t="s">
        <v>376</v>
      </c>
      <c r="AG1" s="18" t="s">
        <v>300</v>
      </c>
      <c r="AH1" s="18" t="s">
        <v>302</v>
      </c>
      <c r="AI1" s="18" t="s">
        <v>304</v>
      </c>
      <c r="AJ1" s="18" t="s">
        <v>303</v>
      </c>
      <c r="AK1" s="18" t="s">
        <v>305</v>
      </c>
      <c r="AL1" s="18" t="s">
        <v>306</v>
      </c>
      <c r="AM1" s="18" t="s">
        <v>307</v>
      </c>
    </row>
    <row r="2" spans="1:39" x14ac:dyDescent="0.25">
      <c r="A2" t="s">
        <v>525</v>
      </c>
      <c r="B2" t="s">
        <v>12</v>
      </c>
      <c r="C2" t="s">
        <v>13</v>
      </c>
      <c r="D2" t="s">
        <v>14</v>
      </c>
      <c r="E2">
        <v>14</v>
      </c>
      <c r="F2" t="s">
        <v>78</v>
      </c>
      <c r="G2">
        <v>22</v>
      </c>
      <c r="H2" t="s">
        <v>79</v>
      </c>
      <c r="I2" t="s">
        <v>15</v>
      </c>
      <c r="K2" t="s">
        <v>447</v>
      </c>
    </row>
    <row r="3" spans="1:39" x14ac:dyDescent="0.25">
      <c r="A3" t="s">
        <v>525</v>
      </c>
      <c r="B3" t="s">
        <v>12</v>
      </c>
      <c r="C3" t="s">
        <v>16</v>
      </c>
      <c r="D3" t="s">
        <v>14</v>
      </c>
      <c r="E3">
        <v>2</v>
      </c>
      <c r="F3" t="s">
        <v>78</v>
      </c>
      <c r="G3">
        <v>5</v>
      </c>
      <c r="H3" t="s">
        <v>79</v>
      </c>
      <c r="I3" t="s">
        <v>17</v>
      </c>
      <c r="K3" t="s">
        <v>447</v>
      </c>
    </row>
    <row r="4" spans="1:39" x14ac:dyDescent="0.25">
      <c r="A4" t="s">
        <v>525</v>
      </c>
      <c r="B4" t="s">
        <v>12</v>
      </c>
      <c r="C4" t="s">
        <v>18</v>
      </c>
      <c r="D4" t="s">
        <v>14</v>
      </c>
      <c r="E4">
        <v>1</v>
      </c>
      <c r="F4" t="s">
        <v>78</v>
      </c>
      <c r="G4">
        <v>2</v>
      </c>
      <c r="H4" t="s">
        <v>79</v>
      </c>
      <c r="I4" t="s">
        <v>19</v>
      </c>
      <c r="K4" t="s">
        <v>447</v>
      </c>
    </row>
    <row r="5" spans="1:39" x14ac:dyDescent="0.25">
      <c r="A5" t="s">
        <v>525</v>
      </c>
      <c r="B5" t="s">
        <v>12</v>
      </c>
      <c r="C5" t="s">
        <v>457</v>
      </c>
      <c r="D5" t="s">
        <v>14</v>
      </c>
      <c r="E5">
        <v>10</v>
      </c>
      <c r="F5" t="s">
        <v>78</v>
      </c>
      <c r="G5">
        <v>28</v>
      </c>
      <c r="H5" t="s">
        <v>79</v>
      </c>
      <c r="I5" t="s">
        <v>20</v>
      </c>
      <c r="K5" t="s">
        <v>447</v>
      </c>
    </row>
    <row r="6" spans="1:39" x14ac:dyDescent="0.25">
      <c r="A6" t="s">
        <v>525</v>
      </c>
      <c r="B6" t="s">
        <v>12</v>
      </c>
      <c r="C6" t="s">
        <v>21</v>
      </c>
      <c r="D6" t="s">
        <v>14</v>
      </c>
      <c r="E6">
        <v>0.8</v>
      </c>
      <c r="F6" t="s">
        <v>78</v>
      </c>
      <c r="G6">
        <v>11</v>
      </c>
      <c r="H6" t="s">
        <v>79</v>
      </c>
      <c r="I6" t="s">
        <v>22</v>
      </c>
      <c r="K6" t="s">
        <v>447</v>
      </c>
    </row>
    <row r="7" spans="1:39" x14ac:dyDescent="0.25">
      <c r="A7" t="s">
        <v>525</v>
      </c>
      <c r="B7" t="s">
        <v>12</v>
      </c>
      <c r="C7" t="s">
        <v>23</v>
      </c>
      <c r="D7" t="s">
        <v>14</v>
      </c>
      <c r="E7">
        <v>1</v>
      </c>
      <c r="F7" t="s">
        <v>78</v>
      </c>
      <c r="G7">
        <v>2</v>
      </c>
      <c r="H7" t="s">
        <v>79</v>
      </c>
      <c r="I7" t="s">
        <v>24</v>
      </c>
      <c r="K7" t="s">
        <v>447</v>
      </c>
    </row>
    <row r="8" spans="1:39" x14ac:dyDescent="0.25">
      <c r="A8" t="s">
        <v>525</v>
      </c>
      <c r="B8" t="s">
        <v>12</v>
      </c>
      <c r="C8" t="s">
        <v>85</v>
      </c>
      <c r="D8" t="s">
        <v>14</v>
      </c>
      <c r="E8">
        <v>0.9</v>
      </c>
      <c r="F8" t="s">
        <v>78</v>
      </c>
      <c r="G8">
        <v>8</v>
      </c>
      <c r="H8" t="s">
        <v>79</v>
      </c>
      <c r="I8" t="s">
        <v>25</v>
      </c>
      <c r="K8" t="s">
        <v>447</v>
      </c>
    </row>
    <row r="9" spans="1:39" x14ac:dyDescent="0.25">
      <c r="A9" t="s">
        <v>525</v>
      </c>
      <c r="B9" t="s">
        <v>26</v>
      </c>
      <c r="C9" t="s">
        <v>13</v>
      </c>
      <c r="D9" t="s">
        <v>14</v>
      </c>
      <c r="E9">
        <v>15</v>
      </c>
      <c r="F9" t="s">
        <v>78</v>
      </c>
      <c r="G9">
        <v>25</v>
      </c>
      <c r="H9" t="s">
        <v>79</v>
      </c>
      <c r="I9" t="s">
        <v>15</v>
      </c>
      <c r="K9" t="s">
        <v>447</v>
      </c>
    </row>
    <row r="10" spans="1:39" x14ac:dyDescent="0.25">
      <c r="A10" t="s">
        <v>525</v>
      </c>
      <c r="B10" t="s">
        <v>26</v>
      </c>
      <c r="C10" t="s">
        <v>16</v>
      </c>
      <c r="D10" t="s">
        <v>14</v>
      </c>
      <c r="E10">
        <v>5</v>
      </c>
      <c r="F10" t="s">
        <v>78</v>
      </c>
      <c r="G10">
        <v>11</v>
      </c>
      <c r="H10" t="s">
        <v>79</v>
      </c>
      <c r="I10" t="s">
        <v>17</v>
      </c>
      <c r="K10" t="s">
        <v>447</v>
      </c>
    </row>
    <row r="11" spans="1:39" x14ac:dyDescent="0.25">
      <c r="A11" t="s">
        <v>525</v>
      </c>
      <c r="B11" t="s">
        <v>26</v>
      </c>
      <c r="C11" t="s">
        <v>18</v>
      </c>
      <c r="D11" t="s">
        <v>14</v>
      </c>
      <c r="E11">
        <v>2</v>
      </c>
      <c r="F11" t="s">
        <v>78</v>
      </c>
      <c r="G11">
        <v>4</v>
      </c>
      <c r="H11" t="s">
        <v>79</v>
      </c>
      <c r="I11" t="s">
        <v>19</v>
      </c>
      <c r="K11" t="s">
        <v>447</v>
      </c>
    </row>
    <row r="12" spans="1:39" x14ac:dyDescent="0.25">
      <c r="A12" t="s">
        <v>525</v>
      </c>
      <c r="B12" t="s">
        <v>26</v>
      </c>
      <c r="C12" t="s">
        <v>457</v>
      </c>
      <c r="D12" t="s">
        <v>14</v>
      </c>
      <c r="E12">
        <v>12</v>
      </c>
      <c r="F12" t="s">
        <v>78</v>
      </c>
      <c r="G12">
        <v>51</v>
      </c>
      <c r="H12" t="s">
        <v>79</v>
      </c>
      <c r="I12" t="s">
        <v>20</v>
      </c>
      <c r="K12" t="s">
        <v>447</v>
      </c>
    </row>
    <row r="13" spans="1:39" x14ac:dyDescent="0.25">
      <c r="A13" t="s">
        <v>525</v>
      </c>
      <c r="B13" t="s">
        <v>26</v>
      </c>
      <c r="C13" t="s">
        <v>27</v>
      </c>
      <c r="D13" t="s">
        <v>28</v>
      </c>
      <c r="E13">
        <v>24</v>
      </c>
      <c r="F13" t="s">
        <v>78</v>
      </c>
      <c r="G13">
        <v>63</v>
      </c>
      <c r="H13" t="s">
        <v>79</v>
      </c>
      <c r="I13" t="s">
        <v>29</v>
      </c>
      <c r="K13" t="s">
        <v>447</v>
      </c>
    </row>
    <row r="14" spans="1:39" x14ac:dyDescent="0.25">
      <c r="A14" t="s">
        <v>525</v>
      </c>
      <c r="B14" t="s">
        <v>26</v>
      </c>
      <c r="C14" t="s">
        <v>86</v>
      </c>
      <c r="D14" t="s">
        <v>14</v>
      </c>
      <c r="E14">
        <v>31</v>
      </c>
      <c r="F14" t="s">
        <v>78</v>
      </c>
      <c r="G14">
        <v>74</v>
      </c>
      <c r="H14" t="s">
        <v>79</v>
      </c>
      <c r="I14" t="s">
        <v>30</v>
      </c>
      <c r="K14" t="s">
        <v>447</v>
      </c>
    </row>
    <row r="15" spans="1:39" x14ac:dyDescent="0.25">
      <c r="A15" t="s">
        <v>525</v>
      </c>
      <c r="B15" t="s">
        <v>31</v>
      </c>
      <c r="C15" t="s">
        <v>13</v>
      </c>
      <c r="D15" t="s">
        <v>14</v>
      </c>
      <c r="E15">
        <v>15</v>
      </c>
      <c r="F15" t="s">
        <v>78</v>
      </c>
      <c r="G15">
        <v>24</v>
      </c>
      <c r="H15" t="s">
        <v>79</v>
      </c>
      <c r="I15" t="s">
        <v>15</v>
      </c>
      <c r="K15" t="s">
        <v>447</v>
      </c>
    </row>
    <row r="16" spans="1:39" x14ac:dyDescent="0.25">
      <c r="A16" t="s">
        <v>525</v>
      </c>
      <c r="B16" t="s">
        <v>31</v>
      </c>
      <c r="C16" t="s">
        <v>16</v>
      </c>
      <c r="D16" t="s">
        <v>14</v>
      </c>
      <c r="E16">
        <v>8</v>
      </c>
      <c r="F16" t="s">
        <v>78</v>
      </c>
      <c r="G16">
        <v>14</v>
      </c>
      <c r="H16" t="s">
        <v>79</v>
      </c>
      <c r="I16" t="s">
        <v>17</v>
      </c>
      <c r="K16" t="s">
        <v>447</v>
      </c>
    </row>
    <row r="17" spans="1:11" x14ac:dyDescent="0.25">
      <c r="A17" t="s">
        <v>525</v>
      </c>
      <c r="B17" t="s">
        <v>31</v>
      </c>
      <c r="C17" t="s">
        <v>18</v>
      </c>
      <c r="D17" t="s">
        <v>14</v>
      </c>
      <c r="E17">
        <v>3</v>
      </c>
      <c r="F17" t="s">
        <v>78</v>
      </c>
      <c r="G17">
        <v>5</v>
      </c>
      <c r="H17" t="s">
        <v>79</v>
      </c>
      <c r="I17" t="s">
        <v>19</v>
      </c>
      <c r="K17" t="s">
        <v>447</v>
      </c>
    </row>
    <row r="18" spans="1:11" x14ac:dyDescent="0.25">
      <c r="A18" t="s">
        <v>525</v>
      </c>
      <c r="B18" t="s">
        <v>31</v>
      </c>
      <c r="C18" t="s">
        <v>457</v>
      </c>
      <c r="D18" t="s">
        <v>14</v>
      </c>
      <c r="E18">
        <v>38</v>
      </c>
      <c r="F18" t="s">
        <v>78</v>
      </c>
      <c r="G18">
        <v>80</v>
      </c>
      <c r="H18" t="s">
        <v>79</v>
      </c>
      <c r="I18" t="s">
        <v>20</v>
      </c>
      <c r="K18" t="s">
        <v>447</v>
      </c>
    </row>
    <row r="19" spans="1:11" x14ac:dyDescent="0.25">
      <c r="A19" t="s">
        <v>525</v>
      </c>
      <c r="B19" t="s">
        <v>31</v>
      </c>
      <c r="C19" t="s">
        <v>32</v>
      </c>
      <c r="D19" t="s">
        <v>14</v>
      </c>
      <c r="E19">
        <v>0.1</v>
      </c>
      <c r="F19" t="s">
        <v>78</v>
      </c>
      <c r="G19">
        <v>4</v>
      </c>
      <c r="H19" t="s">
        <v>79</v>
      </c>
      <c r="I19" t="s">
        <v>33</v>
      </c>
      <c r="K19" t="s">
        <v>447</v>
      </c>
    </row>
    <row r="20" spans="1:11" x14ac:dyDescent="0.25">
      <c r="A20" t="s">
        <v>525</v>
      </c>
      <c r="B20" t="s">
        <v>31</v>
      </c>
      <c r="C20" t="s">
        <v>34</v>
      </c>
      <c r="D20" t="s">
        <v>14</v>
      </c>
      <c r="E20">
        <v>3</v>
      </c>
      <c r="F20" t="s">
        <v>78</v>
      </c>
      <c r="G20">
        <v>13</v>
      </c>
      <c r="H20" t="s">
        <v>79</v>
      </c>
      <c r="I20" t="s">
        <v>35</v>
      </c>
      <c r="K20" t="s">
        <v>447</v>
      </c>
    </row>
    <row r="21" spans="1:11" x14ac:dyDescent="0.25">
      <c r="A21" t="s">
        <v>525</v>
      </c>
      <c r="B21" t="s">
        <v>31</v>
      </c>
      <c r="C21" t="s">
        <v>87</v>
      </c>
      <c r="D21" t="s">
        <v>14</v>
      </c>
      <c r="E21">
        <v>3</v>
      </c>
      <c r="F21" t="s">
        <v>78</v>
      </c>
      <c r="G21">
        <v>18</v>
      </c>
      <c r="H21" t="s">
        <v>79</v>
      </c>
      <c r="I21" t="s">
        <v>36</v>
      </c>
      <c r="K21" t="s">
        <v>447</v>
      </c>
    </row>
    <row r="22" spans="1:11" x14ac:dyDescent="0.25">
      <c r="A22" t="s">
        <v>525</v>
      </c>
      <c r="B22" t="s">
        <v>31</v>
      </c>
      <c r="C22" t="s">
        <v>37</v>
      </c>
      <c r="D22" t="s">
        <v>28</v>
      </c>
      <c r="E22">
        <v>26</v>
      </c>
      <c r="F22" t="s">
        <v>78</v>
      </c>
      <c r="G22">
        <v>50</v>
      </c>
      <c r="H22" t="s">
        <v>79</v>
      </c>
      <c r="I22" t="s">
        <v>38</v>
      </c>
      <c r="K22" t="s">
        <v>447</v>
      </c>
    </row>
    <row r="23" spans="1:11" x14ac:dyDescent="0.25">
      <c r="A23" t="s">
        <v>526</v>
      </c>
      <c r="B23" t="s">
        <v>12</v>
      </c>
      <c r="C23" t="s">
        <v>39</v>
      </c>
      <c r="D23" t="s">
        <v>14</v>
      </c>
      <c r="E23">
        <v>0.45</v>
      </c>
      <c r="F23" t="s">
        <v>78</v>
      </c>
      <c r="G23">
        <v>0.72</v>
      </c>
      <c r="H23" t="s">
        <v>79</v>
      </c>
      <c r="I23" t="s">
        <v>40</v>
      </c>
      <c r="K23" t="s">
        <v>448</v>
      </c>
    </row>
    <row r="24" spans="1:11" x14ac:dyDescent="0.25">
      <c r="A24" t="s">
        <v>526</v>
      </c>
      <c r="B24" t="s">
        <v>12</v>
      </c>
      <c r="C24" t="s">
        <v>41</v>
      </c>
      <c r="D24" t="s">
        <v>14</v>
      </c>
      <c r="E24">
        <v>0.01</v>
      </c>
      <c r="F24" t="s">
        <v>78</v>
      </c>
      <c r="G24">
        <v>0.21</v>
      </c>
      <c r="H24" t="s">
        <v>79</v>
      </c>
      <c r="I24" t="s">
        <v>42</v>
      </c>
      <c r="K24" t="s">
        <v>448</v>
      </c>
    </row>
    <row r="25" spans="1:11" x14ac:dyDescent="0.25">
      <c r="A25" t="s">
        <v>526</v>
      </c>
      <c r="B25" t="s">
        <v>12</v>
      </c>
      <c r="C25" t="s">
        <v>43</v>
      </c>
      <c r="D25" t="s">
        <v>28</v>
      </c>
      <c r="E25">
        <v>68</v>
      </c>
      <c r="F25" t="s">
        <v>78</v>
      </c>
      <c r="G25">
        <v>97</v>
      </c>
      <c r="H25" t="s">
        <v>79</v>
      </c>
      <c r="I25" t="s">
        <v>44</v>
      </c>
      <c r="K25" t="s">
        <v>448</v>
      </c>
    </row>
    <row r="26" spans="1:11" x14ac:dyDescent="0.25">
      <c r="A26" t="s">
        <v>526</v>
      </c>
      <c r="B26" t="s">
        <v>12</v>
      </c>
      <c r="C26" t="s">
        <v>45</v>
      </c>
      <c r="D26" t="s">
        <v>28</v>
      </c>
      <c r="E26">
        <v>92</v>
      </c>
      <c r="F26" t="s">
        <v>78</v>
      </c>
      <c r="G26" s="26" t="s">
        <v>446</v>
      </c>
      <c r="H26" t="s">
        <v>79</v>
      </c>
      <c r="I26" t="s">
        <v>46</v>
      </c>
      <c r="K26" t="s">
        <v>448</v>
      </c>
    </row>
    <row r="27" spans="1:11" x14ac:dyDescent="0.25">
      <c r="A27" t="s">
        <v>526</v>
      </c>
      <c r="B27" t="s">
        <v>12</v>
      </c>
      <c r="C27" t="s">
        <v>47</v>
      </c>
      <c r="D27" t="s">
        <v>14</v>
      </c>
      <c r="E27" s="26" t="s">
        <v>445</v>
      </c>
      <c r="F27" t="s">
        <v>78</v>
      </c>
      <c r="G27">
        <v>2</v>
      </c>
      <c r="H27" t="s">
        <v>79</v>
      </c>
      <c r="I27" t="s">
        <v>48</v>
      </c>
      <c r="K27" t="s">
        <v>448</v>
      </c>
    </row>
    <row r="28" spans="1:11" x14ac:dyDescent="0.25">
      <c r="A28" t="s">
        <v>526</v>
      </c>
      <c r="B28" t="s">
        <v>12</v>
      </c>
      <c r="C28" t="s">
        <v>49</v>
      </c>
      <c r="D28" t="s">
        <v>28</v>
      </c>
      <c r="E28">
        <v>40</v>
      </c>
      <c r="F28" t="s">
        <v>78</v>
      </c>
      <c r="G28">
        <v>69</v>
      </c>
      <c r="H28" t="s">
        <v>79</v>
      </c>
      <c r="I28" t="s">
        <v>50</v>
      </c>
      <c r="K28" t="s">
        <v>448</v>
      </c>
    </row>
    <row r="29" spans="1:11" x14ac:dyDescent="0.25">
      <c r="A29" t="s">
        <v>526</v>
      </c>
      <c r="B29" t="s">
        <v>26</v>
      </c>
      <c r="C29" t="s">
        <v>39</v>
      </c>
      <c r="D29" t="s">
        <v>14</v>
      </c>
      <c r="E29">
        <v>0.25</v>
      </c>
      <c r="F29" t="s">
        <v>78</v>
      </c>
      <c r="G29">
        <v>1.25</v>
      </c>
      <c r="H29" t="s">
        <v>79</v>
      </c>
      <c r="I29" t="s">
        <v>40</v>
      </c>
      <c r="K29" t="s">
        <v>448</v>
      </c>
    </row>
    <row r="30" spans="1:11" x14ac:dyDescent="0.25">
      <c r="A30" t="s">
        <v>526</v>
      </c>
      <c r="B30" t="s">
        <v>26</v>
      </c>
      <c r="C30" t="s">
        <v>41</v>
      </c>
      <c r="D30" t="s">
        <v>14</v>
      </c>
      <c r="E30">
        <v>0.09</v>
      </c>
      <c r="F30" t="s">
        <v>78</v>
      </c>
      <c r="G30">
        <v>0.26</v>
      </c>
      <c r="H30" t="s">
        <v>79</v>
      </c>
      <c r="I30" t="s">
        <v>42</v>
      </c>
      <c r="K30" t="s">
        <v>448</v>
      </c>
    </row>
    <row r="31" spans="1:11" x14ac:dyDescent="0.25">
      <c r="A31" t="s">
        <v>526</v>
      </c>
      <c r="B31" t="s">
        <v>26</v>
      </c>
      <c r="C31" t="s">
        <v>43</v>
      </c>
      <c r="D31" t="s">
        <v>28</v>
      </c>
      <c r="E31">
        <v>45</v>
      </c>
      <c r="F31" t="s">
        <v>78</v>
      </c>
      <c r="G31">
        <v>68</v>
      </c>
      <c r="H31" t="s">
        <v>79</v>
      </c>
      <c r="I31" t="s">
        <v>44</v>
      </c>
      <c r="K31" t="s">
        <v>448</v>
      </c>
    </row>
    <row r="32" spans="1:11" x14ac:dyDescent="0.25">
      <c r="A32" t="s">
        <v>526</v>
      </c>
      <c r="B32" t="s">
        <v>26</v>
      </c>
      <c r="C32" t="s">
        <v>45</v>
      </c>
      <c r="D32" t="s">
        <v>28</v>
      </c>
      <c r="E32">
        <v>80</v>
      </c>
      <c r="F32" t="s">
        <v>78</v>
      </c>
      <c r="G32" s="26" t="s">
        <v>446</v>
      </c>
      <c r="H32" t="s">
        <v>79</v>
      </c>
      <c r="I32" t="s">
        <v>46</v>
      </c>
      <c r="K32" t="s">
        <v>448</v>
      </c>
    </row>
    <row r="33" spans="1:11" x14ac:dyDescent="0.25">
      <c r="A33" t="s">
        <v>526</v>
      </c>
      <c r="B33" t="s">
        <v>26</v>
      </c>
      <c r="C33" t="s">
        <v>640</v>
      </c>
      <c r="D33" t="s">
        <v>14</v>
      </c>
      <c r="E33">
        <v>4</v>
      </c>
      <c r="F33" t="s">
        <v>78</v>
      </c>
      <c r="G33">
        <v>8.6</v>
      </c>
      <c r="H33" t="s">
        <v>79</v>
      </c>
      <c r="I33" t="s">
        <v>51</v>
      </c>
      <c r="K33" t="s">
        <v>448</v>
      </c>
    </row>
    <row r="34" spans="1:11" x14ac:dyDescent="0.25">
      <c r="A34" t="s">
        <v>526</v>
      </c>
      <c r="B34" t="s">
        <v>26</v>
      </c>
      <c r="C34" t="s">
        <v>52</v>
      </c>
      <c r="D34" t="s">
        <v>14</v>
      </c>
      <c r="E34">
        <v>32</v>
      </c>
      <c r="F34" t="s">
        <v>78</v>
      </c>
      <c r="G34">
        <v>61</v>
      </c>
      <c r="H34" t="s">
        <v>79</v>
      </c>
      <c r="I34" t="s">
        <v>53</v>
      </c>
      <c r="K34" t="s">
        <v>448</v>
      </c>
    </row>
    <row r="35" spans="1:11" x14ac:dyDescent="0.25">
      <c r="A35" t="s">
        <v>526</v>
      </c>
      <c r="B35" t="s">
        <v>31</v>
      </c>
      <c r="C35" t="s">
        <v>39</v>
      </c>
      <c r="D35" t="s">
        <v>14</v>
      </c>
      <c r="E35">
        <v>0.31</v>
      </c>
      <c r="F35" t="s">
        <v>78</v>
      </c>
      <c r="G35">
        <v>0.65</v>
      </c>
      <c r="H35" t="s">
        <v>79</v>
      </c>
      <c r="I35" t="s">
        <v>40</v>
      </c>
      <c r="K35" t="s">
        <v>448</v>
      </c>
    </row>
    <row r="36" spans="1:11" x14ac:dyDescent="0.25">
      <c r="A36" t="s">
        <v>526</v>
      </c>
      <c r="B36" t="s">
        <v>31</v>
      </c>
      <c r="C36" t="s">
        <v>41</v>
      </c>
      <c r="D36" t="s">
        <v>14</v>
      </c>
      <c r="E36">
        <v>0.11</v>
      </c>
      <c r="F36" t="s">
        <v>78</v>
      </c>
      <c r="G36">
        <v>0.25</v>
      </c>
      <c r="H36" t="s">
        <v>79</v>
      </c>
      <c r="I36" t="s">
        <v>42</v>
      </c>
      <c r="K36" t="s">
        <v>448</v>
      </c>
    </row>
    <row r="37" spans="1:11" x14ac:dyDescent="0.25">
      <c r="A37" t="s">
        <v>526</v>
      </c>
      <c r="B37" t="s">
        <v>31</v>
      </c>
      <c r="C37" t="s">
        <v>43</v>
      </c>
      <c r="D37" t="s">
        <v>28</v>
      </c>
      <c r="E37">
        <v>39</v>
      </c>
      <c r="F37" t="s">
        <v>78</v>
      </c>
      <c r="G37">
        <v>8</v>
      </c>
      <c r="H37" t="s">
        <v>79</v>
      </c>
      <c r="I37" t="s">
        <v>44</v>
      </c>
      <c r="K37" t="s">
        <v>448</v>
      </c>
    </row>
    <row r="38" spans="1:11" x14ac:dyDescent="0.25">
      <c r="A38" t="s">
        <v>526</v>
      </c>
      <c r="B38" t="s">
        <v>31</v>
      </c>
      <c r="C38" t="s">
        <v>45</v>
      </c>
      <c r="D38" t="s">
        <v>28</v>
      </c>
      <c r="E38">
        <v>61</v>
      </c>
      <c r="F38" t="s">
        <v>78</v>
      </c>
      <c r="G38">
        <v>96</v>
      </c>
      <c r="H38" t="s">
        <v>79</v>
      </c>
      <c r="I38" t="s">
        <v>46</v>
      </c>
      <c r="K38" t="s">
        <v>448</v>
      </c>
    </row>
    <row r="39" spans="1:11" x14ac:dyDescent="0.25">
      <c r="A39" t="s">
        <v>526</v>
      </c>
      <c r="B39" t="s">
        <v>31</v>
      </c>
      <c r="C39" t="s">
        <v>54</v>
      </c>
      <c r="D39" t="s">
        <v>14</v>
      </c>
      <c r="E39">
        <v>1</v>
      </c>
      <c r="F39" t="s">
        <v>78</v>
      </c>
      <c r="G39">
        <v>33</v>
      </c>
      <c r="H39" t="s">
        <v>79</v>
      </c>
      <c r="I39" t="s">
        <v>55</v>
      </c>
      <c r="K39" t="s">
        <v>448</v>
      </c>
    </row>
    <row r="40" spans="1:11" x14ac:dyDescent="0.25">
      <c r="A40" t="s">
        <v>526</v>
      </c>
      <c r="B40" t="s">
        <v>31</v>
      </c>
      <c r="C40" t="s">
        <v>49</v>
      </c>
      <c r="D40" t="s">
        <v>28</v>
      </c>
      <c r="E40">
        <v>38</v>
      </c>
      <c r="F40" t="s">
        <v>78</v>
      </c>
      <c r="G40">
        <v>89</v>
      </c>
      <c r="H40" t="s">
        <v>79</v>
      </c>
      <c r="I40" t="s">
        <v>50</v>
      </c>
      <c r="K40" t="s">
        <v>448</v>
      </c>
    </row>
    <row r="41" spans="1:11" x14ac:dyDescent="0.25">
      <c r="A41" t="s">
        <v>526</v>
      </c>
      <c r="B41" t="s">
        <v>56</v>
      </c>
      <c r="C41" t="s">
        <v>39</v>
      </c>
      <c r="D41" t="s">
        <v>28</v>
      </c>
      <c r="E41">
        <v>0.88</v>
      </c>
      <c r="F41" t="s">
        <v>78</v>
      </c>
      <c r="G41" s="20" t="s">
        <v>251</v>
      </c>
      <c r="H41" t="s">
        <v>79</v>
      </c>
      <c r="I41" t="s">
        <v>40</v>
      </c>
      <c r="K41" t="s">
        <v>448</v>
      </c>
    </row>
    <row r="42" spans="1:11" x14ac:dyDescent="0.25">
      <c r="A42" t="s">
        <v>526</v>
      </c>
      <c r="B42" t="s">
        <v>56</v>
      </c>
      <c r="C42" t="s">
        <v>43</v>
      </c>
      <c r="D42" t="s">
        <v>28</v>
      </c>
      <c r="E42">
        <v>22</v>
      </c>
      <c r="F42" t="s">
        <v>78</v>
      </c>
      <c r="G42">
        <v>81</v>
      </c>
      <c r="H42" t="s">
        <v>79</v>
      </c>
      <c r="I42" t="s">
        <v>44</v>
      </c>
      <c r="K42" t="s">
        <v>448</v>
      </c>
    </row>
    <row r="43" spans="1:11" x14ac:dyDescent="0.25">
      <c r="A43" t="s">
        <v>526</v>
      </c>
      <c r="B43" t="s">
        <v>56</v>
      </c>
      <c r="C43" t="s">
        <v>57</v>
      </c>
      <c r="D43" t="s">
        <v>14</v>
      </c>
      <c r="E43">
        <v>1</v>
      </c>
      <c r="F43" t="s">
        <v>78</v>
      </c>
      <c r="G43">
        <v>14</v>
      </c>
      <c r="H43" t="s">
        <v>79</v>
      </c>
      <c r="I43" t="s">
        <v>58</v>
      </c>
      <c r="K43" t="s">
        <v>448</v>
      </c>
    </row>
    <row r="44" spans="1:11" x14ac:dyDescent="0.25">
      <c r="A44" t="s">
        <v>526</v>
      </c>
      <c r="B44" t="s">
        <v>56</v>
      </c>
      <c r="C44" t="s">
        <v>59</v>
      </c>
      <c r="D44" t="s">
        <v>14</v>
      </c>
      <c r="E44">
        <v>1</v>
      </c>
      <c r="F44" t="s">
        <v>78</v>
      </c>
      <c r="G44">
        <v>44</v>
      </c>
      <c r="H44" t="s">
        <v>79</v>
      </c>
      <c r="I44" t="s">
        <v>60</v>
      </c>
      <c r="K44" t="s">
        <v>448</v>
      </c>
    </row>
    <row r="45" spans="1:11" x14ac:dyDescent="0.25">
      <c r="A45" t="s">
        <v>527</v>
      </c>
      <c r="B45" t="s">
        <v>61</v>
      </c>
      <c r="C45" t="s">
        <v>13</v>
      </c>
      <c r="D45" t="s">
        <v>14</v>
      </c>
      <c r="E45">
        <v>8</v>
      </c>
      <c r="F45" t="s">
        <v>78</v>
      </c>
      <c r="G45">
        <v>16</v>
      </c>
      <c r="H45" t="s">
        <v>79</v>
      </c>
      <c r="I45" t="s">
        <v>15</v>
      </c>
      <c r="K45" t="s">
        <v>447</v>
      </c>
    </row>
    <row r="46" spans="1:11" x14ac:dyDescent="0.25">
      <c r="A46" t="s">
        <v>527</v>
      </c>
      <c r="B46" t="s">
        <v>61</v>
      </c>
      <c r="C46" t="s">
        <v>16</v>
      </c>
      <c r="D46" t="s">
        <v>14</v>
      </c>
      <c r="E46">
        <v>3</v>
      </c>
      <c r="F46" t="s">
        <v>78</v>
      </c>
      <c r="G46">
        <v>6</v>
      </c>
      <c r="H46" t="s">
        <v>79</v>
      </c>
      <c r="I46" t="s">
        <v>17</v>
      </c>
      <c r="K46" t="s">
        <v>447</v>
      </c>
    </row>
    <row r="47" spans="1:11" x14ac:dyDescent="0.25">
      <c r="A47" t="s">
        <v>527</v>
      </c>
      <c r="B47" t="s">
        <v>61</v>
      </c>
      <c r="C47" t="s">
        <v>18</v>
      </c>
      <c r="D47" t="s">
        <v>14</v>
      </c>
      <c r="E47">
        <v>1</v>
      </c>
      <c r="F47" t="s">
        <v>78</v>
      </c>
      <c r="G47">
        <v>2</v>
      </c>
      <c r="H47" t="s">
        <v>79</v>
      </c>
      <c r="I47" t="s">
        <v>19</v>
      </c>
      <c r="K47" t="s">
        <v>447</v>
      </c>
    </row>
    <row r="48" spans="1:11" x14ac:dyDescent="0.25">
      <c r="A48" t="s">
        <v>527</v>
      </c>
      <c r="B48" t="s">
        <v>61</v>
      </c>
      <c r="C48" t="s">
        <v>62</v>
      </c>
      <c r="D48" t="s">
        <v>14</v>
      </c>
      <c r="E48">
        <v>2</v>
      </c>
      <c r="F48" t="s">
        <v>78</v>
      </c>
      <c r="G48">
        <v>3</v>
      </c>
      <c r="H48" t="s">
        <v>79</v>
      </c>
      <c r="I48" t="s">
        <v>63</v>
      </c>
      <c r="K48" t="s">
        <v>447</v>
      </c>
    </row>
    <row r="49" spans="1:11" x14ac:dyDescent="0.25">
      <c r="A49" t="s">
        <v>527</v>
      </c>
      <c r="B49" t="s">
        <v>61</v>
      </c>
      <c r="C49" t="s">
        <v>21</v>
      </c>
      <c r="D49" t="s">
        <v>14</v>
      </c>
      <c r="E49">
        <v>2</v>
      </c>
      <c r="F49" t="s">
        <v>78</v>
      </c>
      <c r="G49">
        <v>11.4</v>
      </c>
      <c r="H49" t="s">
        <v>79</v>
      </c>
      <c r="I49" t="s">
        <v>22</v>
      </c>
      <c r="K49" t="s">
        <v>447</v>
      </c>
    </row>
    <row r="50" spans="1:11" x14ac:dyDescent="0.25">
      <c r="A50" t="s">
        <v>527</v>
      </c>
      <c r="B50" t="s">
        <v>61</v>
      </c>
      <c r="C50" t="s">
        <v>64</v>
      </c>
      <c r="D50" t="s">
        <v>14</v>
      </c>
      <c r="E50">
        <v>2</v>
      </c>
      <c r="F50" t="s">
        <v>78</v>
      </c>
      <c r="G50">
        <v>5</v>
      </c>
      <c r="H50" t="s">
        <v>79</v>
      </c>
      <c r="I50" t="s">
        <v>65</v>
      </c>
      <c r="K50" t="s">
        <v>447</v>
      </c>
    </row>
    <row r="51" spans="1:11" x14ac:dyDescent="0.25">
      <c r="A51" t="s">
        <v>527</v>
      </c>
      <c r="B51" t="s">
        <v>61</v>
      </c>
      <c r="C51" t="s">
        <v>66</v>
      </c>
      <c r="D51" t="s">
        <v>14</v>
      </c>
      <c r="E51">
        <v>4</v>
      </c>
      <c r="F51" t="s">
        <v>78</v>
      </c>
      <c r="G51">
        <v>9</v>
      </c>
      <c r="H51" t="s">
        <v>79</v>
      </c>
      <c r="I51" t="s">
        <v>67</v>
      </c>
      <c r="K51" t="s">
        <v>447</v>
      </c>
    </row>
    <row r="52" spans="1:11" x14ac:dyDescent="0.25">
      <c r="A52" t="s">
        <v>527</v>
      </c>
      <c r="B52" t="s">
        <v>68</v>
      </c>
      <c r="C52" t="s">
        <v>13</v>
      </c>
      <c r="D52" t="s">
        <v>14</v>
      </c>
      <c r="E52">
        <v>9</v>
      </c>
      <c r="F52" t="s">
        <v>78</v>
      </c>
      <c r="G52">
        <v>14</v>
      </c>
      <c r="H52" t="s">
        <v>79</v>
      </c>
      <c r="I52" t="s">
        <v>15</v>
      </c>
      <c r="K52" t="s">
        <v>447</v>
      </c>
    </row>
    <row r="53" spans="1:11" x14ac:dyDescent="0.25">
      <c r="A53" t="s">
        <v>527</v>
      </c>
      <c r="B53" t="s">
        <v>68</v>
      </c>
      <c r="C53" t="s">
        <v>16</v>
      </c>
      <c r="D53" t="s">
        <v>14</v>
      </c>
      <c r="E53">
        <v>4</v>
      </c>
      <c r="F53" t="s">
        <v>78</v>
      </c>
      <c r="G53">
        <v>10</v>
      </c>
      <c r="H53" t="s">
        <v>79</v>
      </c>
      <c r="I53" t="s">
        <v>17</v>
      </c>
      <c r="K53" t="s">
        <v>447</v>
      </c>
    </row>
    <row r="54" spans="1:11" x14ac:dyDescent="0.25">
      <c r="A54" t="s">
        <v>527</v>
      </c>
      <c r="B54" t="s">
        <v>68</v>
      </c>
      <c r="C54" t="s">
        <v>18</v>
      </c>
      <c r="D54" t="s">
        <v>14</v>
      </c>
      <c r="E54">
        <v>2</v>
      </c>
      <c r="F54" t="s">
        <v>78</v>
      </c>
      <c r="G54">
        <v>3</v>
      </c>
      <c r="H54" t="s">
        <v>79</v>
      </c>
      <c r="I54" t="s">
        <v>19</v>
      </c>
      <c r="K54" t="s">
        <v>447</v>
      </c>
    </row>
    <row r="55" spans="1:11" x14ac:dyDescent="0.25">
      <c r="A55" t="s">
        <v>527</v>
      </c>
      <c r="B55" t="s">
        <v>68</v>
      </c>
      <c r="C55" t="s">
        <v>62</v>
      </c>
      <c r="D55" t="s">
        <v>14</v>
      </c>
      <c r="E55">
        <v>2</v>
      </c>
      <c r="F55" t="s">
        <v>78</v>
      </c>
      <c r="G55">
        <v>3</v>
      </c>
      <c r="H55" t="s">
        <v>79</v>
      </c>
      <c r="I55" t="s">
        <v>63</v>
      </c>
      <c r="K55" t="s">
        <v>447</v>
      </c>
    </row>
    <row r="56" spans="1:11" x14ac:dyDescent="0.25">
      <c r="A56" t="s">
        <v>527</v>
      </c>
      <c r="B56" t="s">
        <v>68</v>
      </c>
      <c r="C56" t="s">
        <v>21</v>
      </c>
      <c r="D56" t="s">
        <v>14</v>
      </c>
      <c r="E56">
        <v>5.7</v>
      </c>
      <c r="F56" t="s">
        <v>78</v>
      </c>
      <c r="G56">
        <v>20.3</v>
      </c>
      <c r="H56" t="s">
        <v>79</v>
      </c>
      <c r="I56" t="s">
        <v>22</v>
      </c>
      <c r="K56" t="s">
        <v>447</v>
      </c>
    </row>
    <row r="57" spans="1:11" x14ac:dyDescent="0.25">
      <c r="A57" t="s">
        <v>527</v>
      </c>
      <c r="B57" t="s">
        <v>68</v>
      </c>
      <c r="C57" t="s">
        <v>64</v>
      </c>
      <c r="D57" t="s">
        <v>14</v>
      </c>
      <c r="E57">
        <v>4</v>
      </c>
      <c r="F57" t="s">
        <v>78</v>
      </c>
      <c r="G57">
        <v>8</v>
      </c>
      <c r="H57" t="s">
        <v>79</v>
      </c>
      <c r="I57" t="s">
        <v>65</v>
      </c>
      <c r="K57" t="s">
        <v>447</v>
      </c>
    </row>
    <row r="58" spans="1:11" x14ac:dyDescent="0.25">
      <c r="A58" t="s">
        <v>527</v>
      </c>
      <c r="B58" t="s">
        <v>68</v>
      </c>
      <c r="C58" t="s">
        <v>66</v>
      </c>
      <c r="D58" t="s">
        <v>14</v>
      </c>
      <c r="E58">
        <v>8</v>
      </c>
      <c r="F58" t="s">
        <v>78</v>
      </c>
      <c r="G58">
        <v>12.5</v>
      </c>
      <c r="H58" t="s">
        <v>79</v>
      </c>
      <c r="I58" t="s">
        <v>67</v>
      </c>
      <c r="K58" t="s">
        <v>447</v>
      </c>
    </row>
    <row r="59" spans="1:11" x14ac:dyDescent="0.25">
      <c r="A59" t="s">
        <v>296</v>
      </c>
      <c r="B59" t="s">
        <v>69</v>
      </c>
      <c r="C59" t="s">
        <v>432</v>
      </c>
      <c r="E59">
        <v>0</v>
      </c>
      <c r="F59" t="s">
        <v>78</v>
      </c>
      <c r="G59">
        <v>0</v>
      </c>
      <c r="H59" s="32" t="s">
        <v>539</v>
      </c>
      <c r="I59" t="s">
        <v>70</v>
      </c>
      <c r="K59" t="s">
        <v>447</v>
      </c>
    </row>
    <row r="60" spans="1:11" x14ac:dyDescent="0.25">
      <c r="A60" t="s">
        <v>296</v>
      </c>
      <c r="B60" t="s">
        <v>69</v>
      </c>
      <c r="C60" t="s">
        <v>71</v>
      </c>
      <c r="D60" t="s">
        <v>14</v>
      </c>
      <c r="E60">
        <v>1.62</v>
      </c>
      <c r="F60" t="s">
        <v>78</v>
      </c>
      <c r="G60">
        <v>3.31</v>
      </c>
      <c r="H60" s="32" t="s">
        <v>539</v>
      </c>
      <c r="I60" t="s">
        <v>232</v>
      </c>
      <c r="K60" t="s">
        <v>447</v>
      </c>
    </row>
    <row r="61" spans="1:11" x14ac:dyDescent="0.25">
      <c r="A61" t="s">
        <v>296</v>
      </c>
      <c r="B61" t="s">
        <v>69</v>
      </c>
      <c r="C61" t="s">
        <v>72</v>
      </c>
      <c r="E61">
        <v>0</v>
      </c>
      <c r="F61" t="s">
        <v>78</v>
      </c>
      <c r="G61">
        <v>0</v>
      </c>
      <c r="H61" s="32" t="s">
        <v>539</v>
      </c>
      <c r="I61" t="s">
        <v>72</v>
      </c>
      <c r="K61" t="s">
        <v>447</v>
      </c>
    </row>
    <row r="62" spans="1:11" x14ac:dyDescent="0.25">
      <c r="A62" t="s">
        <v>296</v>
      </c>
      <c r="B62" t="s">
        <v>69</v>
      </c>
      <c r="C62" t="s">
        <v>88</v>
      </c>
      <c r="E62">
        <v>0</v>
      </c>
      <c r="F62" t="s">
        <v>78</v>
      </c>
      <c r="G62">
        <v>0</v>
      </c>
      <c r="H62" s="32" t="s">
        <v>539</v>
      </c>
      <c r="I62" t="s">
        <v>73</v>
      </c>
      <c r="K62" t="s">
        <v>447</v>
      </c>
    </row>
    <row r="63" spans="1:11" x14ac:dyDescent="0.25">
      <c r="A63" t="s">
        <v>296</v>
      </c>
      <c r="B63" t="s">
        <v>69</v>
      </c>
      <c r="C63" t="s">
        <v>16</v>
      </c>
      <c r="E63">
        <v>0</v>
      </c>
      <c r="F63" t="s">
        <v>78</v>
      </c>
      <c r="G63">
        <v>0</v>
      </c>
      <c r="H63" s="32" t="s">
        <v>539</v>
      </c>
      <c r="I63" t="s">
        <v>16</v>
      </c>
      <c r="K63" t="s">
        <v>447</v>
      </c>
    </row>
    <row r="64" spans="1:11" x14ac:dyDescent="0.25">
      <c r="A64" t="s">
        <v>296</v>
      </c>
      <c r="B64" t="s">
        <v>69</v>
      </c>
      <c r="C64" t="s">
        <v>74</v>
      </c>
      <c r="E64">
        <v>0</v>
      </c>
      <c r="F64" t="s">
        <v>78</v>
      </c>
      <c r="G64">
        <v>0</v>
      </c>
      <c r="H64" s="32" t="s">
        <v>539</v>
      </c>
      <c r="I64" t="s">
        <v>74</v>
      </c>
      <c r="K64" t="s">
        <v>447</v>
      </c>
    </row>
    <row r="65" spans="1:11" x14ac:dyDescent="0.25">
      <c r="A65" t="s">
        <v>296</v>
      </c>
      <c r="B65" t="s">
        <v>75</v>
      </c>
      <c r="C65" t="s">
        <v>76</v>
      </c>
      <c r="E65">
        <v>0</v>
      </c>
      <c r="F65" t="s">
        <v>78</v>
      </c>
      <c r="G65">
        <v>0</v>
      </c>
      <c r="H65" s="32" t="s">
        <v>539</v>
      </c>
      <c r="I65" t="s">
        <v>76</v>
      </c>
      <c r="K65" t="s">
        <v>447</v>
      </c>
    </row>
    <row r="66" spans="1:11" x14ac:dyDescent="0.25">
      <c r="A66" t="s">
        <v>296</v>
      </c>
      <c r="B66" t="s">
        <v>75</v>
      </c>
      <c r="C66" t="s">
        <v>71</v>
      </c>
      <c r="D66" t="s">
        <v>14</v>
      </c>
      <c r="E66" s="20" t="s">
        <v>252</v>
      </c>
      <c r="F66" t="s">
        <v>78</v>
      </c>
      <c r="G66">
        <v>3.44</v>
      </c>
      <c r="H66" s="32" t="s">
        <v>539</v>
      </c>
      <c r="I66" t="s">
        <v>232</v>
      </c>
      <c r="K66" t="s">
        <v>447</v>
      </c>
    </row>
    <row r="67" spans="1:11" x14ac:dyDescent="0.25">
      <c r="A67" t="s">
        <v>296</v>
      </c>
      <c r="B67" t="s">
        <v>75</v>
      </c>
      <c r="C67" t="s">
        <v>23</v>
      </c>
      <c r="E67">
        <v>0</v>
      </c>
      <c r="F67" t="s">
        <v>78</v>
      </c>
      <c r="G67">
        <v>0</v>
      </c>
      <c r="H67" s="32" t="s">
        <v>539</v>
      </c>
      <c r="I67" t="s">
        <v>234</v>
      </c>
      <c r="K67" t="s">
        <v>447</v>
      </c>
    </row>
    <row r="68" spans="1:11" x14ac:dyDescent="0.25">
      <c r="A68" t="s">
        <v>296</v>
      </c>
      <c r="B68" t="s">
        <v>75</v>
      </c>
      <c r="C68" t="s">
        <v>89</v>
      </c>
      <c r="D68" t="s">
        <v>28</v>
      </c>
      <c r="E68">
        <v>3.45</v>
      </c>
      <c r="F68" t="s">
        <v>78</v>
      </c>
      <c r="G68">
        <v>25</v>
      </c>
      <c r="H68" s="32" t="s">
        <v>539</v>
      </c>
      <c r="I68" t="s">
        <v>230</v>
      </c>
      <c r="K68" t="s">
        <v>447</v>
      </c>
    </row>
    <row r="69" spans="1:11" x14ac:dyDescent="0.25">
      <c r="A69" t="s">
        <v>296</v>
      </c>
      <c r="B69" t="s">
        <v>75</v>
      </c>
      <c r="C69" t="s">
        <v>16</v>
      </c>
      <c r="E69">
        <v>0</v>
      </c>
      <c r="F69" t="s">
        <v>78</v>
      </c>
      <c r="G69">
        <v>0</v>
      </c>
      <c r="H69" s="32" t="s">
        <v>539</v>
      </c>
      <c r="I69" t="s">
        <v>16</v>
      </c>
      <c r="K69" t="s">
        <v>447</v>
      </c>
    </row>
    <row r="70" spans="1:11" x14ac:dyDescent="0.25">
      <c r="A70" t="s">
        <v>296</v>
      </c>
      <c r="B70" t="s">
        <v>75</v>
      </c>
      <c r="C70" t="s">
        <v>74</v>
      </c>
      <c r="E70">
        <v>0</v>
      </c>
      <c r="F70" t="s">
        <v>78</v>
      </c>
      <c r="G70">
        <v>0</v>
      </c>
      <c r="H70" s="32" t="s">
        <v>539</v>
      </c>
      <c r="I70" t="s">
        <v>127</v>
      </c>
      <c r="K70" t="s">
        <v>447</v>
      </c>
    </row>
    <row r="71" spans="1:11" x14ac:dyDescent="0.25">
      <c r="A71" t="s">
        <v>528</v>
      </c>
      <c r="B71" t="s">
        <v>81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128</v>
      </c>
      <c r="K71" t="s">
        <v>447</v>
      </c>
    </row>
    <row r="72" spans="1:11" x14ac:dyDescent="0.25">
      <c r="A72" t="s">
        <v>528</v>
      </c>
      <c r="B72" t="s">
        <v>81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128</v>
      </c>
      <c r="K72" t="s">
        <v>447</v>
      </c>
    </row>
    <row r="73" spans="1:11" x14ac:dyDescent="0.25">
      <c r="A73" t="s">
        <v>528</v>
      </c>
      <c r="B73" t="s">
        <v>81</v>
      </c>
      <c r="C73" t="s">
        <v>82</v>
      </c>
      <c r="D73" t="s">
        <v>14</v>
      </c>
      <c r="E73">
        <v>2</v>
      </c>
      <c r="F73">
        <v>6</v>
      </c>
      <c r="G73">
        <v>9</v>
      </c>
      <c r="H73" t="s">
        <v>128</v>
      </c>
      <c r="K73" t="s">
        <v>447</v>
      </c>
    </row>
    <row r="74" spans="1:11" x14ac:dyDescent="0.25">
      <c r="A74" t="s">
        <v>528</v>
      </c>
      <c r="B74" t="s">
        <v>81</v>
      </c>
      <c r="C74" t="s">
        <v>71</v>
      </c>
      <c r="D74" t="s">
        <v>14</v>
      </c>
      <c r="E74">
        <v>2.75</v>
      </c>
      <c r="F74">
        <v>3</v>
      </c>
      <c r="G74">
        <v>3.25</v>
      </c>
      <c r="H74" t="s">
        <v>128</v>
      </c>
      <c r="K74" t="s">
        <v>447</v>
      </c>
    </row>
    <row r="75" spans="1:11" x14ac:dyDescent="0.25">
      <c r="A75" t="s">
        <v>528</v>
      </c>
      <c r="B75" t="s">
        <v>81</v>
      </c>
      <c r="C75" t="s">
        <v>94</v>
      </c>
      <c r="D75" t="s">
        <v>14</v>
      </c>
      <c r="E75">
        <v>6</v>
      </c>
      <c r="F75">
        <v>9</v>
      </c>
      <c r="G75">
        <v>12</v>
      </c>
      <c r="H75" t="s">
        <v>128</v>
      </c>
      <c r="K75" t="s">
        <v>447</v>
      </c>
    </row>
    <row r="76" spans="1:11" x14ac:dyDescent="0.25">
      <c r="A76" t="s">
        <v>528</v>
      </c>
      <c r="B76" t="s">
        <v>81</v>
      </c>
      <c r="C76" t="s">
        <v>91</v>
      </c>
      <c r="D76" t="s">
        <v>14</v>
      </c>
      <c r="E76">
        <v>3</v>
      </c>
      <c r="F76">
        <v>4</v>
      </c>
      <c r="G76">
        <v>5</v>
      </c>
      <c r="H76" t="s">
        <v>128</v>
      </c>
      <c r="K76" t="s">
        <v>447</v>
      </c>
    </row>
    <row r="77" spans="1:11" x14ac:dyDescent="0.25">
      <c r="A77" t="s">
        <v>528</v>
      </c>
      <c r="B77" t="s">
        <v>81</v>
      </c>
      <c r="C77" t="s">
        <v>93</v>
      </c>
      <c r="D77" t="s">
        <v>14</v>
      </c>
      <c r="E77">
        <v>3</v>
      </c>
      <c r="F77">
        <v>4</v>
      </c>
      <c r="G77">
        <v>5</v>
      </c>
      <c r="H77" t="s">
        <v>128</v>
      </c>
      <c r="K77" t="s">
        <v>447</v>
      </c>
    </row>
    <row r="78" spans="1:11" x14ac:dyDescent="0.25">
      <c r="A78" t="s">
        <v>528</v>
      </c>
      <c r="B78" t="s">
        <v>81</v>
      </c>
      <c r="C78" t="s">
        <v>83</v>
      </c>
      <c r="D78" t="s">
        <v>14</v>
      </c>
      <c r="E78">
        <v>3</v>
      </c>
      <c r="F78">
        <v>4</v>
      </c>
      <c r="G78">
        <v>5</v>
      </c>
      <c r="H78" t="s">
        <v>128</v>
      </c>
      <c r="K78" t="s">
        <v>447</v>
      </c>
    </row>
    <row r="79" spans="1:11" x14ac:dyDescent="0.25">
      <c r="A79" t="s">
        <v>528</v>
      </c>
      <c r="B79" t="s">
        <v>81</v>
      </c>
      <c r="C79" t="s">
        <v>84</v>
      </c>
      <c r="D79" t="s">
        <v>14</v>
      </c>
      <c r="E79">
        <v>1</v>
      </c>
      <c r="F79">
        <v>2</v>
      </c>
      <c r="G79">
        <v>3</v>
      </c>
      <c r="H79" t="s">
        <v>128</v>
      </c>
      <c r="K79" t="s">
        <v>447</v>
      </c>
    </row>
    <row r="80" spans="1:11" x14ac:dyDescent="0.25">
      <c r="A80" t="s">
        <v>528</v>
      </c>
      <c r="B80" t="s">
        <v>81</v>
      </c>
      <c r="C80" t="s">
        <v>92</v>
      </c>
      <c r="D80" t="s">
        <v>14</v>
      </c>
      <c r="E80">
        <v>3</v>
      </c>
      <c r="F80">
        <v>5</v>
      </c>
      <c r="G80">
        <v>6</v>
      </c>
      <c r="H80" t="s">
        <v>128</v>
      </c>
      <c r="K80" t="s">
        <v>447</v>
      </c>
    </row>
    <row r="81" spans="1:11" x14ac:dyDescent="0.25">
      <c r="A81" t="s">
        <v>528</v>
      </c>
      <c r="B81" t="s">
        <v>81</v>
      </c>
      <c r="C81" t="s">
        <v>90</v>
      </c>
      <c r="D81" t="s">
        <v>14</v>
      </c>
      <c r="E81">
        <v>10</v>
      </c>
      <c r="F81">
        <v>13</v>
      </c>
      <c r="G81">
        <v>16</v>
      </c>
      <c r="H81" t="s">
        <v>128</v>
      </c>
      <c r="K81" t="s">
        <v>447</v>
      </c>
    </row>
    <row r="82" spans="1:11" x14ac:dyDescent="0.25">
      <c r="A82" t="s">
        <v>528</v>
      </c>
      <c r="B82" t="s">
        <v>81</v>
      </c>
      <c r="C82" t="s">
        <v>129</v>
      </c>
      <c r="D82" s="28" t="s">
        <v>130</v>
      </c>
      <c r="E82" t="s">
        <v>78</v>
      </c>
      <c r="F82" t="s">
        <v>78</v>
      </c>
      <c r="G82" t="s">
        <v>78</v>
      </c>
      <c r="H82" t="s">
        <v>128</v>
      </c>
      <c r="K82" t="s">
        <v>447</v>
      </c>
    </row>
    <row r="83" spans="1:11" x14ac:dyDescent="0.25">
      <c r="A83" t="s">
        <v>293</v>
      </c>
      <c r="B83" t="s">
        <v>189</v>
      </c>
      <c r="C83" t="s">
        <v>90</v>
      </c>
      <c r="D83" t="s">
        <v>14</v>
      </c>
      <c r="E83">
        <v>0</v>
      </c>
      <c r="F83" t="s">
        <v>78</v>
      </c>
      <c r="G83">
        <v>14</v>
      </c>
      <c r="H83" t="s">
        <v>80</v>
      </c>
      <c r="K83" t="s">
        <v>447</v>
      </c>
    </row>
    <row r="84" spans="1:11" x14ac:dyDescent="0.25">
      <c r="A84" t="s">
        <v>293</v>
      </c>
      <c r="B84" t="s">
        <v>189</v>
      </c>
      <c r="C84" t="s">
        <v>131</v>
      </c>
      <c r="D84" t="s">
        <v>28</v>
      </c>
      <c r="E84">
        <v>0</v>
      </c>
      <c r="F84" t="s">
        <v>78</v>
      </c>
      <c r="G84">
        <v>50</v>
      </c>
      <c r="H84" t="s">
        <v>80</v>
      </c>
      <c r="K84" t="s">
        <v>447</v>
      </c>
    </row>
    <row r="85" spans="1:11" x14ac:dyDescent="0.25">
      <c r="A85" t="s">
        <v>293</v>
      </c>
      <c r="B85" t="s">
        <v>189</v>
      </c>
      <c r="C85" t="s">
        <v>184</v>
      </c>
      <c r="D85" t="s">
        <v>28</v>
      </c>
      <c r="E85">
        <v>10.5</v>
      </c>
      <c r="F85" t="s">
        <v>78</v>
      </c>
      <c r="G85" s="20" t="s">
        <v>259</v>
      </c>
      <c r="H85" t="s">
        <v>80</v>
      </c>
      <c r="K85" t="s">
        <v>447</v>
      </c>
    </row>
    <row r="86" spans="1:11" x14ac:dyDescent="0.25">
      <c r="A86" t="s">
        <v>293</v>
      </c>
      <c r="B86" t="s">
        <v>189</v>
      </c>
      <c r="C86" t="s">
        <v>86</v>
      </c>
      <c r="D86" t="s">
        <v>14</v>
      </c>
      <c r="E86">
        <v>0</v>
      </c>
      <c r="F86" t="s">
        <v>78</v>
      </c>
      <c r="G86" s="20" t="s">
        <v>260</v>
      </c>
      <c r="H86" t="s">
        <v>80</v>
      </c>
      <c r="K86" t="s">
        <v>447</v>
      </c>
    </row>
    <row r="87" spans="1:11" x14ac:dyDescent="0.25">
      <c r="A87" t="s">
        <v>293</v>
      </c>
      <c r="B87" t="s">
        <v>189</v>
      </c>
      <c r="C87" t="s">
        <v>187</v>
      </c>
      <c r="D87" t="s">
        <v>28</v>
      </c>
      <c r="E87">
        <v>4.8</v>
      </c>
      <c r="F87" t="s">
        <v>78</v>
      </c>
      <c r="G87">
        <v>37.6</v>
      </c>
      <c r="H87" t="s">
        <v>80</v>
      </c>
      <c r="K87" t="s">
        <v>447</v>
      </c>
    </row>
    <row r="88" spans="1:11" x14ac:dyDescent="0.25">
      <c r="A88" t="s">
        <v>293</v>
      </c>
      <c r="B88" t="s">
        <v>189</v>
      </c>
      <c r="C88" t="s">
        <v>74</v>
      </c>
      <c r="D88" t="s">
        <v>28</v>
      </c>
      <c r="E88">
        <v>1.9</v>
      </c>
      <c r="F88" t="s">
        <v>78</v>
      </c>
      <c r="G88">
        <v>30.4</v>
      </c>
      <c r="H88" t="s">
        <v>80</v>
      </c>
      <c r="K88" t="s">
        <v>447</v>
      </c>
    </row>
    <row r="89" spans="1:11" x14ac:dyDescent="0.25">
      <c r="A89" t="s">
        <v>293</v>
      </c>
      <c r="B89" t="s">
        <v>189</v>
      </c>
      <c r="C89" t="s">
        <v>66</v>
      </c>
      <c r="D89" t="s">
        <v>14</v>
      </c>
      <c r="E89">
        <v>0</v>
      </c>
      <c r="F89" t="s">
        <v>78</v>
      </c>
      <c r="G89">
        <v>30</v>
      </c>
      <c r="H89" t="s">
        <v>80</v>
      </c>
      <c r="K89" t="s">
        <v>447</v>
      </c>
    </row>
    <row r="90" spans="1:11" x14ac:dyDescent="0.25">
      <c r="A90" t="s">
        <v>293</v>
      </c>
      <c r="B90" t="s">
        <v>190</v>
      </c>
      <c r="C90" t="s">
        <v>16</v>
      </c>
      <c r="D90" t="s">
        <v>14</v>
      </c>
      <c r="E90">
        <v>0</v>
      </c>
      <c r="F90" t="s">
        <v>78</v>
      </c>
      <c r="G90">
        <v>10.9</v>
      </c>
      <c r="H90" t="s">
        <v>80</v>
      </c>
      <c r="K90" t="s">
        <v>447</v>
      </c>
    </row>
    <row r="91" spans="1:11" x14ac:dyDescent="0.25">
      <c r="A91" t="s">
        <v>293</v>
      </c>
      <c r="B91" t="s">
        <v>190</v>
      </c>
      <c r="C91" t="s">
        <v>72</v>
      </c>
      <c r="D91" t="s">
        <v>14</v>
      </c>
      <c r="E91">
        <v>0</v>
      </c>
      <c r="F91" t="s">
        <v>78</v>
      </c>
      <c r="G91">
        <v>6</v>
      </c>
      <c r="H91" t="s">
        <v>80</v>
      </c>
      <c r="K91" t="s">
        <v>447</v>
      </c>
    </row>
    <row r="92" spans="1:11" x14ac:dyDescent="0.25">
      <c r="A92" t="s">
        <v>293</v>
      </c>
      <c r="B92" t="s">
        <v>190</v>
      </c>
      <c r="C92" t="s">
        <v>132</v>
      </c>
      <c r="D92" t="s">
        <v>14</v>
      </c>
      <c r="E92">
        <v>0</v>
      </c>
      <c r="F92" t="s">
        <v>78</v>
      </c>
      <c r="G92">
        <v>4.2</v>
      </c>
      <c r="H92" t="s">
        <v>80</v>
      </c>
      <c r="K92" t="s">
        <v>447</v>
      </c>
    </row>
    <row r="93" spans="1:11" x14ac:dyDescent="0.25">
      <c r="A93" t="s">
        <v>293</v>
      </c>
      <c r="B93" t="s">
        <v>190</v>
      </c>
      <c r="C93" t="s">
        <v>185</v>
      </c>
      <c r="D93" t="s">
        <v>28</v>
      </c>
      <c r="E93">
        <v>1.4</v>
      </c>
      <c r="F93" t="s">
        <v>78</v>
      </c>
      <c r="G93">
        <v>43.5</v>
      </c>
      <c r="H93" t="s">
        <v>80</v>
      </c>
      <c r="K93" t="s">
        <v>447</v>
      </c>
    </row>
    <row r="94" spans="1:11" x14ac:dyDescent="0.25">
      <c r="A94" t="s">
        <v>293</v>
      </c>
      <c r="B94" t="s">
        <v>190</v>
      </c>
      <c r="C94" t="s">
        <v>66</v>
      </c>
      <c r="D94" t="s">
        <v>14</v>
      </c>
      <c r="E94">
        <v>0</v>
      </c>
      <c r="F94" t="s">
        <v>78</v>
      </c>
      <c r="G94">
        <v>15</v>
      </c>
      <c r="H94" t="s">
        <v>80</v>
      </c>
      <c r="K94" t="s">
        <v>447</v>
      </c>
    </row>
    <row r="95" spans="1:11" x14ac:dyDescent="0.25">
      <c r="A95" t="s">
        <v>293</v>
      </c>
      <c r="B95" t="s">
        <v>191</v>
      </c>
      <c r="C95" t="s">
        <v>133</v>
      </c>
      <c r="D95" t="s">
        <v>14</v>
      </c>
      <c r="E95">
        <v>0</v>
      </c>
      <c r="F95" t="s">
        <v>78</v>
      </c>
      <c r="G95">
        <v>24.7</v>
      </c>
      <c r="H95" t="s">
        <v>80</v>
      </c>
      <c r="K95" t="s">
        <v>447</v>
      </c>
    </row>
    <row r="96" spans="1:11" x14ac:dyDescent="0.25">
      <c r="A96" t="s">
        <v>293</v>
      </c>
      <c r="B96" t="s">
        <v>191</v>
      </c>
      <c r="C96" t="s">
        <v>186</v>
      </c>
      <c r="D96" t="s">
        <v>28</v>
      </c>
      <c r="E96">
        <v>1</v>
      </c>
      <c r="F96" t="s">
        <v>78</v>
      </c>
      <c r="G96">
        <v>6</v>
      </c>
      <c r="H96" t="s">
        <v>80</v>
      </c>
      <c r="K96" t="s">
        <v>447</v>
      </c>
    </row>
    <row r="97" spans="1:11" x14ac:dyDescent="0.25">
      <c r="A97" t="s">
        <v>293</v>
      </c>
      <c r="B97" t="s">
        <v>191</v>
      </c>
      <c r="C97" t="s">
        <v>86</v>
      </c>
      <c r="D97" t="s">
        <v>14</v>
      </c>
      <c r="E97">
        <v>0</v>
      </c>
      <c r="F97" t="s">
        <v>78</v>
      </c>
      <c r="G97">
        <v>79.8</v>
      </c>
      <c r="H97" t="s">
        <v>80</v>
      </c>
      <c r="K97" t="s">
        <v>447</v>
      </c>
    </row>
    <row r="98" spans="1:11" x14ac:dyDescent="0.25">
      <c r="A98" t="s">
        <v>293</v>
      </c>
      <c r="B98" t="s">
        <v>191</v>
      </c>
      <c r="C98" t="s">
        <v>131</v>
      </c>
      <c r="D98" t="s">
        <v>28</v>
      </c>
      <c r="E98">
        <v>0</v>
      </c>
      <c r="F98" t="s">
        <v>78</v>
      </c>
      <c r="G98">
        <v>26.5</v>
      </c>
      <c r="H98" t="s">
        <v>80</v>
      </c>
      <c r="K98" t="s">
        <v>447</v>
      </c>
    </row>
    <row r="99" spans="1:11" x14ac:dyDescent="0.25">
      <c r="A99" t="s">
        <v>293</v>
      </c>
      <c r="B99" t="s">
        <v>191</v>
      </c>
      <c r="C99" t="s">
        <v>134</v>
      </c>
      <c r="D99" t="s">
        <v>14</v>
      </c>
      <c r="E99">
        <v>0</v>
      </c>
      <c r="F99" t="s">
        <v>78</v>
      </c>
      <c r="G99">
        <v>10.9</v>
      </c>
      <c r="H99" t="s">
        <v>80</v>
      </c>
      <c r="K99" t="s">
        <v>447</v>
      </c>
    </row>
    <row r="100" spans="1:11" x14ac:dyDescent="0.25">
      <c r="A100" t="s">
        <v>293</v>
      </c>
      <c r="B100" t="s">
        <v>191</v>
      </c>
      <c r="C100" t="s">
        <v>135</v>
      </c>
      <c r="D100" t="s">
        <v>28</v>
      </c>
      <c r="E100">
        <v>3.1</v>
      </c>
      <c r="F100" t="s">
        <v>78</v>
      </c>
      <c r="G100" s="20" t="s">
        <v>253</v>
      </c>
      <c r="H100" t="s">
        <v>80</v>
      </c>
      <c r="K100" t="s">
        <v>447</v>
      </c>
    </row>
    <row r="101" spans="1:11" x14ac:dyDescent="0.25">
      <c r="A101" t="s">
        <v>293</v>
      </c>
      <c r="B101" t="s">
        <v>192</v>
      </c>
      <c r="C101" t="s">
        <v>90</v>
      </c>
      <c r="D101" t="s">
        <v>14</v>
      </c>
      <c r="E101">
        <v>0</v>
      </c>
      <c r="F101" t="s">
        <v>78</v>
      </c>
      <c r="G101">
        <v>14</v>
      </c>
      <c r="H101" t="s">
        <v>80</v>
      </c>
      <c r="K101" t="s">
        <v>447</v>
      </c>
    </row>
    <row r="102" spans="1:11" x14ac:dyDescent="0.25">
      <c r="A102" t="s">
        <v>293</v>
      </c>
      <c r="B102" t="s">
        <v>192</v>
      </c>
      <c r="C102" t="s">
        <v>136</v>
      </c>
      <c r="D102" t="s">
        <v>14</v>
      </c>
      <c r="E102">
        <v>0</v>
      </c>
      <c r="F102" t="s">
        <v>78</v>
      </c>
      <c r="G102">
        <v>4</v>
      </c>
      <c r="H102" t="s">
        <v>80</v>
      </c>
      <c r="K102" t="s">
        <v>447</v>
      </c>
    </row>
    <row r="103" spans="1:11" x14ac:dyDescent="0.25">
      <c r="A103" t="s">
        <v>293</v>
      </c>
      <c r="B103" t="s">
        <v>192</v>
      </c>
      <c r="C103" t="s">
        <v>132</v>
      </c>
      <c r="D103" t="s">
        <v>14</v>
      </c>
      <c r="E103">
        <v>0</v>
      </c>
      <c r="F103" t="s">
        <v>78</v>
      </c>
      <c r="G103">
        <v>7.5</v>
      </c>
      <c r="H103" t="s">
        <v>80</v>
      </c>
      <c r="K103" t="s">
        <v>447</v>
      </c>
    </row>
    <row r="104" spans="1:11" x14ac:dyDescent="0.25">
      <c r="A104" t="s">
        <v>293</v>
      </c>
      <c r="B104" t="s">
        <v>192</v>
      </c>
      <c r="C104" t="s">
        <v>134</v>
      </c>
      <c r="D104" t="s">
        <v>14</v>
      </c>
      <c r="E104">
        <v>0</v>
      </c>
      <c r="F104" t="s">
        <v>78</v>
      </c>
      <c r="G104">
        <v>11.9</v>
      </c>
      <c r="H104" t="s">
        <v>80</v>
      </c>
      <c r="K104" t="s">
        <v>447</v>
      </c>
    </row>
    <row r="105" spans="1:11" x14ac:dyDescent="0.25">
      <c r="A105" t="s">
        <v>293</v>
      </c>
      <c r="B105" t="s">
        <v>192</v>
      </c>
      <c r="C105" t="s">
        <v>137</v>
      </c>
      <c r="D105" t="s">
        <v>28</v>
      </c>
      <c r="E105">
        <v>0</v>
      </c>
      <c r="F105" t="s">
        <v>78</v>
      </c>
      <c r="G105" s="20" t="s">
        <v>254</v>
      </c>
      <c r="H105" t="s">
        <v>80</v>
      </c>
      <c r="K105" t="s">
        <v>447</v>
      </c>
    </row>
    <row r="106" spans="1:11" x14ac:dyDescent="0.25">
      <c r="A106" t="s">
        <v>293</v>
      </c>
      <c r="B106" t="s">
        <v>192</v>
      </c>
      <c r="C106" t="s">
        <v>138</v>
      </c>
      <c r="D106" t="s">
        <v>14</v>
      </c>
      <c r="E106">
        <v>0</v>
      </c>
      <c r="F106" t="s">
        <v>78</v>
      </c>
      <c r="G106">
        <v>30.7</v>
      </c>
      <c r="H106" t="s">
        <v>80</v>
      </c>
      <c r="K106" t="s">
        <v>447</v>
      </c>
    </row>
    <row r="107" spans="1:11" x14ac:dyDescent="0.25">
      <c r="A107" t="s">
        <v>293</v>
      </c>
      <c r="B107" t="s">
        <v>192</v>
      </c>
      <c r="C107" t="s">
        <v>135</v>
      </c>
      <c r="D107" t="s">
        <v>28</v>
      </c>
      <c r="E107">
        <v>3.7</v>
      </c>
      <c r="F107" t="s">
        <v>78</v>
      </c>
      <c r="G107">
        <v>7.5</v>
      </c>
      <c r="H107" t="s">
        <v>80</v>
      </c>
      <c r="K107" t="s">
        <v>447</v>
      </c>
    </row>
    <row r="108" spans="1:11" x14ac:dyDescent="0.25">
      <c r="A108" t="s">
        <v>296</v>
      </c>
      <c r="B108" t="s">
        <v>148</v>
      </c>
      <c r="C108" t="s">
        <v>237</v>
      </c>
      <c r="E108">
        <v>0</v>
      </c>
      <c r="F108" t="s">
        <v>78</v>
      </c>
      <c r="G108">
        <v>0</v>
      </c>
      <c r="H108" s="32" t="s">
        <v>539</v>
      </c>
      <c r="I108" t="s">
        <v>127</v>
      </c>
      <c r="K108" t="s">
        <v>447</v>
      </c>
    </row>
    <row r="109" spans="1:11" x14ac:dyDescent="0.25">
      <c r="A109" t="s">
        <v>296</v>
      </c>
      <c r="B109" t="s">
        <v>149</v>
      </c>
      <c r="C109" t="s">
        <v>237</v>
      </c>
      <c r="E109">
        <v>0</v>
      </c>
      <c r="F109" t="s">
        <v>78</v>
      </c>
      <c r="G109">
        <v>0</v>
      </c>
      <c r="H109" s="32" t="s">
        <v>539</v>
      </c>
      <c r="I109" t="s">
        <v>127</v>
      </c>
      <c r="K109" t="s">
        <v>447</v>
      </c>
    </row>
    <row r="110" spans="1:11" x14ac:dyDescent="0.25">
      <c r="A110" t="s">
        <v>296</v>
      </c>
      <c r="B110" t="s">
        <v>150</v>
      </c>
      <c r="C110" t="s">
        <v>237</v>
      </c>
      <c r="E110">
        <v>0</v>
      </c>
      <c r="F110" t="s">
        <v>78</v>
      </c>
      <c r="G110">
        <v>0</v>
      </c>
      <c r="H110" s="32" t="s">
        <v>539</v>
      </c>
      <c r="I110" t="s">
        <v>127</v>
      </c>
      <c r="K110" t="s">
        <v>447</v>
      </c>
    </row>
    <row r="111" spans="1:11" x14ac:dyDescent="0.25">
      <c r="A111" t="s">
        <v>296</v>
      </c>
      <c r="B111" t="s">
        <v>151</v>
      </c>
      <c r="C111" t="s">
        <v>429</v>
      </c>
      <c r="E111">
        <v>0</v>
      </c>
      <c r="F111" t="s">
        <v>78</v>
      </c>
      <c r="G111">
        <v>0</v>
      </c>
      <c r="H111" s="32" t="s">
        <v>539</v>
      </c>
      <c r="I111" t="s">
        <v>127</v>
      </c>
      <c r="K111" t="s">
        <v>447</v>
      </c>
    </row>
    <row r="112" spans="1:11" x14ac:dyDescent="0.25">
      <c r="A112" t="s">
        <v>296</v>
      </c>
      <c r="B112" t="s">
        <v>152</v>
      </c>
      <c r="C112" t="s">
        <v>429</v>
      </c>
      <c r="E112">
        <v>0</v>
      </c>
      <c r="F112" t="s">
        <v>78</v>
      </c>
      <c r="G112">
        <v>0</v>
      </c>
      <c r="H112" s="32" t="s">
        <v>539</v>
      </c>
      <c r="I112" t="s">
        <v>127</v>
      </c>
      <c r="K112" t="s">
        <v>447</v>
      </c>
    </row>
    <row r="113" spans="1:11" x14ac:dyDescent="0.25">
      <c r="A113" t="s">
        <v>296</v>
      </c>
      <c r="B113" t="s">
        <v>153</v>
      </c>
      <c r="C113" t="s">
        <v>432</v>
      </c>
      <c r="E113">
        <v>0</v>
      </c>
      <c r="F113" t="s">
        <v>78</v>
      </c>
      <c r="G113">
        <v>0</v>
      </c>
      <c r="H113" s="32" t="s">
        <v>539</v>
      </c>
      <c r="I113" t="s">
        <v>127</v>
      </c>
      <c r="K113" t="s">
        <v>447</v>
      </c>
    </row>
    <row r="114" spans="1:11" x14ac:dyDescent="0.25">
      <c r="A114" t="s">
        <v>296</v>
      </c>
      <c r="B114" t="s">
        <v>154</v>
      </c>
      <c r="C114" t="s">
        <v>155</v>
      </c>
      <c r="D114" t="s">
        <v>28</v>
      </c>
      <c r="E114">
        <v>11.2</v>
      </c>
      <c r="F114" t="s">
        <v>78</v>
      </c>
      <c r="G114">
        <v>50.8</v>
      </c>
      <c r="H114" s="32" t="s">
        <v>539</v>
      </c>
      <c r="I114" t="s">
        <v>231</v>
      </c>
      <c r="K114" t="s">
        <v>447</v>
      </c>
    </row>
    <row r="115" spans="1:11" x14ac:dyDescent="0.25">
      <c r="A115" t="s">
        <v>296</v>
      </c>
      <c r="B115" t="s">
        <v>154</v>
      </c>
      <c r="C115" t="s">
        <v>71</v>
      </c>
      <c r="D115" t="s">
        <v>14</v>
      </c>
      <c r="E115" s="20" t="s">
        <v>261</v>
      </c>
      <c r="F115" t="s">
        <v>78</v>
      </c>
      <c r="G115">
        <v>3.56</v>
      </c>
      <c r="H115" s="32" t="s">
        <v>539</v>
      </c>
      <c r="I115" t="s">
        <v>232</v>
      </c>
      <c r="K115" t="s">
        <v>447</v>
      </c>
    </row>
    <row r="116" spans="1:11" x14ac:dyDescent="0.25">
      <c r="A116" t="s">
        <v>296</v>
      </c>
      <c r="B116" t="s">
        <v>151</v>
      </c>
      <c r="C116" t="s">
        <v>71</v>
      </c>
      <c r="D116" t="s">
        <v>14</v>
      </c>
      <c r="E116">
        <v>1.41</v>
      </c>
      <c r="F116" t="s">
        <v>78</v>
      </c>
      <c r="G116">
        <v>3.17</v>
      </c>
      <c r="H116" s="32" t="s">
        <v>539</v>
      </c>
      <c r="I116" t="s">
        <v>232</v>
      </c>
      <c r="K116" t="s">
        <v>447</v>
      </c>
    </row>
    <row r="117" spans="1:11" x14ac:dyDescent="0.25">
      <c r="A117" t="s">
        <v>296</v>
      </c>
      <c r="B117" t="s">
        <v>149</v>
      </c>
      <c r="C117" t="s">
        <v>71</v>
      </c>
      <c r="D117" t="s">
        <v>28</v>
      </c>
      <c r="E117" s="20" t="s">
        <v>262</v>
      </c>
      <c r="F117" t="s">
        <v>78</v>
      </c>
      <c r="G117">
        <v>3.07</v>
      </c>
      <c r="H117" s="32" t="s">
        <v>539</v>
      </c>
      <c r="I117" t="s">
        <v>232</v>
      </c>
      <c r="K117" t="s">
        <v>447</v>
      </c>
    </row>
    <row r="118" spans="1:11" x14ac:dyDescent="0.25">
      <c r="A118" t="s">
        <v>296</v>
      </c>
      <c r="B118" t="s">
        <v>152</v>
      </c>
      <c r="C118" t="s">
        <v>71</v>
      </c>
      <c r="D118" t="s">
        <v>14</v>
      </c>
      <c r="E118" s="20" t="s">
        <v>263</v>
      </c>
      <c r="F118" t="s">
        <v>78</v>
      </c>
      <c r="G118">
        <v>3.27</v>
      </c>
      <c r="H118" s="32" t="s">
        <v>539</v>
      </c>
      <c r="I118" t="s">
        <v>232</v>
      </c>
      <c r="K118" t="s">
        <v>447</v>
      </c>
    </row>
    <row r="119" spans="1:11" x14ac:dyDescent="0.25">
      <c r="A119" t="s">
        <v>296</v>
      </c>
      <c r="B119" t="s">
        <v>148</v>
      </c>
      <c r="C119" t="s">
        <v>156</v>
      </c>
      <c r="D119" t="s">
        <v>28</v>
      </c>
      <c r="E119" s="20" t="s">
        <v>264</v>
      </c>
      <c r="F119" t="s">
        <v>78</v>
      </c>
      <c r="G119">
        <v>76.2</v>
      </c>
      <c r="H119" s="32" t="s">
        <v>539</v>
      </c>
      <c r="I119" t="s">
        <v>233</v>
      </c>
      <c r="K119" t="s">
        <v>447</v>
      </c>
    </row>
    <row r="120" spans="1:11" x14ac:dyDescent="0.25">
      <c r="A120" t="s">
        <v>296</v>
      </c>
      <c r="B120" t="s">
        <v>150</v>
      </c>
      <c r="C120" t="s">
        <v>156</v>
      </c>
      <c r="D120" t="s">
        <v>28</v>
      </c>
      <c r="E120">
        <v>40.6</v>
      </c>
      <c r="F120" t="s">
        <v>78</v>
      </c>
      <c r="G120">
        <v>82.3</v>
      </c>
      <c r="H120" s="32" t="s">
        <v>539</v>
      </c>
      <c r="I120" t="s">
        <v>233</v>
      </c>
      <c r="K120" t="s">
        <v>447</v>
      </c>
    </row>
    <row r="121" spans="1:11" x14ac:dyDescent="0.25">
      <c r="A121" t="s">
        <v>296</v>
      </c>
      <c r="B121" t="s">
        <v>153</v>
      </c>
      <c r="C121" t="s">
        <v>156</v>
      </c>
      <c r="D121" t="s">
        <v>28</v>
      </c>
      <c r="E121">
        <v>44.7</v>
      </c>
      <c r="F121" t="s">
        <v>78</v>
      </c>
      <c r="G121">
        <v>92.3</v>
      </c>
      <c r="H121" s="32" t="s">
        <v>539</v>
      </c>
      <c r="I121" t="s">
        <v>233</v>
      </c>
      <c r="K121" t="s">
        <v>447</v>
      </c>
    </row>
    <row r="122" spans="1:11" x14ac:dyDescent="0.25">
      <c r="A122" t="s">
        <v>296</v>
      </c>
      <c r="B122" t="s">
        <v>148</v>
      </c>
      <c r="C122" t="s">
        <v>23</v>
      </c>
      <c r="E122">
        <v>0</v>
      </c>
      <c r="F122" t="s">
        <v>78</v>
      </c>
      <c r="G122">
        <v>0</v>
      </c>
      <c r="H122" s="32" t="s">
        <v>539</v>
      </c>
      <c r="I122" t="s">
        <v>234</v>
      </c>
      <c r="K122" t="s">
        <v>447</v>
      </c>
    </row>
    <row r="123" spans="1:11" x14ac:dyDescent="0.25">
      <c r="A123" t="s">
        <v>296</v>
      </c>
      <c r="B123" t="s">
        <v>151</v>
      </c>
      <c r="C123" t="s">
        <v>23</v>
      </c>
      <c r="E123">
        <v>0</v>
      </c>
      <c r="F123" t="s">
        <v>78</v>
      </c>
      <c r="G123">
        <v>0</v>
      </c>
      <c r="H123" s="32" t="s">
        <v>539</v>
      </c>
      <c r="I123" t="s">
        <v>234</v>
      </c>
      <c r="K123" t="s">
        <v>447</v>
      </c>
    </row>
    <row r="124" spans="1:11" x14ac:dyDescent="0.25">
      <c r="A124" t="s">
        <v>296</v>
      </c>
      <c r="B124" t="s">
        <v>149</v>
      </c>
      <c r="C124" t="s">
        <v>23</v>
      </c>
      <c r="E124">
        <v>0</v>
      </c>
      <c r="F124" t="s">
        <v>78</v>
      </c>
      <c r="G124">
        <v>0</v>
      </c>
      <c r="H124" s="32" t="s">
        <v>539</v>
      </c>
      <c r="I124" t="s">
        <v>234</v>
      </c>
      <c r="K124" t="s">
        <v>447</v>
      </c>
    </row>
    <row r="125" spans="1:11" x14ac:dyDescent="0.25">
      <c r="A125" t="s">
        <v>296</v>
      </c>
      <c r="B125" t="s">
        <v>152</v>
      </c>
      <c r="C125" t="s">
        <v>23</v>
      </c>
      <c r="E125">
        <v>0</v>
      </c>
      <c r="F125" t="s">
        <v>78</v>
      </c>
      <c r="G125">
        <v>0</v>
      </c>
      <c r="H125" s="32" t="s">
        <v>539</v>
      </c>
      <c r="I125" t="s">
        <v>234</v>
      </c>
      <c r="K125" t="s">
        <v>447</v>
      </c>
    </row>
    <row r="126" spans="1:11" x14ac:dyDescent="0.25">
      <c r="A126" t="s">
        <v>296</v>
      </c>
      <c r="B126" t="s">
        <v>150</v>
      </c>
      <c r="C126" t="s">
        <v>23</v>
      </c>
      <c r="E126">
        <v>0</v>
      </c>
      <c r="F126" t="s">
        <v>78</v>
      </c>
      <c r="G126">
        <v>0</v>
      </c>
      <c r="H126" s="32" t="s">
        <v>539</v>
      </c>
      <c r="I126" t="s">
        <v>234</v>
      </c>
      <c r="K126" t="s">
        <v>447</v>
      </c>
    </row>
    <row r="127" spans="1:11" x14ac:dyDescent="0.25">
      <c r="A127" t="s">
        <v>296</v>
      </c>
      <c r="B127" t="s">
        <v>153</v>
      </c>
      <c r="C127" t="s">
        <v>23</v>
      </c>
      <c r="E127">
        <v>0</v>
      </c>
      <c r="F127" t="s">
        <v>78</v>
      </c>
      <c r="G127">
        <v>0</v>
      </c>
      <c r="H127" s="32" t="s">
        <v>539</v>
      </c>
      <c r="I127" t="s">
        <v>234</v>
      </c>
      <c r="K127" t="s">
        <v>447</v>
      </c>
    </row>
    <row r="128" spans="1:11" x14ac:dyDescent="0.25">
      <c r="A128" t="s">
        <v>296</v>
      </c>
      <c r="B128" t="s">
        <v>154</v>
      </c>
      <c r="C128" t="s">
        <v>72</v>
      </c>
      <c r="E128">
        <v>0</v>
      </c>
      <c r="F128" t="s">
        <v>78</v>
      </c>
      <c r="G128">
        <v>0</v>
      </c>
      <c r="H128" s="32" t="s">
        <v>539</v>
      </c>
      <c r="I128" t="s">
        <v>127</v>
      </c>
      <c r="K128" t="s">
        <v>447</v>
      </c>
    </row>
    <row r="129" spans="1:11" x14ac:dyDescent="0.25">
      <c r="A129" t="s">
        <v>296</v>
      </c>
      <c r="B129" t="s">
        <v>154</v>
      </c>
      <c r="C129" t="s">
        <v>89</v>
      </c>
      <c r="D129" t="s">
        <v>28</v>
      </c>
      <c r="E129">
        <v>0</v>
      </c>
      <c r="F129" t="s">
        <v>78</v>
      </c>
      <c r="G129">
        <v>0</v>
      </c>
      <c r="H129" s="32" t="s">
        <v>539</v>
      </c>
      <c r="I129" t="s">
        <v>230</v>
      </c>
      <c r="K129" t="s">
        <v>447</v>
      </c>
    </row>
    <row r="130" spans="1:11" x14ac:dyDescent="0.25">
      <c r="A130" t="s">
        <v>296</v>
      </c>
      <c r="B130" t="s">
        <v>149</v>
      </c>
      <c r="C130" t="s">
        <v>89</v>
      </c>
      <c r="D130" t="s">
        <v>28</v>
      </c>
      <c r="E130" s="25">
        <v>6.45</v>
      </c>
      <c r="F130" t="s">
        <v>78</v>
      </c>
      <c r="G130" s="20" t="s">
        <v>255</v>
      </c>
      <c r="H130" s="32" t="s">
        <v>539</v>
      </c>
      <c r="I130" t="s">
        <v>230</v>
      </c>
      <c r="K130" t="s">
        <v>447</v>
      </c>
    </row>
    <row r="131" spans="1:11" x14ac:dyDescent="0.25">
      <c r="A131" t="s">
        <v>296</v>
      </c>
      <c r="B131" t="s">
        <v>152</v>
      </c>
      <c r="C131" t="s">
        <v>89</v>
      </c>
      <c r="D131" t="s">
        <v>28</v>
      </c>
      <c r="E131">
        <v>5</v>
      </c>
      <c r="F131" t="s">
        <v>78</v>
      </c>
      <c r="G131">
        <v>36.1</v>
      </c>
      <c r="H131" s="32" t="s">
        <v>539</v>
      </c>
      <c r="I131" t="s">
        <v>230</v>
      </c>
      <c r="K131" t="s">
        <v>447</v>
      </c>
    </row>
    <row r="132" spans="1:11" x14ac:dyDescent="0.25">
      <c r="A132" t="s">
        <v>296</v>
      </c>
      <c r="B132" t="s">
        <v>148</v>
      </c>
      <c r="C132" t="s">
        <v>88</v>
      </c>
      <c r="E132">
        <v>0</v>
      </c>
      <c r="F132" t="s">
        <v>78</v>
      </c>
      <c r="G132">
        <v>0</v>
      </c>
      <c r="H132" s="32" t="s">
        <v>539</v>
      </c>
      <c r="I132" t="s">
        <v>127</v>
      </c>
      <c r="K132" t="s">
        <v>447</v>
      </c>
    </row>
    <row r="133" spans="1:11" x14ac:dyDescent="0.25">
      <c r="A133" t="s">
        <v>296</v>
      </c>
      <c r="B133" t="s">
        <v>150</v>
      </c>
      <c r="C133" t="s">
        <v>88</v>
      </c>
      <c r="E133">
        <v>0</v>
      </c>
      <c r="F133" t="s">
        <v>78</v>
      </c>
      <c r="G133">
        <v>0</v>
      </c>
      <c r="H133" s="32" t="s">
        <v>539</v>
      </c>
      <c r="I133" t="s">
        <v>127</v>
      </c>
      <c r="K133" t="s">
        <v>447</v>
      </c>
    </row>
    <row r="134" spans="1:11" x14ac:dyDescent="0.25">
      <c r="A134" t="s">
        <v>296</v>
      </c>
      <c r="B134" t="s">
        <v>153</v>
      </c>
      <c r="C134" t="s">
        <v>88</v>
      </c>
      <c r="E134">
        <v>0</v>
      </c>
      <c r="F134" t="s">
        <v>78</v>
      </c>
      <c r="G134">
        <v>0</v>
      </c>
      <c r="H134" s="32" t="s">
        <v>539</v>
      </c>
      <c r="I134" t="s">
        <v>127</v>
      </c>
      <c r="K134" t="s">
        <v>447</v>
      </c>
    </row>
    <row r="135" spans="1:11" x14ac:dyDescent="0.25">
      <c r="A135" t="s">
        <v>296</v>
      </c>
      <c r="B135" t="s">
        <v>151</v>
      </c>
      <c r="C135" t="s">
        <v>157</v>
      </c>
      <c r="E135">
        <v>0</v>
      </c>
      <c r="F135" t="s">
        <v>78</v>
      </c>
      <c r="G135">
        <v>0</v>
      </c>
      <c r="H135" s="32" t="s">
        <v>539</v>
      </c>
      <c r="I135" t="s">
        <v>127</v>
      </c>
      <c r="K135" t="s">
        <v>447</v>
      </c>
    </row>
    <row r="136" spans="1:11" x14ac:dyDescent="0.25">
      <c r="A136" t="s">
        <v>296</v>
      </c>
      <c r="B136" t="s">
        <v>151</v>
      </c>
      <c r="C136" t="s">
        <v>18</v>
      </c>
      <c r="E136">
        <v>0</v>
      </c>
      <c r="F136" t="s">
        <v>78</v>
      </c>
      <c r="G136">
        <v>0</v>
      </c>
      <c r="H136" s="32" t="s">
        <v>539</v>
      </c>
      <c r="I136" t="s">
        <v>127</v>
      </c>
      <c r="K136" t="s">
        <v>447</v>
      </c>
    </row>
    <row r="137" spans="1:11" x14ac:dyDescent="0.25">
      <c r="A137" t="s">
        <v>296</v>
      </c>
      <c r="B137" t="s">
        <v>149</v>
      </c>
      <c r="C137" t="s">
        <v>18</v>
      </c>
      <c r="E137">
        <v>0</v>
      </c>
      <c r="F137" t="s">
        <v>78</v>
      </c>
      <c r="G137">
        <v>0</v>
      </c>
      <c r="H137" s="32" t="s">
        <v>539</v>
      </c>
      <c r="I137" t="s">
        <v>127</v>
      </c>
      <c r="K137" t="s">
        <v>447</v>
      </c>
    </row>
    <row r="138" spans="1:11" x14ac:dyDescent="0.25">
      <c r="A138" t="s">
        <v>296</v>
      </c>
      <c r="B138" t="s">
        <v>148</v>
      </c>
      <c r="C138" t="s">
        <v>16</v>
      </c>
      <c r="E138">
        <v>0</v>
      </c>
      <c r="F138" t="s">
        <v>78</v>
      </c>
      <c r="G138">
        <v>0</v>
      </c>
      <c r="H138" s="32" t="s">
        <v>539</v>
      </c>
      <c r="I138" t="s">
        <v>127</v>
      </c>
      <c r="K138" t="s">
        <v>447</v>
      </c>
    </row>
    <row r="139" spans="1:11" x14ac:dyDescent="0.25">
      <c r="A139" t="s">
        <v>296</v>
      </c>
      <c r="B139" t="s">
        <v>154</v>
      </c>
      <c r="C139" t="s">
        <v>16</v>
      </c>
      <c r="E139">
        <v>0</v>
      </c>
      <c r="F139" t="s">
        <v>78</v>
      </c>
      <c r="G139">
        <v>0</v>
      </c>
      <c r="H139" s="32" t="s">
        <v>539</v>
      </c>
      <c r="I139" t="s">
        <v>127</v>
      </c>
      <c r="K139" t="s">
        <v>447</v>
      </c>
    </row>
    <row r="140" spans="1:11" x14ac:dyDescent="0.25">
      <c r="A140" t="s">
        <v>296</v>
      </c>
      <c r="B140" t="s">
        <v>152</v>
      </c>
      <c r="C140" t="s">
        <v>16</v>
      </c>
      <c r="E140">
        <v>0</v>
      </c>
      <c r="F140" t="s">
        <v>78</v>
      </c>
      <c r="G140">
        <v>0</v>
      </c>
      <c r="H140" s="32" t="s">
        <v>539</v>
      </c>
      <c r="I140" t="s">
        <v>127</v>
      </c>
      <c r="K140" t="s">
        <v>447</v>
      </c>
    </row>
    <row r="141" spans="1:11" x14ac:dyDescent="0.25">
      <c r="A141" t="s">
        <v>296</v>
      </c>
      <c r="B141" t="s">
        <v>150</v>
      </c>
      <c r="C141" t="s">
        <v>16</v>
      </c>
      <c r="E141">
        <v>0</v>
      </c>
      <c r="F141" t="s">
        <v>78</v>
      </c>
      <c r="G141">
        <v>0</v>
      </c>
      <c r="H141" s="32" t="s">
        <v>539</v>
      </c>
      <c r="I141" t="s">
        <v>127</v>
      </c>
      <c r="K141" t="s">
        <v>447</v>
      </c>
    </row>
    <row r="142" spans="1:11" x14ac:dyDescent="0.25">
      <c r="A142" t="s">
        <v>296</v>
      </c>
      <c r="B142" t="s">
        <v>153</v>
      </c>
      <c r="C142" t="s">
        <v>16</v>
      </c>
      <c r="E142">
        <v>0</v>
      </c>
      <c r="F142" t="s">
        <v>78</v>
      </c>
      <c r="G142">
        <v>0</v>
      </c>
      <c r="H142" s="32" t="s">
        <v>539</v>
      </c>
      <c r="I142" t="s">
        <v>127</v>
      </c>
      <c r="K142" t="s">
        <v>447</v>
      </c>
    </row>
    <row r="143" spans="1:11" x14ac:dyDescent="0.25">
      <c r="A143" t="s">
        <v>296</v>
      </c>
      <c r="B143" t="s">
        <v>152</v>
      </c>
      <c r="C143" t="s">
        <v>64</v>
      </c>
      <c r="E143">
        <v>0</v>
      </c>
      <c r="F143" t="s">
        <v>78</v>
      </c>
      <c r="G143">
        <v>0</v>
      </c>
      <c r="H143" s="32" t="s">
        <v>539</v>
      </c>
      <c r="I143" t="s">
        <v>127</v>
      </c>
      <c r="K143" t="s">
        <v>447</v>
      </c>
    </row>
    <row r="144" spans="1:11" x14ac:dyDescent="0.25">
      <c r="A144" t="s">
        <v>296</v>
      </c>
      <c r="B144" t="s">
        <v>150</v>
      </c>
      <c r="C144" t="s">
        <v>74</v>
      </c>
      <c r="E144">
        <v>0</v>
      </c>
      <c r="F144" t="s">
        <v>78</v>
      </c>
      <c r="G144">
        <v>0</v>
      </c>
      <c r="H144" s="32" t="s">
        <v>539</v>
      </c>
      <c r="I144" t="s">
        <v>127</v>
      </c>
      <c r="K144" t="s">
        <v>447</v>
      </c>
    </row>
    <row r="145" spans="1:11" x14ac:dyDescent="0.25">
      <c r="A145" t="s">
        <v>296</v>
      </c>
      <c r="B145" t="s">
        <v>153</v>
      </c>
      <c r="C145" t="s">
        <v>74</v>
      </c>
      <c r="E145">
        <v>0</v>
      </c>
      <c r="F145" t="s">
        <v>78</v>
      </c>
      <c r="G145">
        <v>0</v>
      </c>
      <c r="H145" s="32" t="s">
        <v>539</v>
      </c>
      <c r="I145" t="s">
        <v>127</v>
      </c>
      <c r="K145" t="s">
        <v>447</v>
      </c>
    </row>
    <row r="146" spans="1:11" x14ac:dyDescent="0.25">
      <c r="A146" t="s">
        <v>296</v>
      </c>
      <c r="B146" t="s">
        <v>149</v>
      </c>
      <c r="C146" t="s">
        <v>159</v>
      </c>
      <c r="E146">
        <v>0</v>
      </c>
      <c r="F146" t="s">
        <v>78</v>
      </c>
      <c r="G146">
        <v>0</v>
      </c>
      <c r="H146" s="32" t="s">
        <v>539</v>
      </c>
      <c r="I146" t="s">
        <v>127</v>
      </c>
      <c r="K146" t="s">
        <v>447</v>
      </c>
    </row>
    <row r="147" spans="1:11" x14ac:dyDescent="0.25">
      <c r="A147" t="s">
        <v>296</v>
      </c>
      <c r="B147" t="s">
        <v>148</v>
      </c>
      <c r="C147" t="s">
        <v>160</v>
      </c>
      <c r="E147">
        <v>0</v>
      </c>
      <c r="F147" t="s">
        <v>78</v>
      </c>
      <c r="G147">
        <v>0</v>
      </c>
      <c r="H147" s="32" t="s">
        <v>539</v>
      </c>
      <c r="I147" t="s">
        <v>127</v>
      </c>
      <c r="K147" t="s">
        <v>447</v>
      </c>
    </row>
    <row r="148" spans="1:11" x14ac:dyDescent="0.25">
      <c r="A148" t="s">
        <v>296</v>
      </c>
      <c r="B148" t="s">
        <v>154</v>
      </c>
      <c r="C148" t="s">
        <v>161</v>
      </c>
      <c r="E148">
        <v>0</v>
      </c>
      <c r="F148" t="s">
        <v>78</v>
      </c>
      <c r="G148">
        <v>0</v>
      </c>
      <c r="H148" s="32" t="s">
        <v>539</v>
      </c>
      <c r="I148" t="s">
        <v>127</v>
      </c>
      <c r="K148" t="s">
        <v>447</v>
      </c>
    </row>
    <row r="149" spans="1:11" x14ac:dyDescent="0.25">
      <c r="A149" t="s">
        <v>296</v>
      </c>
      <c r="B149" t="s">
        <v>151</v>
      </c>
      <c r="C149" t="s">
        <v>161</v>
      </c>
      <c r="E149">
        <v>0</v>
      </c>
      <c r="F149" t="s">
        <v>78</v>
      </c>
      <c r="G149">
        <v>0</v>
      </c>
      <c r="H149" s="32" t="s">
        <v>539</v>
      </c>
      <c r="I149" t="s">
        <v>127</v>
      </c>
      <c r="K149" t="s">
        <v>447</v>
      </c>
    </row>
    <row r="150" spans="1:11" x14ac:dyDescent="0.25">
      <c r="A150" t="s">
        <v>296</v>
      </c>
      <c r="B150" t="s">
        <v>81</v>
      </c>
      <c r="C150" t="s">
        <v>237</v>
      </c>
      <c r="E150">
        <v>0</v>
      </c>
      <c r="F150" t="s">
        <v>78</v>
      </c>
      <c r="G150">
        <v>0</v>
      </c>
      <c r="H150" s="32" t="s">
        <v>539</v>
      </c>
      <c r="I150" t="s">
        <v>127</v>
      </c>
      <c r="K150" t="s">
        <v>447</v>
      </c>
    </row>
    <row r="151" spans="1:11" x14ac:dyDescent="0.25">
      <c r="A151" t="s">
        <v>296</v>
      </c>
      <c r="B151" t="s">
        <v>81</v>
      </c>
      <c r="C151" t="s">
        <v>71</v>
      </c>
      <c r="D151" t="s">
        <v>14</v>
      </c>
      <c r="E151">
        <v>0</v>
      </c>
      <c r="F151" t="s">
        <v>78</v>
      </c>
      <c r="G151">
        <v>0</v>
      </c>
      <c r="H151" s="32" t="s">
        <v>539</v>
      </c>
      <c r="I151" t="s">
        <v>232</v>
      </c>
      <c r="K151" t="s">
        <v>447</v>
      </c>
    </row>
    <row r="152" spans="1:11" x14ac:dyDescent="0.25">
      <c r="A152" t="s">
        <v>296</v>
      </c>
      <c r="B152" t="s">
        <v>81</v>
      </c>
      <c r="C152" t="s">
        <v>23</v>
      </c>
      <c r="E152">
        <v>0</v>
      </c>
      <c r="F152" t="s">
        <v>78</v>
      </c>
      <c r="G152">
        <v>0</v>
      </c>
      <c r="H152" s="32" t="s">
        <v>539</v>
      </c>
      <c r="I152" t="s">
        <v>234</v>
      </c>
      <c r="K152" t="s">
        <v>447</v>
      </c>
    </row>
    <row r="153" spans="1:11" x14ac:dyDescent="0.25">
      <c r="A153" t="s">
        <v>296</v>
      </c>
      <c r="B153" t="s">
        <v>81</v>
      </c>
      <c r="C153" t="s">
        <v>89</v>
      </c>
      <c r="D153" t="s">
        <v>28</v>
      </c>
      <c r="E153">
        <v>3.77</v>
      </c>
      <c r="F153" t="s">
        <v>78</v>
      </c>
      <c r="G153">
        <v>28.6</v>
      </c>
      <c r="H153" s="32" t="s">
        <v>539</v>
      </c>
      <c r="I153" t="s">
        <v>230</v>
      </c>
      <c r="K153" t="s">
        <v>447</v>
      </c>
    </row>
    <row r="154" spans="1:11" x14ac:dyDescent="0.25">
      <c r="A154" t="s">
        <v>296</v>
      </c>
      <c r="B154" t="s">
        <v>81</v>
      </c>
      <c r="C154" t="s">
        <v>16</v>
      </c>
      <c r="E154">
        <v>0</v>
      </c>
      <c r="F154" t="s">
        <v>78</v>
      </c>
      <c r="G154">
        <v>0</v>
      </c>
      <c r="H154" s="32" t="s">
        <v>539</v>
      </c>
      <c r="I154" t="s">
        <v>127</v>
      </c>
      <c r="K154" t="s">
        <v>447</v>
      </c>
    </row>
    <row r="155" spans="1:11" x14ac:dyDescent="0.25">
      <c r="A155" t="s">
        <v>296</v>
      </c>
      <c r="B155" t="s">
        <v>81</v>
      </c>
      <c r="C155" t="s">
        <v>135</v>
      </c>
      <c r="E155">
        <v>0</v>
      </c>
      <c r="F155" t="s">
        <v>78</v>
      </c>
      <c r="G155">
        <v>0</v>
      </c>
      <c r="H155" s="32" t="s">
        <v>539</v>
      </c>
      <c r="I155" t="s">
        <v>127</v>
      </c>
      <c r="K155" t="s">
        <v>447</v>
      </c>
    </row>
    <row r="156" spans="1:11" x14ac:dyDescent="0.25">
      <c r="A156" t="s">
        <v>295</v>
      </c>
      <c r="B156" t="s">
        <v>170</v>
      </c>
      <c r="C156" t="s">
        <v>136</v>
      </c>
      <c r="D156" t="s">
        <v>14</v>
      </c>
      <c r="E156">
        <v>0</v>
      </c>
      <c r="F156" t="s">
        <v>78</v>
      </c>
      <c r="G156">
        <v>5.6</v>
      </c>
      <c r="H156" t="s">
        <v>80</v>
      </c>
      <c r="I156" t="s">
        <v>78</v>
      </c>
      <c r="K156" t="s">
        <v>447</v>
      </c>
    </row>
    <row r="157" spans="1:11" x14ac:dyDescent="0.25">
      <c r="A157" t="s">
        <v>295</v>
      </c>
      <c r="B157" t="s">
        <v>170</v>
      </c>
      <c r="C157" t="s">
        <v>171</v>
      </c>
      <c r="D157" t="s">
        <v>14</v>
      </c>
      <c r="E157">
        <v>0</v>
      </c>
      <c r="F157" t="s">
        <v>78</v>
      </c>
      <c r="G157">
        <v>31.77</v>
      </c>
      <c r="H157" t="s">
        <v>80</v>
      </c>
      <c r="I157" t="s">
        <v>78</v>
      </c>
      <c r="K157" t="s">
        <v>447</v>
      </c>
    </row>
    <row r="158" spans="1:11" x14ac:dyDescent="0.25">
      <c r="A158" t="s">
        <v>295</v>
      </c>
      <c r="B158" t="s">
        <v>170</v>
      </c>
      <c r="C158" t="s">
        <v>172</v>
      </c>
      <c r="D158" t="s">
        <v>28</v>
      </c>
      <c r="E158">
        <v>0</v>
      </c>
      <c r="F158" t="s">
        <v>78</v>
      </c>
      <c r="G158">
        <v>36.36</v>
      </c>
      <c r="H158" t="s">
        <v>80</v>
      </c>
      <c r="I158" t="s">
        <v>78</v>
      </c>
      <c r="K158" t="s">
        <v>447</v>
      </c>
    </row>
    <row r="159" spans="1:11" x14ac:dyDescent="0.25">
      <c r="A159" t="s">
        <v>295</v>
      </c>
      <c r="B159" t="s">
        <v>170</v>
      </c>
      <c r="C159" t="s">
        <v>175</v>
      </c>
      <c r="D159" t="s">
        <v>28</v>
      </c>
      <c r="E159">
        <v>7</v>
      </c>
      <c r="F159" t="s">
        <v>78</v>
      </c>
      <c r="G159">
        <v>23</v>
      </c>
      <c r="H159" t="s">
        <v>80</v>
      </c>
      <c r="I159" t="s">
        <v>78</v>
      </c>
      <c r="K159" t="s">
        <v>447</v>
      </c>
    </row>
    <row r="160" spans="1:11" x14ac:dyDescent="0.25">
      <c r="A160" t="s">
        <v>295</v>
      </c>
      <c r="B160" t="s">
        <v>170</v>
      </c>
      <c r="C160" t="s">
        <v>34</v>
      </c>
      <c r="D160" t="s">
        <v>14</v>
      </c>
      <c r="E160">
        <v>0</v>
      </c>
      <c r="F160" t="s">
        <v>78</v>
      </c>
      <c r="G160">
        <v>39.9</v>
      </c>
      <c r="H160" t="s">
        <v>80</v>
      </c>
      <c r="I160" t="s">
        <v>78</v>
      </c>
      <c r="K160" t="s">
        <v>447</v>
      </c>
    </row>
    <row r="161" spans="1:11" x14ac:dyDescent="0.25">
      <c r="A161" t="s">
        <v>295</v>
      </c>
      <c r="B161" t="s">
        <v>170</v>
      </c>
      <c r="C161" t="s">
        <v>157</v>
      </c>
      <c r="D161" t="s">
        <v>14</v>
      </c>
      <c r="E161">
        <v>0</v>
      </c>
      <c r="F161" t="s">
        <v>78</v>
      </c>
      <c r="G161">
        <v>19.8</v>
      </c>
      <c r="H161" t="s">
        <v>80</v>
      </c>
      <c r="I161" t="s">
        <v>78</v>
      </c>
      <c r="K161" t="s">
        <v>447</v>
      </c>
    </row>
    <row r="162" spans="1:11" x14ac:dyDescent="0.25">
      <c r="A162" t="s">
        <v>295</v>
      </c>
      <c r="B162" t="s">
        <v>176</v>
      </c>
      <c r="C162" t="s">
        <v>178</v>
      </c>
      <c r="D162" t="s">
        <v>14</v>
      </c>
      <c r="E162">
        <v>0</v>
      </c>
      <c r="F162" t="s">
        <v>78</v>
      </c>
      <c r="G162" s="20" t="s">
        <v>256</v>
      </c>
      <c r="H162" t="s">
        <v>80</v>
      </c>
      <c r="I162" t="s">
        <v>78</v>
      </c>
      <c r="K162" t="s">
        <v>447</v>
      </c>
    </row>
    <row r="163" spans="1:11" x14ac:dyDescent="0.25">
      <c r="A163" t="s">
        <v>295</v>
      </c>
      <c r="B163" t="s">
        <v>176</v>
      </c>
      <c r="C163" t="s">
        <v>179</v>
      </c>
      <c r="D163" t="s">
        <v>28</v>
      </c>
      <c r="E163">
        <v>0</v>
      </c>
      <c r="F163" t="s">
        <v>78</v>
      </c>
      <c r="G163">
        <v>84.43</v>
      </c>
      <c r="H163" t="s">
        <v>80</v>
      </c>
      <c r="I163" t="s">
        <v>78</v>
      </c>
      <c r="K163" t="s">
        <v>447</v>
      </c>
    </row>
    <row r="164" spans="1:11" x14ac:dyDescent="0.25">
      <c r="A164" t="s">
        <v>295</v>
      </c>
      <c r="B164" t="s">
        <v>176</v>
      </c>
      <c r="C164" t="s">
        <v>134</v>
      </c>
      <c r="D164" t="s">
        <v>14</v>
      </c>
      <c r="E164">
        <v>0</v>
      </c>
      <c r="F164" t="s">
        <v>78</v>
      </c>
      <c r="G164" s="20" t="s">
        <v>257</v>
      </c>
      <c r="H164" t="s">
        <v>80</v>
      </c>
      <c r="I164" t="s">
        <v>78</v>
      </c>
      <c r="K164" t="s">
        <v>447</v>
      </c>
    </row>
    <row r="165" spans="1:11" x14ac:dyDescent="0.25">
      <c r="A165" t="s">
        <v>295</v>
      </c>
      <c r="B165" t="s">
        <v>176</v>
      </c>
      <c r="C165" t="s">
        <v>72</v>
      </c>
      <c r="D165" t="s">
        <v>14</v>
      </c>
      <c r="E165">
        <v>0</v>
      </c>
      <c r="F165" t="s">
        <v>78</v>
      </c>
      <c r="G165">
        <v>11</v>
      </c>
      <c r="H165" t="s">
        <v>80</v>
      </c>
      <c r="I165" t="s">
        <v>78</v>
      </c>
      <c r="K165" t="s">
        <v>447</v>
      </c>
    </row>
    <row r="166" spans="1:11" x14ac:dyDescent="0.25">
      <c r="A166" t="s">
        <v>295</v>
      </c>
      <c r="B166" t="s">
        <v>176</v>
      </c>
      <c r="C166" t="s">
        <v>23</v>
      </c>
      <c r="D166" t="s">
        <v>14</v>
      </c>
      <c r="E166">
        <v>0</v>
      </c>
      <c r="F166" t="s">
        <v>78</v>
      </c>
      <c r="G166" s="20" t="s">
        <v>256</v>
      </c>
      <c r="H166" t="s">
        <v>80</v>
      </c>
      <c r="I166" t="s">
        <v>78</v>
      </c>
      <c r="K166" t="s">
        <v>447</v>
      </c>
    </row>
    <row r="167" spans="1:11" x14ac:dyDescent="0.25">
      <c r="A167" t="s">
        <v>295</v>
      </c>
      <c r="B167" t="s">
        <v>176</v>
      </c>
      <c r="C167" t="s">
        <v>180</v>
      </c>
      <c r="D167" t="s">
        <v>14</v>
      </c>
      <c r="E167">
        <v>0</v>
      </c>
      <c r="F167" t="s">
        <v>78</v>
      </c>
      <c r="G167">
        <v>3.8</v>
      </c>
      <c r="H167" t="s">
        <v>80</v>
      </c>
      <c r="I167" t="s">
        <v>78</v>
      </c>
      <c r="K167" t="s">
        <v>447</v>
      </c>
    </row>
    <row r="168" spans="1:11" x14ac:dyDescent="0.25">
      <c r="A168" t="s">
        <v>295</v>
      </c>
      <c r="B168" t="s">
        <v>177</v>
      </c>
      <c r="C168" t="s">
        <v>178</v>
      </c>
      <c r="D168" t="s">
        <v>14</v>
      </c>
      <c r="E168">
        <v>0</v>
      </c>
      <c r="F168" t="s">
        <v>78</v>
      </c>
      <c r="G168">
        <v>8.85</v>
      </c>
      <c r="H168" t="s">
        <v>80</v>
      </c>
      <c r="I168" t="s">
        <v>78</v>
      </c>
      <c r="K168" t="s">
        <v>447</v>
      </c>
    </row>
    <row r="169" spans="1:11" x14ac:dyDescent="0.25">
      <c r="A169" t="s">
        <v>295</v>
      </c>
      <c r="B169" t="s">
        <v>177</v>
      </c>
      <c r="C169" t="s">
        <v>181</v>
      </c>
      <c r="D169" t="s">
        <v>28</v>
      </c>
      <c r="E169">
        <v>1.6</v>
      </c>
      <c r="F169" t="s">
        <v>78</v>
      </c>
      <c r="G169">
        <v>21.52</v>
      </c>
      <c r="H169" t="s">
        <v>80</v>
      </c>
      <c r="I169" t="s">
        <v>78</v>
      </c>
      <c r="K169" t="s">
        <v>447</v>
      </c>
    </row>
    <row r="170" spans="1:11" x14ac:dyDescent="0.25">
      <c r="A170" t="s">
        <v>295</v>
      </c>
      <c r="B170" t="s">
        <v>177</v>
      </c>
      <c r="C170" t="s">
        <v>182</v>
      </c>
      <c r="D170" t="s">
        <v>28</v>
      </c>
      <c r="E170">
        <v>0.21</v>
      </c>
      <c r="F170" t="s">
        <v>78</v>
      </c>
      <c r="G170">
        <v>6.25</v>
      </c>
      <c r="H170" t="s">
        <v>80</v>
      </c>
      <c r="I170" t="s">
        <v>78</v>
      </c>
      <c r="K170" t="s">
        <v>447</v>
      </c>
    </row>
    <row r="171" spans="1:11" x14ac:dyDescent="0.25">
      <c r="A171" t="s">
        <v>295</v>
      </c>
      <c r="B171" t="s">
        <v>177</v>
      </c>
      <c r="C171" t="s">
        <v>183</v>
      </c>
      <c r="D171" t="s">
        <v>28</v>
      </c>
      <c r="E171">
        <v>2.33</v>
      </c>
      <c r="F171" t="s">
        <v>78</v>
      </c>
      <c r="G171">
        <v>6.02</v>
      </c>
      <c r="H171" t="s">
        <v>80</v>
      </c>
      <c r="I171" t="s">
        <v>78</v>
      </c>
      <c r="K171" t="s">
        <v>447</v>
      </c>
    </row>
    <row r="172" spans="1:11" x14ac:dyDescent="0.25">
      <c r="A172" t="s">
        <v>295</v>
      </c>
      <c r="B172" t="s">
        <v>177</v>
      </c>
      <c r="C172" t="s">
        <v>43</v>
      </c>
      <c r="D172" t="s">
        <v>28</v>
      </c>
      <c r="E172">
        <v>6.36</v>
      </c>
      <c r="F172" t="s">
        <v>78</v>
      </c>
      <c r="G172">
        <v>23.75</v>
      </c>
      <c r="H172" t="s">
        <v>80</v>
      </c>
      <c r="I172" t="s">
        <v>78</v>
      </c>
      <c r="K172" t="s">
        <v>447</v>
      </c>
    </row>
    <row r="173" spans="1:11" x14ac:dyDescent="0.25">
      <c r="A173" t="s">
        <v>295</v>
      </c>
      <c r="B173" t="s">
        <v>177</v>
      </c>
      <c r="C173" t="s">
        <v>72</v>
      </c>
      <c r="D173" t="s">
        <v>14</v>
      </c>
      <c r="E173">
        <v>0</v>
      </c>
      <c r="F173" t="s">
        <v>78</v>
      </c>
      <c r="G173" s="20" t="s">
        <v>258</v>
      </c>
      <c r="H173" t="s">
        <v>80</v>
      </c>
      <c r="I173" t="s">
        <v>78</v>
      </c>
      <c r="K173" t="s">
        <v>447</v>
      </c>
    </row>
    <row r="174" spans="1:11" x14ac:dyDescent="0.25">
      <c r="A174" t="s">
        <v>273</v>
      </c>
      <c r="B174" t="s">
        <v>278</v>
      </c>
      <c r="C174" t="s">
        <v>283</v>
      </c>
      <c r="D174" t="s">
        <v>28</v>
      </c>
      <c r="E174">
        <v>0</v>
      </c>
      <c r="F174" s="16" t="s">
        <v>78</v>
      </c>
      <c r="G174">
        <v>57.5</v>
      </c>
      <c r="H174" t="s">
        <v>80</v>
      </c>
      <c r="I174" t="s">
        <v>127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447</v>
      </c>
    </row>
    <row r="175" spans="1:11" x14ac:dyDescent="0.25">
      <c r="A175" t="s">
        <v>273</v>
      </c>
      <c r="B175" t="s">
        <v>278</v>
      </c>
      <c r="C175" t="s">
        <v>455</v>
      </c>
      <c r="D175" t="s">
        <v>28</v>
      </c>
      <c r="E175">
        <v>0</v>
      </c>
      <c r="F175" s="16" t="s">
        <v>78</v>
      </c>
      <c r="G175">
        <v>19.5</v>
      </c>
      <c r="H175" t="s">
        <v>80</v>
      </c>
      <c r="I175" t="s">
        <v>127</v>
      </c>
      <c r="J175" t="str">
        <f t="shared" si="0"/>
        <v>100*(19.5-metric)/19.5</v>
      </c>
      <c r="K175" t="s">
        <v>447</v>
      </c>
    </row>
    <row r="176" spans="1:11" x14ac:dyDescent="0.25">
      <c r="A176" t="s">
        <v>273</v>
      </c>
      <c r="B176" t="s">
        <v>278</v>
      </c>
      <c r="C176" t="s">
        <v>456</v>
      </c>
      <c r="D176" t="s">
        <v>14</v>
      </c>
      <c r="E176">
        <v>0</v>
      </c>
      <c r="F176" s="16" t="s">
        <v>78</v>
      </c>
      <c r="G176">
        <v>20.6</v>
      </c>
      <c r="H176" t="s">
        <v>80</v>
      </c>
      <c r="I176" t="s">
        <v>127</v>
      </c>
      <c r="J176" t="str">
        <f t="shared" si="0"/>
        <v>100*(metric-0)/20.6</v>
      </c>
      <c r="K176" t="s">
        <v>447</v>
      </c>
    </row>
    <row r="177" spans="1:25" x14ac:dyDescent="0.25">
      <c r="A177" t="s">
        <v>273</v>
      </c>
      <c r="B177" t="s">
        <v>279</v>
      </c>
      <c r="C177" t="s">
        <v>283</v>
      </c>
      <c r="D177" t="s">
        <v>14</v>
      </c>
      <c r="E177">
        <v>0</v>
      </c>
      <c r="F177" s="16" t="s">
        <v>78</v>
      </c>
      <c r="G177">
        <v>58.6</v>
      </c>
      <c r="H177" t="s">
        <v>80</v>
      </c>
      <c r="I177" t="s">
        <v>127</v>
      </c>
      <c r="J177" t="str">
        <f t="shared" si="0"/>
        <v>100*(metric-0)/58.6</v>
      </c>
      <c r="K177" t="s">
        <v>447</v>
      </c>
    </row>
    <row r="178" spans="1:25" x14ac:dyDescent="0.25">
      <c r="A178" t="s">
        <v>273</v>
      </c>
      <c r="B178" t="s">
        <v>279</v>
      </c>
      <c r="C178" t="s">
        <v>284</v>
      </c>
      <c r="D178" t="s">
        <v>14</v>
      </c>
      <c r="E178">
        <v>0</v>
      </c>
      <c r="F178" s="16" t="s">
        <v>78</v>
      </c>
      <c r="G178">
        <v>16.7</v>
      </c>
      <c r="H178" t="s">
        <v>80</v>
      </c>
      <c r="I178" t="s">
        <v>127</v>
      </c>
      <c r="J178" t="str">
        <f t="shared" si="0"/>
        <v>100*(metric-0)/16.7</v>
      </c>
      <c r="K178" t="s">
        <v>447</v>
      </c>
    </row>
    <row r="179" spans="1:25" x14ac:dyDescent="0.25">
      <c r="A179" t="s">
        <v>273</v>
      </c>
      <c r="B179" t="s">
        <v>279</v>
      </c>
      <c r="C179" t="s">
        <v>452</v>
      </c>
      <c r="D179" t="s">
        <v>14</v>
      </c>
      <c r="E179">
        <v>0</v>
      </c>
      <c r="F179" s="16" t="s">
        <v>78</v>
      </c>
      <c r="G179" s="20" t="s">
        <v>290</v>
      </c>
      <c r="H179" t="s">
        <v>80</v>
      </c>
      <c r="I179" t="s">
        <v>127</v>
      </c>
      <c r="J179" t="str">
        <f t="shared" si="0"/>
        <v>100*(metric-0)/17.1</v>
      </c>
      <c r="K179" t="s">
        <v>447</v>
      </c>
    </row>
    <row r="180" spans="1:25" x14ac:dyDescent="0.25">
      <c r="A180" t="s">
        <v>273</v>
      </c>
      <c r="B180" t="s">
        <v>279</v>
      </c>
      <c r="C180" t="s">
        <v>450</v>
      </c>
      <c r="D180" t="s">
        <v>14</v>
      </c>
      <c r="E180">
        <v>0.4</v>
      </c>
      <c r="F180" s="16" t="s">
        <v>78</v>
      </c>
      <c r="G180">
        <v>5</v>
      </c>
      <c r="H180" t="s">
        <v>80</v>
      </c>
      <c r="I180" t="s">
        <v>127</v>
      </c>
      <c r="J180" t="str">
        <f t="shared" si="0"/>
        <v>100*(metric-0.4)/4.6</v>
      </c>
      <c r="K180" t="s">
        <v>447</v>
      </c>
    </row>
    <row r="181" spans="1:25" x14ac:dyDescent="0.25">
      <c r="A181" t="s">
        <v>273</v>
      </c>
      <c r="B181" t="s">
        <v>279</v>
      </c>
      <c r="C181" t="s">
        <v>456</v>
      </c>
      <c r="D181" t="s">
        <v>14</v>
      </c>
      <c r="E181">
        <v>0</v>
      </c>
      <c r="F181" s="16" t="s">
        <v>78</v>
      </c>
      <c r="G181">
        <v>33</v>
      </c>
      <c r="H181" t="s">
        <v>80</v>
      </c>
      <c r="I181" t="s">
        <v>127</v>
      </c>
      <c r="J181" t="str">
        <f t="shared" si="0"/>
        <v>100*(metric-0)/33</v>
      </c>
      <c r="K181" t="s">
        <v>447</v>
      </c>
    </row>
    <row r="182" spans="1:25" x14ac:dyDescent="0.25">
      <c r="A182" t="s">
        <v>273</v>
      </c>
      <c r="B182" t="s">
        <v>280</v>
      </c>
      <c r="C182" t="s">
        <v>285</v>
      </c>
      <c r="D182" t="s">
        <v>14</v>
      </c>
      <c r="E182">
        <v>10</v>
      </c>
      <c r="F182" s="16" t="s">
        <v>78</v>
      </c>
      <c r="G182">
        <v>200</v>
      </c>
      <c r="H182" t="s">
        <v>80</v>
      </c>
      <c r="I182" t="s">
        <v>127</v>
      </c>
      <c r="J182" t="str">
        <f t="shared" si="0"/>
        <v>100*(metric-10)/190</v>
      </c>
      <c r="K182" t="s">
        <v>447</v>
      </c>
    </row>
    <row r="183" spans="1:25" x14ac:dyDescent="0.25">
      <c r="A183" t="s">
        <v>273</v>
      </c>
      <c r="B183" t="s">
        <v>280</v>
      </c>
      <c r="C183" t="s">
        <v>451</v>
      </c>
      <c r="D183" t="s">
        <v>14</v>
      </c>
      <c r="E183">
        <v>1</v>
      </c>
      <c r="F183" s="16" t="s">
        <v>78</v>
      </c>
      <c r="G183">
        <v>7.1</v>
      </c>
      <c r="H183" t="s">
        <v>80</v>
      </c>
      <c r="I183" t="s">
        <v>127</v>
      </c>
      <c r="J183" t="str">
        <f t="shared" si="0"/>
        <v>100*(metric-1)/6.1</v>
      </c>
      <c r="K183" t="s">
        <v>447</v>
      </c>
    </row>
    <row r="184" spans="1:25" x14ac:dyDescent="0.25">
      <c r="A184" t="s">
        <v>273</v>
      </c>
      <c r="B184" t="s">
        <v>280</v>
      </c>
      <c r="C184" t="s">
        <v>286</v>
      </c>
      <c r="D184" t="s">
        <v>14</v>
      </c>
      <c r="E184">
        <v>0</v>
      </c>
      <c r="F184" s="16" t="s">
        <v>78</v>
      </c>
      <c r="G184">
        <v>51.2</v>
      </c>
      <c r="H184" t="s">
        <v>80</v>
      </c>
      <c r="I184" t="s">
        <v>127</v>
      </c>
      <c r="J184" t="str">
        <f t="shared" si="0"/>
        <v>100*(metric-0)/51.2</v>
      </c>
      <c r="K184" t="s">
        <v>447</v>
      </c>
    </row>
    <row r="185" spans="1:25" x14ac:dyDescent="0.25">
      <c r="A185" t="s">
        <v>273</v>
      </c>
      <c r="B185" t="s">
        <v>280</v>
      </c>
      <c r="C185" t="s">
        <v>449</v>
      </c>
      <c r="D185" t="s">
        <v>14</v>
      </c>
      <c r="E185">
        <v>1</v>
      </c>
      <c r="F185" s="16" t="s">
        <v>78</v>
      </c>
      <c r="G185">
        <v>8</v>
      </c>
      <c r="H185" t="s">
        <v>80</v>
      </c>
      <c r="I185" t="s">
        <v>127</v>
      </c>
      <c r="J185" t="str">
        <f t="shared" si="0"/>
        <v>100*(metric-1)/7</v>
      </c>
      <c r="K185" t="s">
        <v>447</v>
      </c>
    </row>
    <row r="186" spans="1:25" x14ac:dyDescent="0.25">
      <c r="A186" t="s">
        <v>273</v>
      </c>
      <c r="B186" t="s">
        <v>281</v>
      </c>
      <c r="C186" t="s">
        <v>287</v>
      </c>
      <c r="D186" t="s">
        <v>28</v>
      </c>
      <c r="E186">
        <v>0</v>
      </c>
      <c r="F186" s="16" t="s">
        <v>78</v>
      </c>
      <c r="G186">
        <v>11</v>
      </c>
      <c r="H186" t="s">
        <v>80</v>
      </c>
      <c r="I186" t="s">
        <v>127</v>
      </c>
      <c r="J186" t="str">
        <f t="shared" si="0"/>
        <v>100*(11-metric)/11</v>
      </c>
      <c r="K186" t="s">
        <v>447</v>
      </c>
    </row>
    <row r="187" spans="1:25" x14ac:dyDescent="0.25">
      <c r="A187" t="s">
        <v>273</v>
      </c>
      <c r="B187" t="s">
        <v>281</v>
      </c>
      <c r="C187" t="s">
        <v>430</v>
      </c>
      <c r="D187" t="s">
        <v>14</v>
      </c>
      <c r="E187">
        <v>0</v>
      </c>
      <c r="F187" s="16" t="s">
        <v>78</v>
      </c>
      <c r="G187" s="20" t="s">
        <v>291</v>
      </c>
      <c r="H187" t="s">
        <v>80</v>
      </c>
      <c r="I187" t="s">
        <v>127</v>
      </c>
      <c r="J187" t="str">
        <f t="shared" si="0"/>
        <v>100*(metric-0)/65.1</v>
      </c>
      <c r="K187" t="s">
        <v>447</v>
      </c>
    </row>
    <row r="188" spans="1:25" x14ac:dyDescent="0.25">
      <c r="A188" t="s">
        <v>273</v>
      </c>
      <c r="B188" t="s">
        <v>281</v>
      </c>
      <c r="C188" t="s">
        <v>454</v>
      </c>
      <c r="D188" t="s">
        <v>28</v>
      </c>
      <c r="E188">
        <v>0</v>
      </c>
      <c r="F188" s="16" t="s">
        <v>78</v>
      </c>
      <c r="G188" s="20" t="s">
        <v>298</v>
      </c>
      <c r="H188" t="s">
        <v>80</v>
      </c>
      <c r="I188" t="s">
        <v>127</v>
      </c>
      <c r="J188" t="str">
        <f t="shared" si="0"/>
        <v>100*(18.1-metric)/18.1</v>
      </c>
      <c r="K188" t="s">
        <v>447</v>
      </c>
    </row>
    <row r="189" spans="1:25" x14ac:dyDescent="0.25">
      <c r="A189" t="s">
        <v>273</v>
      </c>
      <c r="B189" t="s">
        <v>281</v>
      </c>
      <c r="C189" t="s">
        <v>286</v>
      </c>
      <c r="D189" t="s">
        <v>14</v>
      </c>
      <c r="E189">
        <v>0</v>
      </c>
      <c r="F189" s="16" t="s">
        <v>78</v>
      </c>
      <c r="G189" s="17">
        <v>38.4</v>
      </c>
      <c r="H189" t="s">
        <v>80</v>
      </c>
      <c r="I189" t="s">
        <v>127</v>
      </c>
      <c r="J189" t="str">
        <f t="shared" si="0"/>
        <v>100*(metric-0)/38.4</v>
      </c>
      <c r="K189" t="s">
        <v>447</v>
      </c>
    </row>
    <row r="190" spans="1:25" x14ac:dyDescent="0.25">
      <c r="A190" t="s">
        <v>273</v>
      </c>
      <c r="B190" t="s">
        <v>281</v>
      </c>
      <c r="C190" t="s">
        <v>288</v>
      </c>
      <c r="D190" t="s">
        <v>14</v>
      </c>
      <c r="E190">
        <v>19.3</v>
      </c>
      <c r="F190" s="16" t="s">
        <v>78</v>
      </c>
      <c r="G190">
        <v>70.2</v>
      </c>
      <c r="H190" t="s">
        <v>80</v>
      </c>
      <c r="I190" t="s">
        <v>127</v>
      </c>
      <c r="J190" t="str">
        <f t="shared" si="0"/>
        <v>100*(metric-19.3)/50.9</v>
      </c>
      <c r="K190" t="s">
        <v>447</v>
      </c>
    </row>
    <row r="191" spans="1:25" x14ac:dyDescent="0.25">
      <c r="A191" t="s">
        <v>301</v>
      </c>
      <c r="B191" t="s">
        <v>555</v>
      </c>
      <c r="C191" t="s">
        <v>365</v>
      </c>
      <c r="D191" t="s">
        <v>14</v>
      </c>
      <c r="E191" t="s">
        <v>78</v>
      </c>
      <c r="F191" s="16" t="s">
        <v>78</v>
      </c>
      <c r="G191" t="s">
        <v>78</v>
      </c>
      <c r="H191" s="16" t="s">
        <v>308</v>
      </c>
      <c r="I191" s="10">
        <v>1</v>
      </c>
      <c r="K191" t="s">
        <v>448</v>
      </c>
      <c r="O191" t="s">
        <v>78</v>
      </c>
      <c r="P191" t="s">
        <v>78</v>
      </c>
      <c r="Q191" t="s">
        <v>78</v>
      </c>
      <c r="R191" t="s">
        <v>309</v>
      </c>
      <c r="S191" s="19" t="s">
        <v>78</v>
      </c>
      <c r="T191">
        <v>3.64</v>
      </c>
      <c r="U191">
        <v>7.25</v>
      </c>
      <c r="V191" t="s">
        <v>78</v>
      </c>
      <c r="W191" t="s">
        <v>78</v>
      </c>
      <c r="X191">
        <v>6.04</v>
      </c>
      <c r="Y191">
        <v>11.86</v>
      </c>
    </row>
    <row r="192" spans="1:25" x14ac:dyDescent="0.25">
      <c r="A192" t="s">
        <v>301</v>
      </c>
      <c r="B192" t="s">
        <v>555</v>
      </c>
      <c r="C192" t="s">
        <v>310</v>
      </c>
      <c r="D192" t="s">
        <v>14</v>
      </c>
      <c r="E192">
        <f>ROUND(T192*S192+U192,2)</f>
        <v>1.3</v>
      </c>
      <c r="F192" s="16" t="s">
        <v>78</v>
      </c>
      <c r="G192">
        <f>ROUND(X192*S192+Y192,2)</f>
        <v>2.7</v>
      </c>
      <c r="H192" s="16" t="s">
        <v>308</v>
      </c>
      <c r="I192" s="10">
        <v>2</v>
      </c>
      <c r="K192" t="s">
        <v>448</v>
      </c>
      <c r="O192" t="s">
        <v>78</v>
      </c>
      <c r="P192" t="s">
        <v>78</v>
      </c>
      <c r="Q192" t="s">
        <v>78</v>
      </c>
      <c r="R192" t="s">
        <v>309</v>
      </c>
      <c r="S192" s="19" t="str">
        <f>TEXT(ROUND(LOG10(30),2),"0.00")</f>
        <v>1.48</v>
      </c>
      <c r="T192">
        <v>0.36</v>
      </c>
      <c r="U192">
        <v>0.77</v>
      </c>
      <c r="V192" t="s">
        <v>78</v>
      </c>
      <c r="W192" t="s">
        <v>78</v>
      </c>
      <c r="X192">
        <v>0.78</v>
      </c>
      <c r="Y192">
        <v>1.55</v>
      </c>
    </row>
    <row r="193" spans="1:32" x14ac:dyDescent="0.25">
      <c r="A193" t="s">
        <v>301</v>
      </c>
      <c r="B193" t="s">
        <v>555</v>
      </c>
      <c r="C193" t="s">
        <v>350</v>
      </c>
      <c r="D193" t="s">
        <v>14</v>
      </c>
      <c r="E193" t="s">
        <v>78</v>
      </c>
      <c r="F193" s="16" t="s">
        <v>78</v>
      </c>
      <c r="G193" t="s">
        <v>78</v>
      </c>
      <c r="H193" s="16" t="s">
        <v>308</v>
      </c>
      <c r="I193" s="10" t="s">
        <v>320</v>
      </c>
      <c r="K193" t="s">
        <v>448</v>
      </c>
      <c r="O193" t="s">
        <v>78</v>
      </c>
      <c r="P193" t="s">
        <v>78</v>
      </c>
      <c r="Q193" t="s">
        <v>78</v>
      </c>
      <c r="R193" t="s">
        <v>309</v>
      </c>
      <c r="S193" s="19" t="s">
        <v>78</v>
      </c>
      <c r="T193" s="20" t="s">
        <v>337</v>
      </c>
      <c r="U193" s="20" t="s">
        <v>338</v>
      </c>
      <c r="V193" t="s">
        <v>78</v>
      </c>
      <c r="W193" t="s">
        <v>78</v>
      </c>
      <c r="X193" s="20" t="s">
        <v>339</v>
      </c>
      <c r="Y193">
        <v>2.25</v>
      </c>
    </row>
    <row r="194" spans="1:32" x14ac:dyDescent="0.25">
      <c r="A194" t="s">
        <v>301</v>
      </c>
      <c r="B194" t="s">
        <v>555</v>
      </c>
      <c r="C194" t="s">
        <v>642</v>
      </c>
      <c r="D194" t="s">
        <v>14</v>
      </c>
      <c r="E194" t="s">
        <v>78</v>
      </c>
      <c r="F194" s="16" t="s">
        <v>78</v>
      </c>
      <c r="G194" t="s">
        <v>78</v>
      </c>
      <c r="H194" s="16" t="s">
        <v>308</v>
      </c>
      <c r="I194" s="10">
        <v>4</v>
      </c>
      <c r="K194" t="s">
        <v>448</v>
      </c>
      <c r="O194" t="s">
        <v>78</v>
      </c>
      <c r="P194" t="s">
        <v>78</v>
      </c>
      <c r="Q194" t="s">
        <v>78</v>
      </c>
      <c r="R194" t="s">
        <v>309</v>
      </c>
      <c r="S194" s="19" t="s">
        <v>78</v>
      </c>
      <c r="T194">
        <v>0.73</v>
      </c>
      <c r="U194">
        <v>1.49</v>
      </c>
      <c r="V194" t="s">
        <v>78</v>
      </c>
      <c r="W194" t="s">
        <v>78</v>
      </c>
      <c r="X194">
        <v>1.58</v>
      </c>
      <c r="Y194">
        <v>3</v>
      </c>
    </row>
    <row r="195" spans="1:32" x14ac:dyDescent="0.25">
      <c r="A195" t="s">
        <v>301</v>
      </c>
      <c r="B195" t="s">
        <v>555</v>
      </c>
      <c r="C195" t="s">
        <v>351</v>
      </c>
      <c r="D195" t="s">
        <v>14</v>
      </c>
      <c r="E195" t="s">
        <v>78</v>
      </c>
      <c r="F195" s="16" t="s">
        <v>78</v>
      </c>
      <c r="G195" t="s">
        <v>78</v>
      </c>
      <c r="H195" s="16" t="s">
        <v>308</v>
      </c>
      <c r="I195" s="10">
        <v>5</v>
      </c>
      <c r="K195" t="s">
        <v>448</v>
      </c>
      <c r="O195" t="s">
        <v>78</v>
      </c>
      <c r="P195" t="s">
        <v>78</v>
      </c>
      <c r="Q195" t="s">
        <v>78</v>
      </c>
      <c r="R195" t="s">
        <v>309</v>
      </c>
      <c r="S195" s="19" t="s">
        <v>78</v>
      </c>
      <c r="T195">
        <v>0.39</v>
      </c>
      <c r="U195">
        <v>0.81</v>
      </c>
      <c r="V195" t="s">
        <v>78</v>
      </c>
      <c r="W195" t="s">
        <v>78</v>
      </c>
      <c r="X195">
        <v>0.84</v>
      </c>
      <c r="Y195">
        <v>1.63</v>
      </c>
    </row>
    <row r="196" spans="1:32" x14ac:dyDescent="0.25">
      <c r="A196" t="s">
        <v>301</v>
      </c>
      <c r="B196" t="s">
        <v>555</v>
      </c>
      <c r="C196" t="s">
        <v>349</v>
      </c>
      <c r="D196" t="s">
        <v>14</v>
      </c>
      <c r="E196" t="s">
        <v>78</v>
      </c>
      <c r="F196" s="16" t="s">
        <v>78</v>
      </c>
      <c r="G196" t="s">
        <v>78</v>
      </c>
      <c r="H196" s="16" t="s">
        <v>308</v>
      </c>
      <c r="I196" s="10" t="s">
        <v>324</v>
      </c>
      <c r="K196" t="s">
        <v>448</v>
      </c>
      <c r="O196" t="s">
        <v>78</v>
      </c>
      <c r="P196" t="s">
        <v>78</v>
      </c>
      <c r="Q196" t="s">
        <v>78</v>
      </c>
      <c r="R196" t="s">
        <v>309</v>
      </c>
      <c r="S196" s="19" t="s">
        <v>78</v>
      </c>
      <c r="T196">
        <v>0.54</v>
      </c>
      <c r="U196">
        <v>1.08</v>
      </c>
      <c r="V196" t="s">
        <v>78</v>
      </c>
      <c r="W196" t="s">
        <v>78</v>
      </c>
      <c r="X196">
        <v>0.9</v>
      </c>
      <c r="Y196">
        <v>2.21</v>
      </c>
    </row>
    <row r="197" spans="1:32" x14ac:dyDescent="0.25">
      <c r="A197" t="s">
        <v>301</v>
      </c>
      <c r="B197" t="s">
        <v>555</v>
      </c>
      <c r="C197" t="s">
        <v>352</v>
      </c>
      <c r="D197" t="s">
        <v>14</v>
      </c>
      <c r="E197">
        <v>62</v>
      </c>
      <c r="F197" s="16" t="s">
        <v>78</v>
      </c>
      <c r="G197">
        <v>72</v>
      </c>
      <c r="H197" s="16" t="s">
        <v>79</v>
      </c>
      <c r="I197" s="10">
        <v>7</v>
      </c>
      <c r="K197" t="s">
        <v>448</v>
      </c>
      <c r="O197" t="s">
        <v>78</v>
      </c>
      <c r="P197" t="s">
        <v>78</v>
      </c>
      <c r="Q197" t="s">
        <v>78</v>
      </c>
      <c r="R197" t="s">
        <v>78</v>
      </c>
      <c r="S197" t="s">
        <v>78</v>
      </c>
      <c r="T197" t="s">
        <v>78</v>
      </c>
      <c r="U197" t="s">
        <v>78</v>
      </c>
      <c r="V197" t="s">
        <v>78</v>
      </c>
      <c r="W197" t="s">
        <v>78</v>
      </c>
    </row>
    <row r="198" spans="1:32" x14ac:dyDescent="0.25">
      <c r="A198" t="s">
        <v>301</v>
      </c>
      <c r="B198" t="s">
        <v>555</v>
      </c>
      <c r="C198" t="s">
        <v>636</v>
      </c>
      <c r="D198" t="s">
        <v>28</v>
      </c>
      <c r="E198">
        <v>27</v>
      </c>
      <c r="F198" s="16" t="s">
        <v>78</v>
      </c>
      <c r="G198">
        <v>53</v>
      </c>
      <c r="H198" s="16" t="s">
        <v>377</v>
      </c>
      <c r="I198" s="10">
        <v>8</v>
      </c>
      <c r="K198" t="s">
        <v>448</v>
      </c>
      <c r="O198" t="s">
        <v>78</v>
      </c>
      <c r="P198" t="s">
        <v>78</v>
      </c>
      <c r="Q198" t="s">
        <v>78</v>
      </c>
      <c r="R198" t="s">
        <v>78</v>
      </c>
      <c r="S198" t="s">
        <v>78</v>
      </c>
      <c r="T198" t="s">
        <v>78</v>
      </c>
      <c r="U198" t="s">
        <v>78</v>
      </c>
      <c r="V198" t="s">
        <v>78</v>
      </c>
      <c r="W198" t="s">
        <v>78</v>
      </c>
      <c r="X198" t="s">
        <v>78</v>
      </c>
      <c r="Y198" t="s">
        <v>78</v>
      </c>
      <c r="AC198" t="s">
        <v>350</v>
      </c>
      <c r="AD198">
        <v>0</v>
      </c>
      <c r="AE198" t="s">
        <v>362</v>
      </c>
      <c r="AF198">
        <v>1</v>
      </c>
    </row>
    <row r="199" spans="1:32" x14ac:dyDescent="0.25">
      <c r="A199" t="s">
        <v>301</v>
      </c>
      <c r="B199" t="s">
        <v>555</v>
      </c>
      <c r="C199" t="s">
        <v>643</v>
      </c>
      <c r="D199" t="s">
        <v>14</v>
      </c>
      <c r="E199">
        <v>21</v>
      </c>
      <c r="F199" s="16" t="s">
        <v>78</v>
      </c>
      <c r="G199">
        <v>42</v>
      </c>
      <c r="H199" s="16" t="s">
        <v>79</v>
      </c>
      <c r="I199" s="10">
        <v>9</v>
      </c>
      <c r="K199" t="s">
        <v>448</v>
      </c>
      <c r="O199" t="s">
        <v>78</v>
      </c>
      <c r="P199" t="s">
        <v>78</v>
      </c>
      <c r="Q199" t="s">
        <v>78</v>
      </c>
      <c r="R199" t="s">
        <v>78</v>
      </c>
      <c r="S199" t="s">
        <v>78</v>
      </c>
      <c r="T199" t="s">
        <v>78</v>
      </c>
      <c r="U199" t="s">
        <v>78</v>
      </c>
      <c r="V199" t="s">
        <v>78</v>
      </c>
      <c r="W199" t="s">
        <v>78</v>
      </c>
      <c r="X199" t="s">
        <v>78</v>
      </c>
      <c r="Y199" t="s">
        <v>78</v>
      </c>
    </row>
    <row r="200" spans="1:32" x14ac:dyDescent="0.25">
      <c r="A200" t="s">
        <v>301</v>
      </c>
      <c r="B200" t="s">
        <v>555</v>
      </c>
      <c r="C200" t="s">
        <v>348</v>
      </c>
      <c r="D200" t="s">
        <v>28</v>
      </c>
      <c r="E200">
        <v>22</v>
      </c>
      <c r="F200" s="16" t="s">
        <v>78</v>
      </c>
      <c r="G200">
        <v>40</v>
      </c>
      <c r="H200" s="16" t="s">
        <v>79</v>
      </c>
      <c r="I200" s="10" t="s">
        <v>322</v>
      </c>
      <c r="K200" t="s">
        <v>448</v>
      </c>
      <c r="O200" t="s">
        <v>78</v>
      </c>
      <c r="P200" t="s">
        <v>78</v>
      </c>
      <c r="Q200" t="s">
        <v>78</v>
      </c>
      <c r="R200" t="s">
        <v>78</v>
      </c>
      <c r="S200" t="s">
        <v>78</v>
      </c>
      <c r="T200" t="s">
        <v>78</v>
      </c>
      <c r="U200" t="s">
        <v>78</v>
      </c>
      <c r="V200" t="s">
        <v>78</v>
      </c>
      <c r="W200" t="s">
        <v>78</v>
      </c>
      <c r="X200" t="s">
        <v>78</v>
      </c>
      <c r="Y200" t="s">
        <v>78</v>
      </c>
    </row>
    <row r="201" spans="1:32" x14ac:dyDescent="0.25">
      <c r="A201" t="s">
        <v>301</v>
      </c>
      <c r="B201" t="s">
        <v>555</v>
      </c>
      <c r="C201" t="s">
        <v>313</v>
      </c>
      <c r="D201" t="s">
        <v>14</v>
      </c>
      <c r="E201">
        <v>19</v>
      </c>
      <c r="F201" s="16" t="s">
        <v>78</v>
      </c>
      <c r="G201">
        <v>38</v>
      </c>
      <c r="H201" s="16" t="s">
        <v>79</v>
      </c>
      <c r="I201" s="10">
        <v>11</v>
      </c>
      <c r="K201" t="s">
        <v>448</v>
      </c>
      <c r="O201" t="s">
        <v>78</v>
      </c>
      <c r="P201" t="s">
        <v>78</v>
      </c>
      <c r="Q201" t="s">
        <v>78</v>
      </c>
      <c r="R201" t="s">
        <v>78</v>
      </c>
      <c r="S201" t="s">
        <v>78</v>
      </c>
      <c r="T201" t="s">
        <v>78</v>
      </c>
      <c r="U201" t="s">
        <v>78</v>
      </c>
      <c r="V201" t="s">
        <v>78</v>
      </c>
      <c r="W201" t="s">
        <v>78</v>
      </c>
      <c r="X201" t="s">
        <v>78</v>
      </c>
      <c r="Y201" t="s">
        <v>78</v>
      </c>
    </row>
    <row r="202" spans="1:32" x14ac:dyDescent="0.25">
      <c r="A202" t="s">
        <v>301</v>
      </c>
      <c r="B202" t="s">
        <v>555</v>
      </c>
      <c r="C202" t="s">
        <v>314</v>
      </c>
      <c r="D202" t="s">
        <v>78</v>
      </c>
      <c r="E202" s="16" t="s">
        <v>78</v>
      </c>
      <c r="F202" s="16" t="s">
        <v>78</v>
      </c>
      <c r="G202">
        <v>1.2</v>
      </c>
      <c r="H202" s="16" t="s">
        <v>326</v>
      </c>
      <c r="I202" s="10">
        <v>13</v>
      </c>
      <c r="K202" t="s">
        <v>448</v>
      </c>
      <c r="O202">
        <v>-4</v>
      </c>
      <c r="P202" t="s">
        <v>78</v>
      </c>
      <c r="Q202" t="s">
        <v>78</v>
      </c>
      <c r="R202" t="s">
        <v>78</v>
      </c>
      <c r="S202" t="s">
        <v>78</v>
      </c>
      <c r="T202" t="s">
        <v>78</v>
      </c>
      <c r="U202" t="s">
        <v>78</v>
      </c>
      <c r="V202" t="s">
        <v>78</v>
      </c>
      <c r="W202" t="s">
        <v>78</v>
      </c>
      <c r="X202" t="s">
        <v>78</v>
      </c>
      <c r="Y202" t="s">
        <v>78</v>
      </c>
    </row>
    <row r="203" spans="1:32" x14ac:dyDescent="0.25">
      <c r="A203" t="s">
        <v>301</v>
      </c>
      <c r="B203" t="s">
        <v>558</v>
      </c>
      <c r="C203" t="s">
        <v>365</v>
      </c>
      <c r="D203" t="s">
        <v>14</v>
      </c>
      <c r="E203" t="s">
        <v>78</v>
      </c>
      <c r="F203" s="16" t="s">
        <v>78</v>
      </c>
      <c r="G203" t="s">
        <v>78</v>
      </c>
      <c r="H203" s="16" t="s">
        <v>308</v>
      </c>
      <c r="I203" s="10">
        <v>1</v>
      </c>
      <c r="K203" t="s">
        <v>448</v>
      </c>
      <c r="O203" t="s">
        <v>78</v>
      </c>
      <c r="P203" t="s">
        <v>78</v>
      </c>
      <c r="Q203" t="s">
        <v>78</v>
      </c>
      <c r="R203" t="s">
        <v>309</v>
      </c>
      <c r="S203" s="19" t="s">
        <v>78</v>
      </c>
      <c r="T203">
        <v>3.64</v>
      </c>
      <c r="U203">
        <v>7.25</v>
      </c>
      <c r="V203" t="s">
        <v>78</v>
      </c>
      <c r="W203" t="s">
        <v>78</v>
      </c>
      <c r="X203">
        <v>6.04</v>
      </c>
      <c r="Y203">
        <v>11.86</v>
      </c>
    </row>
    <row r="204" spans="1:32" x14ac:dyDescent="0.25">
      <c r="A204" t="s">
        <v>301</v>
      </c>
      <c r="B204" t="s">
        <v>558</v>
      </c>
      <c r="C204" t="s">
        <v>310</v>
      </c>
      <c r="D204" t="s">
        <v>14</v>
      </c>
      <c r="E204">
        <f t="shared" ref="E204:E205" si="1">ROUND(T204*S204+U204,2)</f>
        <v>1.3</v>
      </c>
      <c r="F204" s="16" t="s">
        <v>78</v>
      </c>
      <c r="G204">
        <f t="shared" ref="G204:G205" si="2">ROUND(X204*S204+Y204,2)</f>
        <v>2.7</v>
      </c>
      <c r="H204" s="16" t="s">
        <v>308</v>
      </c>
      <c r="I204" s="10">
        <v>2</v>
      </c>
      <c r="K204" t="s">
        <v>448</v>
      </c>
      <c r="O204" t="s">
        <v>78</v>
      </c>
      <c r="P204" t="s">
        <v>78</v>
      </c>
      <c r="Q204" t="s">
        <v>78</v>
      </c>
      <c r="R204" t="s">
        <v>309</v>
      </c>
      <c r="S204" s="19" t="str">
        <f>TEXT(ROUND(LOG10(30),2),"0.00")</f>
        <v>1.48</v>
      </c>
      <c r="T204">
        <v>0.36</v>
      </c>
      <c r="U204">
        <v>0.77</v>
      </c>
      <c r="V204" t="s">
        <v>78</v>
      </c>
      <c r="W204" t="s">
        <v>78</v>
      </c>
      <c r="X204">
        <v>0.78</v>
      </c>
      <c r="Y204">
        <v>1.55</v>
      </c>
    </row>
    <row r="205" spans="1:32" x14ac:dyDescent="0.25">
      <c r="A205" t="s">
        <v>301</v>
      </c>
      <c r="B205" t="s">
        <v>558</v>
      </c>
      <c r="C205" t="s">
        <v>635</v>
      </c>
      <c r="D205" t="s">
        <v>14</v>
      </c>
      <c r="E205">
        <f t="shared" si="1"/>
        <v>5.85</v>
      </c>
      <c r="F205" s="16" t="s">
        <v>78</v>
      </c>
      <c r="G205">
        <f t="shared" si="2"/>
        <v>7.45</v>
      </c>
      <c r="H205" s="16" t="s">
        <v>308</v>
      </c>
      <c r="I205" s="10" t="s">
        <v>321</v>
      </c>
      <c r="K205" t="s">
        <v>448</v>
      </c>
      <c r="O205" t="s">
        <v>78</v>
      </c>
      <c r="P205" t="s">
        <v>78</v>
      </c>
      <c r="Q205" t="s">
        <v>78</v>
      </c>
      <c r="R205" t="s">
        <v>309</v>
      </c>
      <c r="S205" s="19" t="str">
        <f>TEXT(ROUND(LOG10(50),2),"0.00")</f>
        <v>1.70</v>
      </c>
      <c r="T205">
        <v>0.78</v>
      </c>
      <c r="U205" s="20" t="s">
        <v>342</v>
      </c>
      <c r="V205" t="s">
        <v>78</v>
      </c>
      <c r="W205" t="s">
        <v>78</v>
      </c>
      <c r="X205" s="20" t="s">
        <v>344</v>
      </c>
      <c r="Y205">
        <v>5.53</v>
      </c>
    </row>
    <row r="206" spans="1:32" x14ac:dyDescent="0.25">
      <c r="A206" t="s">
        <v>301</v>
      </c>
      <c r="B206" t="s">
        <v>558</v>
      </c>
      <c r="C206" t="s">
        <v>642</v>
      </c>
      <c r="D206" t="s">
        <v>14</v>
      </c>
      <c r="E206" t="s">
        <v>78</v>
      </c>
      <c r="F206" s="16" t="s">
        <v>78</v>
      </c>
      <c r="G206" t="s">
        <v>78</v>
      </c>
      <c r="H206" s="16" t="s">
        <v>308</v>
      </c>
      <c r="I206" s="10">
        <v>4</v>
      </c>
      <c r="K206" t="s">
        <v>448</v>
      </c>
      <c r="O206" t="s">
        <v>78</v>
      </c>
      <c r="P206" t="s">
        <v>78</v>
      </c>
      <c r="Q206" t="s">
        <v>78</v>
      </c>
      <c r="R206" t="s">
        <v>309</v>
      </c>
      <c r="S206" s="19" t="s">
        <v>78</v>
      </c>
      <c r="T206">
        <v>0.73</v>
      </c>
      <c r="U206">
        <v>1.49</v>
      </c>
      <c r="V206" t="s">
        <v>78</v>
      </c>
      <c r="W206" t="s">
        <v>78</v>
      </c>
      <c r="X206">
        <v>1.58</v>
      </c>
      <c r="Y206">
        <v>3</v>
      </c>
    </row>
    <row r="207" spans="1:32" x14ac:dyDescent="0.25">
      <c r="A207" t="s">
        <v>301</v>
      </c>
      <c r="B207" t="s">
        <v>558</v>
      </c>
      <c r="C207" t="s">
        <v>351</v>
      </c>
      <c r="D207" t="s">
        <v>14</v>
      </c>
      <c r="E207" t="s">
        <v>78</v>
      </c>
      <c r="F207" s="16" t="s">
        <v>78</v>
      </c>
      <c r="G207" t="s">
        <v>78</v>
      </c>
      <c r="H207" s="16" t="s">
        <v>308</v>
      </c>
      <c r="I207" s="10">
        <v>5</v>
      </c>
      <c r="K207" t="s">
        <v>448</v>
      </c>
      <c r="O207" t="s">
        <v>78</v>
      </c>
      <c r="P207" t="s">
        <v>78</v>
      </c>
      <c r="Q207" t="s">
        <v>78</v>
      </c>
      <c r="R207" t="s">
        <v>309</v>
      </c>
      <c r="S207" s="19" t="s">
        <v>78</v>
      </c>
      <c r="T207">
        <v>0.39</v>
      </c>
      <c r="U207">
        <v>0.81</v>
      </c>
      <c r="V207" t="s">
        <v>78</v>
      </c>
      <c r="W207" t="s">
        <v>78</v>
      </c>
      <c r="X207">
        <v>0.84</v>
      </c>
      <c r="Y207">
        <v>1.63</v>
      </c>
    </row>
    <row r="208" spans="1:32" x14ac:dyDescent="0.25">
      <c r="A208" t="s">
        <v>301</v>
      </c>
      <c r="B208" t="s">
        <v>558</v>
      </c>
      <c r="C208" t="s">
        <v>64</v>
      </c>
      <c r="D208" t="s">
        <v>14</v>
      </c>
      <c r="E208" t="str">
        <f>TEXT(ROUND(T208*S208+U208,2),"0.00")</f>
        <v>2.26</v>
      </c>
      <c r="F208" s="16" t="s">
        <v>78</v>
      </c>
      <c r="G208">
        <f>ROUND(X208*S208+Y208,2)</f>
        <v>4.57</v>
      </c>
      <c r="H208" s="16" t="s">
        <v>308</v>
      </c>
      <c r="I208" s="10" t="s">
        <v>325</v>
      </c>
      <c r="K208" t="s">
        <v>448</v>
      </c>
      <c r="O208" t="s">
        <v>78</v>
      </c>
      <c r="P208" t="s">
        <v>78</v>
      </c>
      <c r="Q208" t="s">
        <v>78</v>
      </c>
      <c r="R208" t="s">
        <v>309</v>
      </c>
      <c r="S208" s="19" t="str">
        <f>TEXT(ROUND(LOG10(100),2),"0.00")</f>
        <v>2.00</v>
      </c>
      <c r="T208" s="20" t="s">
        <v>341</v>
      </c>
      <c r="U208" s="20" t="s">
        <v>343</v>
      </c>
      <c r="V208" t="s">
        <v>78</v>
      </c>
      <c r="W208" t="s">
        <v>78</v>
      </c>
      <c r="X208" s="20" t="s">
        <v>339</v>
      </c>
      <c r="Y208">
        <v>2.33</v>
      </c>
    </row>
    <row r="209" spans="1:32" x14ac:dyDescent="0.25">
      <c r="A209" t="s">
        <v>301</v>
      </c>
      <c r="B209" t="s">
        <v>558</v>
      </c>
      <c r="C209" t="s">
        <v>352</v>
      </c>
      <c r="D209" t="s">
        <v>14</v>
      </c>
      <c r="E209">
        <v>62</v>
      </c>
      <c r="F209" s="16" t="s">
        <v>78</v>
      </c>
      <c r="G209">
        <v>72</v>
      </c>
      <c r="H209" s="16" t="s">
        <v>79</v>
      </c>
      <c r="I209" s="10">
        <v>7</v>
      </c>
      <c r="K209" t="s">
        <v>448</v>
      </c>
      <c r="O209" t="s">
        <v>78</v>
      </c>
      <c r="P209" t="s">
        <v>78</v>
      </c>
      <c r="Q209" t="s">
        <v>78</v>
      </c>
      <c r="R209" t="s">
        <v>78</v>
      </c>
      <c r="S209" t="s">
        <v>78</v>
      </c>
      <c r="T209" t="s">
        <v>78</v>
      </c>
      <c r="U209" t="s">
        <v>78</v>
      </c>
      <c r="V209" t="s">
        <v>78</v>
      </c>
      <c r="W209" t="s">
        <v>78</v>
      </c>
      <c r="X209" t="s">
        <v>78</v>
      </c>
      <c r="Y209" t="s">
        <v>78</v>
      </c>
    </row>
    <row r="210" spans="1:32" x14ac:dyDescent="0.25">
      <c r="A210" t="s">
        <v>301</v>
      </c>
      <c r="B210" t="s">
        <v>558</v>
      </c>
      <c r="C210" t="s">
        <v>636</v>
      </c>
      <c r="D210" t="s">
        <v>28</v>
      </c>
      <c r="E210">
        <v>27</v>
      </c>
      <c r="F210" s="16" t="s">
        <v>78</v>
      </c>
      <c r="G210">
        <v>53</v>
      </c>
      <c r="H210" s="16" t="s">
        <v>377</v>
      </c>
      <c r="I210" s="10">
        <v>8</v>
      </c>
      <c r="K210" t="s">
        <v>448</v>
      </c>
      <c r="O210" t="s">
        <v>78</v>
      </c>
      <c r="P210" t="s">
        <v>78</v>
      </c>
      <c r="Q210" t="s">
        <v>78</v>
      </c>
      <c r="R210" t="s">
        <v>78</v>
      </c>
      <c r="S210" t="s">
        <v>78</v>
      </c>
      <c r="T210" t="s">
        <v>78</v>
      </c>
      <c r="U210" t="s">
        <v>78</v>
      </c>
      <c r="V210" t="s">
        <v>78</v>
      </c>
      <c r="W210" t="s">
        <v>78</v>
      </c>
      <c r="X210" t="s">
        <v>78</v>
      </c>
      <c r="Y210" t="s">
        <v>78</v>
      </c>
      <c r="AC210" t="s">
        <v>350</v>
      </c>
      <c r="AD210">
        <v>0</v>
      </c>
      <c r="AE210" t="s">
        <v>362</v>
      </c>
      <c r="AF210">
        <v>1</v>
      </c>
    </row>
    <row r="211" spans="1:32" x14ac:dyDescent="0.25">
      <c r="A211" t="s">
        <v>301</v>
      </c>
      <c r="B211" t="s">
        <v>558</v>
      </c>
      <c r="C211" t="s">
        <v>643</v>
      </c>
      <c r="D211" t="s">
        <v>14</v>
      </c>
      <c r="E211">
        <v>21</v>
      </c>
      <c r="F211" s="16" t="s">
        <v>78</v>
      </c>
      <c r="G211">
        <v>42</v>
      </c>
      <c r="H211" s="16" t="s">
        <v>79</v>
      </c>
      <c r="I211" s="10">
        <v>9</v>
      </c>
      <c r="K211" t="s">
        <v>448</v>
      </c>
      <c r="O211" t="s">
        <v>78</v>
      </c>
      <c r="P211" t="s">
        <v>78</v>
      </c>
      <c r="Q211" t="s">
        <v>78</v>
      </c>
      <c r="R211" t="s">
        <v>78</v>
      </c>
      <c r="S211" t="s">
        <v>78</v>
      </c>
      <c r="T211" t="s">
        <v>78</v>
      </c>
      <c r="U211" t="s">
        <v>78</v>
      </c>
      <c r="V211" t="s">
        <v>78</v>
      </c>
      <c r="W211" t="s">
        <v>78</v>
      </c>
      <c r="X211" t="s">
        <v>78</v>
      </c>
      <c r="Y211" t="s">
        <v>78</v>
      </c>
    </row>
    <row r="212" spans="1:32" x14ac:dyDescent="0.25">
      <c r="A212" t="s">
        <v>301</v>
      </c>
      <c r="B212" t="s">
        <v>558</v>
      </c>
      <c r="C212" t="s">
        <v>312</v>
      </c>
      <c r="D212" t="s">
        <v>78</v>
      </c>
      <c r="E212">
        <v>3.8</v>
      </c>
      <c r="F212" s="16" t="s">
        <v>78</v>
      </c>
      <c r="G212">
        <v>9.5</v>
      </c>
      <c r="H212" s="16" t="s">
        <v>315</v>
      </c>
      <c r="I212" s="10" t="s">
        <v>323</v>
      </c>
      <c r="K212" t="s">
        <v>448</v>
      </c>
      <c r="O212" s="16" t="s">
        <v>78</v>
      </c>
      <c r="P212">
        <v>1.9</v>
      </c>
      <c r="Q212">
        <v>11.4</v>
      </c>
      <c r="R212" t="s">
        <v>78</v>
      </c>
      <c r="S212" t="s">
        <v>78</v>
      </c>
      <c r="T212" t="s">
        <v>78</v>
      </c>
      <c r="U212" t="s">
        <v>78</v>
      </c>
      <c r="V212" t="s">
        <v>78</v>
      </c>
      <c r="W212" t="s">
        <v>78</v>
      </c>
      <c r="X212" t="s">
        <v>78</v>
      </c>
      <c r="Y212" t="s">
        <v>78</v>
      </c>
    </row>
    <row r="213" spans="1:32" x14ac:dyDescent="0.25">
      <c r="A213" t="s">
        <v>301</v>
      </c>
      <c r="B213" t="s">
        <v>558</v>
      </c>
      <c r="C213" t="s">
        <v>313</v>
      </c>
      <c r="D213" t="s">
        <v>14</v>
      </c>
      <c r="E213">
        <v>19</v>
      </c>
      <c r="F213" s="16" t="s">
        <v>78</v>
      </c>
      <c r="G213">
        <v>38</v>
      </c>
      <c r="H213" s="16" t="s">
        <v>79</v>
      </c>
      <c r="I213" s="10">
        <v>11</v>
      </c>
      <c r="K213" t="s">
        <v>448</v>
      </c>
      <c r="O213" t="s">
        <v>78</v>
      </c>
      <c r="P213" t="s">
        <v>78</v>
      </c>
      <c r="Q213" t="s">
        <v>78</v>
      </c>
      <c r="R213" t="s">
        <v>78</v>
      </c>
      <c r="S213" t="s">
        <v>78</v>
      </c>
      <c r="T213" t="s">
        <v>78</v>
      </c>
      <c r="U213" t="s">
        <v>78</v>
      </c>
      <c r="V213" t="s">
        <v>78</v>
      </c>
      <c r="W213" t="s">
        <v>78</v>
      </c>
      <c r="X213" t="s">
        <v>78</v>
      </c>
      <c r="Y213" t="s">
        <v>78</v>
      </c>
    </row>
    <row r="214" spans="1:32" x14ac:dyDescent="0.25">
      <c r="A214" t="s">
        <v>301</v>
      </c>
      <c r="B214" t="s">
        <v>558</v>
      </c>
      <c r="C214" t="s">
        <v>314</v>
      </c>
      <c r="D214" t="s">
        <v>78</v>
      </c>
      <c r="E214" s="16" t="s">
        <v>78</v>
      </c>
      <c r="F214" s="16" t="s">
        <v>78</v>
      </c>
      <c r="G214">
        <v>1.2</v>
      </c>
      <c r="H214" s="16" t="s">
        <v>326</v>
      </c>
      <c r="I214" s="10">
        <v>13</v>
      </c>
      <c r="K214" t="s">
        <v>448</v>
      </c>
      <c r="O214">
        <v>-4</v>
      </c>
      <c r="P214" t="s">
        <v>78</v>
      </c>
      <c r="Q214" t="s">
        <v>78</v>
      </c>
      <c r="R214" t="s">
        <v>78</v>
      </c>
      <c r="S214" t="s">
        <v>78</v>
      </c>
      <c r="T214" t="s">
        <v>78</v>
      </c>
      <c r="U214" t="s">
        <v>78</v>
      </c>
      <c r="V214" t="s">
        <v>78</v>
      </c>
      <c r="W214" t="s">
        <v>78</v>
      </c>
      <c r="X214" t="s">
        <v>78</v>
      </c>
      <c r="Y214" t="s">
        <v>78</v>
      </c>
    </row>
    <row r="215" spans="1:32" x14ac:dyDescent="0.25">
      <c r="A215" t="s">
        <v>301</v>
      </c>
      <c r="B215" t="s">
        <v>556</v>
      </c>
      <c r="C215" t="s">
        <v>365</v>
      </c>
      <c r="D215" t="s">
        <v>14</v>
      </c>
      <c r="E215" t="s">
        <v>78</v>
      </c>
      <c r="F215" t="s">
        <v>78</v>
      </c>
      <c r="G215" t="s">
        <v>78</v>
      </c>
      <c r="H215" s="16" t="s">
        <v>308</v>
      </c>
      <c r="I215" s="10">
        <v>1</v>
      </c>
      <c r="K215" t="s">
        <v>448</v>
      </c>
      <c r="O215" t="s">
        <v>78</v>
      </c>
      <c r="P215" t="s">
        <v>78</v>
      </c>
      <c r="Q215" t="s">
        <v>78</v>
      </c>
      <c r="R215" t="s">
        <v>309</v>
      </c>
      <c r="S215" t="s">
        <v>78</v>
      </c>
      <c r="T215">
        <v>4.18</v>
      </c>
      <c r="U215" s="20" t="s">
        <v>254</v>
      </c>
      <c r="V215" t="s">
        <v>78</v>
      </c>
      <c r="W215" t="s">
        <v>78</v>
      </c>
      <c r="X215">
        <v>5.96</v>
      </c>
      <c r="Y215">
        <v>12</v>
      </c>
    </row>
    <row r="216" spans="1:32" x14ac:dyDescent="0.25">
      <c r="A216" t="s">
        <v>301</v>
      </c>
      <c r="B216" t="s">
        <v>556</v>
      </c>
      <c r="C216" t="s">
        <v>310</v>
      </c>
      <c r="D216" t="s">
        <v>14</v>
      </c>
      <c r="E216">
        <f>ROUND(T216*S216+U216,2)</f>
        <v>2.86</v>
      </c>
      <c r="F216" t="s">
        <v>78</v>
      </c>
      <c r="G216">
        <f>ROUND(X216*S216+Y216,2)</f>
        <v>5.73</v>
      </c>
      <c r="H216" s="16" t="s">
        <v>308</v>
      </c>
      <c r="I216" s="10">
        <v>2</v>
      </c>
      <c r="K216" t="s">
        <v>448</v>
      </c>
      <c r="O216" t="s">
        <v>78</v>
      </c>
      <c r="P216" t="s">
        <v>78</v>
      </c>
      <c r="Q216" t="s">
        <v>78</v>
      </c>
      <c r="R216" t="s">
        <v>309</v>
      </c>
      <c r="S216" s="19" t="str">
        <f>TEXT(ROUND(LOG10(100),2),"0.00")</f>
        <v>2.00</v>
      </c>
      <c r="T216">
        <v>0.7</v>
      </c>
      <c r="U216">
        <v>1.46</v>
      </c>
      <c r="V216" t="s">
        <v>78</v>
      </c>
      <c r="W216" t="s">
        <v>78</v>
      </c>
      <c r="X216">
        <v>1.44</v>
      </c>
      <c r="Y216">
        <v>2.85</v>
      </c>
    </row>
    <row r="217" spans="1:32" x14ac:dyDescent="0.25">
      <c r="A217" t="s">
        <v>301</v>
      </c>
      <c r="B217" t="s">
        <v>556</v>
      </c>
      <c r="C217" t="s">
        <v>350</v>
      </c>
      <c r="D217" t="s">
        <v>14</v>
      </c>
      <c r="E217" t="s">
        <v>78</v>
      </c>
      <c r="F217" t="s">
        <v>78</v>
      </c>
      <c r="G217" t="s">
        <v>78</v>
      </c>
      <c r="H217" s="16" t="s">
        <v>308</v>
      </c>
      <c r="I217" s="10" t="s">
        <v>320</v>
      </c>
      <c r="K217" t="s">
        <v>448</v>
      </c>
      <c r="O217" t="s">
        <v>78</v>
      </c>
      <c r="P217" t="s">
        <v>78</v>
      </c>
      <c r="Q217" t="s">
        <v>78</v>
      </c>
      <c r="R217" t="s">
        <v>309</v>
      </c>
      <c r="S217" t="s">
        <v>78</v>
      </c>
      <c r="T217">
        <v>0.32</v>
      </c>
      <c r="U217">
        <v>0.68</v>
      </c>
      <c r="V217" t="s">
        <v>78</v>
      </c>
      <c r="W217" t="s">
        <v>78</v>
      </c>
      <c r="X217">
        <v>0.68</v>
      </c>
      <c r="Y217">
        <v>1.4</v>
      </c>
    </row>
    <row r="218" spans="1:32" x14ac:dyDescent="0.25">
      <c r="A218" t="s">
        <v>301</v>
      </c>
      <c r="B218" t="s">
        <v>556</v>
      </c>
      <c r="C218" t="s">
        <v>642</v>
      </c>
      <c r="D218" t="s">
        <v>14</v>
      </c>
      <c r="E218" s="20" t="s">
        <v>340</v>
      </c>
      <c r="F218" t="s">
        <v>78</v>
      </c>
      <c r="G218">
        <f t="shared" ref="G218:G219" si="3">ROUND(X218*S218+Y218,2)</f>
        <v>4.71</v>
      </c>
      <c r="H218" s="16" t="s">
        <v>308</v>
      </c>
      <c r="I218" s="10">
        <v>4</v>
      </c>
      <c r="K218" t="s">
        <v>448</v>
      </c>
      <c r="O218" t="s">
        <v>78</v>
      </c>
      <c r="P218" t="s">
        <v>78</v>
      </c>
      <c r="Q218" t="s">
        <v>78</v>
      </c>
      <c r="R218" t="s">
        <v>309</v>
      </c>
      <c r="S218" s="19" t="str">
        <f>TEXT(ROUND(LOG10(50),2),"0.00")</f>
        <v>1.70</v>
      </c>
      <c r="T218">
        <v>0.69</v>
      </c>
      <c r="U218">
        <v>1.26</v>
      </c>
      <c r="V218" t="s">
        <v>78</v>
      </c>
      <c r="W218" t="s">
        <v>78</v>
      </c>
      <c r="X218">
        <v>1.28</v>
      </c>
      <c r="Y218">
        <v>2.5299999999999998</v>
      </c>
    </row>
    <row r="219" spans="1:32" x14ac:dyDescent="0.25">
      <c r="A219" t="s">
        <v>301</v>
      </c>
      <c r="B219" t="s">
        <v>556</v>
      </c>
      <c r="C219" t="s">
        <v>351</v>
      </c>
      <c r="D219" t="s">
        <v>14</v>
      </c>
      <c r="E219">
        <f t="shared" ref="E219" si="4">ROUND(T219*S219+U219,2)</f>
        <v>2.12</v>
      </c>
      <c r="F219" t="s">
        <v>78</v>
      </c>
      <c r="G219">
        <f t="shared" si="3"/>
        <v>3.07</v>
      </c>
      <c r="H219" s="16" t="s">
        <v>308</v>
      </c>
      <c r="I219" s="10">
        <v>5</v>
      </c>
      <c r="K219" t="s">
        <v>448</v>
      </c>
      <c r="O219" t="s">
        <v>78</v>
      </c>
      <c r="P219" t="s">
        <v>78</v>
      </c>
      <c r="Q219" t="s">
        <v>78</v>
      </c>
      <c r="R219" t="s">
        <v>309</v>
      </c>
      <c r="S219" s="19" t="str">
        <f>TEXT(ROUND(LOG10(50),2),"0.00")</f>
        <v>1.70</v>
      </c>
      <c r="T219" s="20" t="s">
        <v>337</v>
      </c>
      <c r="U219">
        <v>1.18</v>
      </c>
      <c r="V219" t="s">
        <v>78</v>
      </c>
      <c r="W219" t="s">
        <v>78</v>
      </c>
      <c r="X219">
        <v>0.82</v>
      </c>
      <c r="Y219">
        <v>1.68</v>
      </c>
    </row>
    <row r="220" spans="1:32" x14ac:dyDescent="0.25">
      <c r="A220" t="s">
        <v>301</v>
      </c>
      <c r="B220" t="s">
        <v>556</v>
      </c>
      <c r="C220" t="s">
        <v>349</v>
      </c>
      <c r="D220" t="s">
        <v>14</v>
      </c>
      <c r="E220" t="s">
        <v>78</v>
      </c>
      <c r="F220" t="s">
        <v>78</v>
      </c>
      <c r="G220" t="s">
        <v>78</v>
      </c>
      <c r="H220" s="16" t="s">
        <v>308</v>
      </c>
      <c r="I220" s="10" t="s">
        <v>324</v>
      </c>
      <c r="K220" t="s">
        <v>448</v>
      </c>
      <c r="O220" t="s">
        <v>78</v>
      </c>
      <c r="P220" t="s">
        <v>78</v>
      </c>
      <c r="Q220" t="s">
        <v>78</v>
      </c>
      <c r="R220" t="s">
        <v>309</v>
      </c>
      <c r="S220" t="s">
        <v>78</v>
      </c>
      <c r="T220">
        <v>0.69</v>
      </c>
      <c r="U220">
        <v>1.57</v>
      </c>
      <c r="V220" t="s">
        <v>78</v>
      </c>
      <c r="W220" t="s">
        <v>78</v>
      </c>
      <c r="X220">
        <v>1.4</v>
      </c>
      <c r="Y220">
        <v>3.06</v>
      </c>
    </row>
    <row r="221" spans="1:32" x14ac:dyDescent="0.25">
      <c r="A221" t="s">
        <v>301</v>
      </c>
      <c r="B221" t="s">
        <v>556</v>
      </c>
      <c r="C221" t="s">
        <v>352</v>
      </c>
      <c r="D221" t="s">
        <v>14</v>
      </c>
      <c r="E221">
        <v>69</v>
      </c>
      <c r="F221" t="s">
        <v>78</v>
      </c>
      <c r="G221">
        <v>79</v>
      </c>
      <c r="H221" s="16" t="s">
        <v>79</v>
      </c>
      <c r="I221" s="10">
        <v>7</v>
      </c>
      <c r="K221" t="s">
        <v>448</v>
      </c>
      <c r="O221" t="s">
        <v>78</v>
      </c>
      <c r="P221" t="s">
        <v>78</v>
      </c>
      <c r="Q221" t="s">
        <v>78</v>
      </c>
      <c r="R221" t="s">
        <v>78</v>
      </c>
      <c r="S221" t="s">
        <v>78</v>
      </c>
      <c r="T221" t="s">
        <v>78</v>
      </c>
      <c r="U221" t="s">
        <v>78</v>
      </c>
      <c r="V221" t="s">
        <v>78</v>
      </c>
      <c r="W221" t="s">
        <v>78</v>
      </c>
      <c r="X221" t="s">
        <v>78</v>
      </c>
      <c r="Y221" t="s">
        <v>78</v>
      </c>
    </row>
    <row r="222" spans="1:32" x14ac:dyDescent="0.25">
      <c r="A222" t="s">
        <v>301</v>
      </c>
      <c r="B222" t="s">
        <v>556</v>
      </c>
      <c r="C222" t="s">
        <v>636</v>
      </c>
      <c r="D222" t="s">
        <v>28</v>
      </c>
      <c r="E222">
        <v>23</v>
      </c>
      <c r="F222" t="s">
        <v>78</v>
      </c>
      <c r="G222">
        <v>46</v>
      </c>
      <c r="H222" s="16" t="s">
        <v>377</v>
      </c>
      <c r="I222" s="10">
        <v>8</v>
      </c>
      <c r="K222" t="s">
        <v>448</v>
      </c>
      <c r="O222" t="s">
        <v>78</v>
      </c>
      <c r="P222" t="s">
        <v>78</v>
      </c>
      <c r="Q222" t="s">
        <v>78</v>
      </c>
      <c r="R222" t="s">
        <v>78</v>
      </c>
      <c r="S222" t="s">
        <v>78</v>
      </c>
      <c r="T222" t="s">
        <v>78</v>
      </c>
      <c r="U222" t="s">
        <v>78</v>
      </c>
      <c r="V222" t="s">
        <v>78</v>
      </c>
      <c r="W222" t="s">
        <v>78</v>
      </c>
      <c r="X222" t="s">
        <v>78</v>
      </c>
      <c r="Y222" t="s">
        <v>78</v>
      </c>
      <c r="AC222" t="s">
        <v>350</v>
      </c>
      <c r="AD222">
        <v>0</v>
      </c>
      <c r="AE222" t="s">
        <v>362</v>
      </c>
      <c r="AF222">
        <v>1</v>
      </c>
    </row>
    <row r="223" spans="1:32" x14ac:dyDescent="0.25">
      <c r="A223" t="s">
        <v>301</v>
      </c>
      <c r="B223" t="s">
        <v>556</v>
      </c>
      <c r="C223" t="s">
        <v>643</v>
      </c>
      <c r="D223" t="s">
        <v>14</v>
      </c>
      <c r="E223">
        <v>16</v>
      </c>
      <c r="F223" t="s">
        <v>78</v>
      </c>
      <c r="G223">
        <v>32</v>
      </c>
      <c r="H223" s="16" t="s">
        <v>79</v>
      </c>
      <c r="I223" s="10">
        <v>9</v>
      </c>
      <c r="K223" t="s">
        <v>448</v>
      </c>
      <c r="O223" t="s">
        <v>78</v>
      </c>
      <c r="P223" t="s">
        <v>78</v>
      </c>
      <c r="Q223" t="s">
        <v>78</v>
      </c>
      <c r="R223" t="s">
        <v>78</v>
      </c>
      <c r="S223" t="s">
        <v>78</v>
      </c>
      <c r="T223" t="s">
        <v>78</v>
      </c>
      <c r="U223" t="s">
        <v>78</v>
      </c>
      <c r="V223" t="s">
        <v>78</v>
      </c>
      <c r="W223" t="s">
        <v>78</v>
      </c>
      <c r="X223" t="s">
        <v>78</v>
      </c>
      <c r="Y223" t="s">
        <v>78</v>
      </c>
    </row>
    <row r="224" spans="1:32" x14ac:dyDescent="0.25">
      <c r="A224" t="s">
        <v>301</v>
      </c>
      <c r="B224" t="s">
        <v>556</v>
      </c>
      <c r="C224" t="s">
        <v>348</v>
      </c>
      <c r="D224" t="s">
        <v>28</v>
      </c>
      <c r="E224">
        <v>15</v>
      </c>
      <c r="F224" t="s">
        <v>78</v>
      </c>
      <c r="G224">
        <v>28</v>
      </c>
      <c r="H224" s="16" t="s">
        <v>79</v>
      </c>
      <c r="I224" s="10" t="s">
        <v>322</v>
      </c>
      <c r="K224" t="s">
        <v>448</v>
      </c>
      <c r="O224" t="s">
        <v>78</v>
      </c>
      <c r="P224" t="s">
        <v>78</v>
      </c>
      <c r="Q224" t="s">
        <v>78</v>
      </c>
      <c r="R224" t="s">
        <v>78</v>
      </c>
      <c r="S224" t="s">
        <v>78</v>
      </c>
      <c r="T224" t="s">
        <v>78</v>
      </c>
      <c r="U224" t="s">
        <v>78</v>
      </c>
      <c r="V224" t="s">
        <v>78</v>
      </c>
      <c r="W224" t="s">
        <v>78</v>
      </c>
      <c r="X224" t="s">
        <v>78</v>
      </c>
      <c r="Y224" t="s">
        <v>78</v>
      </c>
    </row>
    <row r="225" spans="1:32" x14ac:dyDescent="0.25">
      <c r="A225" t="s">
        <v>301</v>
      </c>
      <c r="B225" t="s">
        <v>556</v>
      </c>
      <c r="C225" t="s">
        <v>313</v>
      </c>
      <c r="D225" t="s">
        <v>14</v>
      </c>
      <c r="E225">
        <v>21</v>
      </c>
      <c r="F225" t="s">
        <v>78</v>
      </c>
      <c r="G225">
        <v>36</v>
      </c>
      <c r="H225" s="16" t="s">
        <v>79</v>
      </c>
      <c r="I225" s="10">
        <v>11</v>
      </c>
      <c r="K225" t="s">
        <v>448</v>
      </c>
      <c r="O225" t="s">
        <v>78</v>
      </c>
      <c r="P225" t="s">
        <v>78</v>
      </c>
      <c r="Q225" t="s">
        <v>78</v>
      </c>
      <c r="R225" t="s">
        <v>78</v>
      </c>
      <c r="S225" t="s">
        <v>78</v>
      </c>
      <c r="T225" t="s">
        <v>78</v>
      </c>
      <c r="U225" t="s">
        <v>78</v>
      </c>
      <c r="V225" t="s">
        <v>78</v>
      </c>
      <c r="W225" t="s">
        <v>78</v>
      </c>
      <c r="X225" t="s">
        <v>78</v>
      </c>
      <c r="Y225" t="s">
        <v>78</v>
      </c>
    </row>
    <row r="226" spans="1:32" x14ac:dyDescent="0.25">
      <c r="A226" t="s">
        <v>301</v>
      </c>
      <c r="B226" t="s">
        <v>556</v>
      </c>
      <c r="C226" t="s">
        <v>314</v>
      </c>
      <c r="D226" t="s">
        <v>78</v>
      </c>
      <c r="E226" s="16" t="s">
        <v>78</v>
      </c>
      <c r="F226" s="16" t="s">
        <v>78</v>
      </c>
      <c r="G226">
        <v>1.2</v>
      </c>
      <c r="H226" s="16" t="s">
        <v>326</v>
      </c>
      <c r="I226" s="10">
        <v>13</v>
      </c>
      <c r="K226" t="s">
        <v>448</v>
      </c>
      <c r="O226">
        <v>-4</v>
      </c>
      <c r="P226" t="s">
        <v>78</v>
      </c>
      <c r="Q226" t="s">
        <v>78</v>
      </c>
      <c r="R226" t="s">
        <v>78</v>
      </c>
      <c r="S226" t="s">
        <v>78</v>
      </c>
      <c r="T226" t="s">
        <v>78</v>
      </c>
      <c r="U226" t="s">
        <v>78</v>
      </c>
      <c r="V226" t="s">
        <v>78</v>
      </c>
      <c r="W226" t="s">
        <v>78</v>
      </c>
      <c r="X226" t="s">
        <v>78</v>
      </c>
      <c r="Y226" t="s">
        <v>78</v>
      </c>
    </row>
    <row r="227" spans="1:32" x14ac:dyDescent="0.25">
      <c r="A227" t="s">
        <v>301</v>
      </c>
      <c r="B227" t="s">
        <v>559</v>
      </c>
      <c r="C227" t="s">
        <v>365</v>
      </c>
      <c r="D227" t="s">
        <v>14</v>
      </c>
      <c r="E227" t="s">
        <v>78</v>
      </c>
      <c r="F227" t="s">
        <v>78</v>
      </c>
      <c r="G227" t="s">
        <v>78</v>
      </c>
      <c r="H227" s="16" t="s">
        <v>308</v>
      </c>
      <c r="I227" s="10">
        <v>1</v>
      </c>
      <c r="K227" t="s">
        <v>448</v>
      </c>
      <c r="O227" t="s">
        <v>78</v>
      </c>
      <c r="P227" t="s">
        <v>78</v>
      </c>
      <c r="Q227" t="s">
        <v>78</v>
      </c>
      <c r="R227" t="s">
        <v>309</v>
      </c>
      <c r="S227" t="s">
        <v>78</v>
      </c>
      <c r="T227">
        <v>4.18</v>
      </c>
      <c r="U227" s="20" t="s">
        <v>254</v>
      </c>
      <c r="V227" t="s">
        <v>78</v>
      </c>
      <c r="W227" t="s">
        <v>78</v>
      </c>
      <c r="X227">
        <v>5.96</v>
      </c>
      <c r="Y227">
        <v>12</v>
      </c>
    </row>
    <row r="228" spans="1:32" x14ac:dyDescent="0.25">
      <c r="A228" t="s">
        <v>301</v>
      </c>
      <c r="B228" t="s">
        <v>559</v>
      </c>
      <c r="C228" t="s">
        <v>310</v>
      </c>
      <c r="D228" t="s">
        <v>14</v>
      </c>
      <c r="E228">
        <f t="shared" ref="E228:E231" si="5">ROUND(T228*S228+U228,2)</f>
        <v>2.86</v>
      </c>
      <c r="F228" t="s">
        <v>78</v>
      </c>
      <c r="G228">
        <f t="shared" ref="G228:G231" si="6">ROUND(X228*S228+Y228,2)</f>
        <v>5.73</v>
      </c>
      <c r="H228" s="16" t="s">
        <v>308</v>
      </c>
      <c r="I228" s="10">
        <v>2</v>
      </c>
      <c r="K228" t="s">
        <v>448</v>
      </c>
      <c r="O228" t="s">
        <v>78</v>
      </c>
      <c r="P228" t="s">
        <v>78</v>
      </c>
      <c r="Q228" t="s">
        <v>78</v>
      </c>
      <c r="R228" t="s">
        <v>309</v>
      </c>
      <c r="S228" s="19" t="str">
        <f>TEXT(ROUND(LOG10(100),2),"0.00")</f>
        <v>2.00</v>
      </c>
      <c r="T228">
        <v>0.7</v>
      </c>
      <c r="U228">
        <v>1.46</v>
      </c>
      <c r="V228" t="s">
        <v>78</v>
      </c>
      <c r="W228" t="s">
        <v>78</v>
      </c>
      <c r="X228">
        <v>1.44</v>
      </c>
      <c r="Y228">
        <v>2.85</v>
      </c>
    </row>
    <row r="229" spans="1:32" x14ac:dyDescent="0.25">
      <c r="A229" t="s">
        <v>301</v>
      </c>
      <c r="B229" t="s">
        <v>559</v>
      </c>
      <c r="C229" t="s">
        <v>635</v>
      </c>
      <c r="D229" t="s">
        <v>14</v>
      </c>
      <c r="E229">
        <f t="shared" si="5"/>
        <v>4.33</v>
      </c>
      <c r="F229" t="s">
        <v>78</v>
      </c>
      <c r="G229">
        <f t="shared" si="6"/>
        <v>6.49</v>
      </c>
      <c r="H229" s="16" t="s">
        <v>308</v>
      </c>
      <c r="I229" s="10" t="s">
        <v>321</v>
      </c>
      <c r="K229" t="s">
        <v>448</v>
      </c>
      <c r="O229" t="s">
        <v>78</v>
      </c>
      <c r="P229" t="s">
        <v>78</v>
      </c>
      <c r="Q229" t="s">
        <v>78</v>
      </c>
      <c r="R229" t="s">
        <v>309</v>
      </c>
      <c r="S229" s="19" t="str">
        <f>TEXT(ROUND(LOG10(100),2),"0.00")</f>
        <v>2.00</v>
      </c>
      <c r="T229">
        <v>0.82</v>
      </c>
      <c r="U229">
        <v>2.69</v>
      </c>
      <c r="V229" t="s">
        <v>78</v>
      </c>
      <c r="W229" t="s">
        <v>78</v>
      </c>
      <c r="X229">
        <v>1.35</v>
      </c>
      <c r="Y229">
        <v>3.79</v>
      </c>
    </row>
    <row r="230" spans="1:32" x14ac:dyDescent="0.25">
      <c r="A230" t="s">
        <v>301</v>
      </c>
      <c r="B230" t="s">
        <v>559</v>
      </c>
      <c r="C230" t="s">
        <v>642</v>
      </c>
      <c r="D230" t="s">
        <v>14</v>
      </c>
      <c r="E230" s="20" t="s">
        <v>340</v>
      </c>
      <c r="F230" t="s">
        <v>78</v>
      </c>
      <c r="G230">
        <f t="shared" si="6"/>
        <v>4.71</v>
      </c>
      <c r="H230" s="16" t="s">
        <v>308</v>
      </c>
      <c r="I230" s="10">
        <v>4</v>
      </c>
      <c r="K230" t="s">
        <v>448</v>
      </c>
      <c r="O230" t="s">
        <v>78</v>
      </c>
      <c r="P230" t="s">
        <v>78</v>
      </c>
      <c r="Q230" t="s">
        <v>78</v>
      </c>
      <c r="R230" t="s">
        <v>309</v>
      </c>
      <c r="S230" s="19" t="str">
        <f>TEXT(ROUND(LOG10(50),2),"0.00")</f>
        <v>1.70</v>
      </c>
      <c r="T230">
        <v>0.69</v>
      </c>
      <c r="U230">
        <v>1.26</v>
      </c>
      <c r="V230" t="s">
        <v>78</v>
      </c>
      <c r="W230" t="s">
        <v>78</v>
      </c>
      <c r="X230">
        <v>1.28</v>
      </c>
      <c r="Y230">
        <v>2.5299999999999998</v>
      </c>
    </row>
    <row r="231" spans="1:32" x14ac:dyDescent="0.25">
      <c r="A231" t="s">
        <v>301</v>
      </c>
      <c r="B231" t="s">
        <v>559</v>
      </c>
      <c r="C231" t="s">
        <v>351</v>
      </c>
      <c r="D231" t="s">
        <v>14</v>
      </c>
      <c r="E231">
        <f t="shared" si="5"/>
        <v>2.12</v>
      </c>
      <c r="F231" t="s">
        <v>78</v>
      </c>
      <c r="G231">
        <f t="shared" si="6"/>
        <v>3.07</v>
      </c>
      <c r="H231" s="16" t="s">
        <v>308</v>
      </c>
      <c r="I231" s="10">
        <v>5</v>
      </c>
      <c r="K231" t="s">
        <v>448</v>
      </c>
      <c r="O231" t="s">
        <v>78</v>
      </c>
      <c r="P231" t="s">
        <v>78</v>
      </c>
      <c r="Q231" t="s">
        <v>78</v>
      </c>
      <c r="R231" t="s">
        <v>309</v>
      </c>
      <c r="S231" s="19" t="str">
        <f>TEXT(ROUND(LOG10(50),2),"0.00")</f>
        <v>1.70</v>
      </c>
      <c r="T231" s="20" t="s">
        <v>337</v>
      </c>
      <c r="U231">
        <v>1.18</v>
      </c>
      <c r="V231" t="s">
        <v>78</v>
      </c>
      <c r="W231" t="s">
        <v>78</v>
      </c>
      <c r="X231">
        <v>0.82</v>
      </c>
      <c r="Y231">
        <v>1.68</v>
      </c>
    </row>
    <row r="232" spans="1:32" x14ac:dyDescent="0.25">
      <c r="A232" t="s">
        <v>301</v>
      </c>
      <c r="B232" t="s">
        <v>559</v>
      </c>
      <c r="C232" t="s">
        <v>64</v>
      </c>
      <c r="D232" t="s">
        <v>14</v>
      </c>
      <c r="E232" t="s">
        <v>78</v>
      </c>
      <c r="F232" t="s">
        <v>78</v>
      </c>
      <c r="G232" t="s">
        <v>78</v>
      </c>
      <c r="H232" s="16" t="s">
        <v>308</v>
      </c>
      <c r="I232" s="10" t="s">
        <v>325</v>
      </c>
      <c r="K232" t="s">
        <v>448</v>
      </c>
      <c r="O232" t="s">
        <v>78</v>
      </c>
      <c r="P232" t="s">
        <v>78</v>
      </c>
      <c r="Q232" t="s">
        <v>78</v>
      </c>
      <c r="R232" t="s">
        <v>309</v>
      </c>
      <c r="S232" t="s">
        <v>78</v>
      </c>
      <c r="T232">
        <v>0.52</v>
      </c>
      <c r="U232">
        <v>1.17</v>
      </c>
      <c r="V232" t="s">
        <v>78</v>
      </c>
      <c r="W232" t="s">
        <v>78</v>
      </c>
      <c r="X232" s="20" t="s">
        <v>345</v>
      </c>
      <c r="Y232">
        <v>2.27</v>
      </c>
    </row>
    <row r="233" spans="1:32" x14ac:dyDescent="0.25">
      <c r="A233" t="s">
        <v>301</v>
      </c>
      <c r="B233" t="s">
        <v>559</v>
      </c>
      <c r="C233" t="s">
        <v>352</v>
      </c>
      <c r="D233" t="s">
        <v>14</v>
      </c>
      <c r="E233">
        <v>69</v>
      </c>
      <c r="F233" t="s">
        <v>78</v>
      </c>
      <c r="G233">
        <v>79</v>
      </c>
      <c r="H233" s="16" t="s">
        <v>79</v>
      </c>
      <c r="I233" s="10">
        <v>7</v>
      </c>
      <c r="K233" t="s">
        <v>448</v>
      </c>
      <c r="O233" t="s">
        <v>78</v>
      </c>
      <c r="P233" t="s">
        <v>78</v>
      </c>
      <c r="Q233" t="s">
        <v>78</v>
      </c>
      <c r="R233" t="s">
        <v>78</v>
      </c>
      <c r="S233" t="s">
        <v>78</v>
      </c>
      <c r="T233" t="s">
        <v>78</v>
      </c>
      <c r="U233" t="s">
        <v>78</v>
      </c>
      <c r="V233" t="s">
        <v>78</v>
      </c>
      <c r="W233" t="s">
        <v>78</v>
      </c>
      <c r="X233" t="s">
        <v>78</v>
      </c>
      <c r="Y233" t="s">
        <v>78</v>
      </c>
    </row>
    <row r="234" spans="1:32" x14ac:dyDescent="0.25">
      <c r="A234" t="s">
        <v>301</v>
      </c>
      <c r="B234" t="s">
        <v>559</v>
      </c>
      <c r="C234" t="s">
        <v>636</v>
      </c>
      <c r="D234" t="s">
        <v>28</v>
      </c>
      <c r="E234">
        <v>23</v>
      </c>
      <c r="F234" t="s">
        <v>78</v>
      </c>
      <c r="G234">
        <v>46</v>
      </c>
      <c r="H234" s="16" t="s">
        <v>377</v>
      </c>
      <c r="I234" s="10">
        <v>8</v>
      </c>
      <c r="K234" t="s">
        <v>448</v>
      </c>
      <c r="O234" t="s">
        <v>78</v>
      </c>
      <c r="P234" t="s">
        <v>78</v>
      </c>
      <c r="Q234" t="s">
        <v>78</v>
      </c>
      <c r="R234" t="s">
        <v>78</v>
      </c>
      <c r="S234" t="s">
        <v>78</v>
      </c>
      <c r="T234" t="s">
        <v>78</v>
      </c>
      <c r="U234" t="s">
        <v>78</v>
      </c>
      <c r="V234" t="s">
        <v>78</v>
      </c>
      <c r="W234" t="s">
        <v>78</v>
      </c>
      <c r="X234" t="s">
        <v>78</v>
      </c>
      <c r="Y234" t="s">
        <v>78</v>
      </c>
      <c r="AC234" t="s">
        <v>350</v>
      </c>
      <c r="AD234">
        <v>0</v>
      </c>
      <c r="AE234" t="s">
        <v>362</v>
      </c>
      <c r="AF234">
        <v>1</v>
      </c>
    </row>
    <row r="235" spans="1:32" x14ac:dyDescent="0.25">
      <c r="A235" t="s">
        <v>301</v>
      </c>
      <c r="B235" t="s">
        <v>559</v>
      </c>
      <c r="C235" t="s">
        <v>643</v>
      </c>
      <c r="D235" t="s">
        <v>14</v>
      </c>
      <c r="E235">
        <v>16</v>
      </c>
      <c r="F235" t="s">
        <v>78</v>
      </c>
      <c r="G235">
        <v>32</v>
      </c>
      <c r="H235" s="16" t="s">
        <v>79</v>
      </c>
      <c r="I235" s="10">
        <v>9</v>
      </c>
      <c r="K235" t="s">
        <v>448</v>
      </c>
      <c r="O235" t="s">
        <v>78</v>
      </c>
      <c r="P235" t="s">
        <v>78</v>
      </c>
      <c r="Q235" t="s">
        <v>78</v>
      </c>
      <c r="R235" t="s">
        <v>78</v>
      </c>
      <c r="S235" t="s">
        <v>78</v>
      </c>
      <c r="T235" t="s">
        <v>78</v>
      </c>
      <c r="U235" t="s">
        <v>78</v>
      </c>
      <c r="V235" t="s">
        <v>78</v>
      </c>
      <c r="W235" t="s">
        <v>78</v>
      </c>
      <c r="X235" t="s">
        <v>78</v>
      </c>
      <c r="Y235" t="s">
        <v>78</v>
      </c>
    </row>
    <row r="236" spans="1:32" x14ac:dyDescent="0.25">
      <c r="A236" t="s">
        <v>301</v>
      </c>
      <c r="B236" t="s">
        <v>559</v>
      </c>
      <c r="C236" t="s">
        <v>312</v>
      </c>
      <c r="D236" t="s">
        <v>78</v>
      </c>
      <c r="E236">
        <v>3.8</v>
      </c>
      <c r="F236" s="16" t="s">
        <v>78</v>
      </c>
      <c r="G236">
        <v>9.5</v>
      </c>
      <c r="H236" s="16" t="s">
        <v>315</v>
      </c>
      <c r="I236" s="10" t="s">
        <v>323</v>
      </c>
      <c r="K236" t="s">
        <v>448</v>
      </c>
      <c r="O236" s="16" t="s">
        <v>78</v>
      </c>
      <c r="P236">
        <v>1.9</v>
      </c>
      <c r="Q236">
        <v>11.4</v>
      </c>
      <c r="R236" t="s">
        <v>78</v>
      </c>
      <c r="S236" t="s">
        <v>78</v>
      </c>
      <c r="T236" t="s">
        <v>78</v>
      </c>
      <c r="U236" t="s">
        <v>78</v>
      </c>
      <c r="V236" t="s">
        <v>78</v>
      </c>
      <c r="W236" t="s">
        <v>78</v>
      </c>
      <c r="X236" t="s">
        <v>78</v>
      </c>
      <c r="Y236" t="s">
        <v>78</v>
      </c>
    </row>
    <row r="237" spans="1:32" x14ac:dyDescent="0.25">
      <c r="A237" t="s">
        <v>301</v>
      </c>
      <c r="B237" t="s">
        <v>559</v>
      </c>
      <c r="C237" t="s">
        <v>313</v>
      </c>
      <c r="D237" t="s">
        <v>14</v>
      </c>
      <c r="E237">
        <v>21</v>
      </c>
      <c r="F237" t="s">
        <v>78</v>
      </c>
      <c r="G237">
        <v>36</v>
      </c>
      <c r="H237" s="16" t="s">
        <v>79</v>
      </c>
      <c r="I237" s="10">
        <v>11</v>
      </c>
      <c r="K237" t="s">
        <v>448</v>
      </c>
      <c r="O237" t="s">
        <v>78</v>
      </c>
      <c r="P237" t="s">
        <v>78</v>
      </c>
      <c r="Q237" t="s">
        <v>78</v>
      </c>
      <c r="R237" t="s">
        <v>78</v>
      </c>
      <c r="S237" t="s">
        <v>78</v>
      </c>
      <c r="T237" t="s">
        <v>78</v>
      </c>
      <c r="U237" t="s">
        <v>78</v>
      </c>
      <c r="V237" t="s">
        <v>78</v>
      </c>
      <c r="W237" t="s">
        <v>78</v>
      </c>
      <c r="X237" t="s">
        <v>78</v>
      </c>
      <c r="Y237" t="s">
        <v>78</v>
      </c>
    </row>
    <row r="238" spans="1:32" x14ac:dyDescent="0.25">
      <c r="A238" t="s">
        <v>301</v>
      </c>
      <c r="B238" t="s">
        <v>559</v>
      </c>
      <c r="C238" t="s">
        <v>314</v>
      </c>
      <c r="D238" t="s">
        <v>78</v>
      </c>
      <c r="E238" s="16" t="s">
        <v>78</v>
      </c>
      <c r="F238" s="16" t="s">
        <v>78</v>
      </c>
      <c r="G238">
        <v>1.2</v>
      </c>
      <c r="H238" s="16" t="s">
        <v>326</v>
      </c>
      <c r="I238" s="10">
        <v>13</v>
      </c>
      <c r="K238" t="s">
        <v>448</v>
      </c>
      <c r="O238">
        <v>-4</v>
      </c>
      <c r="P238" t="s">
        <v>78</v>
      </c>
      <c r="Q238" t="s">
        <v>78</v>
      </c>
      <c r="R238" t="s">
        <v>78</v>
      </c>
      <c r="S238" t="s">
        <v>78</v>
      </c>
      <c r="T238" t="s">
        <v>78</v>
      </c>
      <c r="U238" t="s">
        <v>78</v>
      </c>
      <c r="V238" t="s">
        <v>78</v>
      </c>
      <c r="W238" t="s">
        <v>78</v>
      </c>
      <c r="X238" t="s">
        <v>78</v>
      </c>
      <c r="Y238" t="s">
        <v>78</v>
      </c>
    </row>
    <row r="239" spans="1:32" x14ac:dyDescent="0.25">
      <c r="A239" t="s">
        <v>301</v>
      </c>
      <c r="B239" t="s">
        <v>557</v>
      </c>
      <c r="C239" t="s">
        <v>365</v>
      </c>
      <c r="D239" t="s">
        <v>14</v>
      </c>
      <c r="E239" t="s">
        <v>78</v>
      </c>
      <c r="F239" t="s">
        <v>78</v>
      </c>
      <c r="G239" t="s">
        <v>78</v>
      </c>
      <c r="H239" s="16" t="s">
        <v>308</v>
      </c>
      <c r="I239" s="10">
        <v>1</v>
      </c>
      <c r="K239" t="s">
        <v>448</v>
      </c>
      <c r="O239" t="s">
        <v>78</v>
      </c>
      <c r="P239" t="s">
        <v>78</v>
      </c>
      <c r="Q239" t="s">
        <v>78</v>
      </c>
      <c r="R239" t="s">
        <v>309</v>
      </c>
      <c r="S239" t="s">
        <v>78</v>
      </c>
      <c r="T239">
        <v>3.08</v>
      </c>
      <c r="U239">
        <v>6.57</v>
      </c>
      <c r="V239" t="s">
        <v>78</v>
      </c>
      <c r="W239" t="s">
        <v>78</v>
      </c>
      <c r="X239" s="20" t="s">
        <v>346</v>
      </c>
      <c r="Y239">
        <v>9.66</v>
      </c>
    </row>
    <row r="240" spans="1:32" x14ac:dyDescent="0.25">
      <c r="A240" t="s">
        <v>301</v>
      </c>
      <c r="B240" t="s">
        <v>557</v>
      </c>
      <c r="C240" t="s">
        <v>310</v>
      </c>
      <c r="D240" t="s">
        <v>14</v>
      </c>
      <c r="E240" t="s">
        <v>78</v>
      </c>
      <c r="F240" t="s">
        <v>78</v>
      </c>
      <c r="G240" t="s">
        <v>78</v>
      </c>
      <c r="H240" s="16" t="s">
        <v>308</v>
      </c>
      <c r="I240" s="10">
        <v>2</v>
      </c>
      <c r="K240" t="s">
        <v>448</v>
      </c>
      <c r="O240" t="s">
        <v>78</v>
      </c>
      <c r="P240" t="s">
        <v>78</v>
      </c>
      <c r="Q240" t="s">
        <v>78</v>
      </c>
      <c r="R240" t="s">
        <v>309</v>
      </c>
      <c r="S240" t="s">
        <v>78</v>
      </c>
      <c r="T240">
        <v>0.41</v>
      </c>
      <c r="U240">
        <v>0.74</v>
      </c>
      <c r="V240" t="s">
        <v>78</v>
      </c>
      <c r="W240" t="s">
        <v>78</v>
      </c>
      <c r="X240">
        <v>0.76</v>
      </c>
      <c r="Y240">
        <v>1.52</v>
      </c>
    </row>
    <row r="241" spans="1:32" x14ac:dyDescent="0.25">
      <c r="A241" t="s">
        <v>301</v>
      </c>
      <c r="B241" t="s">
        <v>557</v>
      </c>
      <c r="C241" t="s">
        <v>350</v>
      </c>
      <c r="D241" t="s">
        <v>14</v>
      </c>
      <c r="E241" t="s">
        <v>78</v>
      </c>
      <c r="F241" t="s">
        <v>78</v>
      </c>
      <c r="G241" t="s">
        <v>78</v>
      </c>
      <c r="H241" s="16" t="s">
        <v>308</v>
      </c>
      <c r="I241" s="10" t="s">
        <v>320</v>
      </c>
      <c r="K241" t="s">
        <v>448</v>
      </c>
      <c r="O241" t="s">
        <v>78</v>
      </c>
      <c r="P241" t="s">
        <v>78</v>
      </c>
      <c r="Q241" t="s">
        <v>78</v>
      </c>
      <c r="R241" t="s">
        <v>309</v>
      </c>
      <c r="S241" t="s">
        <v>78</v>
      </c>
      <c r="T241">
        <v>0.61</v>
      </c>
      <c r="U241">
        <v>1.3</v>
      </c>
      <c r="V241" t="s">
        <v>78</v>
      </c>
      <c r="W241" t="s">
        <v>78</v>
      </c>
      <c r="X241">
        <v>0.98</v>
      </c>
      <c r="Y241">
        <v>1.93</v>
      </c>
    </row>
    <row r="242" spans="1:32" x14ac:dyDescent="0.25">
      <c r="A242" t="s">
        <v>301</v>
      </c>
      <c r="B242" t="s">
        <v>557</v>
      </c>
      <c r="C242" t="s">
        <v>642</v>
      </c>
      <c r="D242" t="s">
        <v>14</v>
      </c>
      <c r="E242" t="s">
        <v>78</v>
      </c>
      <c r="F242" t="s">
        <v>78</v>
      </c>
      <c r="G242" t="s">
        <v>78</v>
      </c>
      <c r="H242" s="16" t="s">
        <v>308</v>
      </c>
      <c r="I242" s="10">
        <v>4</v>
      </c>
      <c r="K242" t="s">
        <v>448</v>
      </c>
      <c r="O242" t="s">
        <v>78</v>
      </c>
      <c r="P242" t="s">
        <v>78</v>
      </c>
      <c r="Q242" t="s">
        <v>78</v>
      </c>
      <c r="R242" t="s">
        <v>309</v>
      </c>
      <c r="S242" t="s">
        <v>78</v>
      </c>
      <c r="T242">
        <v>0.5</v>
      </c>
      <c r="U242">
        <v>1.02</v>
      </c>
      <c r="V242" t="s">
        <v>78</v>
      </c>
      <c r="W242" t="s">
        <v>78</v>
      </c>
      <c r="X242">
        <v>0.99</v>
      </c>
      <c r="Y242">
        <v>2.0099999999999998</v>
      </c>
    </row>
    <row r="243" spans="1:32" x14ac:dyDescent="0.25">
      <c r="A243" t="s">
        <v>301</v>
      </c>
      <c r="B243" t="s">
        <v>557</v>
      </c>
      <c r="C243" t="s">
        <v>351</v>
      </c>
      <c r="D243" t="s">
        <v>14</v>
      </c>
      <c r="E243" t="s">
        <v>78</v>
      </c>
      <c r="F243" t="s">
        <v>78</v>
      </c>
      <c r="G243" t="s">
        <v>78</v>
      </c>
      <c r="H243" s="16" t="s">
        <v>308</v>
      </c>
      <c r="I243" s="10">
        <v>5</v>
      </c>
      <c r="K243" t="s">
        <v>448</v>
      </c>
      <c r="O243" t="s">
        <v>78</v>
      </c>
      <c r="P243" t="s">
        <v>78</v>
      </c>
      <c r="Q243" t="s">
        <v>78</v>
      </c>
      <c r="R243" t="s">
        <v>309</v>
      </c>
      <c r="S243" t="s">
        <v>78</v>
      </c>
      <c r="T243">
        <v>0.34</v>
      </c>
      <c r="U243">
        <v>0.73</v>
      </c>
      <c r="V243" t="s">
        <v>78</v>
      </c>
      <c r="W243" t="s">
        <v>78</v>
      </c>
      <c r="X243">
        <v>0.72</v>
      </c>
      <c r="Y243">
        <v>1.45</v>
      </c>
    </row>
    <row r="244" spans="1:32" x14ac:dyDescent="0.25">
      <c r="A244" t="s">
        <v>301</v>
      </c>
      <c r="B244" t="s">
        <v>557</v>
      </c>
      <c r="C244" t="s">
        <v>349</v>
      </c>
      <c r="D244" t="s">
        <v>14</v>
      </c>
      <c r="E244" t="s">
        <v>78</v>
      </c>
      <c r="F244" t="s">
        <v>78</v>
      </c>
      <c r="G244" t="s">
        <v>78</v>
      </c>
      <c r="H244" s="16" t="s">
        <v>308</v>
      </c>
      <c r="I244" s="10" t="s">
        <v>324</v>
      </c>
      <c r="K244" t="s">
        <v>448</v>
      </c>
      <c r="O244" t="s">
        <v>78</v>
      </c>
      <c r="P244" t="s">
        <v>78</v>
      </c>
      <c r="Q244" t="s">
        <v>78</v>
      </c>
      <c r="R244" t="s">
        <v>309</v>
      </c>
      <c r="S244" t="s">
        <v>78</v>
      </c>
      <c r="T244">
        <v>0.39</v>
      </c>
      <c r="U244">
        <v>0.87</v>
      </c>
      <c r="V244" t="s">
        <v>78</v>
      </c>
      <c r="W244" t="s">
        <v>78</v>
      </c>
      <c r="X244">
        <v>0.72</v>
      </c>
      <c r="Y244">
        <v>1.79</v>
      </c>
    </row>
    <row r="245" spans="1:32" x14ac:dyDescent="0.25">
      <c r="A245" t="s">
        <v>301</v>
      </c>
      <c r="B245" t="s">
        <v>557</v>
      </c>
      <c r="C245" t="s">
        <v>352</v>
      </c>
      <c r="D245" t="s">
        <v>14</v>
      </c>
      <c r="E245">
        <v>57</v>
      </c>
      <c r="F245" t="s">
        <v>78</v>
      </c>
      <c r="G245">
        <v>68</v>
      </c>
      <c r="H245" s="16" t="s">
        <v>79</v>
      </c>
      <c r="I245" s="10">
        <v>7</v>
      </c>
      <c r="K245" t="s">
        <v>448</v>
      </c>
      <c r="O245" t="s">
        <v>78</v>
      </c>
      <c r="P245" t="s">
        <v>78</v>
      </c>
      <c r="Q245" t="s">
        <v>78</v>
      </c>
      <c r="R245" t="s">
        <v>78</v>
      </c>
      <c r="S245" t="s">
        <v>78</v>
      </c>
      <c r="T245" t="s">
        <v>78</v>
      </c>
      <c r="U245" t="s">
        <v>78</v>
      </c>
      <c r="V245" t="s">
        <v>78</v>
      </c>
      <c r="W245" t="s">
        <v>78</v>
      </c>
      <c r="X245" t="s">
        <v>78</v>
      </c>
      <c r="Y245" t="s">
        <v>78</v>
      </c>
    </row>
    <row r="246" spans="1:32" x14ac:dyDescent="0.25">
      <c r="A246" t="s">
        <v>301</v>
      </c>
      <c r="B246" t="s">
        <v>557</v>
      </c>
      <c r="C246" t="s">
        <v>636</v>
      </c>
      <c r="D246" t="s">
        <v>28</v>
      </c>
      <c r="E246">
        <v>23</v>
      </c>
      <c r="F246" t="s">
        <v>78</v>
      </c>
      <c r="G246">
        <v>45</v>
      </c>
      <c r="H246" s="16" t="s">
        <v>377</v>
      </c>
      <c r="I246" s="10">
        <v>8</v>
      </c>
      <c r="K246" t="s">
        <v>448</v>
      </c>
      <c r="O246" t="s">
        <v>78</v>
      </c>
      <c r="P246" t="s">
        <v>78</v>
      </c>
      <c r="Q246" t="s">
        <v>78</v>
      </c>
      <c r="R246" t="s">
        <v>78</v>
      </c>
      <c r="S246" t="s">
        <v>78</v>
      </c>
      <c r="T246" t="s">
        <v>78</v>
      </c>
      <c r="U246" t="s">
        <v>78</v>
      </c>
      <c r="V246" t="s">
        <v>78</v>
      </c>
      <c r="W246" t="s">
        <v>78</v>
      </c>
      <c r="X246" t="s">
        <v>78</v>
      </c>
      <c r="Y246" t="s">
        <v>78</v>
      </c>
      <c r="AC246" t="s">
        <v>350</v>
      </c>
      <c r="AD246">
        <v>0</v>
      </c>
      <c r="AE246" t="s">
        <v>362</v>
      </c>
      <c r="AF246">
        <v>1</v>
      </c>
    </row>
    <row r="247" spans="1:32" x14ac:dyDescent="0.25">
      <c r="A247" t="s">
        <v>301</v>
      </c>
      <c r="B247" t="s">
        <v>557</v>
      </c>
      <c r="C247" t="s">
        <v>643</v>
      </c>
      <c r="D247" t="s">
        <v>14</v>
      </c>
      <c r="E247">
        <v>27</v>
      </c>
      <c r="F247" t="s">
        <v>78</v>
      </c>
      <c r="G247">
        <v>50</v>
      </c>
      <c r="H247" s="16" t="s">
        <v>79</v>
      </c>
      <c r="I247" s="10">
        <v>9</v>
      </c>
      <c r="K247" t="s">
        <v>448</v>
      </c>
      <c r="O247" t="s">
        <v>78</v>
      </c>
      <c r="P247" t="s">
        <v>78</v>
      </c>
      <c r="Q247" t="s">
        <v>78</v>
      </c>
      <c r="R247" t="s">
        <v>78</v>
      </c>
      <c r="S247" t="s">
        <v>78</v>
      </c>
      <c r="T247" t="s">
        <v>78</v>
      </c>
      <c r="U247" t="s">
        <v>78</v>
      </c>
      <c r="V247" t="s">
        <v>78</v>
      </c>
      <c r="W247" t="s">
        <v>78</v>
      </c>
      <c r="X247" t="s">
        <v>78</v>
      </c>
      <c r="Y247" t="s">
        <v>78</v>
      </c>
    </row>
    <row r="248" spans="1:32" x14ac:dyDescent="0.25">
      <c r="A248" t="s">
        <v>301</v>
      </c>
      <c r="B248" t="s">
        <v>557</v>
      </c>
      <c r="C248" t="s">
        <v>348</v>
      </c>
      <c r="D248" t="s">
        <v>28</v>
      </c>
      <c r="E248">
        <v>20</v>
      </c>
      <c r="F248" t="s">
        <v>78</v>
      </c>
      <c r="G248">
        <v>36</v>
      </c>
      <c r="H248" s="16" t="s">
        <v>79</v>
      </c>
      <c r="I248" s="10" t="s">
        <v>322</v>
      </c>
      <c r="K248" t="s">
        <v>448</v>
      </c>
      <c r="O248" t="s">
        <v>78</v>
      </c>
      <c r="P248" t="s">
        <v>78</v>
      </c>
      <c r="Q248" t="s">
        <v>78</v>
      </c>
      <c r="R248" t="s">
        <v>78</v>
      </c>
      <c r="S248" t="s">
        <v>78</v>
      </c>
      <c r="T248" t="s">
        <v>78</v>
      </c>
      <c r="U248" t="s">
        <v>78</v>
      </c>
      <c r="V248" t="s">
        <v>78</v>
      </c>
      <c r="W248" t="s">
        <v>78</v>
      </c>
      <c r="X248" t="s">
        <v>78</v>
      </c>
      <c r="Y248" t="s">
        <v>78</v>
      </c>
    </row>
    <row r="249" spans="1:32" x14ac:dyDescent="0.25">
      <c r="A249" t="s">
        <v>301</v>
      </c>
      <c r="B249" t="s">
        <v>557</v>
      </c>
      <c r="C249" t="s">
        <v>313</v>
      </c>
      <c r="D249" t="s">
        <v>14</v>
      </c>
      <c r="E249">
        <v>14</v>
      </c>
      <c r="F249" t="s">
        <v>78</v>
      </c>
      <c r="G249">
        <v>28</v>
      </c>
      <c r="H249" s="16" t="s">
        <v>79</v>
      </c>
      <c r="I249" s="10">
        <v>11</v>
      </c>
      <c r="K249" t="s">
        <v>448</v>
      </c>
      <c r="O249" t="s">
        <v>78</v>
      </c>
      <c r="P249" t="s">
        <v>78</v>
      </c>
      <c r="Q249" t="s">
        <v>78</v>
      </c>
      <c r="R249" t="s">
        <v>78</v>
      </c>
      <c r="S249" t="s">
        <v>78</v>
      </c>
      <c r="T249" t="s">
        <v>78</v>
      </c>
      <c r="U249" t="s">
        <v>78</v>
      </c>
      <c r="V249" t="s">
        <v>78</v>
      </c>
      <c r="W249" t="s">
        <v>78</v>
      </c>
      <c r="X249" t="s">
        <v>78</v>
      </c>
      <c r="Y249" t="s">
        <v>78</v>
      </c>
    </row>
    <row r="250" spans="1:32" x14ac:dyDescent="0.25">
      <c r="A250" t="s">
        <v>301</v>
      </c>
      <c r="B250" t="s">
        <v>557</v>
      </c>
      <c r="C250" t="s">
        <v>314</v>
      </c>
      <c r="D250" t="s">
        <v>78</v>
      </c>
      <c r="E250" s="16" t="s">
        <v>78</v>
      </c>
      <c r="F250" s="16" t="s">
        <v>78</v>
      </c>
      <c r="G250">
        <v>1.2</v>
      </c>
      <c r="H250" s="16" t="s">
        <v>326</v>
      </c>
      <c r="I250" s="10">
        <v>13</v>
      </c>
      <c r="K250" t="s">
        <v>448</v>
      </c>
      <c r="O250">
        <v>-4</v>
      </c>
      <c r="P250" t="s">
        <v>78</v>
      </c>
      <c r="Q250" t="s">
        <v>78</v>
      </c>
      <c r="R250" t="s">
        <v>78</v>
      </c>
      <c r="S250" t="s">
        <v>78</v>
      </c>
      <c r="T250" t="s">
        <v>78</v>
      </c>
      <c r="U250" t="s">
        <v>78</v>
      </c>
      <c r="V250" t="s">
        <v>78</v>
      </c>
      <c r="W250" t="s">
        <v>78</v>
      </c>
      <c r="X250" t="s">
        <v>78</v>
      </c>
      <c r="Y250" t="s">
        <v>78</v>
      </c>
    </row>
    <row r="251" spans="1:32" x14ac:dyDescent="0.25">
      <c r="A251" t="s">
        <v>301</v>
      </c>
      <c r="B251" t="s">
        <v>560</v>
      </c>
      <c r="C251" t="s">
        <v>365</v>
      </c>
      <c r="D251" t="s">
        <v>14</v>
      </c>
      <c r="E251" t="s">
        <v>78</v>
      </c>
      <c r="F251" t="s">
        <v>78</v>
      </c>
      <c r="G251" t="s">
        <v>78</v>
      </c>
      <c r="H251" s="16" t="s">
        <v>308</v>
      </c>
      <c r="I251" s="10">
        <v>1</v>
      </c>
      <c r="K251" t="s">
        <v>448</v>
      </c>
      <c r="O251" t="s">
        <v>78</v>
      </c>
      <c r="P251" t="s">
        <v>78</v>
      </c>
      <c r="Q251" t="s">
        <v>78</v>
      </c>
      <c r="R251" t="s">
        <v>309</v>
      </c>
      <c r="S251" t="s">
        <v>78</v>
      </c>
      <c r="T251">
        <v>3.08</v>
      </c>
      <c r="U251">
        <v>6.57</v>
      </c>
      <c r="V251" t="s">
        <v>78</v>
      </c>
      <c r="W251" t="s">
        <v>78</v>
      </c>
      <c r="X251" s="20" t="s">
        <v>346</v>
      </c>
      <c r="Y251">
        <v>9.66</v>
      </c>
    </row>
    <row r="252" spans="1:32" x14ac:dyDescent="0.25">
      <c r="A252" t="s">
        <v>301</v>
      </c>
      <c r="B252" t="s">
        <v>560</v>
      </c>
      <c r="C252" t="s">
        <v>310</v>
      </c>
      <c r="D252" t="s">
        <v>14</v>
      </c>
      <c r="E252" t="s">
        <v>78</v>
      </c>
      <c r="F252" t="s">
        <v>78</v>
      </c>
      <c r="G252" t="s">
        <v>78</v>
      </c>
      <c r="H252" s="16" t="s">
        <v>308</v>
      </c>
      <c r="I252" s="10">
        <v>2</v>
      </c>
      <c r="K252" t="s">
        <v>448</v>
      </c>
      <c r="O252" t="s">
        <v>78</v>
      </c>
      <c r="P252" t="s">
        <v>78</v>
      </c>
      <c r="Q252" t="s">
        <v>78</v>
      </c>
      <c r="R252" t="s">
        <v>309</v>
      </c>
      <c r="S252" t="s">
        <v>78</v>
      </c>
      <c r="T252">
        <v>0.41</v>
      </c>
      <c r="U252">
        <v>0.74</v>
      </c>
      <c r="V252" t="s">
        <v>78</v>
      </c>
      <c r="W252" t="s">
        <v>78</v>
      </c>
      <c r="X252">
        <v>0.76</v>
      </c>
      <c r="Y252">
        <v>1.52</v>
      </c>
    </row>
    <row r="253" spans="1:32" x14ac:dyDescent="0.25">
      <c r="A253" t="s">
        <v>301</v>
      </c>
      <c r="B253" t="s">
        <v>560</v>
      </c>
      <c r="C253" t="s">
        <v>635</v>
      </c>
      <c r="D253" t="s">
        <v>14</v>
      </c>
      <c r="E253" t="s">
        <v>78</v>
      </c>
      <c r="F253" t="s">
        <v>78</v>
      </c>
      <c r="G253" t="s">
        <v>78</v>
      </c>
      <c r="H253" s="16" t="s">
        <v>308</v>
      </c>
      <c r="I253" s="10" t="s">
        <v>321</v>
      </c>
      <c r="K253" t="s">
        <v>448</v>
      </c>
      <c r="O253" t="s">
        <v>78</v>
      </c>
      <c r="P253" t="s">
        <v>78</v>
      </c>
      <c r="Q253" t="s">
        <v>78</v>
      </c>
      <c r="R253" t="s">
        <v>309</v>
      </c>
      <c r="S253" t="s">
        <v>78</v>
      </c>
      <c r="T253">
        <v>0.62</v>
      </c>
      <c r="U253">
        <v>3.33</v>
      </c>
      <c r="V253" t="s">
        <v>78</v>
      </c>
      <c r="W253" t="s">
        <v>78</v>
      </c>
      <c r="X253">
        <v>1</v>
      </c>
      <c r="Y253">
        <v>4.07</v>
      </c>
    </row>
    <row r="254" spans="1:32" x14ac:dyDescent="0.25">
      <c r="A254" t="s">
        <v>301</v>
      </c>
      <c r="B254" t="s">
        <v>560</v>
      </c>
      <c r="C254" t="s">
        <v>642</v>
      </c>
      <c r="D254" t="s">
        <v>14</v>
      </c>
      <c r="E254" t="s">
        <v>78</v>
      </c>
      <c r="F254" t="s">
        <v>78</v>
      </c>
      <c r="G254" t="s">
        <v>78</v>
      </c>
      <c r="H254" s="16" t="s">
        <v>308</v>
      </c>
      <c r="I254" s="10">
        <v>4</v>
      </c>
      <c r="K254" t="s">
        <v>448</v>
      </c>
      <c r="O254" t="s">
        <v>78</v>
      </c>
      <c r="P254" t="s">
        <v>78</v>
      </c>
      <c r="Q254" t="s">
        <v>78</v>
      </c>
      <c r="R254" t="s">
        <v>309</v>
      </c>
      <c r="S254" t="s">
        <v>78</v>
      </c>
      <c r="T254">
        <v>0.5</v>
      </c>
      <c r="U254">
        <v>1.02</v>
      </c>
      <c r="V254" t="s">
        <v>78</v>
      </c>
      <c r="W254" t="s">
        <v>78</v>
      </c>
      <c r="X254">
        <v>0.99</v>
      </c>
      <c r="Y254">
        <v>2.0099999999999998</v>
      </c>
    </row>
    <row r="255" spans="1:32" x14ac:dyDescent="0.25">
      <c r="A255" t="s">
        <v>301</v>
      </c>
      <c r="B255" t="s">
        <v>560</v>
      </c>
      <c r="C255" t="s">
        <v>351</v>
      </c>
      <c r="D255" t="s">
        <v>14</v>
      </c>
      <c r="E255" t="s">
        <v>78</v>
      </c>
      <c r="F255" t="s">
        <v>78</v>
      </c>
      <c r="G255" t="s">
        <v>78</v>
      </c>
      <c r="H255" s="16" t="s">
        <v>308</v>
      </c>
      <c r="I255" s="10">
        <v>5</v>
      </c>
      <c r="K255" t="s">
        <v>448</v>
      </c>
      <c r="O255" t="s">
        <v>78</v>
      </c>
      <c r="P255" t="s">
        <v>78</v>
      </c>
      <c r="Q255" t="s">
        <v>78</v>
      </c>
      <c r="R255" t="s">
        <v>309</v>
      </c>
      <c r="S255" t="s">
        <v>78</v>
      </c>
      <c r="T255">
        <v>0.34</v>
      </c>
      <c r="U255">
        <v>0.73</v>
      </c>
      <c r="V255" t="s">
        <v>78</v>
      </c>
      <c r="W255" t="s">
        <v>78</v>
      </c>
      <c r="X255">
        <v>0.72</v>
      </c>
      <c r="Y255">
        <v>1.45</v>
      </c>
    </row>
    <row r="256" spans="1:32" x14ac:dyDescent="0.25">
      <c r="A256" t="s">
        <v>301</v>
      </c>
      <c r="B256" t="s">
        <v>560</v>
      </c>
      <c r="C256" t="s">
        <v>64</v>
      </c>
      <c r="D256" t="s">
        <v>14</v>
      </c>
      <c r="E256" t="s">
        <v>78</v>
      </c>
      <c r="F256" t="s">
        <v>78</v>
      </c>
      <c r="G256" t="s">
        <v>78</v>
      </c>
      <c r="H256" s="16" t="s">
        <v>308</v>
      </c>
      <c r="I256" s="10" t="s">
        <v>325</v>
      </c>
      <c r="K256" t="s">
        <v>448</v>
      </c>
      <c r="O256" t="s">
        <v>78</v>
      </c>
      <c r="P256" t="s">
        <v>78</v>
      </c>
      <c r="Q256" t="s">
        <v>78</v>
      </c>
      <c r="R256" t="s">
        <v>309</v>
      </c>
      <c r="S256" t="s">
        <v>78</v>
      </c>
      <c r="T256">
        <v>0.48</v>
      </c>
      <c r="U256">
        <v>0.87</v>
      </c>
      <c r="V256" t="s">
        <v>78</v>
      </c>
      <c r="W256" t="s">
        <v>78</v>
      </c>
      <c r="X256">
        <v>0.9</v>
      </c>
      <c r="Y256">
        <v>1.83</v>
      </c>
    </row>
    <row r="257" spans="1:32" x14ac:dyDescent="0.25">
      <c r="A257" t="s">
        <v>301</v>
      </c>
      <c r="B257" t="s">
        <v>560</v>
      </c>
      <c r="C257" t="s">
        <v>352</v>
      </c>
      <c r="D257" t="s">
        <v>14</v>
      </c>
      <c r="E257">
        <v>57</v>
      </c>
      <c r="F257" t="s">
        <v>78</v>
      </c>
      <c r="G257">
        <v>68</v>
      </c>
      <c r="H257" s="16" t="s">
        <v>79</v>
      </c>
      <c r="I257" s="10">
        <v>7</v>
      </c>
      <c r="K257" t="s">
        <v>448</v>
      </c>
      <c r="O257" t="s">
        <v>78</v>
      </c>
      <c r="P257" t="s">
        <v>78</v>
      </c>
      <c r="Q257" t="s">
        <v>78</v>
      </c>
      <c r="R257" t="s">
        <v>78</v>
      </c>
      <c r="S257" t="s">
        <v>78</v>
      </c>
      <c r="T257" t="s">
        <v>78</v>
      </c>
      <c r="U257" t="s">
        <v>78</v>
      </c>
      <c r="V257" t="s">
        <v>78</v>
      </c>
      <c r="W257" t="s">
        <v>78</v>
      </c>
      <c r="X257" t="s">
        <v>78</v>
      </c>
      <c r="Y257" t="s">
        <v>78</v>
      </c>
    </row>
    <row r="258" spans="1:32" x14ac:dyDescent="0.25">
      <c r="A258" t="s">
        <v>301</v>
      </c>
      <c r="B258" t="s">
        <v>560</v>
      </c>
      <c r="C258" t="s">
        <v>636</v>
      </c>
      <c r="D258" t="s">
        <v>28</v>
      </c>
      <c r="E258">
        <v>23</v>
      </c>
      <c r="F258" t="s">
        <v>78</v>
      </c>
      <c r="G258">
        <v>45</v>
      </c>
      <c r="H258" s="16" t="s">
        <v>377</v>
      </c>
      <c r="I258" s="10">
        <v>8</v>
      </c>
      <c r="K258" t="s">
        <v>448</v>
      </c>
      <c r="O258" t="s">
        <v>78</v>
      </c>
      <c r="P258" t="s">
        <v>78</v>
      </c>
      <c r="Q258" t="s">
        <v>78</v>
      </c>
      <c r="R258" t="s">
        <v>78</v>
      </c>
      <c r="S258" t="s">
        <v>78</v>
      </c>
      <c r="T258" t="s">
        <v>78</v>
      </c>
      <c r="U258" t="s">
        <v>78</v>
      </c>
      <c r="V258" t="s">
        <v>78</v>
      </c>
      <c r="W258" t="s">
        <v>78</v>
      </c>
      <c r="X258" t="s">
        <v>78</v>
      </c>
      <c r="Y258" t="s">
        <v>78</v>
      </c>
      <c r="AC258" t="s">
        <v>350</v>
      </c>
      <c r="AD258">
        <v>0</v>
      </c>
      <c r="AE258" t="s">
        <v>362</v>
      </c>
      <c r="AF258">
        <v>1</v>
      </c>
    </row>
    <row r="259" spans="1:32" x14ac:dyDescent="0.25">
      <c r="A259" t="s">
        <v>301</v>
      </c>
      <c r="B259" t="s">
        <v>560</v>
      </c>
      <c r="C259" t="s">
        <v>643</v>
      </c>
      <c r="D259" t="s">
        <v>14</v>
      </c>
      <c r="E259">
        <v>27</v>
      </c>
      <c r="F259" t="s">
        <v>78</v>
      </c>
      <c r="G259">
        <v>50</v>
      </c>
      <c r="H259" s="16" t="s">
        <v>79</v>
      </c>
      <c r="I259" s="10">
        <v>9</v>
      </c>
      <c r="K259" t="s">
        <v>448</v>
      </c>
      <c r="O259" t="s">
        <v>78</v>
      </c>
      <c r="P259" t="s">
        <v>78</v>
      </c>
      <c r="Q259" t="s">
        <v>78</v>
      </c>
      <c r="R259" t="s">
        <v>78</v>
      </c>
      <c r="S259" t="s">
        <v>78</v>
      </c>
      <c r="T259" t="s">
        <v>78</v>
      </c>
      <c r="U259" t="s">
        <v>78</v>
      </c>
      <c r="V259" t="s">
        <v>78</v>
      </c>
      <c r="W259" t="s">
        <v>78</v>
      </c>
      <c r="X259" t="s">
        <v>78</v>
      </c>
      <c r="Y259" t="s">
        <v>78</v>
      </c>
    </row>
    <row r="260" spans="1:32" x14ac:dyDescent="0.25">
      <c r="A260" t="s">
        <v>301</v>
      </c>
      <c r="B260" t="s">
        <v>560</v>
      </c>
      <c r="C260" t="s">
        <v>312</v>
      </c>
      <c r="D260" t="s">
        <v>78</v>
      </c>
      <c r="E260">
        <v>3.8</v>
      </c>
      <c r="F260" s="16" t="s">
        <v>78</v>
      </c>
      <c r="G260">
        <v>9.5</v>
      </c>
      <c r="H260" s="16" t="s">
        <v>315</v>
      </c>
      <c r="I260" s="10" t="s">
        <v>323</v>
      </c>
      <c r="K260" t="s">
        <v>448</v>
      </c>
      <c r="O260" s="16" t="s">
        <v>78</v>
      </c>
      <c r="P260">
        <v>1.9</v>
      </c>
      <c r="Q260">
        <v>11.4</v>
      </c>
      <c r="R260" t="s">
        <v>78</v>
      </c>
      <c r="S260" t="s">
        <v>78</v>
      </c>
      <c r="T260" t="s">
        <v>78</v>
      </c>
      <c r="U260" t="s">
        <v>78</v>
      </c>
      <c r="V260" t="s">
        <v>78</v>
      </c>
      <c r="W260" t="s">
        <v>78</v>
      </c>
      <c r="X260" t="s">
        <v>78</v>
      </c>
      <c r="Y260" t="s">
        <v>78</v>
      </c>
    </row>
    <row r="261" spans="1:32" x14ac:dyDescent="0.25">
      <c r="A261" t="s">
        <v>301</v>
      </c>
      <c r="B261" t="s">
        <v>560</v>
      </c>
      <c r="C261" t="s">
        <v>313</v>
      </c>
      <c r="D261" t="s">
        <v>14</v>
      </c>
      <c r="E261">
        <v>14</v>
      </c>
      <c r="F261" t="s">
        <v>78</v>
      </c>
      <c r="G261">
        <v>28</v>
      </c>
      <c r="H261" s="16" t="s">
        <v>79</v>
      </c>
      <c r="I261" s="10">
        <v>11</v>
      </c>
      <c r="K261" t="s">
        <v>448</v>
      </c>
      <c r="O261" t="s">
        <v>78</v>
      </c>
      <c r="P261" t="s">
        <v>78</v>
      </c>
      <c r="Q261" t="s">
        <v>78</v>
      </c>
      <c r="R261" t="s">
        <v>78</v>
      </c>
      <c r="S261" t="s">
        <v>78</v>
      </c>
      <c r="T261" t="s">
        <v>78</v>
      </c>
      <c r="U261" t="s">
        <v>78</v>
      </c>
      <c r="V261" t="s">
        <v>78</v>
      </c>
      <c r="W261" t="s">
        <v>78</v>
      </c>
      <c r="X261" t="s">
        <v>78</v>
      </c>
      <c r="Y261" t="s">
        <v>78</v>
      </c>
    </row>
    <row r="262" spans="1:32" x14ac:dyDescent="0.25">
      <c r="A262" t="s">
        <v>301</v>
      </c>
      <c r="B262" t="s">
        <v>560</v>
      </c>
      <c r="C262" t="s">
        <v>314</v>
      </c>
      <c r="D262" t="s">
        <v>78</v>
      </c>
      <c r="E262" s="16" t="s">
        <v>78</v>
      </c>
      <c r="F262" s="16" t="s">
        <v>78</v>
      </c>
      <c r="G262">
        <v>1.2</v>
      </c>
      <c r="H262" s="16" t="s">
        <v>326</v>
      </c>
      <c r="I262" s="10">
        <v>13</v>
      </c>
      <c r="K262" t="s">
        <v>448</v>
      </c>
      <c r="O262">
        <v>-4</v>
      </c>
      <c r="P262" t="s">
        <v>78</v>
      </c>
      <c r="Q262" t="s">
        <v>78</v>
      </c>
      <c r="R262" t="s">
        <v>78</v>
      </c>
      <c r="S262" t="s">
        <v>78</v>
      </c>
      <c r="T262" t="s">
        <v>78</v>
      </c>
      <c r="U262" t="s">
        <v>78</v>
      </c>
      <c r="V262" t="s">
        <v>78</v>
      </c>
      <c r="W262" t="s">
        <v>78</v>
      </c>
      <c r="X262" t="s">
        <v>78</v>
      </c>
      <c r="Y262" t="s">
        <v>78</v>
      </c>
    </row>
    <row r="263" spans="1:32" x14ac:dyDescent="0.25">
      <c r="A263" t="s">
        <v>301</v>
      </c>
      <c r="B263" t="s">
        <v>555</v>
      </c>
      <c r="C263" t="s">
        <v>364</v>
      </c>
      <c r="D263" t="s">
        <v>14</v>
      </c>
      <c r="E263">
        <v>335</v>
      </c>
      <c r="F263" s="16" t="s">
        <v>78</v>
      </c>
      <c r="G263">
        <v>670</v>
      </c>
      <c r="H263" s="16" t="s">
        <v>373</v>
      </c>
      <c r="I263" s="10">
        <v>12</v>
      </c>
      <c r="J263" t="s">
        <v>347</v>
      </c>
      <c r="K263" t="s">
        <v>448</v>
      </c>
      <c r="O263" t="s">
        <v>78</v>
      </c>
      <c r="P263" t="s">
        <v>78</v>
      </c>
      <c r="Q263" t="s">
        <v>78</v>
      </c>
      <c r="R263" t="s">
        <v>78</v>
      </c>
      <c r="S263" t="s">
        <v>78</v>
      </c>
      <c r="T263" t="s">
        <v>78</v>
      </c>
      <c r="U263" t="s">
        <v>78</v>
      </c>
      <c r="V263" t="s">
        <v>78</v>
      </c>
      <c r="W263" t="s">
        <v>78</v>
      </c>
      <c r="X263" t="s">
        <v>78</v>
      </c>
      <c r="Y263" t="s">
        <v>78</v>
      </c>
      <c r="Z263" t="s">
        <v>311</v>
      </c>
      <c r="AA263">
        <v>1</v>
      </c>
      <c r="AB263" t="s">
        <v>363</v>
      </c>
    </row>
    <row r="264" spans="1:32" x14ac:dyDescent="0.25">
      <c r="A264" t="s">
        <v>301</v>
      </c>
      <c r="B264" t="s">
        <v>558</v>
      </c>
      <c r="C264" t="s">
        <v>364</v>
      </c>
      <c r="D264" t="s">
        <v>14</v>
      </c>
      <c r="E264">
        <v>335</v>
      </c>
      <c r="F264" s="16" t="s">
        <v>78</v>
      </c>
      <c r="G264">
        <v>670</v>
      </c>
      <c r="H264" s="16" t="s">
        <v>373</v>
      </c>
      <c r="I264" s="10">
        <v>12</v>
      </c>
      <c r="J264" t="s">
        <v>347</v>
      </c>
      <c r="K264" t="s">
        <v>448</v>
      </c>
      <c r="O264" t="s">
        <v>78</v>
      </c>
      <c r="P264" t="s">
        <v>78</v>
      </c>
      <c r="Q264" t="s">
        <v>78</v>
      </c>
      <c r="R264" t="s">
        <v>78</v>
      </c>
      <c r="S264" t="s">
        <v>78</v>
      </c>
      <c r="T264" t="s">
        <v>78</v>
      </c>
      <c r="U264" t="s">
        <v>78</v>
      </c>
      <c r="V264" t="s">
        <v>78</v>
      </c>
      <c r="W264" t="s">
        <v>78</v>
      </c>
      <c r="X264" t="s">
        <v>78</v>
      </c>
      <c r="Y264" t="s">
        <v>78</v>
      </c>
      <c r="Z264" t="s">
        <v>311</v>
      </c>
      <c r="AA264">
        <v>1</v>
      </c>
      <c r="AB264" t="s">
        <v>363</v>
      </c>
    </row>
    <row r="265" spans="1:32" x14ac:dyDescent="0.25">
      <c r="A265" t="s">
        <v>301</v>
      </c>
      <c r="B265" t="s">
        <v>556</v>
      </c>
      <c r="C265" t="s">
        <v>364</v>
      </c>
      <c r="D265" t="s">
        <v>14</v>
      </c>
      <c r="E265">
        <v>225</v>
      </c>
      <c r="F265" t="s">
        <v>78</v>
      </c>
      <c r="G265">
        <v>450</v>
      </c>
      <c r="H265" s="16" t="s">
        <v>373</v>
      </c>
      <c r="I265" s="10">
        <v>12</v>
      </c>
      <c r="J265" t="s">
        <v>347</v>
      </c>
      <c r="K265" t="s">
        <v>448</v>
      </c>
      <c r="O265" t="s">
        <v>78</v>
      </c>
      <c r="P265" t="s">
        <v>78</v>
      </c>
      <c r="Q265" t="s">
        <v>78</v>
      </c>
      <c r="R265" t="s">
        <v>78</v>
      </c>
      <c r="S265" t="s">
        <v>78</v>
      </c>
      <c r="T265" t="s">
        <v>78</v>
      </c>
      <c r="U265" t="s">
        <v>78</v>
      </c>
      <c r="V265" t="s">
        <v>78</v>
      </c>
      <c r="W265" t="s">
        <v>78</v>
      </c>
      <c r="X265" t="s">
        <v>78</v>
      </c>
      <c r="Y265" t="s">
        <v>78</v>
      </c>
      <c r="Z265" t="s">
        <v>311</v>
      </c>
      <c r="AA265">
        <v>1</v>
      </c>
      <c r="AB265" t="s">
        <v>363</v>
      </c>
    </row>
    <row r="266" spans="1:32" x14ac:dyDescent="0.25">
      <c r="A266" t="s">
        <v>301</v>
      </c>
      <c r="B266" t="s">
        <v>559</v>
      </c>
      <c r="C266" t="s">
        <v>364</v>
      </c>
      <c r="D266" t="s">
        <v>14</v>
      </c>
      <c r="E266">
        <v>225</v>
      </c>
      <c r="F266" t="s">
        <v>78</v>
      </c>
      <c r="G266">
        <v>450</v>
      </c>
      <c r="H266" s="16" t="s">
        <v>373</v>
      </c>
      <c r="I266" s="10">
        <v>12</v>
      </c>
      <c r="J266" t="s">
        <v>347</v>
      </c>
      <c r="K266" t="s">
        <v>448</v>
      </c>
      <c r="O266" t="s">
        <v>78</v>
      </c>
      <c r="P266" t="s">
        <v>78</v>
      </c>
      <c r="Q266" t="s">
        <v>78</v>
      </c>
      <c r="R266" t="s">
        <v>78</v>
      </c>
      <c r="S266" t="s">
        <v>78</v>
      </c>
      <c r="T266" t="s">
        <v>78</v>
      </c>
      <c r="U266" t="s">
        <v>78</v>
      </c>
      <c r="V266" t="s">
        <v>78</v>
      </c>
      <c r="W266" t="s">
        <v>78</v>
      </c>
      <c r="X266" t="s">
        <v>78</v>
      </c>
      <c r="Y266" t="s">
        <v>78</v>
      </c>
      <c r="Z266" t="s">
        <v>311</v>
      </c>
      <c r="AA266">
        <v>1</v>
      </c>
      <c r="AB266" t="s">
        <v>363</v>
      </c>
    </row>
    <row r="267" spans="1:32" x14ac:dyDescent="0.25">
      <c r="A267" t="s">
        <v>301</v>
      </c>
      <c r="B267" t="s">
        <v>557</v>
      </c>
      <c r="C267" t="s">
        <v>364</v>
      </c>
      <c r="D267" t="s">
        <v>14</v>
      </c>
      <c r="E267">
        <v>320</v>
      </c>
      <c r="F267" t="s">
        <v>78</v>
      </c>
      <c r="G267">
        <v>640</v>
      </c>
      <c r="H267" s="16" t="s">
        <v>373</v>
      </c>
      <c r="I267" s="10">
        <v>12</v>
      </c>
      <c r="J267" t="s">
        <v>347</v>
      </c>
      <c r="K267" t="s">
        <v>448</v>
      </c>
      <c r="O267" t="s">
        <v>78</v>
      </c>
      <c r="P267" t="s">
        <v>78</v>
      </c>
      <c r="Q267" t="s">
        <v>78</v>
      </c>
      <c r="R267" t="s">
        <v>78</v>
      </c>
      <c r="S267" t="s">
        <v>78</v>
      </c>
      <c r="T267" t="s">
        <v>78</v>
      </c>
      <c r="U267" t="s">
        <v>78</v>
      </c>
      <c r="V267" t="s">
        <v>78</v>
      </c>
      <c r="W267" t="s">
        <v>78</v>
      </c>
      <c r="X267" t="s">
        <v>78</v>
      </c>
      <c r="Y267" t="s">
        <v>78</v>
      </c>
      <c r="Z267" t="s">
        <v>311</v>
      </c>
      <c r="AA267">
        <v>1</v>
      </c>
      <c r="AB267" t="s">
        <v>363</v>
      </c>
    </row>
    <row r="268" spans="1:32" x14ac:dyDescent="0.25">
      <c r="A268" t="s">
        <v>301</v>
      </c>
      <c r="B268" t="s">
        <v>560</v>
      </c>
      <c r="C268" t="s">
        <v>364</v>
      </c>
      <c r="D268" t="s">
        <v>14</v>
      </c>
      <c r="E268">
        <v>320</v>
      </c>
      <c r="F268" t="s">
        <v>78</v>
      </c>
      <c r="G268">
        <v>640</v>
      </c>
      <c r="H268" s="16" t="s">
        <v>373</v>
      </c>
      <c r="I268" s="10">
        <v>12</v>
      </c>
      <c r="J268" t="s">
        <v>347</v>
      </c>
      <c r="K268" t="s">
        <v>448</v>
      </c>
      <c r="O268" t="s">
        <v>78</v>
      </c>
      <c r="P268" t="s">
        <v>78</v>
      </c>
      <c r="Q268" t="s">
        <v>78</v>
      </c>
      <c r="R268" t="s">
        <v>78</v>
      </c>
      <c r="S268" t="s">
        <v>78</v>
      </c>
      <c r="T268" t="s">
        <v>78</v>
      </c>
      <c r="U268" t="s">
        <v>78</v>
      </c>
      <c r="V268" t="s">
        <v>78</v>
      </c>
      <c r="W268" t="s">
        <v>78</v>
      </c>
      <c r="X268" t="s">
        <v>78</v>
      </c>
      <c r="Y268" t="s">
        <v>78</v>
      </c>
      <c r="Z268" t="s">
        <v>311</v>
      </c>
      <c r="AA268">
        <v>1</v>
      </c>
      <c r="AB268" t="s">
        <v>363</v>
      </c>
    </row>
    <row r="269" spans="1:32" x14ac:dyDescent="0.25">
      <c r="A269" t="s">
        <v>301</v>
      </c>
      <c r="B269" t="s">
        <v>555</v>
      </c>
      <c r="C269" t="s">
        <v>637</v>
      </c>
      <c r="D269" t="s">
        <v>14</v>
      </c>
      <c r="E269">
        <v>335</v>
      </c>
      <c r="F269" s="16" t="s">
        <v>78</v>
      </c>
      <c r="G269">
        <v>670</v>
      </c>
      <c r="H269" s="16" t="s">
        <v>373</v>
      </c>
      <c r="I269" s="10">
        <v>12</v>
      </c>
      <c r="J269" t="s">
        <v>347</v>
      </c>
      <c r="K269" t="s">
        <v>448</v>
      </c>
      <c r="O269" t="s">
        <v>78</v>
      </c>
      <c r="P269" t="s">
        <v>78</v>
      </c>
      <c r="Q269" t="s">
        <v>78</v>
      </c>
      <c r="R269" t="s">
        <v>78</v>
      </c>
      <c r="S269" t="s">
        <v>78</v>
      </c>
      <c r="T269" t="s">
        <v>78</v>
      </c>
      <c r="U269" t="s">
        <v>78</v>
      </c>
      <c r="V269" t="s">
        <v>78</v>
      </c>
      <c r="W269" t="s">
        <v>78</v>
      </c>
      <c r="X269" t="s">
        <v>78</v>
      </c>
      <c r="Y269" t="s">
        <v>78</v>
      </c>
      <c r="Z269" t="s">
        <v>311</v>
      </c>
      <c r="AA269">
        <v>1</v>
      </c>
      <c r="AB269" t="s">
        <v>362</v>
      </c>
    </row>
    <row r="270" spans="1:32" x14ac:dyDescent="0.25">
      <c r="A270" t="s">
        <v>301</v>
      </c>
      <c r="B270" t="s">
        <v>558</v>
      </c>
      <c r="C270" t="s">
        <v>637</v>
      </c>
      <c r="D270" t="s">
        <v>14</v>
      </c>
      <c r="E270">
        <v>335</v>
      </c>
      <c r="F270" s="16" t="s">
        <v>78</v>
      </c>
      <c r="G270">
        <v>670</v>
      </c>
      <c r="H270" s="16" t="s">
        <v>373</v>
      </c>
      <c r="I270" s="10">
        <v>12</v>
      </c>
      <c r="J270" t="s">
        <v>347</v>
      </c>
      <c r="K270" t="s">
        <v>448</v>
      </c>
      <c r="O270" t="s">
        <v>78</v>
      </c>
      <c r="P270" t="s">
        <v>78</v>
      </c>
      <c r="Q270" t="s">
        <v>78</v>
      </c>
      <c r="R270" t="s">
        <v>78</v>
      </c>
      <c r="S270" t="s">
        <v>78</v>
      </c>
      <c r="T270" t="s">
        <v>78</v>
      </c>
      <c r="U270" t="s">
        <v>78</v>
      </c>
      <c r="V270" t="s">
        <v>78</v>
      </c>
      <c r="W270" t="s">
        <v>78</v>
      </c>
      <c r="X270" t="s">
        <v>78</v>
      </c>
      <c r="Y270" t="s">
        <v>78</v>
      </c>
      <c r="Z270" t="s">
        <v>311</v>
      </c>
      <c r="AA270">
        <v>1</v>
      </c>
      <c r="AB270" t="s">
        <v>362</v>
      </c>
    </row>
    <row r="271" spans="1:32" x14ac:dyDescent="0.25">
      <c r="A271" t="s">
        <v>301</v>
      </c>
      <c r="B271" t="s">
        <v>556</v>
      </c>
      <c r="C271" t="s">
        <v>637</v>
      </c>
      <c r="D271" t="s">
        <v>14</v>
      </c>
      <c r="E271">
        <v>225</v>
      </c>
      <c r="F271" t="s">
        <v>78</v>
      </c>
      <c r="G271">
        <v>450</v>
      </c>
      <c r="H271" s="16" t="s">
        <v>373</v>
      </c>
      <c r="I271" s="10">
        <v>12</v>
      </c>
      <c r="J271" t="s">
        <v>347</v>
      </c>
      <c r="K271" t="s">
        <v>448</v>
      </c>
      <c r="O271" t="s">
        <v>78</v>
      </c>
      <c r="P271" t="s">
        <v>78</v>
      </c>
      <c r="Q271" t="s">
        <v>78</v>
      </c>
      <c r="R271" t="s">
        <v>78</v>
      </c>
      <c r="S271" t="s">
        <v>78</v>
      </c>
      <c r="T271" t="s">
        <v>78</v>
      </c>
      <c r="U271" t="s">
        <v>78</v>
      </c>
      <c r="V271" t="s">
        <v>78</v>
      </c>
      <c r="W271" t="s">
        <v>78</v>
      </c>
      <c r="X271" t="s">
        <v>78</v>
      </c>
      <c r="Y271" t="s">
        <v>78</v>
      </c>
      <c r="Z271" t="s">
        <v>311</v>
      </c>
      <c r="AA271">
        <v>1</v>
      </c>
      <c r="AB271" t="s">
        <v>362</v>
      </c>
    </row>
    <row r="272" spans="1:32" x14ac:dyDescent="0.25">
      <c r="A272" t="s">
        <v>301</v>
      </c>
      <c r="B272" t="s">
        <v>559</v>
      </c>
      <c r="C272" t="s">
        <v>637</v>
      </c>
      <c r="D272" t="s">
        <v>14</v>
      </c>
      <c r="E272">
        <v>225</v>
      </c>
      <c r="F272" t="s">
        <v>78</v>
      </c>
      <c r="G272">
        <v>450</v>
      </c>
      <c r="H272" s="16" t="s">
        <v>373</v>
      </c>
      <c r="I272" s="10">
        <v>12</v>
      </c>
      <c r="J272" t="s">
        <v>347</v>
      </c>
      <c r="K272" t="s">
        <v>448</v>
      </c>
      <c r="O272" t="s">
        <v>78</v>
      </c>
      <c r="P272" t="s">
        <v>78</v>
      </c>
      <c r="Q272" t="s">
        <v>78</v>
      </c>
      <c r="R272" t="s">
        <v>78</v>
      </c>
      <c r="S272" t="s">
        <v>78</v>
      </c>
      <c r="T272" t="s">
        <v>78</v>
      </c>
      <c r="U272" t="s">
        <v>78</v>
      </c>
      <c r="V272" t="s">
        <v>78</v>
      </c>
      <c r="W272" t="s">
        <v>78</v>
      </c>
      <c r="X272" t="s">
        <v>78</v>
      </c>
      <c r="Y272" t="s">
        <v>78</v>
      </c>
      <c r="Z272" t="s">
        <v>311</v>
      </c>
      <c r="AA272">
        <v>1</v>
      </c>
      <c r="AB272" t="s">
        <v>362</v>
      </c>
    </row>
    <row r="273" spans="1:28" x14ac:dyDescent="0.25">
      <c r="A273" t="s">
        <v>301</v>
      </c>
      <c r="B273" t="s">
        <v>557</v>
      </c>
      <c r="C273" t="s">
        <v>637</v>
      </c>
      <c r="D273" t="s">
        <v>14</v>
      </c>
      <c r="E273">
        <v>320</v>
      </c>
      <c r="F273" t="s">
        <v>78</v>
      </c>
      <c r="G273">
        <v>640</v>
      </c>
      <c r="H273" s="16" t="s">
        <v>373</v>
      </c>
      <c r="I273" s="10">
        <v>12</v>
      </c>
      <c r="J273" t="s">
        <v>347</v>
      </c>
      <c r="K273" t="s">
        <v>448</v>
      </c>
      <c r="O273" t="s">
        <v>78</v>
      </c>
      <c r="P273" t="s">
        <v>78</v>
      </c>
      <c r="Q273" t="s">
        <v>78</v>
      </c>
      <c r="R273" t="s">
        <v>78</v>
      </c>
      <c r="S273" t="s">
        <v>78</v>
      </c>
      <c r="T273" t="s">
        <v>78</v>
      </c>
      <c r="U273" t="s">
        <v>78</v>
      </c>
      <c r="V273" t="s">
        <v>78</v>
      </c>
      <c r="W273" t="s">
        <v>78</v>
      </c>
      <c r="X273" t="s">
        <v>78</v>
      </c>
      <c r="Y273" t="s">
        <v>78</v>
      </c>
      <c r="Z273" t="s">
        <v>311</v>
      </c>
      <c r="AA273">
        <v>1</v>
      </c>
      <c r="AB273" t="s">
        <v>362</v>
      </c>
    </row>
    <row r="274" spans="1:28" x14ac:dyDescent="0.25">
      <c r="A274" t="s">
        <v>301</v>
      </c>
      <c r="B274" t="s">
        <v>560</v>
      </c>
      <c r="C274" t="s">
        <v>637</v>
      </c>
      <c r="D274" t="s">
        <v>14</v>
      </c>
      <c r="E274">
        <v>320</v>
      </c>
      <c r="F274" t="s">
        <v>78</v>
      </c>
      <c r="G274">
        <v>640</v>
      </c>
      <c r="H274" s="16" t="s">
        <v>373</v>
      </c>
      <c r="I274" s="10">
        <v>12</v>
      </c>
      <c r="J274" t="s">
        <v>347</v>
      </c>
      <c r="K274" t="s">
        <v>448</v>
      </c>
      <c r="O274" t="s">
        <v>78</v>
      </c>
      <c r="P274" t="s">
        <v>78</v>
      </c>
      <c r="Q274" t="s">
        <v>78</v>
      </c>
      <c r="R274" t="s">
        <v>78</v>
      </c>
      <c r="S274" t="s">
        <v>78</v>
      </c>
      <c r="T274" t="s">
        <v>78</v>
      </c>
      <c r="U274" t="s">
        <v>78</v>
      </c>
      <c r="V274" t="s">
        <v>78</v>
      </c>
      <c r="W274" t="s">
        <v>78</v>
      </c>
      <c r="X274" t="s">
        <v>78</v>
      </c>
      <c r="Y274" t="s">
        <v>78</v>
      </c>
      <c r="Z274" t="s">
        <v>311</v>
      </c>
      <c r="AA274">
        <v>1</v>
      </c>
      <c r="AB274" t="s">
        <v>362</v>
      </c>
    </row>
    <row r="275" spans="1:28" x14ac:dyDescent="0.25">
      <c r="A275" t="s">
        <v>390</v>
      </c>
      <c r="B275" t="s">
        <v>394</v>
      </c>
      <c r="C275" t="s">
        <v>13</v>
      </c>
      <c r="D275" t="s">
        <v>14</v>
      </c>
      <c r="E275">
        <v>0</v>
      </c>
      <c r="F275" t="s">
        <v>78</v>
      </c>
      <c r="G275">
        <v>31</v>
      </c>
      <c r="H275" t="s">
        <v>80</v>
      </c>
      <c r="K275" t="s">
        <v>447</v>
      </c>
    </row>
    <row r="276" spans="1:28" x14ac:dyDescent="0.25">
      <c r="A276" t="s">
        <v>390</v>
      </c>
      <c r="B276" t="s">
        <v>394</v>
      </c>
      <c r="C276" t="s">
        <v>391</v>
      </c>
      <c r="D276" t="s">
        <v>14</v>
      </c>
      <c r="E276">
        <v>0</v>
      </c>
      <c r="F276" t="s">
        <v>78</v>
      </c>
      <c r="G276">
        <v>16</v>
      </c>
      <c r="H276" t="s">
        <v>80</v>
      </c>
      <c r="K276" t="s">
        <v>447</v>
      </c>
    </row>
    <row r="277" spans="1:28" x14ac:dyDescent="0.25">
      <c r="A277" t="s">
        <v>390</v>
      </c>
      <c r="B277" t="s">
        <v>394</v>
      </c>
      <c r="C277" t="s">
        <v>392</v>
      </c>
      <c r="D277" t="s">
        <v>14</v>
      </c>
      <c r="E277">
        <v>0</v>
      </c>
      <c r="F277" t="s">
        <v>78</v>
      </c>
      <c r="G277">
        <v>22</v>
      </c>
      <c r="H277" t="s">
        <v>80</v>
      </c>
      <c r="K277" t="s">
        <v>447</v>
      </c>
    </row>
    <row r="278" spans="1:28" x14ac:dyDescent="0.25">
      <c r="A278" t="s">
        <v>390</v>
      </c>
      <c r="B278" t="s">
        <v>394</v>
      </c>
      <c r="C278" t="s">
        <v>135</v>
      </c>
      <c r="D278" t="s">
        <v>28</v>
      </c>
      <c r="E278">
        <v>3.05</v>
      </c>
      <c r="F278" t="s">
        <v>78</v>
      </c>
      <c r="G278">
        <v>10</v>
      </c>
      <c r="H278" t="s">
        <v>80</v>
      </c>
      <c r="K278" t="s">
        <v>447</v>
      </c>
    </row>
    <row r="279" spans="1:28" x14ac:dyDescent="0.25">
      <c r="A279" t="s">
        <v>390</v>
      </c>
      <c r="B279" t="s">
        <v>394</v>
      </c>
      <c r="C279" t="s">
        <v>71</v>
      </c>
      <c r="D279" t="s">
        <v>14</v>
      </c>
      <c r="E279">
        <v>0</v>
      </c>
      <c r="F279" t="s">
        <v>78</v>
      </c>
      <c r="G279">
        <v>2.86</v>
      </c>
      <c r="H279" t="s">
        <v>80</v>
      </c>
      <c r="K279" t="s">
        <v>447</v>
      </c>
    </row>
    <row r="280" spans="1:28" x14ac:dyDescent="0.25">
      <c r="A280" t="s">
        <v>390</v>
      </c>
      <c r="B280" t="s">
        <v>394</v>
      </c>
      <c r="C280" t="s">
        <v>241</v>
      </c>
      <c r="D280" t="s">
        <v>14</v>
      </c>
      <c r="E280">
        <v>0</v>
      </c>
      <c r="F280" t="s">
        <v>78</v>
      </c>
      <c r="G280">
        <v>66.7</v>
      </c>
      <c r="H280" t="s">
        <v>80</v>
      </c>
      <c r="K280" t="s">
        <v>447</v>
      </c>
    </row>
    <row r="281" spans="1:28" x14ac:dyDescent="0.25">
      <c r="A281" t="s">
        <v>390</v>
      </c>
      <c r="B281" t="s">
        <v>393</v>
      </c>
      <c r="C281" t="s">
        <v>13</v>
      </c>
      <c r="D281" t="s">
        <v>14</v>
      </c>
      <c r="E281">
        <v>0</v>
      </c>
      <c r="F281" t="s">
        <v>78</v>
      </c>
      <c r="G281">
        <v>33</v>
      </c>
      <c r="H281" t="s">
        <v>80</v>
      </c>
      <c r="K281" t="s">
        <v>447</v>
      </c>
    </row>
    <row r="282" spans="1:28" x14ac:dyDescent="0.25">
      <c r="A282" t="s">
        <v>390</v>
      </c>
      <c r="B282" t="s">
        <v>393</v>
      </c>
      <c r="C282" t="s">
        <v>391</v>
      </c>
      <c r="D282" t="s">
        <v>14</v>
      </c>
      <c r="E282">
        <v>0</v>
      </c>
      <c r="F282" t="s">
        <v>78</v>
      </c>
      <c r="G282">
        <v>19</v>
      </c>
      <c r="H282" t="s">
        <v>80</v>
      </c>
      <c r="K282" t="s">
        <v>447</v>
      </c>
    </row>
    <row r="283" spans="1:28" x14ac:dyDescent="0.25">
      <c r="A283" t="s">
        <v>390</v>
      </c>
      <c r="B283" t="s">
        <v>393</v>
      </c>
      <c r="C283" t="s">
        <v>392</v>
      </c>
      <c r="D283" t="s">
        <v>14</v>
      </c>
      <c r="E283">
        <v>0</v>
      </c>
      <c r="F283" t="s">
        <v>78</v>
      </c>
      <c r="G283">
        <v>38</v>
      </c>
      <c r="H283" t="s">
        <v>80</v>
      </c>
      <c r="K283" t="s">
        <v>447</v>
      </c>
    </row>
    <row r="284" spans="1:28" x14ac:dyDescent="0.25">
      <c r="A284" t="s">
        <v>390</v>
      </c>
      <c r="B284" t="s">
        <v>393</v>
      </c>
      <c r="C284" t="s">
        <v>135</v>
      </c>
      <c r="D284" t="s">
        <v>28</v>
      </c>
      <c r="E284">
        <v>1.89</v>
      </c>
      <c r="F284" t="s">
        <v>78</v>
      </c>
      <c r="G284">
        <v>10</v>
      </c>
      <c r="H284" t="s">
        <v>80</v>
      </c>
      <c r="K284" t="s">
        <v>447</v>
      </c>
    </row>
    <row r="285" spans="1:28" x14ac:dyDescent="0.25">
      <c r="A285" t="s">
        <v>390</v>
      </c>
      <c r="B285" t="s">
        <v>393</v>
      </c>
      <c r="C285" t="s">
        <v>71</v>
      </c>
      <c r="D285" t="s">
        <v>14</v>
      </c>
      <c r="E285">
        <v>0</v>
      </c>
      <c r="F285" t="s">
        <v>78</v>
      </c>
      <c r="G285">
        <v>2.86</v>
      </c>
      <c r="H285" t="s">
        <v>80</v>
      </c>
      <c r="K285" t="s">
        <v>447</v>
      </c>
    </row>
    <row r="286" spans="1:28" x14ac:dyDescent="0.25">
      <c r="A286" t="s">
        <v>390</v>
      </c>
      <c r="B286" t="s">
        <v>393</v>
      </c>
      <c r="C286" t="s">
        <v>241</v>
      </c>
      <c r="D286" t="s">
        <v>14</v>
      </c>
      <c r="E286">
        <v>0</v>
      </c>
      <c r="F286" t="s">
        <v>78</v>
      </c>
      <c r="G286">
        <v>84.5</v>
      </c>
      <c r="H286" t="s">
        <v>80</v>
      </c>
      <c r="K286" t="s">
        <v>447</v>
      </c>
    </row>
    <row r="287" spans="1:28" x14ac:dyDescent="0.25">
      <c r="A287" t="s">
        <v>395</v>
      </c>
      <c r="B287" s="24" t="s">
        <v>396</v>
      </c>
      <c r="C287" t="s">
        <v>411</v>
      </c>
      <c r="D287" t="s">
        <v>14</v>
      </c>
      <c r="E287">
        <v>1</v>
      </c>
      <c r="F287" t="s">
        <v>78</v>
      </c>
      <c r="G287">
        <v>19</v>
      </c>
      <c r="H287" t="s">
        <v>80</v>
      </c>
      <c r="K287" t="s">
        <v>447</v>
      </c>
    </row>
    <row r="288" spans="1:28" x14ac:dyDescent="0.25">
      <c r="A288" t="s">
        <v>395</v>
      </c>
      <c r="B288" s="24" t="s">
        <v>396</v>
      </c>
      <c r="C288" t="s">
        <v>18</v>
      </c>
      <c r="D288" t="s">
        <v>14</v>
      </c>
      <c r="E288">
        <v>1</v>
      </c>
      <c r="F288" t="s">
        <v>78</v>
      </c>
      <c r="G288">
        <v>10</v>
      </c>
      <c r="H288" t="s">
        <v>80</v>
      </c>
      <c r="K288" t="s">
        <v>447</v>
      </c>
    </row>
    <row r="289" spans="1:11" x14ac:dyDescent="0.25">
      <c r="A289" t="s">
        <v>395</v>
      </c>
      <c r="B289" s="24" t="s">
        <v>396</v>
      </c>
      <c r="C289" t="s">
        <v>136</v>
      </c>
      <c r="D289" t="s">
        <v>14</v>
      </c>
      <c r="E289">
        <v>0</v>
      </c>
      <c r="F289" t="s">
        <v>78</v>
      </c>
      <c r="G289">
        <v>8</v>
      </c>
      <c r="H289" t="s">
        <v>80</v>
      </c>
      <c r="K289" t="s">
        <v>447</v>
      </c>
    </row>
    <row r="290" spans="1:11" x14ac:dyDescent="0.25">
      <c r="A290" t="s">
        <v>395</v>
      </c>
      <c r="B290" s="24" t="s">
        <v>396</v>
      </c>
      <c r="C290" t="s">
        <v>397</v>
      </c>
      <c r="D290" t="s">
        <v>14</v>
      </c>
      <c r="E290">
        <v>1</v>
      </c>
      <c r="F290" t="s">
        <v>78</v>
      </c>
      <c r="G290">
        <v>7</v>
      </c>
      <c r="H290" t="s">
        <v>80</v>
      </c>
      <c r="K290" t="s">
        <v>447</v>
      </c>
    </row>
    <row r="291" spans="1:11" x14ac:dyDescent="0.25">
      <c r="A291" t="s">
        <v>395</v>
      </c>
      <c r="B291" s="24" t="s">
        <v>396</v>
      </c>
      <c r="C291" t="s">
        <v>157</v>
      </c>
      <c r="D291" t="s">
        <v>14</v>
      </c>
      <c r="E291">
        <v>4</v>
      </c>
      <c r="F291" t="s">
        <v>78</v>
      </c>
      <c r="G291">
        <v>20</v>
      </c>
      <c r="H291" t="s">
        <v>80</v>
      </c>
      <c r="K291" t="s">
        <v>447</v>
      </c>
    </row>
    <row r="292" spans="1:11" x14ac:dyDescent="0.25">
      <c r="A292" t="s">
        <v>395</v>
      </c>
      <c r="B292" s="24" t="s">
        <v>396</v>
      </c>
      <c r="C292" t="s">
        <v>135</v>
      </c>
      <c r="D292" t="s">
        <v>28</v>
      </c>
      <c r="E292">
        <v>2.23</v>
      </c>
      <c r="F292" t="s">
        <v>78</v>
      </c>
      <c r="G292">
        <v>6.18</v>
      </c>
      <c r="H292" t="s">
        <v>80</v>
      </c>
      <c r="K292" t="s">
        <v>447</v>
      </c>
    </row>
    <row r="293" spans="1:11" x14ac:dyDescent="0.25">
      <c r="A293" t="s">
        <v>395</v>
      </c>
      <c r="B293" s="24" t="s">
        <v>396</v>
      </c>
      <c r="C293" t="s">
        <v>21</v>
      </c>
      <c r="D293" t="s">
        <v>14</v>
      </c>
      <c r="E293">
        <v>0.5</v>
      </c>
      <c r="F293" t="s">
        <v>78</v>
      </c>
      <c r="G293">
        <v>59.7</v>
      </c>
      <c r="H293" t="s">
        <v>80</v>
      </c>
      <c r="K293" t="s">
        <v>447</v>
      </c>
    </row>
    <row r="294" spans="1:11" x14ac:dyDescent="0.25">
      <c r="A294" t="s">
        <v>395</v>
      </c>
      <c r="B294" s="24" t="s">
        <v>396</v>
      </c>
      <c r="C294" t="s">
        <v>398</v>
      </c>
      <c r="D294" t="s">
        <v>28</v>
      </c>
      <c r="E294">
        <v>0.5</v>
      </c>
      <c r="F294" t="s">
        <v>78</v>
      </c>
      <c r="G294">
        <v>52.7</v>
      </c>
      <c r="H294" t="s">
        <v>80</v>
      </c>
      <c r="K294" t="s">
        <v>447</v>
      </c>
    </row>
    <row r="295" spans="1:11" x14ac:dyDescent="0.25">
      <c r="A295" t="s">
        <v>395</v>
      </c>
      <c r="B295" s="24" t="s">
        <v>396</v>
      </c>
      <c r="C295" t="s">
        <v>156</v>
      </c>
      <c r="D295" t="s">
        <v>28</v>
      </c>
      <c r="E295">
        <v>48</v>
      </c>
      <c r="F295" t="s">
        <v>78</v>
      </c>
      <c r="G295">
        <v>92</v>
      </c>
      <c r="H295" t="s">
        <v>80</v>
      </c>
      <c r="K295" t="s">
        <v>447</v>
      </c>
    </row>
    <row r="296" spans="1:11" x14ac:dyDescent="0.25">
      <c r="A296" t="s">
        <v>395</v>
      </c>
      <c r="B296" s="24" t="s">
        <v>396</v>
      </c>
      <c r="C296" t="s">
        <v>23</v>
      </c>
      <c r="D296" t="s">
        <v>14</v>
      </c>
      <c r="E296">
        <v>0</v>
      </c>
      <c r="F296" t="s">
        <v>78</v>
      </c>
      <c r="G296">
        <v>8</v>
      </c>
      <c r="H296" t="s">
        <v>80</v>
      </c>
      <c r="K296" t="s">
        <v>447</v>
      </c>
    </row>
    <row r="297" spans="1:11" x14ac:dyDescent="0.25">
      <c r="A297" t="s">
        <v>395</v>
      </c>
      <c r="B297" s="23" t="s">
        <v>404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447</v>
      </c>
    </row>
    <row r="298" spans="1:11" x14ac:dyDescent="0.25">
      <c r="A298" t="s">
        <v>395</v>
      </c>
      <c r="B298" s="23" t="s">
        <v>404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447</v>
      </c>
    </row>
    <row r="299" spans="1:11" x14ac:dyDescent="0.25">
      <c r="A299" t="s">
        <v>395</v>
      </c>
      <c r="B299" s="23" t="s">
        <v>404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447</v>
      </c>
    </row>
    <row r="300" spans="1:11" x14ac:dyDescent="0.25">
      <c r="A300" t="s">
        <v>395</v>
      </c>
      <c r="B300" s="23" t="s">
        <v>404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447</v>
      </c>
    </row>
    <row r="301" spans="1:11" x14ac:dyDescent="0.25">
      <c r="A301" t="s">
        <v>395</v>
      </c>
      <c r="B301" s="23" t="s">
        <v>404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447</v>
      </c>
    </row>
    <row r="302" spans="1:11" x14ac:dyDescent="0.25">
      <c r="A302" t="s">
        <v>395</v>
      </c>
      <c r="B302" s="23" t="s">
        <v>404</v>
      </c>
      <c r="C302" t="str">
        <f t="shared" ref="C302:H302" si="12">C292</f>
        <v>x_HBI</v>
      </c>
      <c r="D302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447</v>
      </c>
    </row>
    <row r="303" spans="1:11" x14ac:dyDescent="0.25">
      <c r="A303" t="s">
        <v>395</v>
      </c>
      <c r="B303" s="23" t="s">
        <v>404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447</v>
      </c>
    </row>
    <row r="304" spans="1:11" x14ac:dyDescent="0.25">
      <c r="A304" t="s">
        <v>395</v>
      </c>
      <c r="B304" s="23" t="s">
        <v>404</v>
      </c>
      <c r="C304" t="str">
        <f t="shared" ref="C304:H304" si="14">C294</f>
        <v>pi_Ortho</v>
      </c>
      <c r="D304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447</v>
      </c>
    </row>
    <row r="305" spans="1:11" x14ac:dyDescent="0.25">
      <c r="A305" t="s">
        <v>395</v>
      </c>
      <c r="B305" s="23" t="s">
        <v>404</v>
      </c>
      <c r="C305" t="str">
        <f t="shared" ref="C305:H305" si="15">C295</f>
        <v>pi_dom05</v>
      </c>
      <c r="D305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447</v>
      </c>
    </row>
    <row r="306" spans="1:11" x14ac:dyDescent="0.25">
      <c r="A306" t="s">
        <v>395</v>
      </c>
      <c r="B306" s="23" t="s">
        <v>404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447</v>
      </c>
    </row>
    <row r="307" spans="1:11" x14ac:dyDescent="0.25">
      <c r="A307" t="s">
        <v>395</v>
      </c>
      <c r="B307" s="16" t="s">
        <v>403</v>
      </c>
      <c r="C307" t="s">
        <v>13</v>
      </c>
      <c r="D307" t="s">
        <v>14</v>
      </c>
      <c r="E307">
        <v>14</v>
      </c>
      <c r="F307" t="s">
        <v>78</v>
      </c>
      <c r="G307">
        <v>38</v>
      </c>
      <c r="H307" t="s">
        <v>80</v>
      </c>
      <c r="K307" t="s">
        <v>447</v>
      </c>
    </row>
    <row r="308" spans="1:11" x14ac:dyDescent="0.25">
      <c r="A308" t="s">
        <v>395</v>
      </c>
      <c r="B308" s="16" t="s">
        <v>403</v>
      </c>
      <c r="C308" t="s">
        <v>411</v>
      </c>
      <c r="D308" t="s">
        <v>14</v>
      </c>
      <c r="E308">
        <v>0</v>
      </c>
      <c r="F308" t="s">
        <v>78</v>
      </c>
      <c r="G308">
        <v>15</v>
      </c>
      <c r="H308" t="s">
        <v>80</v>
      </c>
      <c r="K308" t="s">
        <v>447</v>
      </c>
    </row>
    <row r="309" spans="1:11" x14ac:dyDescent="0.25">
      <c r="A309" t="s">
        <v>395</v>
      </c>
      <c r="B309" s="16" t="s">
        <v>403</v>
      </c>
      <c r="C309" t="s">
        <v>18</v>
      </c>
      <c r="D309" t="s">
        <v>14</v>
      </c>
      <c r="E309">
        <v>0</v>
      </c>
      <c r="F309" t="s">
        <v>78</v>
      </c>
      <c r="G309">
        <v>9</v>
      </c>
      <c r="H309" t="s">
        <v>80</v>
      </c>
      <c r="K309" t="s">
        <v>447</v>
      </c>
    </row>
    <row r="310" spans="1:11" x14ac:dyDescent="0.25">
      <c r="A310" t="s">
        <v>395</v>
      </c>
      <c r="B310" s="16" t="s">
        <v>403</v>
      </c>
      <c r="C310" t="s">
        <v>136</v>
      </c>
      <c r="D310" t="s">
        <v>14</v>
      </c>
      <c r="E310">
        <v>0</v>
      </c>
      <c r="F310" t="s">
        <v>78</v>
      </c>
      <c r="G310">
        <v>7</v>
      </c>
      <c r="H310" t="s">
        <v>80</v>
      </c>
      <c r="K310" t="s">
        <v>447</v>
      </c>
    </row>
    <row r="311" spans="1:11" x14ac:dyDescent="0.25">
      <c r="A311" t="s">
        <v>395</v>
      </c>
      <c r="B311" s="16" t="s">
        <v>403</v>
      </c>
      <c r="C311" t="s">
        <v>157</v>
      </c>
      <c r="D311" t="s">
        <v>14</v>
      </c>
      <c r="E311">
        <v>5</v>
      </c>
      <c r="F311" t="s">
        <v>78</v>
      </c>
      <c r="G311">
        <v>19</v>
      </c>
      <c r="H311" t="s">
        <v>80</v>
      </c>
      <c r="K311" t="s">
        <v>447</v>
      </c>
    </row>
    <row r="312" spans="1:11" x14ac:dyDescent="0.25">
      <c r="A312" t="s">
        <v>395</v>
      </c>
      <c r="B312" s="16" t="s">
        <v>403</v>
      </c>
      <c r="C312" t="s">
        <v>72</v>
      </c>
      <c r="D312" t="s">
        <v>14</v>
      </c>
      <c r="E312">
        <v>1</v>
      </c>
      <c r="F312" t="s">
        <v>78</v>
      </c>
      <c r="G312">
        <v>5</v>
      </c>
      <c r="H312" t="s">
        <v>80</v>
      </c>
      <c r="K312" t="s">
        <v>447</v>
      </c>
    </row>
    <row r="313" spans="1:11" x14ac:dyDescent="0.25">
      <c r="A313" t="s">
        <v>395</v>
      </c>
      <c r="B313" s="16" t="s">
        <v>403</v>
      </c>
      <c r="C313" t="s">
        <v>135</v>
      </c>
      <c r="D313" t="s">
        <v>28</v>
      </c>
      <c r="E313">
        <v>2.79</v>
      </c>
      <c r="F313" t="s">
        <v>78</v>
      </c>
      <c r="G313">
        <v>6.2</v>
      </c>
      <c r="H313" t="s">
        <v>80</v>
      </c>
      <c r="K313" t="s">
        <v>447</v>
      </c>
    </row>
    <row r="314" spans="1:11" x14ac:dyDescent="0.25">
      <c r="A314" t="s">
        <v>395</v>
      </c>
      <c r="B314" s="16" t="s">
        <v>403</v>
      </c>
      <c r="C314" t="s">
        <v>156</v>
      </c>
      <c r="D314" t="s">
        <v>28</v>
      </c>
      <c r="E314">
        <v>51</v>
      </c>
      <c r="F314" t="s">
        <v>78</v>
      </c>
      <c r="G314">
        <v>91.4</v>
      </c>
      <c r="H314" t="s">
        <v>80</v>
      </c>
      <c r="K314" t="s">
        <v>447</v>
      </c>
    </row>
    <row r="315" spans="1:11" x14ac:dyDescent="0.25">
      <c r="A315" t="s">
        <v>395</v>
      </c>
      <c r="B315" s="16" t="s">
        <v>403</v>
      </c>
      <c r="C315" t="s">
        <v>412</v>
      </c>
      <c r="D315" t="s">
        <v>14</v>
      </c>
      <c r="E315">
        <v>5.2</v>
      </c>
      <c r="F315" t="s">
        <v>78</v>
      </c>
      <c r="G315">
        <v>86</v>
      </c>
      <c r="H315" t="s">
        <v>80</v>
      </c>
      <c r="K315" t="s">
        <v>447</v>
      </c>
    </row>
    <row r="316" spans="1:11" x14ac:dyDescent="0.25">
      <c r="A316" t="s">
        <v>395</v>
      </c>
      <c r="B316" s="16" t="s">
        <v>403</v>
      </c>
      <c r="C316" t="s">
        <v>398</v>
      </c>
      <c r="D316" t="s">
        <v>28</v>
      </c>
      <c r="E316">
        <v>0</v>
      </c>
      <c r="F316" t="s">
        <v>78</v>
      </c>
      <c r="G316">
        <v>37.1</v>
      </c>
      <c r="H316" t="s">
        <v>80</v>
      </c>
      <c r="K316" t="s">
        <v>447</v>
      </c>
    </row>
    <row r="317" spans="1:11" x14ac:dyDescent="0.25">
      <c r="A317" t="s">
        <v>395</v>
      </c>
      <c r="B317" t="s">
        <v>402</v>
      </c>
      <c r="C317" t="s">
        <v>411</v>
      </c>
      <c r="D317" t="s">
        <v>14</v>
      </c>
      <c r="E317">
        <v>1</v>
      </c>
      <c r="F317" t="s">
        <v>78</v>
      </c>
      <c r="G317">
        <v>11</v>
      </c>
      <c r="H317" t="s">
        <v>80</v>
      </c>
      <c r="K317" t="s">
        <v>447</v>
      </c>
    </row>
    <row r="318" spans="1:11" x14ac:dyDescent="0.25">
      <c r="A318" t="s">
        <v>395</v>
      </c>
      <c r="B318" t="s">
        <v>402</v>
      </c>
      <c r="C318" t="s">
        <v>16</v>
      </c>
      <c r="D318" t="s">
        <v>14</v>
      </c>
      <c r="E318">
        <v>5</v>
      </c>
      <c r="F318" t="s">
        <v>78</v>
      </c>
      <c r="G318">
        <v>18</v>
      </c>
      <c r="H318" t="s">
        <v>80</v>
      </c>
      <c r="K318" t="s">
        <v>447</v>
      </c>
    </row>
    <row r="319" spans="1:11" x14ac:dyDescent="0.25">
      <c r="A319" t="s">
        <v>395</v>
      </c>
      <c r="B319" t="s">
        <v>402</v>
      </c>
      <c r="C319" t="s">
        <v>157</v>
      </c>
      <c r="D319" t="s">
        <v>14</v>
      </c>
      <c r="E319">
        <v>8</v>
      </c>
      <c r="F319" t="s">
        <v>78</v>
      </c>
      <c r="G319">
        <v>19</v>
      </c>
      <c r="H319" t="s">
        <v>80</v>
      </c>
      <c r="K319" t="s">
        <v>447</v>
      </c>
    </row>
    <row r="320" spans="1:11" x14ac:dyDescent="0.25">
      <c r="A320" t="s">
        <v>395</v>
      </c>
      <c r="B320" t="s">
        <v>402</v>
      </c>
      <c r="C320" t="s">
        <v>135</v>
      </c>
      <c r="D320" t="s">
        <v>28</v>
      </c>
      <c r="E320" s="20" t="s">
        <v>458</v>
      </c>
      <c r="F320" t="s">
        <v>78</v>
      </c>
      <c r="G320">
        <v>5.87</v>
      </c>
      <c r="H320" t="s">
        <v>80</v>
      </c>
      <c r="K320" t="s">
        <v>447</v>
      </c>
    </row>
    <row r="321" spans="1:11" x14ac:dyDescent="0.25">
      <c r="A321" t="s">
        <v>395</v>
      </c>
      <c r="B321" t="s">
        <v>402</v>
      </c>
      <c r="C321" t="s">
        <v>412</v>
      </c>
      <c r="D321" t="s">
        <v>14</v>
      </c>
      <c r="E321">
        <v>13.8</v>
      </c>
      <c r="F321" t="s">
        <v>78</v>
      </c>
      <c r="G321" s="20" t="s">
        <v>259</v>
      </c>
      <c r="H321" t="s">
        <v>80</v>
      </c>
      <c r="K321" t="s">
        <v>447</v>
      </c>
    </row>
    <row r="322" spans="1:11" x14ac:dyDescent="0.25">
      <c r="A322" t="s">
        <v>395</v>
      </c>
      <c r="B322" t="s">
        <v>402</v>
      </c>
      <c r="C322" t="s">
        <v>27</v>
      </c>
      <c r="D322" t="s">
        <v>28</v>
      </c>
      <c r="E322">
        <v>1.5</v>
      </c>
      <c r="F322" t="s">
        <v>78</v>
      </c>
      <c r="G322">
        <v>46.1</v>
      </c>
      <c r="H322" t="s">
        <v>80</v>
      </c>
      <c r="K322" t="s">
        <v>447</v>
      </c>
    </row>
    <row r="323" spans="1:11" x14ac:dyDescent="0.25">
      <c r="A323" t="s">
        <v>395</v>
      </c>
      <c r="B323" t="s">
        <v>402</v>
      </c>
      <c r="C323" t="s">
        <v>156</v>
      </c>
      <c r="D323" t="s">
        <v>28</v>
      </c>
      <c r="E323">
        <v>49</v>
      </c>
      <c r="F323" t="s">
        <v>78</v>
      </c>
      <c r="G323">
        <v>86.2</v>
      </c>
      <c r="H323" t="s">
        <v>80</v>
      </c>
      <c r="K323" t="s">
        <v>447</v>
      </c>
    </row>
    <row r="324" spans="1:11" x14ac:dyDescent="0.25">
      <c r="A324" t="s">
        <v>395</v>
      </c>
      <c r="B324" s="22" t="s">
        <v>399</v>
      </c>
      <c r="C324" t="s">
        <v>411</v>
      </c>
      <c r="D324" t="s">
        <v>14</v>
      </c>
      <c r="E324">
        <v>1</v>
      </c>
      <c r="F324" t="s">
        <v>78</v>
      </c>
      <c r="G324">
        <v>15</v>
      </c>
      <c r="H324" t="s">
        <v>80</v>
      </c>
      <c r="K324" t="s">
        <v>447</v>
      </c>
    </row>
    <row r="325" spans="1:11" x14ac:dyDescent="0.25">
      <c r="A325" t="s">
        <v>395</v>
      </c>
      <c r="B325" s="22" t="s">
        <v>399</v>
      </c>
      <c r="C325" t="s">
        <v>18</v>
      </c>
      <c r="D325" t="s">
        <v>14</v>
      </c>
      <c r="E325">
        <v>1</v>
      </c>
      <c r="F325" t="s">
        <v>78</v>
      </c>
      <c r="G325">
        <v>10</v>
      </c>
      <c r="H325" t="s">
        <v>80</v>
      </c>
      <c r="K325" t="s">
        <v>447</v>
      </c>
    </row>
    <row r="326" spans="1:11" x14ac:dyDescent="0.25">
      <c r="A326" t="s">
        <v>395</v>
      </c>
      <c r="B326" s="22" t="s">
        <v>399</v>
      </c>
      <c r="C326" t="s">
        <v>136</v>
      </c>
      <c r="D326" t="s">
        <v>14</v>
      </c>
      <c r="E326">
        <v>0</v>
      </c>
      <c r="F326" t="s">
        <v>78</v>
      </c>
      <c r="G326">
        <v>7</v>
      </c>
      <c r="H326" t="s">
        <v>80</v>
      </c>
      <c r="K326" t="s">
        <v>447</v>
      </c>
    </row>
    <row r="327" spans="1:11" x14ac:dyDescent="0.25">
      <c r="A327" t="s">
        <v>395</v>
      </c>
      <c r="B327" s="22" t="s">
        <v>399</v>
      </c>
      <c r="C327" t="s">
        <v>157</v>
      </c>
      <c r="D327" t="s">
        <v>14</v>
      </c>
      <c r="E327">
        <v>3</v>
      </c>
      <c r="F327" t="s">
        <v>78</v>
      </c>
      <c r="G327">
        <v>17</v>
      </c>
      <c r="H327" t="s">
        <v>80</v>
      </c>
      <c r="K327" t="s">
        <v>447</v>
      </c>
    </row>
    <row r="328" spans="1:11" x14ac:dyDescent="0.25">
      <c r="A328" t="s">
        <v>395</v>
      </c>
      <c r="B328" s="22" t="s">
        <v>399</v>
      </c>
      <c r="C328" t="s">
        <v>135</v>
      </c>
      <c r="D328" t="s">
        <v>28</v>
      </c>
      <c r="E328" s="20" t="s">
        <v>459</v>
      </c>
      <c r="F328" t="s">
        <v>78</v>
      </c>
      <c r="G328">
        <v>6.64</v>
      </c>
      <c r="H328" t="s">
        <v>80</v>
      </c>
      <c r="K328" t="s">
        <v>447</v>
      </c>
    </row>
    <row r="329" spans="1:11" x14ac:dyDescent="0.25">
      <c r="A329" t="s">
        <v>395</v>
      </c>
      <c r="B329" s="22" t="s">
        <v>399</v>
      </c>
      <c r="C329" t="s">
        <v>412</v>
      </c>
      <c r="D329" t="s">
        <v>14</v>
      </c>
      <c r="E329">
        <v>2.5</v>
      </c>
      <c r="F329" t="s">
        <v>78</v>
      </c>
      <c r="G329">
        <v>90.8</v>
      </c>
      <c r="H329" t="s">
        <v>80</v>
      </c>
      <c r="K329" t="s">
        <v>447</v>
      </c>
    </row>
    <row r="330" spans="1:11" x14ac:dyDescent="0.25">
      <c r="A330" t="s">
        <v>395</v>
      </c>
      <c r="B330" s="22" t="s">
        <v>399</v>
      </c>
      <c r="C330" t="s">
        <v>400</v>
      </c>
      <c r="D330" t="s">
        <v>28</v>
      </c>
      <c r="E330">
        <v>1.8</v>
      </c>
      <c r="F330" t="s">
        <v>78</v>
      </c>
      <c r="G330">
        <v>84.7</v>
      </c>
      <c r="H330" t="s">
        <v>80</v>
      </c>
      <c r="K330" t="s">
        <v>447</v>
      </c>
    </row>
    <row r="331" spans="1:11" x14ac:dyDescent="0.25">
      <c r="A331" t="s">
        <v>395</v>
      </c>
      <c r="B331" s="22" t="s">
        <v>399</v>
      </c>
      <c r="C331" t="s">
        <v>401</v>
      </c>
      <c r="D331" t="s">
        <v>28</v>
      </c>
      <c r="E331">
        <v>0</v>
      </c>
      <c r="F331" t="s">
        <v>78</v>
      </c>
      <c r="G331">
        <v>69.5</v>
      </c>
      <c r="H331" t="s">
        <v>80</v>
      </c>
      <c r="K331" t="s">
        <v>447</v>
      </c>
    </row>
    <row r="332" spans="1:11" x14ac:dyDescent="0.25">
      <c r="A332" t="str">
        <f>A324</f>
        <v>WV_GLIMPSS</v>
      </c>
      <c r="B332" s="21" t="s">
        <v>406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447</v>
      </c>
    </row>
    <row r="333" spans="1:11" x14ac:dyDescent="0.25">
      <c r="A333" t="str">
        <f t="shared" ref="A333:H333" si="18">A325</f>
        <v>WV_GLIMPSS</v>
      </c>
      <c r="B333" s="21" t="s">
        <v>406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447</v>
      </c>
    </row>
    <row r="334" spans="1:11" x14ac:dyDescent="0.25">
      <c r="A334" t="str">
        <f t="shared" ref="A334:H334" si="19">A326</f>
        <v>WV_GLIMPSS</v>
      </c>
      <c r="B334" s="21" t="s">
        <v>406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447</v>
      </c>
    </row>
    <row r="335" spans="1:11" x14ac:dyDescent="0.25">
      <c r="A335" t="str">
        <f t="shared" ref="A335:H335" si="20">A327</f>
        <v>WV_GLIMPSS</v>
      </c>
      <c r="B335" s="21" t="s">
        <v>406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447</v>
      </c>
    </row>
    <row r="336" spans="1:11" x14ac:dyDescent="0.25">
      <c r="A336" t="str">
        <f t="shared" ref="A336:H336" si="21">A328</f>
        <v>WV_GLIMPSS</v>
      </c>
      <c r="B336" s="21" t="s">
        <v>406</v>
      </c>
      <c r="C336" t="str">
        <f t="shared" si="21"/>
        <v>x_HBI</v>
      </c>
      <c r="D336" t="s">
        <v>28</v>
      </c>
      <c r="E336" s="25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447</v>
      </c>
    </row>
    <row r="337" spans="1:11" x14ac:dyDescent="0.25">
      <c r="A337" t="str">
        <f t="shared" ref="A337:H337" si="22">A329</f>
        <v>WV_GLIMPSS</v>
      </c>
      <c r="B337" s="21" t="s">
        <v>406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447</v>
      </c>
    </row>
    <row r="338" spans="1:11" x14ac:dyDescent="0.25">
      <c r="A338" t="str">
        <f t="shared" ref="A338:H338" si="23">A330</f>
        <v>WV_GLIMPSS</v>
      </c>
      <c r="B338" s="21" t="s">
        <v>406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447</v>
      </c>
    </row>
    <row r="339" spans="1:11" x14ac:dyDescent="0.25">
      <c r="A339" t="str">
        <f t="shared" ref="A339:H339" si="24">A331</f>
        <v>WV_GLIMPSS</v>
      </c>
      <c r="B339" s="21" t="s">
        <v>406</v>
      </c>
      <c r="C339" t="str">
        <f t="shared" si="24"/>
        <v>pi_tv_toler6</v>
      </c>
      <c r="D339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447</v>
      </c>
    </row>
    <row r="340" spans="1:11" x14ac:dyDescent="0.25">
      <c r="A340" t="s">
        <v>395</v>
      </c>
      <c r="B340" t="s">
        <v>405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80</v>
      </c>
      <c r="K340" t="s">
        <v>447</v>
      </c>
    </row>
    <row r="341" spans="1:11" x14ac:dyDescent="0.25">
      <c r="A341" t="s">
        <v>395</v>
      </c>
      <c r="B341" t="s">
        <v>405</v>
      </c>
      <c r="C341" t="s">
        <v>64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80</v>
      </c>
      <c r="K341" t="s">
        <v>447</v>
      </c>
    </row>
    <row r="342" spans="1:11" x14ac:dyDescent="0.25">
      <c r="A342" t="s">
        <v>395</v>
      </c>
      <c r="B342" t="s">
        <v>405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80</v>
      </c>
      <c r="K342" t="s">
        <v>447</v>
      </c>
    </row>
    <row r="343" spans="1:11" x14ac:dyDescent="0.25">
      <c r="A343" t="s">
        <v>395</v>
      </c>
      <c r="B343" t="s">
        <v>405</v>
      </c>
      <c r="C343" t="s">
        <v>157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80</v>
      </c>
      <c r="K343" t="s">
        <v>447</v>
      </c>
    </row>
    <row r="344" spans="1:11" x14ac:dyDescent="0.25">
      <c r="A344" t="s">
        <v>395</v>
      </c>
      <c r="B344" t="s">
        <v>405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80</v>
      </c>
      <c r="K344" t="s">
        <v>447</v>
      </c>
    </row>
    <row r="345" spans="1:11" x14ac:dyDescent="0.25">
      <c r="A345" t="s">
        <v>395</v>
      </c>
      <c r="B345" t="s">
        <v>405</v>
      </c>
      <c r="C345" t="s">
        <v>135</v>
      </c>
      <c r="D345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80</v>
      </c>
      <c r="K345" t="s">
        <v>447</v>
      </c>
    </row>
    <row r="346" spans="1:11" x14ac:dyDescent="0.25">
      <c r="A346" t="s">
        <v>395</v>
      </c>
      <c r="B346" t="s">
        <v>405</v>
      </c>
      <c r="C346" t="s">
        <v>156</v>
      </c>
      <c r="D34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80</v>
      </c>
      <c r="K346" t="s">
        <v>447</v>
      </c>
    </row>
    <row r="347" spans="1:11" x14ac:dyDescent="0.25">
      <c r="A347" t="s">
        <v>395</v>
      </c>
      <c r="B347" t="s">
        <v>405</v>
      </c>
      <c r="C347" t="s">
        <v>412</v>
      </c>
      <c r="D347" t="s">
        <v>14</v>
      </c>
      <c r="E347">
        <v>1.3</v>
      </c>
      <c r="F347" t="str">
        <f t="shared" ref="F347" si="32">F339</f>
        <v>NA</v>
      </c>
      <c r="G347" s="20" t="s">
        <v>436</v>
      </c>
      <c r="H347" t="s">
        <v>80</v>
      </c>
      <c r="K347" t="s">
        <v>447</v>
      </c>
    </row>
    <row r="348" spans="1:11" x14ac:dyDescent="0.25">
      <c r="A348" t="s">
        <v>395</v>
      </c>
      <c r="B348" t="s">
        <v>405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80</v>
      </c>
      <c r="K348" t="s">
        <v>447</v>
      </c>
    </row>
    <row r="349" spans="1:11" x14ac:dyDescent="0.25">
      <c r="A349" t="s">
        <v>418</v>
      </c>
      <c r="B349" t="s">
        <v>419</v>
      </c>
      <c r="C349" t="s">
        <v>187</v>
      </c>
      <c r="D349" t="s">
        <v>28</v>
      </c>
      <c r="E349">
        <v>10.71</v>
      </c>
      <c r="F349" t="s">
        <v>78</v>
      </c>
      <c r="G349">
        <v>33.33</v>
      </c>
      <c r="H349" t="s">
        <v>80</v>
      </c>
      <c r="K349" t="s">
        <v>447</v>
      </c>
    </row>
    <row r="350" spans="1:11" x14ac:dyDescent="0.25">
      <c r="A350" t="s">
        <v>418</v>
      </c>
      <c r="B350" t="s">
        <v>419</v>
      </c>
      <c r="C350" t="s">
        <v>427</v>
      </c>
      <c r="D350" t="s">
        <v>28</v>
      </c>
      <c r="E350">
        <v>1</v>
      </c>
      <c r="F350" t="s">
        <v>78</v>
      </c>
      <c r="G350">
        <v>8</v>
      </c>
      <c r="H350" t="s">
        <v>80</v>
      </c>
      <c r="K350" t="s">
        <v>447</v>
      </c>
    </row>
    <row r="351" spans="1:11" x14ac:dyDescent="0.25">
      <c r="A351" t="s">
        <v>418</v>
      </c>
      <c r="B351" t="s">
        <v>419</v>
      </c>
      <c r="C351" t="s">
        <v>133</v>
      </c>
      <c r="D351" t="s">
        <v>14</v>
      </c>
      <c r="E351">
        <v>3.21</v>
      </c>
      <c r="F351" t="s">
        <v>78</v>
      </c>
      <c r="G351">
        <v>25.72</v>
      </c>
      <c r="H351" t="s">
        <v>80</v>
      </c>
      <c r="K351" t="s">
        <v>447</v>
      </c>
    </row>
    <row r="352" spans="1:11" x14ac:dyDescent="0.25">
      <c r="A352" t="s">
        <v>418</v>
      </c>
      <c r="B352" t="s">
        <v>419</v>
      </c>
      <c r="C352" t="s">
        <v>240</v>
      </c>
      <c r="D352" t="s">
        <v>28</v>
      </c>
      <c r="E352">
        <v>1.36</v>
      </c>
      <c r="F352" t="s">
        <v>78</v>
      </c>
      <c r="G352">
        <v>42.23</v>
      </c>
      <c r="H352" t="s">
        <v>80</v>
      </c>
      <c r="K352" t="s">
        <v>447</v>
      </c>
    </row>
    <row r="353" spans="1:11" x14ac:dyDescent="0.25">
      <c r="A353" t="s">
        <v>418</v>
      </c>
      <c r="B353" t="s">
        <v>419</v>
      </c>
      <c r="C353" t="s">
        <v>86</v>
      </c>
      <c r="D353" t="s">
        <v>14</v>
      </c>
      <c r="E353">
        <v>18.39</v>
      </c>
      <c r="F353" t="s">
        <v>78</v>
      </c>
      <c r="G353" s="20" t="s">
        <v>437</v>
      </c>
      <c r="H353" t="s">
        <v>80</v>
      </c>
      <c r="K353" t="s">
        <v>447</v>
      </c>
    </row>
    <row r="354" spans="1:11" x14ac:dyDescent="0.25">
      <c r="A354" t="s">
        <v>418</v>
      </c>
      <c r="B354" t="s">
        <v>419</v>
      </c>
      <c r="C354" t="s">
        <v>428</v>
      </c>
      <c r="D354" t="s">
        <v>28</v>
      </c>
      <c r="E354" s="20" t="s">
        <v>438</v>
      </c>
      <c r="F354" t="s">
        <v>78</v>
      </c>
      <c r="G354">
        <v>51.48</v>
      </c>
      <c r="H354" t="s">
        <v>80</v>
      </c>
      <c r="K354" t="s">
        <v>447</v>
      </c>
    </row>
    <row r="355" spans="1:11" x14ac:dyDescent="0.25">
      <c r="A355" t="s">
        <v>418</v>
      </c>
      <c r="B355" t="s">
        <v>419</v>
      </c>
      <c r="C355" t="s">
        <v>175</v>
      </c>
      <c r="D355" t="s">
        <v>28</v>
      </c>
      <c r="E355">
        <v>0</v>
      </c>
      <c r="F355" t="s">
        <v>78</v>
      </c>
      <c r="G355">
        <v>5</v>
      </c>
      <c r="H355" t="s">
        <v>80</v>
      </c>
      <c r="K355" t="s">
        <v>447</v>
      </c>
    </row>
    <row r="356" spans="1:11" x14ac:dyDescent="0.25">
      <c r="A356" t="s">
        <v>418</v>
      </c>
      <c r="B356" t="s">
        <v>421</v>
      </c>
      <c r="C356" t="s">
        <v>187</v>
      </c>
      <c r="D356" t="s">
        <v>28</v>
      </c>
      <c r="E356">
        <v>8.14</v>
      </c>
      <c r="F356" t="s">
        <v>78</v>
      </c>
      <c r="G356">
        <v>34.39</v>
      </c>
      <c r="H356" t="s">
        <v>80</v>
      </c>
      <c r="K356" t="s">
        <v>447</v>
      </c>
    </row>
    <row r="357" spans="1:11" x14ac:dyDescent="0.25">
      <c r="A357" t="s">
        <v>418</v>
      </c>
      <c r="B357" t="s">
        <v>421</v>
      </c>
      <c r="C357" t="s">
        <v>240</v>
      </c>
      <c r="D357" t="s">
        <v>28</v>
      </c>
      <c r="E357">
        <v>1.88</v>
      </c>
      <c r="F357" t="s">
        <v>78</v>
      </c>
      <c r="G357">
        <v>51.34</v>
      </c>
      <c r="H357" t="s">
        <v>80</v>
      </c>
      <c r="K357" t="s">
        <v>447</v>
      </c>
    </row>
    <row r="358" spans="1:11" x14ac:dyDescent="0.25">
      <c r="A358" t="s">
        <v>418</v>
      </c>
      <c r="B358" t="s">
        <v>421</v>
      </c>
      <c r="C358" t="s">
        <v>85</v>
      </c>
      <c r="D358" t="s">
        <v>28</v>
      </c>
      <c r="E358">
        <v>0.38</v>
      </c>
      <c r="F358" t="s">
        <v>78</v>
      </c>
      <c r="G358">
        <v>18.45</v>
      </c>
      <c r="H358" t="s">
        <v>80</v>
      </c>
      <c r="K358" t="s">
        <v>447</v>
      </c>
    </row>
    <row r="359" spans="1:11" x14ac:dyDescent="0.25">
      <c r="A359" t="s">
        <v>418</v>
      </c>
      <c r="B359" t="s">
        <v>421</v>
      </c>
      <c r="C359" t="s">
        <v>429</v>
      </c>
      <c r="D359" t="s">
        <v>14</v>
      </c>
      <c r="E359">
        <v>14.93</v>
      </c>
      <c r="F359" t="s">
        <v>78</v>
      </c>
      <c r="G359" s="20" t="s">
        <v>439</v>
      </c>
      <c r="H359" t="s">
        <v>80</v>
      </c>
      <c r="K359" t="s">
        <v>447</v>
      </c>
    </row>
    <row r="360" spans="1:11" x14ac:dyDescent="0.25">
      <c r="A360" t="s">
        <v>418</v>
      </c>
      <c r="B360" t="s">
        <v>421</v>
      </c>
      <c r="C360" t="s">
        <v>43</v>
      </c>
      <c r="D360" t="s">
        <v>28</v>
      </c>
      <c r="E360">
        <v>0</v>
      </c>
      <c r="F360" t="s">
        <v>78</v>
      </c>
      <c r="G360" s="20" t="s">
        <v>440</v>
      </c>
      <c r="H360" t="s">
        <v>80</v>
      </c>
      <c r="K360" t="s">
        <v>447</v>
      </c>
    </row>
    <row r="361" spans="1:11" x14ac:dyDescent="0.25">
      <c r="A361" t="s">
        <v>418</v>
      </c>
      <c r="B361" t="s">
        <v>422</v>
      </c>
      <c r="C361" t="s">
        <v>16</v>
      </c>
      <c r="D361" t="s">
        <v>14</v>
      </c>
      <c r="E361">
        <v>2.35</v>
      </c>
      <c r="F361" t="s">
        <v>78</v>
      </c>
      <c r="G361">
        <v>15</v>
      </c>
      <c r="H361" t="s">
        <v>80</v>
      </c>
      <c r="K361" t="s">
        <v>447</v>
      </c>
    </row>
    <row r="362" spans="1:11" x14ac:dyDescent="0.25">
      <c r="A362" t="s">
        <v>418</v>
      </c>
      <c r="B362" t="s">
        <v>422</v>
      </c>
      <c r="C362" t="s">
        <v>187</v>
      </c>
      <c r="D362" t="s">
        <v>28</v>
      </c>
      <c r="E362">
        <v>10.71</v>
      </c>
      <c r="F362" t="s">
        <v>78</v>
      </c>
      <c r="G362">
        <v>38.89</v>
      </c>
      <c r="H362" t="s">
        <v>80</v>
      </c>
      <c r="K362" t="s">
        <v>447</v>
      </c>
    </row>
    <row r="363" spans="1:11" x14ac:dyDescent="0.25">
      <c r="A363" t="s">
        <v>418</v>
      </c>
      <c r="B363" t="s">
        <v>422</v>
      </c>
      <c r="C363" t="s">
        <v>240</v>
      </c>
      <c r="D363" t="s">
        <v>28</v>
      </c>
      <c r="E363">
        <v>1.33</v>
      </c>
      <c r="F363" t="s">
        <v>78</v>
      </c>
      <c r="G363" s="20" t="s">
        <v>441</v>
      </c>
      <c r="H363" t="s">
        <v>80</v>
      </c>
      <c r="K363" t="s">
        <v>447</v>
      </c>
    </row>
    <row r="364" spans="1:11" x14ac:dyDescent="0.25">
      <c r="A364" t="s">
        <v>418</v>
      </c>
      <c r="B364" t="s">
        <v>422</v>
      </c>
      <c r="C364" t="s">
        <v>86</v>
      </c>
      <c r="D364" t="s">
        <v>14</v>
      </c>
      <c r="E364" s="20" t="s">
        <v>442</v>
      </c>
      <c r="F364" t="s">
        <v>78</v>
      </c>
      <c r="G364">
        <v>72.16</v>
      </c>
      <c r="H364" t="s">
        <v>80</v>
      </c>
      <c r="K364" t="s">
        <v>447</v>
      </c>
    </row>
    <row r="365" spans="1:11" x14ac:dyDescent="0.25">
      <c r="A365" t="s">
        <v>418</v>
      </c>
      <c r="B365" t="s">
        <v>422</v>
      </c>
      <c r="C365" t="s">
        <v>430</v>
      </c>
      <c r="D365" t="s">
        <v>28</v>
      </c>
      <c r="E365">
        <v>0</v>
      </c>
      <c r="F365" t="s">
        <v>78</v>
      </c>
      <c r="G365">
        <v>63.71</v>
      </c>
      <c r="H365" t="s">
        <v>80</v>
      </c>
      <c r="K365" t="s">
        <v>447</v>
      </c>
    </row>
    <row r="366" spans="1:11" x14ac:dyDescent="0.25">
      <c r="A366" t="s">
        <v>418</v>
      </c>
      <c r="B366" t="s">
        <v>422</v>
      </c>
      <c r="C366" t="s">
        <v>138</v>
      </c>
      <c r="D366" t="s">
        <v>14</v>
      </c>
      <c r="E366">
        <v>7.51</v>
      </c>
      <c r="F366" t="s">
        <v>78</v>
      </c>
      <c r="G366">
        <v>45.24</v>
      </c>
      <c r="H366" t="s">
        <v>80</v>
      </c>
      <c r="K366" t="s">
        <v>447</v>
      </c>
    </row>
    <row r="367" spans="1:11" x14ac:dyDescent="0.25">
      <c r="A367" t="s">
        <v>418</v>
      </c>
      <c r="B367" t="s">
        <v>423</v>
      </c>
      <c r="C367" t="s">
        <v>431</v>
      </c>
      <c r="D367" t="s">
        <v>28</v>
      </c>
      <c r="E367">
        <v>4</v>
      </c>
      <c r="F367" t="s">
        <v>78</v>
      </c>
      <c r="G367">
        <v>13</v>
      </c>
      <c r="H367" t="s">
        <v>80</v>
      </c>
      <c r="K367" t="s">
        <v>447</v>
      </c>
    </row>
    <row r="368" spans="1:11" x14ac:dyDescent="0.25">
      <c r="A368" t="s">
        <v>418</v>
      </c>
      <c r="B368" t="s">
        <v>423</v>
      </c>
      <c r="C368" t="s">
        <v>34</v>
      </c>
      <c r="D368" t="s">
        <v>14</v>
      </c>
      <c r="E368">
        <v>2.08</v>
      </c>
      <c r="F368" t="s">
        <v>78</v>
      </c>
      <c r="G368">
        <v>50.14</v>
      </c>
      <c r="H368" t="s">
        <v>80</v>
      </c>
      <c r="K368" t="s">
        <v>447</v>
      </c>
    </row>
    <row r="369" spans="1:11" x14ac:dyDescent="0.25">
      <c r="A369" t="s">
        <v>418</v>
      </c>
      <c r="B369" t="s">
        <v>423</v>
      </c>
      <c r="C369" t="s">
        <v>435</v>
      </c>
      <c r="D369" t="s">
        <v>28</v>
      </c>
      <c r="E369">
        <v>0.39</v>
      </c>
      <c r="F369" t="s">
        <v>78</v>
      </c>
      <c r="G369">
        <v>38.46</v>
      </c>
      <c r="H369" t="s">
        <v>80</v>
      </c>
      <c r="K369" t="s">
        <v>447</v>
      </c>
    </row>
    <row r="370" spans="1:11" x14ac:dyDescent="0.25">
      <c r="A370" t="s">
        <v>418</v>
      </c>
      <c r="B370" t="s">
        <v>423</v>
      </c>
      <c r="C370" t="s">
        <v>432</v>
      </c>
      <c r="D370" t="s">
        <v>28</v>
      </c>
      <c r="E370">
        <v>3.29</v>
      </c>
      <c r="F370" t="s">
        <v>78</v>
      </c>
      <c r="G370" s="20" t="s">
        <v>443</v>
      </c>
      <c r="H370" t="s">
        <v>80</v>
      </c>
      <c r="K370" t="s">
        <v>447</v>
      </c>
    </row>
    <row r="371" spans="1:11" x14ac:dyDescent="0.25">
      <c r="A371" t="s">
        <v>418</v>
      </c>
      <c r="B371" t="s">
        <v>423</v>
      </c>
      <c r="C371" t="s">
        <v>134</v>
      </c>
      <c r="D371" t="s">
        <v>14</v>
      </c>
      <c r="E371">
        <v>0</v>
      </c>
      <c r="F371" t="s">
        <v>78</v>
      </c>
      <c r="G371">
        <v>6.62</v>
      </c>
      <c r="H371" t="s">
        <v>80</v>
      </c>
      <c r="K371" t="s">
        <v>447</v>
      </c>
    </row>
    <row r="372" spans="1:11" x14ac:dyDescent="0.25">
      <c r="A372" t="s">
        <v>418</v>
      </c>
      <c r="B372" t="s">
        <v>423</v>
      </c>
      <c r="C372" t="s">
        <v>74</v>
      </c>
      <c r="D372" t="s">
        <v>28</v>
      </c>
      <c r="E372">
        <v>0</v>
      </c>
      <c r="F372" t="s">
        <v>78</v>
      </c>
      <c r="G372">
        <v>17.39</v>
      </c>
      <c r="H372" t="s">
        <v>80</v>
      </c>
      <c r="K372" t="s">
        <v>447</v>
      </c>
    </row>
    <row r="373" spans="1:11" x14ac:dyDescent="0.25">
      <c r="A373" t="s">
        <v>418</v>
      </c>
      <c r="B373" t="s">
        <v>424</v>
      </c>
      <c r="C373" t="s">
        <v>187</v>
      </c>
      <c r="D373" t="s">
        <v>28</v>
      </c>
      <c r="E373">
        <v>18.18</v>
      </c>
      <c r="F373" t="s">
        <v>78</v>
      </c>
      <c r="G373">
        <v>43.51</v>
      </c>
      <c r="H373" t="s">
        <v>80</v>
      </c>
      <c r="K373" t="s">
        <v>447</v>
      </c>
    </row>
    <row r="374" spans="1:11" x14ac:dyDescent="0.25">
      <c r="A374" t="s">
        <v>418</v>
      </c>
      <c r="B374" t="s">
        <v>424</v>
      </c>
      <c r="C374" t="s">
        <v>184</v>
      </c>
      <c r="D374" t="s">
        <v>28</v>
      </c>
      <c r="E374">
        <v>9.67</v>
      </c>
      <c r="F374" t="s">
        <v>78</v>
      </c>
      <c r="G374">
        <v>72.31</v>
      </c>
      <c r="H374" t="s">
        <v>80</v>
      </c>
      <c r="K374" t="s">
        <v>447</v>
      </c>
    </row>
    <row r="375" spans="1:11" x14ac:dyDescent="0.25">
      <c r="A375" t="s">
        <v>418</v>
      </c>
      <c r="B375" t="s">
        <v>424</v>
      </c>
      <c r="C375" t="s">
        <v>433</v>
      </c>
      <c r="D375" t="s">
        <v>28</v>
      </c>
      <c r="E375" s="20" t="s">
        <v>444</v>
      </c>
      <c r="F375" t="s">
        <v>78</v>
      </c>
      <c r="G375">
        <v>27.03</v>
      </c>
      <c r="H375" t="s">
        <v>80</v>
      </c>
      <c r="K375" t="s">
        <v>447</v>
      </c>
    </row>
    <row r="376" spans="1:11" x14ac:dyDescent="0.25">
      <c r="A376" t="s">
        <v>418</v>
      </c>
      <c r="B376" t="s">
        <v>424</v>
      </c>
      <c r="C376" t="s">
        <v>429</v>
      </c>
      <c r="D376" t="s">
        <v>14</v>
      </c>
      <c r="E376">
        <v>0.59</v>
      </c>
      <c r="F376" t="s">
        <v>78</v>
      </c>
      <c r="G376">
        <v>60.76</v>
      </c>
      <c r="H376" t="s">
        <v>80</v>
      </c>
      <c r="K376" t="s">
        <v>447</v>
      </c>
    </row>
    <row r="377" spans="1:11" x14ac:dyDescent="0.25">
      <c r="A377" t="s">
        <v>418</v>
      </c>
      <c r="B377" t="s">
        <v>424</v>
      </c>
      <c r="C377" t="s">
        <v>138</v>
      </c>
      <c r="D377" t="s">
        <v>14</v>
      </c>
      <c r="E377">
        <v>0</v>
      </c>
      <c r="F377" t="s">
        <v>78</v>
      </c>
      <c r="G377">
        <v>31.06</v>
      </c>
      <c r="H377" t="s">
        <v>80</v>
      </c>
      <c r="K377" t="s">
        <v>447</v>
      </c>
    </row>
    <row r="378" spans="1:11" x14ac:dyDescent="0.25">
      <c r="A378" t="s">
        <v>418</v>
      </c>
      <c r="B378" t="s">
        <v>424</v>
      </c>
      <c r="C378" t="s">
        <v>74</v>
      </c>
      <c r="D378" t="s">
        <v>28</v>
      </c>
      <c r="E378">
        <v>4.33</v>
      </c>
      <c r="F378" t="s">
        <v>78</v>
      </c>
      <c r="G378">
        <v>30.04</v>
      </c>
      <c r="H378" t="s">
        <v>80</v>
      </c>
      <c r="K378" t="s">
        <v>447</v>
      </c>
    </row>
    <row r="379" spans="1:11" x14ac:dyDescent="0.25">
      <c r="A379" t="s">
        <v>418</v>
      </c>
      <c r="B379" t="s">
        <v>425</v>
      </c>
      <c r="C379" t="s">
        <v>397</v>
      </c>
      <c r="D379" t="s">
        <v>14</v>
      </c>
      <c r="E379">
        <v>0</v>
      </c>
      <c r="F379" t="s">
        <v>78</v>
      </c>
      <c r="G379">
        <v>7</v>
      </c>
      <c r="H379" t="s">
        <v>80</v>
      </c>
      <c r="K379" t="s">
        <v>447</v>
      </c>
    </row>
    <row r="380" spans="1:11" x14ac:dyDescent="0.25">
      <c r="A380" t="s">
        <v>418</v>
      </c>
      <c r="B380" t="s">
        <v>425</v>
      </c>
      <c r="C380" t="s">
        <v>187</v>
      </c>
      <c r="D380" t="s">
        <v>28</v>
      </c>
      <c r="E380">
        <v>20</v>
      </c>
      <c r="F380" t="s">
        <v>78</v>
      </c>
      <c r="G380">
        <v>50</v>
      </c>
      <c r="H380" t="s">
        <v>80</v>
      </c>
      <c r="K380" t="s">
        <v>447</v>
      </c>
    </row>
    <row r="381" spans="1:11" x14ac:dyDescent="0.25">
      <c r="A381" t="s">
        <v>418</v>
      </c>
      <c r="B381" t="s">
        <v>425</v>
      </c>
      <c r="C381" t="s">
        <v>157</v>
      </c>
      <c r="D381" t="s">
        <v>14</v>
      </c>
      <c r="E381">
        <v>2</v>
      </c>
      <c r="F381" t="s">
        <v>78</v>
      </c>
      <c r="G381">
        <v>12.6</v>
      </c>
      <c r="H381" t="s">
        <v>80</v>
      </c>
      <c r="K381" t="s">
        <v>447</v>
      </c>
    </row>
    <row r="382" spans="1:11" x14ac:dyDescent="0.25">
      <c r="A382" t="s">
        <v>418</v>
      </c>
      <c r="B382" t="s">
        <v>425</v>
      </c>
      <c r="C382" t="s">
        <v>435</v>
      </c>
      <c r="D382" t="s">
        <v>28</v>
      </c>
      <c r="E382">
        <v>0.74</v>
      </c>
      <c r="F382" t="s">
        <v>78</v>
      </c>
      <c r="G382">
        <v>48.6</v>
      </c>
      <c r="H382" t="s">
        <v>80</v>
      </c>
      <c r="K382" t="s">
        <v>447</v>
      </c>
    </row>
    <row r="383" spans="1:11" x14ac:dyDescent="0.25">
      <c r="A383" t="s">
        <v>418</v>
      </c>
      <c r="B383" t="s">
        <v>425</v>
      </c>
      <c r="C383" t="s">
        <v>241</v>
      </c>
      <c r="D383" t="s">
        <v>14</v>
      </c>
      <c r="E383">
        <v>0</v>
      </c>
      <c r="F383" t="s">
        <v>78</v>
      </c>
      <c r="G383">
        <v>42.08</v>
      </c>
      <c r="H383" t="s">
        <v>80</v>
      </c>
      <c r="K383" t="s">
        <v>447</v>
      </c>
    </row>
    <row r="384" spans="1:11" x14ac:dyDescent="0.25">
      <c r="A384" t="s">
        <v>418</v>
      </c>
      <c r="B384" t="s">
        <v>425</v>
      </c>
      <c r="C384" t="s">
        <v>74</v>
      </c>
      <c r="D384" t="s">
        <v>28</v>
      </c>
      <c r="E384">
        <v>5.32</v>
      </c>
      <c r="F384" t="s">
        <v>78</v>
      </c>
      <c r="G384">
        <v>31.93</v>
      </c>
      <c r="H384" t="s">
        <v>80</v>
      </c>
      <c r="K384" t="s">
        <v>447</v>
      </c>
    </row>
    <row r="385" spans="1:32" x14ac:dyDescent="0.25">
      <c r="A385" t="s">
        <v>418</v>
      </c>
      <c r="B385" t="s">
        <v>426</v>
      </c>
      <c r="C385" t="s">
        <v>397</v>
      </c>
      <c r="D385" t="s">
        <v>14</v>
      </c>
      <c r="E385">
        <v>0</v>
      </c>
      <c r="F385" t="s">
        <v>78</v>
      </c>
      <c r="G385">
        <v>7</v>
      </c>
      <c r="H385" t="s">
        <v>80</v>
      </c>
      <c r="K385" t="s">
        <v>447</v>
      </c>
    </row>
    <row r="386" spans="1:32" x14ac:dyDescent="0.25">
      <c r="A386" t="s">
        <v>418</v>
      </c>
      <c r="B386" t="s">
        <v>426</v>
      </c>
      <c r="C386" t="s">
        <v>434</v>
      </c>
      <c r="D386" t="s">
        <v>14</v>
      </c>
      <c r="E386">
        <v>0</v>
      </c>
      <c r="F386" t="s">
        <v>78</v>
      </c>
      <c r="G386">
        <v>32.58</v>
      </c>
      <c r="H386" t="s">
        <v>80</v>
      </c>
      <c r="K386" t="s">
        <v>447</v>
      </c>
    </row>
    <row r="387" spans="1:32" x14ac:dyDescent="0.25">
      <c r="A387" t="s">
        <v>418</v>
      </c>
      <c r="B387" t="s">
        <v>426</v>
      </c>
      <c r="C387" t="s">
        <v>184</v>
      </c>
      <c r="D387" t="s">
        <v>28</v>
      </c>
      <c r="E387">
        <v>5.31</v>
      </c>
      <c r="F387" t="s">
        <v>78</v>
      </c>
      <c r="G387">
        <v>77.52</v>
      </c>
      <c r="H387" t="s">
        <v>80</v>
      </c>
      <c r="K387" t="s">
        <v>447</v>
      </c>
    </row>
    <row r="388" spans="1:32" x14ac:dyDescent="0.25">
      <c r="A388" t="s">
        <v>418</v>
      </c>
      <c r="B388" t="s">
        <v>426</v>
      </c>
      <c r="C388" t="s">
        <v>86</v>
      </c>
      <c r="D388" t="s">
        <v>14</v>
      </c>
      <c r="E388">
        <v>1.29</v>
      </c>
      <c r="F388" t="s">
        <v>78</v>
      </c>
      <c r="G388">
        <v>71.02</v>
      </c>
      <c r="H388" t="s">
        <v>80</v>
      </c>
      <c r="K388" t="s">
        <v>447</v>
      </c>
    </row>
    <row r="389" spans="1:32" x14ac:dyDescent="0.25">
      <c r="A389" t="s">
        <v>418</v>
      </c>
      <c r="B389" t="s">
        <v>426</v>
      </c>
      <c r="C389" t="s">
        <v>74</v>
      </c>
      <c r="D389" t="s">
        <v>28</v>
      </c>
      <c r="E389">
        <v>0</v>
      </c>
      <c r="F389" t="s">
        <v>78</v>
      </c>
      <c r="G389">
        <v>30.9</v>
      </c>
      <c r="H389" t="s">
        <v>80</v>
      </c>
      <c r="K389" t="s">
        <v>447</v>
      </c>
    </row>
    <row r="390" spans="1:32" x14ac:dyDescent="0.25">
      <c r="A390" t="s">
        <v>480</v>
      </c>
      <c r="B390" t="s">
        <v>498</v>
      </c>
      <c r="C390" t="s">
        <v>365</v>
      </c>
      <c r="D390" t="s">
        <v>14</v>
      </c>
      <c r="E390" s="20" t="s">
        <v>482</v>
      </c>
      <c r="F390" s="16" t="s">
        <v>78</v>
      </c>
      <c r="G390">
        <v>28.5</v>
      </c>
      <c r="H390" s="16" t="s">
        <v>308</v>
      </c>
      <c r="I390" s="10">
        <v>1</v>
      </c>
      <c r="K390" t="s">
        <v>448</v>
      </c>
      <c r="O390" t="s">
        <v>78</v>
      </c>
      <c r="P390" t="s">
        <v>78</v>
      </c>
      <c r="Q390" t="s">
        <v>78</v>
      </c>
      <c r="R390" t="s">
        <v>309</v>
      </c>
      <c r="S390" s="19">
        <v>2.34</v>
      </c>
      <c r="T390">
        <v>6.57</v>
      </c>
      <c r="U390">
        <v>4.71</v>
      </c>
      <c r="V390" t="s">
        <v>78</v>
      </c>
      <c r="W390" t="s">
        <v>78</v>
      </c>
      <c r="X390">
        <v>9.33</v>
      </c>
      <c r="Y390">
        <v>6.69</v>
      </c>
    </row>
    <row r="391" spans="1:32" x14ac:dyDescent="0.25">
      <c r="A391" t="s">
        <v>480</v>
      </c>
      <c r="B391" t="s">
        <v>498</v>
      </c>
      <c r="C391" t="s">
        <v>310</v>
      </c>
      <c r="D391" t="s">
        <v>14</v>
      </c>
      <c r="E391">
        <v>1.3</v>
      </c>
      <c r="F391" s="16" t="s">
        <v>78</v>
      </c>
      <c r="G391">
        <v>2.7</v>
      </c>
      <c r="H391" s="16" t="s">
        <v>308</v>
      </c>
      <c r="I391" s="10">
        <v>2</v>
      </c>
      <c r="K391" t="s">
        <v>448</v>
      </c>
      <c r="O391" t="s">
        <v>78</v>
      </c>
      <c r="P391" t="s">
        <v>78</v>
      </c>
      <c r="Q391" t="s">
        <v>78</v>
      </c>
      <c r="R391" t="s">
        <v>309</v>
      </c>
      <c r="S391" s="19">
        <v>1.45</v>
      </c>
      <c r="T391" s="20" t="s">
        <v>337</v>
      </c>
      <c r="U391">
        <v>0.53</v>
      </c>
      <c r="V391" t="s">
        <v>78</v>
      </c>
      <c r="W391" t="s">
        <v>78</v>
      </c>
      <c r="X391" s="20" t="s">
        <v>262</v>
      </c>
      <c r="Y391">
        <v>1.07</v>
      </c>
    </row>
    <row r="392" spans="1:32" x14ac:dyDescent="0.25">
      <c r="A392" t="s">
        <v>480</v>
      </c>
      <c r="B392" t="s">
        <v>498</v>
      </c>
      <c r="C392" t="s">
        <v>350</v>
      </c>
      <c r="D392" t="s">
        <v>14</v>
      </c>
      <c r="E392">
        <v>2.4</v>
      </c>
      <c r="F392" s="16" t="s">
        <v>78</v>
      </c>
      <c r="G392">
        <v>3.7</v>
      </c>
      <c r="H392" s="16" t="s">
        <v>308</v>
      </c>
      <c r="I392" s="10" t="s">
        <v>320</v>
      </c>
      <c r="K392" t="s">
        <v>448</v>
      </c>
      <c r="O392" t="s">
        <v>78</v>
      </c>
      <c r="P392" t="s">
        <v>78</v>
      </c>
      <c r="Q392" t="s">
        <v>78</v>
      </c>
      <c r="R392" t="s">
        <v>309</v>
      </c>
      <c r="S392" s="19">
        <v>1.19</v>
      </c>
      <c r="T392">
        <v>0.95</v>
      </c>
      <c r="U392">
        <v>1.26</v>
      </c>
      <c r="V392" t="s">
        <v>78</v>
      </c>
      <c r="W392" t="s">
        <v>78</v>
      </c>
      <c r="X392">
        <v>1.47</v>
      </c>
      <c r="Y392">
        <v>1.94</v>
      </c>
    </row>
    <row r="393" spans="1:32" x14ac:dyDescent="0.25">
      <c r="A393" t="s">
        <v>480</v>
      </c>
      <c r="B393" t="s">
        <v>498</v>
      </c>
      <c r="C393" t="s">
        <v>642</v>
      </c>
      <c r="D393" t="s">
        <v>14</v>
      </c>
      <c r="E393">
        <v>2.7</v>
      </c>
      <c r="F393" s="16" t="s">
        <v>78</v>
      </c>
      <c r="G393">
        <v>5.3</v>
      </c>
      <c r="H393" s="16" t="s">
        <v>308</v>
      </c>
      <c r="I393" s="10">
        <v>4</v>
      </c>
      <c r="K393" t="s">
        <v>448</v>
      </c>
      <c r="O393" t="s">
        <v>78</v>
      </c>
      <c r="P393" t="s">
        <v>78</v>
      </c>
      <c r="Q393" t="s">
        <v>78</v>
      </c>
      <c r="R393" t="s">
        <v>309</v>
      </c>
      <c r="S393" s="19">
        <v>1.57</v>
      </c>
      <c r="T393">
        <v>1.39</v>
      </c>
      <c r="U393">
        <v>0.48</v>
      </c>
      <c r="V393" t="s">
        <v>78</v>
      </c>
      <c r="W393" t="s">
        <v>78</v>
      </c>
      <c r="X393">
        <v>2.78</v>
      </c>
      <c r="Y393">
        <v>0.96</v>
      </c>
    </row>
    <row r="394" spans="1:32" x14ac:dyDescent="0.25">
      <c r="A394" t="s">
        <v>480</v>
      </c>
      <c r="B394" t="s">
        <v>498</v>
      </c>
      <c r="C394" t="s">
        <v>351</v>
      </c>
      <c r="D394" t="s">
        <v>14</v>
      </c>
      <c r="E394">
        <v>1.7</v>
      </c>
      <c r="F394" s="16" t="s">
        <v>78</v>
      </c>
      <c r="G394">
        <v>3.3</v>
      </c>
      <c r="H394" s="16" t="s">
        <v>308</v>
      </c>
      <c r="I394" s="10">
        <v>5</v>
      </c>
      <c r="K394" t="s">
        <v>448</v>
      </c>
      <c r="O394" t="s">
        <v>78</v>
      </c>
      <c r="P394" t="s">
        <v>78</v>
      </c>
      <c r="Q394" t="s">
        <v>78</v>
      </c>
      <c r="R394" t="s">
        <v>309</v>
      </c>
      <c r="S394" s="19">
        <v>1.66</v>
      </c>
      <c r="T394">
        <v>0.8</v>
      </c>
      <c r="U394">
        <v>0.33</v>
      </c>
      <c r="V394" t="s">
        <v>78</v>
      </c>
      <c r="W394" t="s">
        <v>78</v>
      </c>
      <c r="X394">
        <v>1.61</v>
      </c>
      <c r="Y394">
        <v>0.67</v>
      </c>
    </row>
    <row r="395" spans="1:32" x14ac:dyDescent="0.25">
      <c r="A395" t="s">
        <v>480</v>
      </c>
      <c r="B395" t="s">
        <v>498</v>
      </c>
      <c r="C395" t="s">
        <v>349</v>
      </c>
      <c r="D395" t="s">
        <v>14</v>
      </c>
      <c r="E395">
        <v>1.3</v>
      </c>
      <c r="F395" s="16" t="s">
        <v>78</v>
      </c>
      <c r="G395">
        <v>2.7</v>
      </c>
      <c r="H395" s="16" t="s">
        <v>308</v>
      </c>
      <c r="I395" s="10" t="s">
        <v>324</v>
      </c>
      <c r="K395" t="s">
        <v>448</v>
      </c>
      <c r="O395" t="s">
        <v>78</v>
      </c>
      <c r="P395" t="s">
        <v>78</v>
      </c>
      <c r="Q395" t="s">
        <v>78</v>
      </c>
      <c r="R395" t="s">
        <v>309</v>
      </c>
      <c r="S395" s="19">
        <v>2.79</v>
      </c>
      <c r="T395">
        <v>0.36</v>
      </c>
      <c r="U395">
        <v>0.33</v>
      </c>
      <c r="V395" t="s">
        <v>78</v>
      </c>
      <c r="W395" t="s">
        <v>78</v>
      </c>
      <c r="X395">
        <v>0.72</v>
      </c>
      <c r="Y395">
        <v>0.65</v>
      </c>
    </row>
    <row r="396" spans="1:32" x14ac:dyDescent="0.25">
      <c r="A396" t="s">
        <v>480</v>
      </c>
      <c r="B396" t="s">
        <v>498</v>
      </c>
      <c r="C396" t="s">
        <v>352</v>
      </c>
      <c r="D396" t="s">
        <v>14</v>
      </c>
      <c r="E396">
        <v>63.3</v>
      </c>
      <c r="F396" s="16" t="s">
        <v>78</v>
      </c>
      <c r="G396">
        <v>75.3</v>
      </c>
      <c r="H396" s="16" t="s">
        <v>79</v>
      </c>
      <c r="I396" s="10">
        <v>7</v>
      </c>
      <c r="K396" t="s">
        <v>448</v>
      </c>
      <c r="O396" t="s">
        <v>78</v>
      </c>
      <c r="P396" t="s">
        <v>78</v>
      </c>
      <c r="Q396" t="s">
        <v>78</v>
      </c>
      <c r="R396" t="s">
        <v>78</v>
      </c>
      <c r="S396" t="s">
        <v>78</v>
      </c>
      <c r="T396" t="s">
        <v>78</v>
      </c>
      <c r="U396" t="s">
        <v>78</v>
      </c>
      <c r="V396" t="s">
        <v>78</v>
      </c>
      <c r="W396" t="s">
        <v>78</v>
      </c>
    </row>
    <row r="397" spans="1:32" x14ac:dyDescent="0.25">
      <c r="A397" t="s">
        <v>480</v>
      </c>
      <c r="B397" t="s">
        <v>498</v>
      </c>
      <c r="C397" t="s">
        <v>636</v>
      </c>
      <c r="D397" t="s">
        <v>28</v>
      </c>
      <c r="E397">
        <v>26.4</v>
      </c>
      <c r="F397" s="16" t="s">
        <v>78</v>
      </c>
      <c r="G397">
        <v>52.4</v>
      </c>
      <c r="H397" s="16" t="s">
        <v>377</v>
      </c>
      <c r="I397" s="10">
        <v>8</v>
      </c>
      <c r="K397" t="s">
        <v>448</v>
      </c>
      <c r="O397" t="s">
        <v>78</v>
      </c>
      <c r="P397" t="s">
        <v>78</v>
      </c>
      <c r="Q397" t="s">
        <v>78</v>
      </c>
      <c r="R397" t="s">
        <v>78</v>
      </c>
      <c r="S397" t="s">
        <v>78</v>
      </c>
      <c r="T397" t="s">
        <v>78</v>
      </c>
      <c r="U397" t="s">
        <v>78</v>
      </c>
      <c r="V397" t="s">
        <v>78</v>
      </c>
      <c r="W397" t="s">
        <v>78</v>
      </c>
      <c r="X397" t="s">
        <v>78</v>
      </c>
      <c r="Y397" t="s">
        <v>78</v>
      </c>
      <c r="AC397" t="s">
        <v>350</v>
      </c>
      <c r="AD397">
        <v>0</v>
      </c>
      <c r="AE397" t="s">
        <v>362</v>
      </c>
      <c r="AF397">
        <v>1</v>
      </c>
    </row>
    <row r="398" spans="1:32" x14ac:dyDescent="0.25">
      <c r="A398" t="s">
        <v>480</v>
      </c>
      <c r="B398" t="s">
        <v>498</v>
      </c>
      <c r="C398" t="s">
        <v>643</v>
      </c>
      <c r="D398" t="s">
        <v>14</v>
      </c>
      <c r="E398">
        <v>23.8</v>
      </c>
      <c r="F398" s="16" t="s">
        <v>78</v>
      </c>
      <c r="G398">
        <v>47.6</v>
      </c>
      <c r="H398" s="16" t="s">
        <v>79</v>
      </c>
      <c r="I398" s="10">
        <v>9</v>
      </c>
      <c r="K398" t="s">
        <v>448</v>
      </c>
      <c r="O398" t="s">
        <v>78</v>
      </c>
      <c r="P398" t="s">
        <v>78</v>
      </c>
      <c r="Q398" t="s">
        <v>78</v>
      </c>
      <c r="R398" t="s">
        <v>78</v>
      </c>
      <c r="S398" t="s">
        <v>78</v>
      </c>
      <c r="T398" t="s">
        <v>78</v>
      </c>
      <c r="U398" t="s">
        <v>78</v>
      </c>
      <c r="V398" t="s">
        <v>78</v>
      </c>
      <c r="W398" t="s">
        <v>78</v>
      </c>
      <c r="X398" t="s">
        <v>78</v>
      </c>
      <c r="Y398" t="s">
        <v>78</v>
      </c>
    </row>
    <row r="399" spans="1:32" x14ac:dyDescent="0.25">
      <c r="A399" t="s">
        <v>480</v>
      </c>
      <c r="B399" t="s">
        <v>498</v>
      </c>
      <c r="C399" t="s">
        <v>348</v>
      </c>
      <c r="D399" t="s">
        <v>28</v>
      </c>
      <c r="E399">
        <v>29.9</v>
      </c>
      <c r="F399" s="16" t="s">
        <v>78</v>
      </c>
      <c r="G399">
        <v>53.7</v>
      </c>
      <c r="H399" s="16" t="s">
        <v>79</v>
      </c>
      <c r="I399" s="10" t="s">
        <v>322</v>
      </c>
      <c r="K399" t="s">
        <v>448</v>
      </c>
      <c r="O399" t="s">
        <v>78</v>
      </c>
      <c r="P399" t="s">
        <v>78</v>
      </c>
      <c r="Q399" t="s">
        <v>78</v>
      </c>
      <c r="R399" t="s">
        <v>78</v>
      </c>
      <c r="S399" t="s">
        <v>78</v>
      </c>
      <c r="T399" t="s">
        <v>78</v>
      </c>
      <c r="U399" t="s">
        <v>78</v>
      </c>
      <c r="V399" t="s">
        <v>78</v>
      </c>
      <c r="W399" t="s">
        <v>78</v>
      </c>
      <c r="X399" t="s">
        <v>78</v>
      </c>
      <c r="Y399" t="s">
        <v>78</v>
      </c>
    </row>
    <row r="400" spans="1:32" x14ac:dyDescent="0.25">
      <c r="A400" t="s">
        <v>480</v>
      </c>
      <c r="B400" t="s">
        <v>498</v>
      </c>
      <c r="C400" t="s">
        <v>313</v>
      </c>
      <c r="D400" t="s">
        <v>14</v>
      </c>
      <c r="E400" s="20" t="s">
        <v>290</v>
      </c>
      <c r="F400" s="16" t="s">
        <v>78</v>
      </c>
      <c r="G400">
        <v>34.1</v>
      </c>
      <c r="H400" s="16" t="s">
        <v>79</v>
      </c>
      <c r="I400" s="10">
        <v>11</v>
      </c>
      <c r="K400" t="s">
        <v>448</v>
      </c>
      <c r="O400" t="s">
        <v>78</v>
      </c>
      <c r="P400" t="s">
        <v>78</v>
      </c>
      <c r="Q400" t="s">
        <v>78</v>
      </c>
      <c r="R400" t="s">
        <v>78</v>
      </c>
      <c r="S400" t="s">
        <v>78</v>
      </c>
      <c r="T400" t="s">
        <v>78</v>
      </c>
      <c r="U400" t="s">
        <v>78</v>
      </c>
      <c r="V400" t="s">
        <v>78</v>
      </c>
      <c r="W400" t="s">
        <v>78</v>
      </c>
      <c r="X400" t="s">
        <v>78</v>
      </c>
      <c r="Y400" t="s">
        <v>78</v>
      </c>
    </row>
    <row r="401" spans="1:32" x14ac:dyDescent="0.25">
      <c r="A401" t="s">
        <v>480</v>
      </c>
      <c r="B401" t="s">
        <v>498</v>
      </c>
      <c r="C401" t="s">
        <v>314</v>
      </c>
      <c r="D401" t="s">
        <v>78</v>
      </c>
      <c r="E401" s="16" t="s">
        <v>78</v>
      </c>
      <c r="F401" s="16" t="s">
        <v>78</v>
      </c>
      <c r="G401">
        <v>1</v>
      </c>
      <c r="H401" s="16" t="s">
        <v>326</v>
      </c>
      <c r="I401" s="10">
        <v>13</v>
      </c>
      <c r="K401" t="s">
        <v>448</v>
      </c>
      <c r="O401">
        <v>-4</v>
      </c>
      <c r="P401" t="s">
        <v>78</v>
      </c>
      <c r="Q401" t="s">
        <v>78</v>
      </c>
      <c r="R401" t="s">
        <v>78</v>
      </c>
      <c r="S401" t="s">
        <v>78</v>
      </c>
      <c r="T401" t="s">
        <v>78</v>
      </c>
      <c r="U401" t="s">
        <v>78</v>
      </c>
      <c r="V401" t="s">
        <v>78</v>
      </c>
      <c r="W401" t="s">
        <v>78</v>
      </c>
      <c r="X401" t="s">
        <v>78</v>
      </c>
      <c r="Y401" t="s">
        <v>78</v>
      </c>
    </row>
    <row r="402" spans="1:32" x14ac:dyDescent="0.25">
      <c r="A402" t="s">
        <v>480</v>
      </c>
      <c r="B402" t="s">
        <v>499</v>
      </c>
      <c r="C402" t="s">
        <v>365</v>
      </c>
      <c r="D402" t="s">
        <v>14</v>
      </c>
      <c r="E402" s="20" t="s">
        <v>482</v>
      </c>
      <c r="F402" s="16" t="s">
        <v>78</v>
      </c>
      <c r="G402">
        <v>28.5</v>
      </c>
      <c r="H402" s="16" t="s">
        <v>308</v>
      </c>
      <c r="I402" s="10">
        <v>1</v>
      </c>
      <c r="K402" t="s">
        <v>448</v>
      </c>
      <c r="O402" t="s">
        <v>78</v>
      </c>
      <c r="P402" t="s">
        <v>78</v>
      </c>
      <c r="Q402" t="s">
        <v>78</v>
      </c>
      <c r="R402" t="s">
        <v>309</v>
      </c>
      <c r="S402" s="19">
        <v>2.34</v>
      </c>
      <c r="T402">
        <v>6.57</v>
      </c>
      <c r="U402">
        <v>4.71</v>
      </c>
      <c r="V402" t="s">
        <v>78</v>
      </c>
      <c r="W402" t="s">
        <v>78</v>
      </c>
      <c r="X402">
        <v>9.33</v>
      </c>
      <c r="Y402">
        <v>6.69</v>
      </c>
    </row>
    <row r="403" spans="1:32" x14ac:dyDescent="0.25">
      <c r="A403" t="s">
        <v>480</v>
      </c>
      <c r="B403" t="s">
        <v>499</v>
      </c>
      <c r="C403" t="s">
        <v>310</v>
      </c>
      <c r="D403" t="s">
        <v>14</v>
      </c>
      <c r="E403">
        <v>1.3</v>
      </c>
      <c r="F403" s="16" t="s">
        <v>78</v>
      </c>
      <c r="G403">
        <v>2.7</v>
      </c>
      <c r="H403" s="16" t="s">
        <v>308</v>
      </c>
      <c r="I403" s="10">
        <v>2</v>
      </c>
      <c r="K403" t="s">
        <v>448</v>
      </c>
      <c r="O403" t="s">
        <v>78</v>
      </c>
      <c r="P403" t="s">
        <v>78</v>
      </c>
      <c r="Q403" t="s">
        <v>78</v>
      </c>
      <c r="R403" t="s">
        <v>309</v>
      </c>
      <c r="S403" s="19">
        <v>1.45</v>
      </c>
      <c r="T403" s="20" t="s">
        <v>337</v>
      </c>
      <c r="U403">
        <v>0.53</v>
      </c>
      <c r="V403" t="s">
        <v>78</v>
      </c>
      <c r="W403" t="s">
        <v>78</v>
      </c>
      <c r="X403" s="20" t="s">
        <v>262</v>
      </c>
      <c r="Y403">
        <v>1.07</v>
      </c>
    </row>
    <row r="404" spans="1:32" x14ac:dyDescent="0.25">
      <c r="A404" t="s">
        <v>480</v>
      </c>
      <c r="B404" t="s">
        <v>499</v>
      </c>
      <c r="C404" t="s">
        <v>635</v>
      </c>
      <c r="D404" t="s">
        <v>14</v>
      </c>
      <c r="E404" s="20" t="s">
        <v>483</v>
      </c>
      <c r="F404" s="16" t="s">
        <v>78</v>
      </c>
      <c r="G404">
        <v>6.6</v>
      </c>
      <c r="H404" s="16" t="s">
        <v>308</v>
      </c>
      <c r="I404" s="10" t="s">
        <v>321</v>
      </c>
      <c r="K404" t="s">
        <v>448</v>
      </c>
      <c r="O404" t="s">
        <v>78</v>
      </c>
      <c r="P404" t="s">
        <v>78</v>
      </c>
      <c r="Q404" t="s">
        <v>78</v>
      </c>
      <c r="R404" t="s">
        <v>309</v>
      </c>
      <c r="S404" s="19">
        <v>1.57</v>
      </c>
      <c r="T404">
        <v>1.86</v>
      </c>
      <c r="U404">
        <v>1.2</v>
      </c>
      <c r="V404" t="s">
        <v>78</v>
      </c>
      <c r="W404" t="s">
        <v>78</v>
      </c>
      <c r="X404">
        <v>2.97</v>
      </c>
      <c r="Y404">
        <v>1.91</v>
      </c>
    </row>
    <row r="405" spans="1:32" x14ac:dyDescent="0.25">
      <c r="A405" t="s">
        <v>480</v>
      </c>
      <c r="B405" t="s">
        <v>499</v>
      </c>
      <c r="C405" t="s">
        <v>642</v>
      </c>
      <c r="D405" t="s">
        <v>14</v>
      </c>
      <c r="E405">
        <v>2.7</v>
      </c>
      <c r="F405" s="16" t="s">
        <v>78</v>
      </c>
      <c r="G405">
        <v>5.3</v>
      </c>
      <c r="H405" s="16" t="s">
        <v>308</v>
      </c>
      <c r="I405" s="10">
        <v>4</v>
      </c>
      <c r="K405" t="s">
        <v>448</v>
      </c>
      <c r="O405" t="s">
        <v>78</v>
      </c>
      <c r="P405" t="s">
        <v>78</v>
      </c>
      <c r="Q405" t="s">
        <v>78</v>
      </c>
      <c r="R405" t="s">
        <v>309</v>
      </c>
      <c r="S405" s="19">
        <v>1.57</v>
      </c>
      <c r="T405">
        <v>1.39</v>
      </c>
      <c r="U405">
        <v>0.48</v>
      </c>
      <c r="V405" t="s">
        <v>78</v>
      </c>
      <c r="W405" t="s">
        <v>78</v>
      </c>
      <c r="X405">
        <v>2.78</v>
      </c>
      <c r="Y405">
        <v>0.96</v>
      </c>
    </row>
    <row r="406" spans="1:32" x14ac:dyDescent="0.25">
      <c r="A406" t="s">
        <v>480</v>
      </c>
      <c r="B406" t="s">
        <v>499</v>
      </c>
      <c r="C406" t="s">
        <v>351</v>
      </c>
      <c r="D406" t="s">
        <v>14</v>
      </c>
      <c r="E406">
        <v>1.7</v>
      </c>
      <c r="F406" s="16" t="s">
        <v>78</v>
      </c>
      <c r="G406">
        <v>3.3</v>
      </c>
      <c r="H406" s="16" t="s">
        <v>308</v>
      </c>
      <c r="I406" s="10">
        <v>5</v>
      </c>
      <c r="K406" t="s">
        <v>448</v>
      </c>
      <c r="O406" t="s">
        <v>78</v>
      </c>
      <c r="P406" t="s">
        <v>78</v>
      </c>
      <c r="Q406" t="s">
        <v>78</v>
      </c>
      <c r="R406" t="s">
        <v>309</v>
      </c>
      <c r="S406" s="19">
        <v>1.66</v>
      </c>
      <c r="T406">
        <v>0.8</v>
      </c>
      <c r="U406">
        <v>0.33</v>
      </c>
      <c r="V406" t="s">
        <v>78</v>
      </c>
      <c r="W406" t="s">
        <v>78</v>
      </c>
      <c r="X406">
        <v>1.61</v>
      </c>
      <c r="Y406">
        <v>0.67</v>
      </c>
    </row>
    <row r="407" spans="1:32" x14ac:dyDescent="0.25">
      <c r="A407" t="s">
        <v>480</v>
      </c>
      <c r="B407" t="s">
        <v>499</v>
      </c>
      <c r="C407" t="s">
        <v>64</v>
      </c>
      <c r="D407" t="s">
        <v>14</v>
      </c>
      <c r="E407">
        <v>1.7</v>
      </c>
      <c r="F407" s="16" t="s">
        <v>78</v>
      </c>
      <c r="G407">
        <v>3.3</v>
      </c>
      <c r="H407" s="16" t="s">
        <v>308</v>
      </c>
      <c r="I407" s="10" t="s">
        <v>325</v>
      </c>
      <c r="K407" t="s">
        <v>448</v>
      </c>
      <c r="O407" t="s">
        <v>78</v>
      </c>
      <c r="P407" t="s">
        <v>78</v>
      </c>
      <c r="Q407" t="s">
        <v>78</v>
      </c>
      <c r="R407" t="s">
        <v>309</v>
      </c>
      <c r="S407" s="19">
        <v>2.23</v>
      </c>
      <c r="T407">
        <v>0.79</v>
      </c>
      <c r="U407">
        <v>-0.09</v>
      </c>
      <c r="V407" t="s">
        <v>78</v>
      </c>
      <c r="W407" t="s">
        <v>78</v>
      </c>
      <c r="X407">
        <v>1.58</v>
      </c>
      <c r="Y407">
        <v>-0.19</v>
      </c>
    </row>
    <row r="408" spans="1:32" x14ac:dyDescent="0.25">
      <c r="A408" t="s">
        <v>480</v>
      </c>
      <c r="B408" t="s">
        <v>499</v>
      </c>
      <c r="C408" t="s">
        <v>352</v>
      </c>
      <c r="D408" t="s">
        <v>14</v>
      </c>
      <c r="E408">
        <v>63.3</v>
      </c>
      <c r="F408" s="16" t="s">
        <v>78</v>
      </c>
      <c r="G408">
        <v>75.3</v>
      </c>
      <c r="H408" s="16" t="s">
        <v>79</v>
      </c>
      <c r="I408" s="10">
        <v>7</v>
      </c>
      <c r="K408" t="s">
        <v>448</v>
      </c>
      <c r="O408" t="s">
        <v>78</v>
      </c>
      <c r="P408" t="s">
        <v>78</v>
      </c>
      <c r="Q408" t="s">
        <v>78</v>
      </c>
      <c r="R408" t="s">
        <v>78</v>
      </c>
      <c r="S408" t="s">
        <v>78</v>
      </c>
      <c r="T408" t="s">
        <v>78</v>
      </c>
      <c r="U408" t="s">
        <v>78</v>
      </c>
      <c r="V408" t="s">
        <v>78</v>
      </c>
      <c r="W408" t="s">
        <v>78</v>
      </c>
      <c r="X408" t="s">
        <v>78</v>
      </c>
      <c r="Y408" t="s">
        <v>78</v>
      </c>
    </row>
    <row r="409" spans="1:32" x14ac:dyDescent="0.25">
      <c r="A409" t="s">
        <v>480</v>
      </c>
      <c r="B409" t="s">
        <v>499</v>
      </c>
      <c r="C409" t="s">
        <v>636</v>
      </c>
      <c r="D409" t="s">
        <v>28</v>
      </c>
      <c r="E409">
        <v>26.4</v>
      </c>
      <c r="F409" s="16" t="s">
        <v>78</v>
      </c>
      <c r="G409">
        <v>52.4</v>
      </c>
      <c r="H409" s="16" t="s">
        <v>377</v>
      </c>
      <c r="I409" s="10">
        <v>8</v>
      </c>
      <c r="K409" t="s">
        <v>448</v>
      </c>
      <c r="O409" t="s">
        <v>78</v>
      </c>
      <c r="P409" t="s">
        <v>78</v>
      </c>
      <c r="Q409" t="s">
        <v>78</v>
      </c>
      <c r="R409" t="s">
        <v>78</v>
      </c>
      <c r="S409" t="s">
        <v>78</v>
      </c>
      <c r="T409" t="s">
        <v>78</v>
      </c>
      <c r="U409" t="s">
        <v>78</v>
      </c>
      <c r="V409" t="s">
        <v>78</v>
      </c>
      <c r="W409" t="s">
        <v>78</v>
      </c>
      <c r="X409" t="s">
        <v>78</v>
      </c>
      <c r="Y409" t="s">
        <v>78</v>
      </c>
      <c r="AC409" t="s">
        <v>350</v>
      </c>
      <c r="AD409">
        <v>0</v>
      </c>
      <c r="AE409" t="s">
        <v>362</v>
      </c>
      <c r="AF409">
        <v>1</v>
      </c>
    </row>
    <row r="410" spans="1:32" x14ac:dyDescent="0.25">
      <c r="A410" t="s">
        <v>480</v>
      </c>
      <c r="B410" t="s">
        <v>499</v>
      </c>
      <c r="C410" t="s">
        <v>643</v>
      </c>
      <c r="D410" t="s">
        <v>14</v>
      </c>
      <c r="E410">
        <v>23.8</v>
      </c>
      <c r="F410" s="16" t="s">
        <v>78</v>
      </c>
      <c r="G410">
        <v>47.6</v>
      </c>
      <c r="H410" s="16" t="s">
        <v>79</v>
      </c>
      <c r="I410" s="10">
        <v>9</v>
      </c>
      <c r="K410" t="s">
        <v>448</v>
      </c>
      <c r="O410" t="s">
        <v>78</v>
      </c>
      <c r="P410" t="s">
        <v>78</v>
      </c>
      <c r="Q410" t="s">
        <v>78</v>
      </c>
      <c r="R410" t="s">
        <v>78</v>
      </c>
      <c r="S410" t="s">
        <v>78</v>
      </c>
      <c r="T410" t="s">
        <v>78</v>
      </c>
      <c r="U410" t="s">
        <v>78</v>
      </c>
      <c r="V410" t="s">
        <v>78</v>
      </c>
      <c r="W410" t="s">
        <v>78</v>
      </c>
      <c r="X410" t="s">
        <v>78</v>
      </c>
      <c r="Y410" t="s">
        <v>78</v>
      </c>
    </row>
    <row r="411" spans="1:32" x14ac:dyDescent="0.25">
      <c r="A411" t="s">
        <v>480</v>
      </c>
      <c r="B411" t="s">
        <v>499</v>
      </c>
      <c r="C411" t="s">
        <v>312</v>
      </c>
      <c r="D411" t="s">
        <v>78</v>
      </c>
      <c r="E411">
        <v>3.4</v>
      </c>
      <c r="F411" s="16" t="s">
        <v>78</v>
      </c>
      <c r="G411">
        <v>8.4</v>
      </c>
      <c r="H411" s="16" t="s">
        <v>315</v>
      </c>
      <c r="I411" s="10" t="s">
        <v>323</v>
      </c>
      <c r="K411" t="s">
        <v>448</v>
      </c>
      <c r="O411" s="16" t="s">
        <v>78</v>
      </c>
      <c r="P411">
        <v>1.7</v>
      </c>
      <c r="Q411">
        <v>10.1</v>
      </c>
      <c r="R411" t="s">
        <v>78</v>
      </c>
      <c r="S411" t="s">
        <v>78</v>
      </c>
      <c r="T411" t="s">
        <v>78</v>
      </c>
      <c r="U411" t="s">
        <v>78</v>
      </c>
      <c r="V411" t="s">
        <v>78</v>
      </c>
      <c r="W411" t="s">
        <v>78</v>
      </c>
      <c r="X411" t="s">
        <v>78</v>
      </c>
      <c r="Y411" t="s">
        <v>78</v>
      </c>
    </row>
    <row r="412" spans="1:32" x14ac:dyDescent="0.25">
      <c r="A412" t="s">
        <v>480</v>
      </c>
      <c r="B412" t="s">
        <v>499</v>
      </c>
      <c r="C412" t="s">
        <v>313</v>
      </c>
      <c r="D412" t="s">
        <v>14</v>
      </c>
      <c r="E412" s="20" t="s">
        <v>290</v>
      </c>
      <c r="F412" s="16" t="s">
        <v>78</v>
      </c>
      <c r="G412">
        <v>34.1</v>
      </c>
      <c r="H412" s="16" t="s">
        <v>79</v>
      </c>
      <c r="I412" s="10">
        <v>11</v>
      </c>
      <c r="K412" t="s">
        <v>448</v>
      </c>
      <c r="O412" t="s">
        <v>78</v>
      </c>
      <c r="P412" t="s">
        <v>78</v>
      </c>
      <c r="Q412" t="s">
        <v>78</v>
      </c>
      <c r="R412" t="s">
        <v>78</v>
      </c>
      <c r="S412" t="s">
        <v>78</v>
      </c>
      <c r="T412" t="s">
        <v>78</v>
      </c>
      <c r="U412" t="s">
        <v>78</v>
      </c>
      <c r="V412" t="s">
        <v>78</v>
      </c>
      <c r="W412" t="s">
        <v>78</v>
      </c>
      <c r="X412" t="s">
        <v>78</v>
      </c>
      <c r="Y412" t="s">
        <v>78</v>
      </c>
    </row>
    <row r="413" spans="1:32" x14ac:dyDescent="0.25">
      <c r="A413" t="s">
        <v>480</v>
      </c>
      <c r="B413" t="s">
        <v>499</v>
      </c>
      <c r="C413" t="s">
        <v>314</v>
      </c>
      <c r="D413" t="s">
        <v>78</v>
      </c>
      <c r="E413" s="16" t="s">
        <v>78</v>
      </c>
      <c r="F413" s="16" t="s">
        <v>78</v>
      </c>
      <c r="G413">
        <v>1</v>
      </c>
      <c r="H413" s="16" t="s">
        <v>326</v>
      </c>
      <c r="I413" s="10">
        <v>13</v>
      </c>
      <c r="K413" t="s">
        <v>448</v>
      </c>
      <c r="O413">
        <v>-4</v>
      </c>
      <c r="P413" t="s">
        <v>78</v>
      </c>
      <c r="Q413" t="s">
        <v>78</v>
      </c>
      <c r="R413" t="s">
        <v>78</v>
      </c>
      <c r="S413" t="s">
        <v>78</v>
      </c>
      <c r="T413" t="s">
        <v>78</v>
      </c>
      <c r="U413" t="s">
        <v>78</v>
      </c>
      <c r="V413" t="s">
        <v>78</v>
      </c>
      <c r="W413" t="s">
        <v>78</v>
      </c>
      <c r="X413" t="s">
        <v>78</v>
      </c>
      <c r="Y413" t="s">
        <v>78</v>
      </c>
    </row>
    <row r="414" spans="1:32" x14ac:dyDescent="0.25">
      <c r="A414" t="s">
        <v>480</v>
      </c>
      <c r="B414" t="s">
        <v>500</v>
      </c>
      <c r="C414" t="s">
        <v>365</v>
      </c>
      <c r="D414" t="s">
        <v>14</v>
      </c>
      <c r="E414" s="20" t="s">
        <v>487</v>
      </c>
      <c r="F414" s="16" t="s">
        <v>78</v>
      </c>
      <c r="G414">
        <v>26</v>
      </c>
      <c r="H414" s="16" t="s">
        <v>308</v>
      </c>
      <c r="I414" s="10">
        <v>1</v>
      </c>
      <c r="K414" t="s">
        <v>448</v>
      </c>
      <c r="O414" t="s">
        <v>78</v>
      </c>
      <c r="P414" t="s">
        <v>78</v>
      </c>
      <c r="Q414" t="s">
        <v>78</v>
      </c>
      <c r="R414" t="s">
        <v>309</v>
      </c>
      <c r="S414">
        <v>1.88</v>
      </c>
      <c r="T414">
        <v>6.76</v>
      </c>
      <c r="U414">
        <v>6.19</v>
      </c>
      <c r="V414" t="s">
        <v>78</v>
      </c>
      <c r="W414" t="s">
        <v>78</v>
      </c>
      <c r="X414">
        <v>9.27</v>
      </c>
      <c r="Y414">
        <v>8.49</v>
      </c>
    </row>
    <row r="415" spans="1:32" x14ac:dyDescent="0.25">
      <c r="A415" t="s">
        <v>480</v>
      </c>
      <c r="B415" t="s">
        <v>500</v>
      </c>
      <c r="C415" t="s">
        <v>310</v>
      </c>
      <c r="D415" t="s">
        <v>14</v>
      </c>
      <c r="E415">
        <v>2.7</v>
      </c>
      <c r="F415" t="s">
        <v>78</v>
      </c>
      <c r="G415">
        <v>5.3</v>
      </c>
      <c r="H415" s="16" t="s">
        <v>308</v>
      </c>
      <c r="I415" s="10">
        <v>2</v>
      </c>
      <c r="K415" t="s">
        <v>448</v>
      </c>
      <c r="O415" t="s">
        <v>78</v>
      </c>
      <c r="P415" t="s">
        <v>78</v>
      </c>
      <c r="Q415" t="s">
        <v>78</v>
      </c>
      <c r="R415" t="s">
        <v>309</v>
      </c>
      <c r="S415" s="19">
        <v>1.74</v>
      </c>
      <c r="T415">
        <v>0.99</v>
      </c>
      <c r="U415">
        <v>0.96</v>
      </c>
      <c r="V415" t="s">
        <v>78</v>
      </c>
      <c r="W415" t="s">
        <v>78</v>
      </c>
      <c r="X415">
        <v>1.97</v>
      </c>
      <c r="Y415">
        <v>1.91</v>
      </c>
    </row>
    <row r="416" spans="1:32" x14ac:dyDescent="0.25">
      <c r="A416" t="s">
        <v>480</v>
      </c>
      <c r="B416" t="s">
        <v>500</v>
      </c>
      <c r="C416" t="s">
        <v>350</v>
      </c>
      <c r="D416" t="s">
        <v>14</v>
      </c>
      <c r="E416">
        <v>1.3</v>
      </c>
      <c r="F416" t="s">
        <v>78</v>
      </c>
      <c r="G416">
        <v>2.7</v>
      </c>
      <c r="H416" s="16" t="s">
        <v>308</v>
      </c>
      <c r="I416" s="10" t="s">
        <v>320</v>
      </c>
      <c r="K416" t="s">
        <v>448</v>
      </c>
      <c r="O416" t="s">
        <v>78</v>
      </c>
      <c r="P416" t="s">
        <v>78</v>
      </c>
      <c r="Q416" t="s">
        <v>78</v>
      </c>
      <c r="R416" t="s">
        <v>309</v>
      </c>
      <c r="S416">
        <v>1.01</v>
      </c>
      <c r="T416">
        <v>1.01</v>
      </c>
      <c r="U416">
        <v>0.31</v>
      </c>
      <c r="V416" t="s">
        <v>78</v>
      </c>
      <c r="W416" t="s">
        <v>78</v>
      </c>
      <c r="X416">
        <v>2.02</v>
      </c>
      <c r="Y416">
        <v>0.63</v>
      </c>
    </row>
    <row r="417" spans="1:32" x14ac:dyDescent="0.25">
      <c r="A417" t="s">
        <v>480</v>
      </c>
      <c r="B417" t="s">
        <v>500</v>
      </c>
      <c r="C417" t="s">
        <v>642</v>
      </c>
      <c r="D417" t="s">
        <v>14</v>
      </c>
      <c r="E417" s="20" t="s">
        <v>488</v>
      </c>
      <c r="F417" t="s">
        <v>78</v>
      </c>
      <c r="G417">
        <v>4.7</v>
      </c>
      <c r="H417" s="16" t="s">
        <v>308</v>
      </c>
      <c r="I417" s="10">
        <v>4</v>
      </c>
      <c r="K417" t="s">
        <v>448</v>
      </c>
      <c r="O417" t="s">
        <v>78</v>
      </c>
      <c r="P417" t="s">
        <v>78</v>
      </c>
      <c r="Q417" t="s">
        <v>78</v>
      </c>
      <c r="R417" t="s">
        <v>309</v>
      </c>
      <c r="S417" s="19">
        <v>1.88</v>
      </c>
      <c r="T417">
        <v>0.87</v>
      </c>
      <c r="U417">
        <v>0.69</v>
      </c>
      <c r="V417" t="s">
        <v>78</v>
      </c>
      <c r="W417" t="s">
        <v>78</v>
      </c>
      <c r="X417">
        <v>1.75</v>
      </c>
      <c r="Y417">
        <v>1.38</v>
      </c>
    </row>
    <row r="418" spans="1:32" x14ac:dyDescent="0.25">
      <c r="A418" t="s">
        <v>480</v>
      </c>
      <c r="B418" t="s">
        <v>500</v>
      </c>
      <c r="C418" t="s">
        <v>351</v>
      </c>
      <c r="D418" t="s">
        <v>14</v>
      </c>
      <c r="E418">
        <v>2.1</v>
      </c>
      <c r="F418" t="s">
        <v>78</v>
      </c>
      <c r="G418">
        <v>3.1</v>
      </c>
      <c r="H418" s="16" t="s">
        <v>308</v>
      </c>
      <c r="I418" s="10">
        <v>5</v>
      </c>
      <c r="K418" t="s">
        <v>448</v>
      </c>
      <c r="O418" t="s">
        <v>78</v>
      </c>
      <c r="P418" t="s">
        <v>78</v>
      </c>
      <c r="Q418" t="s">
        <v>78</v>
      </c>
      <c r="R418" t="s">
        <v>309</v>
      </c>
      <c r="S418" s="19">
        <v>1.62</v>
      </c>
      <c r="T418">
        <v>0.95</v>
      </c>
      <c r="U418">
        <v>0.59</v>
      </c>
      <c r="V418" t="s">
        <v>78</v>
      </c>
      <c r="W418" t="s">
        <v>78</v>
      </c>
      <c r="X418">
        <v>1.37</v>
      </c>
      <c r="Y418">
        <v>0.85</v>
      </c>
    </row>
    <row r="419" spans="1:32" x14ac:dyDescent="0.25">
      <c r="A419" t="s">
        <v>480</v>
      </c>
      <c r="B419" t="s">
        <v>500</v>
      </c>
      <c r="C419" t="s">
        <v>349</v>
      </c>
      <c r="D419" t="s">
        <v>14</v>
      </c>
      <c r="E419">
        <v>2</v>
      </c>
      <c r="F419" t="s">
        <v>78</v>
      </c>
      <c r="G419">
        <v>4</v>
      </c>
      <c r="H419" s="16" t="s">
        <v>308</v>
      </c>
      <c r="I419" s="10" t="s">
        <v>324</v>
      </c>
      <c r="K419" t="s">
        <v>448</v>
      </c>
      <c r="O419" t="s">
        <v>78</v>
      </c>
      <c r="P419" t="s">
        <v>78</v>
      </c>
      <c r="Q419" t="s">
        <v>78</v>
      </c>
      <c r="R419" t="s">
        <v>309</v>
      </c>
      <c r="S419">
        <v>1.28</v>
      </c>
      <c r="T419">
        <v>1.53</v>
      </c>
      <c r="U419">
        <v>0.05</v>
      </c>
      <c r="V419" t="s">
        <v>78</v>
      </c>
      <c r="W419" t="s">
        <v>78</v>
      </c>
      <c r="X419">
        <v>3.06</v>
      </c>
      <c r="Y419">
        <v>0.1</v>
      </c>
    </row>
    <row r="420" spans="1:32" x14ac:dyDescent="0.25">
      <c r="A420" t="s">
        <v>480</v>
      </c>
      <c r="B420" t="s">
        <v>500</v>
      </c>
      <c r="C420" t="s">
        <v>352</v>
      </c>
      <c r="D420" t="s">
        <v>14</v>
      </c>
      <c r="E420" s="20" t="s">
        <v>486</v>
      </c>
      <c r="F420" t="s">
        <v>78</v>
      </c>
      <c r="G420" s="20" t="s">
        <v>484</v>
      </c>
      <c r="H420" s="16" t="s">
        <v>79</v>
      </c>
      <c r="I420" s="10">
        <v>7</v>
      </c>
      <c r="K420" t="s">
        <v>448</v>
      </c>
      <c r="O420" t="s">
        <v>78</v>
      </c>
      <c r="P420" t="s">
        <v>78</v>
      </c>
      <c r="Q420" t="s">
        <v>78</v>
      </c>
      <c r="R420" t="s">
        <v>78</v>
      </c>
      <c r="S420" t="s">
        <v>78</v>
      </c>
      <c r="T420" t="s">
        <v>78</v>
      </c>
      <c r="U420" t="s">
        <v>78</v>
      </c>
      <c r="V420" t="s">
        <v>78</v>
      </c>
      <c r="W420" t="s">
        <v>78</v>
      </c>
      <c r="X420" t="s">
        <v>78</v>
      </c>
      <c r="Y420" t="s">
        <v>78</v>
      </c>
    </row>
    <row r="421" spans="1:32" x14ac:dyDescent="0.25">
      <c r="A421" t="s">
        <v>480</v>
      </c>
      <c r="B421" t="s">
        <v>500</v>
      </c>
      <c r="C421" t="s">
        <v>636</v>
      </c>
      <c r="D421" t="s">
        <v>28</v>
      </c>
      <c r="E421">
        <v>25.8</v>
      </c>
      <c r="F421" t="s">
        <v>78</v>
      </c>
      <c r="G421">
        <v>51.2</v>
      </c>
      <c r="H421" s="16" t="s">
        <v>377</v>
      </c>
      <c r="I421" s="10">
        <v>8</v>
      </c>
      <c r="K421" t="s">
        <v>448</v>
      </c>
      <c r="O421" t="s">
        <v>78</v>
      </c>
      <c r="P421" t="s">
        <v>78</v>
      </c>
      <c r="Q421" t="s">
        <v>78</v>
      </c>
      <c r="R421" t="s">
        <v>78</v>
      </c>
      <c r="S421" t="s">
        <v>78</v>
      </c>
      <c r="T421" t="s">
        <v>78</v>
      </c>
      <c r="U421" t="s">
        <v>78</v>
      </c>
      <c r="V421" t="s">
        <v>78</v>
      </c>
      <c r="W421" t="s">
        <v>78</v>
      </c>
      <c r="X421" t="s">
        <v>78</v>
      </c>
      <c r="Y421" t="s">
        <v>78</v>
      </c>
      <c r="AC421" t="s">
        <v>350</v>
      </c>
      <c r="AD421">
        <v>0</v>
      </c>
      <c r="AE421" t="s">
        <v>362</v>
      </c>
      <c r="AF421">
        <v>1</v>
      </c>
    </row>
    <row r="422" spans="1:32" x14ac:dyDescent="0.25">
      <c r="A422" t="s">
        <v>480</v>
      </c>
      <c r="B422" t="s">
        <v>500</v>
      </c>
      <c r="C422" t="s">
        <v>643</v>
      </c>
      <c r="D422" t="s">
        <v>14</v>
      </c>
      <c r="E422">
        <v>15.9</v>
      </c>
      <c r="F422" t="s">
        <v>78</v>
      </c>
      <c r="G422">
        <v>31.8</v>
      </c>
      <c r="H422" s="16" t="s">
        <v>79</v>
      </c>
      <c r="I422" s="10">
        <v>9</v>
      </c>
      <c r="K422" t="s">
        <v>448</v>
      </c>
      <c r="O422" t="s">
        <v>78</v>
      </c>
      <c r="P422" t="s">
        <v>78</v>
      </c>
      <c r="Q422" t="s">
        <v>78</v>
      </c>
      <c r="R422" t="s">
        <v>78</v>
      </c>
      <c r="S422" t="s">
        <v>78</v>
      </c>
      <c r="T422" t="s">
        <v>78</v>
      </c>
      <c r="U422" t="s">
        <v>78</v>
      </c>
      <c r="V422" t="s">
        <v>78</v>
      </c>
      <c r="W422" t="s">
        <v>78</v>
      </c>
      <c r="X422" t="s">
        <v>78</v>
      </c>
      <c r="Y422" t="s">
        <v>78</v>
      </c>
    </row>
    <row r="423" spans="1:32" x14ac:dyDescent="0.25">
      <c r="A423" t="s">
        <v>480</v>
      </c>
      <c r="B423" t="s">
        <v>500</v>
      </c>
      <c r="C423" t="s">
        <v>348</v>
      </c>
      <c r="D423" t="s">
        <v>28</v>
      </c>
      <c r="E423">
        <v>30</v>
      </c>
      <c r="F423" t="s">
        <v>78</v>
      </c>
      <c r="G423">
        <v>51.3</v>
      </c>
      <c r="H423" s="16" t="s">
        <v>79</v>
      </c>
      <c r="I423" s="10" t="s">
        <v>322</v>
      </c>
      <c r="K423" t="s">
        <v>448</v>
      </c>
      <c r="O423" t="s">
        <v>78</v>
      </c>
      <c r="P423" t="s">
        <v>78</v>
      </c>
      <c r="Q423" t="s">
        <v>78</v>
      </c>
      <c r="R423" t="s">
        <v>78</v>
      </c>
      <c r="S423" t="s">
        <v>78</v>
      </c>
      <c r="T423" t="s">
        <v>78</v>
      </c>
      <c r="U423" t="s">
        <v>78</v>
      </c>
      <c r="V423" t="s">
        <v>78</v>
      </c>
      <c r="W423" t="s">
        <v>78</v>
      </c>
      <c r="X423" t="s">
        <v>78</v>
      </c>
      <c r="Y423" t="s">
        <v>78</v>
      </c>
    </row>
    <row r="424" spans="1:32" x14ac:dyDescent="0.25">
      <c r="A424" t="s">
        <v>480</v>
      </c>
      <c r="B424" t="s">
        <v>500</v>
      </c>
      <c r="C424" t="s">
        <v>313</v>
      </c>
      <c r="D424" t="s">
        <v>14</v>
      </c>
      <c r="E424">
        <v>20.6</v>
      </c>
      <c r="F424" t="s">
        <v>78</v>
      </c>
      <c r="G424" s="20" t="s">
        <v>485</v>
      </c>
      <c r="H424" s="16" t="s">
        <v>79</v>
      </c>
      <c r="I424" s="10">
        <v>11</v>
      </c>
      <c r="K424" t="s">
        <v>448</v>
      </c>
      <c r="O424" t="s">
        <v>78</v>
      </c>
      <c r="P424" t="s">
        <v>78</v>
      </c>
      <c r="Q424" t="s">
        <v>78</v>
      </c>
      <c r="R424" t="s">
        <v>78</v>
      </c>
      <c r="S424" t="s">
        <v>78</v>
      </c>
      <c r="T424" t="s">
        <v>78</v>
      </c>
      <c r="U424" t="s">
        <v>78</v>
      </c>
      <c r="V424" t="s">
        <v>78</v>
      </c>
      <c r="W424" t="s">
        <v>78</v>
      </c>
      <c r="X424" t="s">
        <v>78</v>
      </c>
      <c r="Y424" t="s">
        <v>78</v>
      </c>
    </row>
    <row r="425" spans="1:32" x14ac:dyDescent="0.25">
      <c r="A425" t="s">
        <v>480</v>
      </c>
      <c r="B425" t="s">
        <v>500</v>
      </c>
      <c r="C425" t="s">
        <v>314</v>
      </c>
      <c r="D425" t="s">
        <v>78</v>
      </c>
      <c r="E425" s="16" t="s">
        <v>78</v>
      </c>
      <c r="F425" s="16" t="s">
        <v>78</v>
      </c>
      <c r="G425">
        <v>1</v>
      </c>
      <c r="H425" s="16" t="s">
        <v>326</v>
      </c>
      <c r="I425" s="10">
        <v>13</v>
      </c>
      <c r="K425" t="s">
        <v>448</v>
      </c>
      <c r="O425">
        <v>-4</v>
      </c>
      <c r="P425" t="s">
        <v>78</v>
      </c>
      <c r="Q425" t="s">
        <v>78</v>
      </c>
      <c r="R425" t="s">
        <v>78</v>
      </c>
      <c r="S425" t="s">
        <v>78</v>
      </c>
      <c r="T425" t="s">
        <v>78</v>
      </c>
      <c r="U425" t="s">
        <v>78</v>
      </c>
      <c r="V425" t="s">
        <v>78</v>
      </c>
      <c r="W425" t="s">
        <v>78</v>
      </c>
      <c r="X425" t="s">
        <v>78</v>
      </c>
      <c r="Y425" t="s">
        <v>78</v>
      </c>
    </row>
    <row r="426" spans="1:32" x14ac:dyDescent="0.25">
      <c r="A426" t="s">
        <v>480</v>
      </c>
      <c r="B426" t="s">
        <v>501</v>
      </c>
      <c r="C426" t="s">
        <v>365</v>
      </c>
      <c r="D426" t="s">
        <v>14</v>
      </c>
      <c r="E426" s="20" t="s">
        <v>487</v>
      </c>
      <c r="F426" s="16" t="s">
        <v>78</v>
      </c>
      <c r="G426">
        <v>26</v>
      </c>
      <c r="H426" s="16" t="s">
        <v>308</v>
      </c>
      <c r="I426" s="10">
        <v>1</v>
      </c>
      <c r="K426" t="s">
        <v>448</v>
      </c>
      <c r="O426" t="s">
        <v>78</v>
      </c>
      <c r="P426" t="s">
        <v>78</v>
      </c>
      <c r="Q426" t="s">
        <v>78</v>
      </c>
      <c r="R426" t="s">
        <v>309</v>
      </c>
      <c r="S426">
        <v>1.88</v>
      </c>
      <c r="T426">
        <v>6.76</v>
      </c>
      <c r="U426">
        <v>6.19</v>
      </c>
      <c r="V426" t="s">
        <v>78</v>
      </c>
      <c r="W426" t="s">
        <v>78</v>
      </c>
      <c r="X426">
        <v>9.27</v>
      </c>
      <c r="Y426">
        <v>8.49</v>
      </c>
    </row>
    <row r="427" spans="1:32" x14ac:dyDescent="0.25">
      <c r="A427" t="s">
        <v>480</v>
      </c>
      <c r="B427" t="s">
        <v>501</v>
      </c>
      <c r="C427" t="s">
        <v>310</v>
      </c>
      <c r="D427" t="s">
        <v>14</v>
      </c>
      <c r="E427">
        <v>2.7</v>
      </c>
      <c r="F427" t="s">
        <v>78</v>
      </c>
      <c r="G427">
        <v>5.3</v>
      </c>
      <c r="H427" s="16" t="s">
        <v>308</v>
      </c>
      <c r="I427" s="10">
        <v>2</v>
      </c>
      <c r="K427" t="s">
        <v>448</v>
      </c>
      <c r="O427" t="s">
        <v>78</v>
      </c>
      <c r="P427" t="s">
        <v>78</v>
      </c>
      <c r="Q427" t="s">
        <v>78</v>
      </c>
      <c r="R427" t="s">
        <v>309</v>
      </c>
      <c r="S427" s="19">
        <v>1.74</v>
      </c>
      <c r="T427">
        <v>0.99</v>
      </c>
      <c r="U427">
        <v>0.96</v>
      </c>
      <c r="V427" t="s">
        <v>78</v>
      </c>
      <c r="W427" t="s">
        <v>78</v>
      </c>
      <c r="X427">
        <v>1.97</v>
      </c>
      <c r="Y427">
        <v>1.91</v>
      </c>
    </row>
    <row r="428" spans="1:32" x14ac:dyDescent="0.25">
      <c r="A428" t="s">
        <v>480</v>
      </c>
      <c r="B428" t="s">
        <v>501</v>
      </c>
      <c r="C428" t="s">
        <v>635</v>
      </c>
      <c r="D428" t="s">
        <v>14</v>
      </c>
      <c r="E428" s="20" t="s">
        <v>493</v>
      </c>
      <c r="F428" t="s">
        <v>78</v>
      </c>
      <c r="G428">
        <v>6.8</v>
      </c>
      <c r="H428" s="16" t="s">
        <v>308</v>
      </c>
      <c r="I428" s="10" t="s">
        <v>321</v>
      </c>
      <c r="K428" t="s">
        <v>448</v>
      </c>
      <c r="O428" t="s">
        <v>78</v>
      </c>
      <c r="P428" t="s">
        <v>78</v>
      </c>
      <c r="Q428" t="s">
        <v>78</v>
      </c>
      <c r="R428" t="s">
        <v>309</v>
      </c>
      <c r="S428" s="19">
        <v>1.67</v>
      </c>
      <c r="T428">
        <v>2.17</v>
      </c>
      <c r="U428">
        <v>1</v>
      </c>
      <c r="V428" t="s">
        <v>78</v>
      </c>
      <c r="W428" t="s">
        <v>78</v>
      </c>
      <c r="X428">
        <v>3.2</v>
      </c>
      <c r="Y428">
        <v>1.47</v>
      </c>
    </row>
    <row r="429" spans="1:32" x14ac:dyDescent="0.25">
      <c r="A429" t="s">
        <v>480</v>
      </c>
      <c r="B429" t="s">
        <v>501</v>
      </c>
      <c r="C429" t="s">
        <v>642</v>
      </c>
      <c r="D429" t="s">
        <v>14</v>
      </c>
      <c r="E429" s="20" t="s">
        <v>488</v>
      </c>
      <c r="F429" t="s">
        <v>78</v>
      </c>
      <c r="G429">
        <v>4.7</v>
      </c>
      <c r="H429" s="16" t="s">
        <v>308</v>
      </c>
      <c r="I429" s="10">
        <v>4</v>
      </c>
      <c r="K429" t="s">
        <v>448</v>
      </c>
      <c r="O429" t="s">
        <v>78</v>
      </c>
      <c r="P429" t="s">
        <v>78</v>
      </c>
      <c r="Q429" t="s">
        <v>78</v>
      </c>
      <c r="R429" t="s">
        <v>309</v>
      </c>
      <c r="S429" s="19">
        <v>1.88</v>
      </c>
      <c r="T429">
        <v>0.87</v>
      </c>
      <c r="U429">
        <v>0.69</v>
      </c>
      <c r="V429" t="s">
        <v>78</v>
      </c>
      <c r="W429" t="s">
        <v>78</v>
      </c>
      <c r="X429">
        <v>1.75</v>
      </c>
      <c r="Y429">
        <v>1.38</v>
      </c>
    </row>
    <row r="430" spans="1:32" x14ac:dyDescent="0.25">
      <c r="A430" t="s">
        <v>480</v>
      </c>
      <c r="B430" t="s">
        <v>501</v>
      </c>
      <c r="C430" t="s">
        <v>351</v>
      </c>
      <c r="D430" t="s">
        <v>14</v>
      </c>
      <c r="E430">
        <v>2.1</v>
      </c>
      <c r="F430" t="s">
        <v>78</v>
      </c>
      <c r="G430">
        <v>3.1</v>
      </c>
      <c r="H430" s="16" t="s">
        <v>308</v>
      </c>
      <c r="I430" s="10">
        <v>5</v>
      </c>
      <c r="K430" t="s">
        <v>448</v>
      </c>
      <c r="O430" t="s">
        <v>78</v>
      </c>
      <c r="P430" t="s">
        <v>78</v>
      </c>
      <c r="Q430" t="s">
        <v>78</v>
      </c>
      <c r="R430" t="s">
        <v>309</v>
      </c>
      <c r="S430" s="19">
        <v>1.62</v>
      </c>
      <c r="T430">
        <v>0.95</v>
      </c>
      <c r="U430">
        <v>0.59</v>
      </c>
      <c r="V430" t="s">
        <v>78</v>
      </c>
      <c r="W430" t="s">
        <v>78</v>
      </c>
      <c r="X430">
        <v>1.37</v>
      </c>
      <c r="Y430">
        <v>0.85</v>
      </c>
    </row>
    <row r="431" spans="1:32" x14ac:dyDescent="0.25">
      <c r="A431" t="s">
        <v>480</v>
      </c>
      <c r="B431" t="s">
        <v>501</v>
      </c>
      <c r="C431" t="s">
        <v>64</v>
      </c>
      <c r="D431" t="s">
        <v>14</v>
      </c>
      <c r="E431">
        <v>1.7</v>
      </c>
      <c r="F431" t="s">
        <v>78</v>
      </c>
      <c r="G431">
        <v>3.3</v>
      </c>
      <c r="H431" s="16" t="s">
        <v>308</v>
      </c>
      <c r="I431" s="10" t="s">
        <v>325</v>
      </c>
      <c r="K431" t="s">
        <v>448</v>
      </c>
      <c r="O431" t="s">
        <v>78</v>
      </c>
      <c r="P431" t="s">
        <v>78</v>
      </c>
      <c r="Q431" t="s">
        <v>78</v>
      </c>
      <c r="R431" t="s">
        <v>309</v>
      </c>
      <c r="S431">
        <v>1.29</v>
      </c>
      <c r="T431">
        <v>1.43</v>
      </c>
      <c r="U431">
        <v>-0.18</v>
      </c>
      <c r="V431" t="s">
        <v>78</v>
      </c>
      <c r="W431" t="s">
        <v>78</v>
      </c>
      <c r="X431">
        <v>2.86</v>
      </c>
      <c r="Y431">
        <v>-0.37</v>
      </c>
    </row>
    <row r="432" spans="1:32" x14ac:dyDescent="0.25">
      <c r="A432" t="s">
        <v>480</v>
      </c>
      <c r="B432" t="s">
        <v>501</v>
      </c>
      <c r="C432" t="s">
        <v>352</v>
      </c>
      <c r="D432" t="s">
        <v>14</v>
      </c>
      <c r="E432" s="20" t="s">
        <v>486</v>
      </c>
      <c r="F432" t="s">
        <v>78</v>
      </c>
      <c r="G432" s="20" t="s">
        <v>484</v>
      </c>
      <c r="H432" s="16" t="s">
        <v>79</v>
      </c>
      <c r="I432" s="10">
        <v>7</v>
      </c>
      <c r="K432" t="s">
        <v>448</v>
      </c>
      <c r="O432" t="s">
        <v>78</v>
      </c>
      <c r="P432" t="s">
        <v>78</v>
      </c>
      <c r="Q432" t="s">
        <v>78</v>
      </c>
      <c r="R432" t="s">
        <v>78</v>
      </c>
      <c r="S432" t="s">
        <v>78</v>
      </c>
      <c r="T432" t="s">
        <v>78</v>
      </c>
      <c r="U432" t="s">
        <v>78</v>
      </c>
      <c r="V432" t="s">
        <v>78</v>
      </c>
      <c r="W432" t="s">
        <v>78</v>
      </c>
      <c r="X432" t="s">
        <v>78</v>
      </c>
      <c r="Y432" t="s">
        <v>78</v>
      </c>
    </row>
    <row r="433" spans="1:32" x14ac:dyDescent="0.25">
      <c r="A433" t="s">
        <v>480</v>
      </c>
      <c r="B433" t="s">
        <v>501</v>
      </c>
      <c r="C433" t="s">
        <v>636</v>
      </c>
      <c r="D433" t="s">
        <v>28</v>
      </c>
      <c r="E433">
        <v>25.8</v>
      </c>
      <c r="F433" t="s">
        <v>78</v>
      </c>
      <c r="G433">
        <v>51.2</v>
      </c>
      <c r="H433" s="16" t="s">
        <v>377</v>
      </c>
      <c r="I433" s="10">
        <v>8</v>
      </c>
      <c r="K433" t="s">
        <v>448</v>
      </c>
      <c r="O433" t="s">
        <v>78</v>
      </c>
      <c r="P433" t="s">
        <v>78</v>
      </c>
      <c r="Q433" t="s">
        <v>78</v>
      </c>
      <c r="R433" t="s">
        <v>78</v>
      </c>
      <c r="S433" t="s">
        <v>78</v>
      </c>
      <c r="T433" t="s">
        <v>78</v>
      </c>
      <c r="U433" t="s">
        <v>78</v>
      </c>
      <c r="V433" t="s">
        <v>78</v>
      </c>
      <c r="W433" t="s">
        <v>78</v>
      </c>
      <c r="X433" t="s">
        <v>78</v>
      </c>
      <c r="Y433" t="s">
        <v>78</v>
      </c>
      <c r="AC433" t="s">
        <v>350</v>
      </c>
      <c r="AD433">
        <v>0</v>
      </c>
      <c r="AE433" t="s">
        <v>362</v>
      </c>
      <c r="AF433">
        <v>1</v>
      </c>
    </row>
    <row r="434" spans="1:32" x14ac:dyDescent="0.25">
      <c r="A434" t="s">
        <v>480</v>
      </c>
      <c r="B434" t="s">
        <v>501</v>
      </c>
      <c r="C434" t="s">
        <v>643</v>
      </c>
      <c r="D434" t="s">
        <v>14</v>
      </c>
      <c r="E434">
        <v>15.9</v>
      </c>
      <c r="F434" t="s">
        <v>78</v>
      </c>
      <c r="G434">
        <v>31.8</v>
      </c>
      <c r="H434" s="16" t="s">
        <v>79</v>
      </c>
      <c r="I434" s="10">
        <v>9</v>
      </c>
      <c r="K434" t="s">
        <v>448</v>
      </c>
      <c r="O434" t="s">
        <v>78</v>
      </c>
      <c r="P434" t="s">
        <v>78</v>
      </c>
      <c r="Q434" t="s">
        <v>78</v>
      </c>
      <c r="R434" t="s">
        <v>78</v>
      </c>
      <c r="S434" t="s">
        <v>78</v>
      </c>
      <c r="T434" t="s">
        <v>78</v>
      </c>
      <c r="U434" t="s">
        <v>78</v>
      </c>
      <c r="V434" t="s">
        <v>78</v>
      </c>
      <c r="W434" t="s">
        <v>78</v>
      </c>
      <c r="X434" t="s">
        <v>78</v>
      </c>
      <c r="Y434" t="s">
        <v>78</v>
      </c>
    </row>
    <row r="435" spans="1:32" x14ac:dyDescent="0.25">
      <c r="A435" t="s">
        <v>480</v>
      </c>
      <c r="B435" t="s">
        <v>501</v>
      </c>
      <c r="C435" t="s">
        <v>312</v>
      </c>
      <c r="D435" t="s">
        <v>78</v>
      </c>
      <c r="E435">
        <v>3</v>
      </c>
      <c r="F435" s="16" t="s">
        <v>78</v>
      </c>
      <c r="G435">
        <v>7.7</v>
      </c>
      <c r="H435" s="16" t="s">
        <v>315</v>
      </c>
      <c r="I435" s="10" t="s">
        <v>323</v>
      </c>
      <c r="K435" t="s">
        <v>448</v>
      </c>
      <c r="O435" s="16" t="s">
        <v>78</v>
      </c>
      <c r="P435">
        <v>1.5</v>
      </c>
      <c r="Q435" s="20" t="s">
        <v>497</v>
      </c>
      <c r="R435" t="s">
        <v>78</v>
      </c>
      <c r="S435" t="s">
        <v>78</v>
      </c>
      <c r="T435" t="s">
        <v>78</v>
      </c>
      <c r="U435" t="s">
        <v>78</v>
      </c>
      <c r="V435" t="s">
        <v>78</v>
      </c>
      <c r="W435" t="s">
        <v>78</v>
      </c>
      <c r="X435" t="s">
        <v>78</v>
      </c>
      <c r="Y435" t="s">
        <v>78</v>
      </c>
    </row>
    <row r="436" spans="1:32" x14ac:dyDescent="0.25">
      <c r="A436" t="s">
        <v>480</v>
      </c>
      <c r="B436" t="s">
        <v>501</v>
      </c>
      <c r="C436" t="s">
        <v>313</v>
      </c>
      <c r="D436" t="s">
        <v>14</v>
      </c>
      <c r="E436">
        <v>20.6</v>
      </c>
      <c r="F436" t="s">
        <v>78</v>
      </c>
      <c r="G436" s="20" t="s">
        <v>485</v>
      </c>
      <c r="H436" s="16" t="s">
        <v>79</v>
      </c>
      <c r="I436" s="10">
        <v>11</v>
      </c>
      <c r="K436" t="s">
        <v>448</v>
      </c>
      <c r="O436" t="s">
        <v>78</v>
      </c>
      <c r="P436" t="s">
        <v>78</v>
      </c>
      <c r="Q436" t="s">
        <v>78</v>
      </c>
      <c r="R436" t="s">
        <v>78</v>
      </c>
      <c r="S436" t="s">
        <v>78</v>
      </c>
      <c r="T436" t="s">
        <v>78</v>
      </c>
      <c r="U436" t="s">
        <v>78</v>
      </c>
      <c r="V436" t="s">
        <v>78</v>
      </c>
      <c r="W436" t="s">
        <v>78</v>
      </c>
      <c r="X436" t="s">
        <v>78</v>
      </c>
      <c r="Y436" t="s">
        <v>78</v>
      </c>
    </row>
    <row r="437" spans="1:32" x14ac:dyDescent="0.25">
      <c r="A437" t="s">
        <v>480</v>
      </c>
      <c r="B437" t="s">
        <v>501</v>
      </c>
      <c r="C437" t="s">
        <v>314</v>
      </c>
      <c r="D437" t="s">
        <v>78</v>
      </c>
      <c r="E437" s="16" t="s">
        <v>78</v>
      </c>
      <c r="F437" s="16" t="s">
        <v>78</v>
      </c>
      <c r="G437">
        <v>1</v>
      </c>
      <c r="H437" s="16" t="s">
        <v>326</v>
      </c>
      <c r="I437" s="10">
        <v>13</v>
      </c>
      <c r="K437" t="s">
        <v>448</v>
      </c>
      <c r="O437">
        <v>-4</v>
      </c>
      <c r="P437" t="s">
        <v>78</v>
      </c>
      <c r="Q437" t="s">
        <v>78</v>
      </c>
      <c r="R437" t="s">
        <v>78</v>
      </c>
      <c r="S437" t="s">
        <v>78</v>
      </c>
      <c r="T437" t="s">
        <v>78</v>
      </c>
      <c r="U437" t="s">
        <v>78</v>
      </c>
      <c r="V437" t="s">
        <v>78</v>
      </c>
      <c r="W437" t="s">
        <v>78</v>
      </c>
      <c r="X437" t="s">
        <v>78</v>
      </c>
      <c r="Y437" t="s">
        <v>78</v>
      </c>
    </row>
    <row r="438" spans="1:32" x14ac:dyDescent="0.25">
      <c r="A438" t="s">
        <v>480</v>
      </c>
      <c r="B438" t="s">
        <v>502</v>
      </c>
      <c r="C438" t="s">
        <v>365</v>
      </c>
      <c r="D438" t="s">
        <v>14</v>
      </c>
      <c r="E438">
        <v>15.9</v>
      </c>
      <c r="F438" t="s">
        <v>78</v>
      </c>
      <c r="G438">
        <v>22.5</v>
      </c>
      <c r="H438" s="16" t="s">
        <v>308</v>
      </c>
      <c r="I438" s="10">
        <v>1</v>
      </c>
      <c r="K438" t="s">
        <v>448</v>
      </c>
      <c r="O438" t="s">
        <v>78</v>
      </c>
      <c r="P438" t="s">
        <v>78</v>
      </c>
      <c r="Q438" t="s">
        <v>78</v>
      </c>
      <c r="R438" t="s">
        <v>309</v>
      </c>
      <c r="S438">
        <v>1.74</v>
      </c>
      <c r="T438">
        <v>7.04</v>
      </c>
      <c r="U438">
        <v>3.64</v>
      </c>
      <c r="V438" t="s">
        <v>78</v>
      </c>
      <c r="W438" t="s">
        <v>78</v>
      </c>
      <c r="X438">
        <v>9.93</v>
      </c>
      <c r="Y438">
        <v>5.14</v>
      </c>
    </row>
    <row r="439" spans="1:32" x14ac:dyDescent="0.25">
      <c r="A439" t="s">
        <v>480</v>
      </c>
      <c r="B439" t="s">
        <v>502</v>
      </c>
      <c r="C439" t="s">
        <v>310</v>
      </c>
      <c r="D439" t="s">
        <v>14</v>
      </c>
      <c r="E439">
        <v>2</v>
      </c>
      <c r="F439" t="s">
        <v>78</v>
      </c>
      <c r="G439">
        <v>4</v>
      </c>
      <c r="H439" s="16" t="s">
        <v>308</v>
      </c>
      <c r="I439" s="10">
        <v>2</v>
      </c>
      <c r="K439" t="s">
        <v>448</v>
      </c>
      <c r="O439" t="s">
        <v>78</v>
      </c>
      <c r="P439" t="s">
        <v>78</v>
      </c>
      <c r="Q439" t="s">
        <v>78</v>
      </c>
      <c r="R439" t="s">
        <v>309</v>
      </c>
      <c r="S439">
        <v>1.52</v>
      </c>
      <c r="T439">
        <v>1.21</v>
      </c>
      <c r="U439">
        <v>0.17</v>
      </c>
      <c r="V439" t="s">
        <v>78</v>
      </c>
      <c r="W439" t="s">
        <v>78</v>
      </c>
      <c r="X439">
        <v>2.41</v>
      </c>
      <c r="Y439">
        <v>0.35</v>
      </c>
    </row>
    <row r="440" spans="1:32" x14ac:dyDescent="0.25">
      <c r="A440" t="s">
        <v>480</v>
      </c>
      <c r="B440" t="s">
        <v>502</v>
      </c>
      <c r="C440" t="s">
        <v>350</v>
      </c>
      <c r="D440" t="s">
        <v>14</v>
      </c>
      <c r="E440">
        <v>1.7</v>
      </c>
      <c r="F440" t="s">
        <v>78</v>
      </c>
      <c r="G440">
        <v>3.3</v>
      </c>
      <c r="H440" s="16" t="s">
        <v>308</v>
      </c>
      <c r="I440" s="10" t="s">
        <v>320</v>
      </c>
      <c r="K440" t="s">
        <v>448</v>
      </c>
      <c r="O440" t="s">
        <v>78</v>
      </c>
      <c r="P440" t="s">
        <v>78</v>
      </c>
      <c r="Q440" t="s">
        <v>78</v>
      </c>
      <c r="R440" t="s">
        <v>309</v>
      </c>
      <c r="S440">
        <v>1.62</v>
      </c>
      <c r="T440" s="20" t="s">
        <v>438</v>
      </c>
      <c r="U440">
        <v>0.75</v>
      </c>
      <c r="V440" t="s">
        <v>78</v>
      </c>
      <c r="W440" t="s">
        <v>78</v>
      </c>
      <c r="X440" s="20" t="s">
        <v>343</v>
      </c>
      <c r="Y440">
        <v>1.5</v>
      </c>
    </row>
    <row r="441" spans="1:32" x14ac:dyDescent="0.25">
      <c r="A441" t="s">
        <v>480</v>
      </c>
      <c r="B441" t="s">
        <v>502</v>
      </c>
      <c r="C441" t="s">
        <v>642</v>
      </c>
      <c r="D441" t="s">
        <v>14</v>
      </c>
      <c r="E441">
        <v>2.9</v>
      </c>
      <c r="F441" t="s">
        <v>78</v>
      </c>
      <c r="G441" s="20" t="s">
        <v>492</v>
      </c>
      <c r="H441" s="16" t="s">
        <v>308</v>
      </c>
      <c r="I441" s="10">
        <v>4</v>
      </c>
      <c r="K441" t="s">
        <v>448</v>
      </c>
      <c r="O441" t="s">
        <v>78</v>
      </c>
      <c r="P441" t="s">
        <v>78</v>
      </c>
      <c r="Q441" t="s">
        <v>78</v>
      </c>
      <c r="R441" t="s">
        <v>309</v>
      </c>
      <c r="S441">
        <v>1.56</v>
      </c>
      <c r="T441">
        <v>1.53</v>
      </c>
      <c r="U441">
        <v>0.49</v>
      </c>
      <c r="V441" t="s">
        <v>78</v>
      </c>
      <c r="W441" t="s">
        <v>78</v>
      </c>
      <c r="X441">
        <v>2.36</v>
      </c>
      <c r="Y441">
        <v>0.76</v>
      </c>
    </row>
    <row r="442" spans="1:32" x14ac:dyDescent="0.25">
      <c r="A442" t="s">
        <v>480</v>
      </c>
      <c r="B442" t="s">
        <v>502</v>
      </c>
      <c r="C442" t="s">
        <v>351</v>
      </c>
      <c r="D442" t="s">
        <v>14</v>
      </c>
      <c r="E442">
        <v>2</v>
      </c>
      <c r="F442" t="s">
        <v>78</v>
      </c>
      <c r="G442">
        <v>4</v>
      </c>
      <c r="H442" s="16" t="s">
        <v>308</v>
      </c>
      <c r="I442" s="10">
        <v>5</v>
      </c>
      <c r="K442" t="s">
        <v>448</v>
      </c>
      <c r="O442" t="s">
        <v>78</v>
      </c>
      <c r="P442" t="s">
        <v>78</v>
      </c>
      <c r="Q442" t="s">
        <v>78</v>
      </c>
      <c r="R442" t="s">
        <v>309</v>
      </c>
      <c r="S442" s="20" t="s">
        <v>252</v>
      </c>
      <c r="T442">
        <v>0.85</v>
      </c>
      <c r="U442">
        <v>0.26</v>
      </c>
      <c r="V442" t="s">
        <v>78</v>
      </c>
      <c r="W442" t="s">
        <v>78</v>
      </c>
      <c r="X442">
        <v>1.7</v>
      </c>
      <c r="Y442">
        <v>0.51</v>
      </c>
    </row>
    <row r="443" spans="1:32" x14ac:dyDescent="0.25">
      <c r="A443" t="s">
        <v>480</v>
      </c>
      <c r="B443" t="s">
        <v>502</v>
      </c>
      <c r="C443" t="s">
        <v>349</v>
      </c>
      <c r="D443" t="s">
        <v>14</v>
      </c>
      <c r="E443">
        <v>1.7</v>
      </c>
      <c r="F443" t="s">
        <v>78</v>
      </c>
      <c r="G443">
        <v>3.3</v>
      </c>
      <c r="H443" s="16" t="s">
        <v>308</v>
      </c>
      <c r="I443" s="10" t="s">
        <v>324</v>
      </c>
      <c r="K443" t="s">
        <v>448</v>
      </c>
      <c r="O443" t="s">
        <v>78</v>
      </c>
      <c r="P443" t="s">
        <v>78</v>
      </c>
      <c r="Q443" t="s">
        <v>78</v>
      </c>
      <c r="R443" t="s">
        <v>309</v>
      </c>
      <c r="S443" s="20" t="s">
        <v>343</v>
      </c>
      <c r="T443" s="20" t="s">
        <v>343</v>
      </c>
      <c r="U443">
        <v>0.37</v>
      </c>
      <c r="V443" t="s">
        <v>78</v>
      </c>
      <c r="W443" t="s">
        <v>78</v>
      </c>
      <c r="X443" s="20" t="s">
        <v>496</v>
      </c>
      <c r="Y443">
        <v>0.74</v>
      </c>
    </row>
    <row r="444" spans="1:32" x14ac:dyDescent="0.25">
      <c r="A444" t="s">
        <v>480</v>
      </c>
      <c r="B444" t="s">
        <v>502</v>
      </c>
      <c r="C444" t="s">
        <v>352</v>
      </c>
      <c r="D444" t="s">
        <v>14</v>
      </c>
      <c r="E444">
        <v>58.6</v>
      </c>
      <c r="F444" t="s">
        <v>78</v>
      </c>
      <c r="G444" s="20" t="s">
        <v>491</v>
      </c>
      <c r="H444" s="16" t="s">
        <v>79</v>
      </c>
      <c r="I444" s="10">
        <v>7</v>
      </c>
      <c r="K444" t="s">
        <v>448</v>
      </c>
      <c r="O444" t="s">
        <v>78</v>
      </c>
      <c r="P444" t="s">
        <v>78</v>
      </c>
      <c r="Q444" t="s">
        <v>78</v>
      </c>
      <c r="R444" t="s">
        <v>78</v>
      </c>
      <c r="S444" t="s">
        <v>78</v>
      </c>
      <c r="T444" t="s">
        <v>78</v>
      </c>
      <c r="U444" t="s">
        <v>78</v>
      </c>
      <c r="V444" t="s">
        <v>78</v>
      </c>
      <c r="W444" t="s">
        <v>78</v>
      </c>
      <c r="X444" t="s">
        <v>78</v>
      </c>
      <c r="Y444" t="s">
        <v>78</v>
      </c>
    </row>
    <row r="445" spans="1:32" x14ac:dyDescent="0.25">
      <c r="A445" t="s">
        <v>480</v>
      </c>
      <c r="B445" t="s">
        <v>502</v>
      </c>
      <c r="C445" t="s">
        <v>636</v>
      </c>
      <c r="D445" t="s">
        <v>28</v>
      </c>
      <c r="E445">
        <v>22.1</v>
      </c>
      <c r="F445" t="s">
        <v>78</v>
      </c>
      <c r="G445">
        <v>44.3</v>
      </c>
      <c r="H445" s="16" t="s">
        <v>377</v>
      </c>
      <c r="I445" s="10">
        <v>8</v>
      </c>
      <c r="K445" t="s">
        <v>448</v>
      </c>
      <c r="O445" t="s">
        <v>78</v>
      </c>
      <c r="P445" t="s">
        <v>78</v>
      </c>
      <c r="Q445" t="s">
        <v>78</v>
      </c>
      <c r="R445" t="s">
        <v>78</v>
      </c>
      <c r="S445" t="s">
        <v>78</v>
      </c>
      <c r="T445" t="s">
        <v>78</v>
      </c>
      <c r="U445" t="s">
        <v>78</v>
      </c>
      <c r="V445" t="s">
        <v>78</v>
      </c>
      <c r="W445" t="s">
        <v>78</v>
      </c>
      <c r="X445" t="s">
        <v>78</v>
      </c>
      <c r="Y445" t="s">
        <v>78</v>
      </c>
      <c r="AC445" t="s">
        <v>350</v>
      </c>
      <c r="AD445">
        <v>0</v>
      </c>
      <c r="AE445" t="s">
        <v>362</v>
      </c>
      <c r="AF445">
        <v>1</v>
      </c>
    </row>
    <row r="446" spans="1:32" x14ac:dyDescent="0.25">
      <c r="A446" t="s">
        <v>480</v>
      </c>
      <c r="B446" t="s">
        <v>502</v>
      </c>
      <c r="C446" t="s">
        <v>643</v>
      </c>
      <c r="D446" t="s">
        <v>14</v>
      </c>
      <c r="E446">
        <v>25.7</v>
      </c>
      <c r="F446" t="s">
        <v>78</v>
      </c>
      <c r="G446">
        <v>47.7</v>
      </c>
      <c r="H446" s="16" t="s">
        <v>79</v>
      </c>
      <c r="I446" s="10">
        <v>9</v>
      </c>
      <c r="K446" t="s">
        <v>448</v>
      </c>
      <c r="O446" t="s">
        <v>78</v>
      </c>
      <c r="P446" t="s">
        <v>78</v>
      </c>
      <c r="Q446" t="s">
        <v>78</v>
      </c>
      <c r="R446" t="s">
        <v>78</v>
      </c>
      <c r="S446" t="s">
        <v>78</v>
      </c>
      <c r="T446" t="s">
        <v>78</v>
      </c>
      <c r="U446" t="s">
        <v>78</v>
      </c>
      <c r="V446" t="s">
        <v>78</v>
      </c>
      <c r="W446" t="s">
        <v>78</v>
      </c>
      <c r="X446" t="s">
        <v>78</v>
      </c>
      <c r="Y446" t="s">
        <v>78</v>
      </c>
    </row>
    <row r="447" spans="1:32" x14ac:dyDescent="0.25">
      <c r="A447" t="s">
        <v>480</v>
      </c>
      <c r="B447" t="s">
        <v>502</v>
      </c>
      <c r="C447" t="s">
        <v>348</v>
      </c>
      <c r="D447" t="s">
        <v>28</v>
      </c>
      <c r="E447">
        <v>31.4</v>
      </c>
      <c r="F447" t="s">
        <v>78</v>
      </c>
      <c r="G447">
        <v>53.4</v>
      </c>
      <c r="H447" s="16" t="s">
        <v>79</v>
      </c>
      <c r="I447" s="10" t="s">
        <v>322</v>
      </c>
      <c r="K447" t="s">
        <v>448</v>
      </c>
      <c r="O447" t="s">
        <v>78</v>
      </c>
      <c r="P447" t="s">
        <v>78</v>
      </c>
      <c r="Q447" t="s">
        <v>78</v>
      </c>
      <c r="R447" t="s">
        <v>78</v>
      </c>
      <c r="S447" t="s">
        <v>78</v>
      </c>
      <c r="T447" t="s">
        <v>78</v>
      </c>
      <c r="U447" t="s">
        <v>78</v>
      </c>
      <c r="V447" t="s">
        <v>78</v>
      </c>
      <c r="W447" t="s">
        <v>78</v>
      </c>
      <c r="X447" t="s">
        <v>78</v>
      </c>
      <c r="Y447" t="s">
        <v>78</v>
      </c>
    </row>
    <row r="448" spans="1:32" x14ac:dyDescent="0.25">
      <c r="A448" t="s">
        <v>480</v>
      </c>
      <c r="B448" t="s">
        <v>502</v>
      </c>
      <c r="C448" t="s">
        <v>313</v>
      </c>
      <c r="D448" t="s">
        <v>14</v>
      </c>
      <c r="E448">
        <v>14.2</v>
      </c>
      <c r="F448" t="s">
        <v>78</v>
      </c>
      <c r="G448">
        <v>28.3</v>
      </c>
      <c r="H448" s="16" t="s">
        <v>79</v>
      </c>
      <c r="I448" s="10">
        <v>11</v>
      </c>
      <c r="K448" t="s">
        <v>448</v>
      </c>
      <c r="O448" t="s">
        <v>78</v>
      </c>
      <c r="P448" t="s">
        <v>78</v>
      </c>
      <c r="Q448" t="s">
        <v>78</v>
      </c>
      <c r="R448" t="s">
        <v>78</v>
      </c>
      <c r="S448" t="s">
        <v>78</v>
      </c>
      <c r="T448" t="s">
        <v>78</v>
      </c>
      <c r="U448" t="s">
        <v>78</v>
      </c>
      <c r="V448" t="s">
        <v>78</v>
      </c>
      <c r="W448" t="s">
        <v>78</v>
      </c>
      <c r="X448" t="s">
        <v>78</v>
      </c>
      <c r="Y448" t="s">
        <v>78</v>
      </c>
    </row>
    <row r="449" spans="1:32" x14ac:dyDescent="0.25">
      <c r="A449" t="s">
        <v>480</v>
      </c>
      <c r="B449" t="s">
        <v>502</v>
      </c>
      <c r="C449" t="s">
        <v>314</v>
      </c>
      <c r="D449" t="s">
        <v>78</v>
      </c>
      <c r="E449" s="16" t="s">
        <v>78</v>
      </c>
      <c r="F449" s="16" t="s">
        <v>78</v>
      </c>
      <c r="G449">
        <v>1</v>
      </c>
      <c r="H449" s="16" t="s">
        <v>326</v>
      </c>
      <c r="I449" s="10">
        <v>13</v>
      </c>
      <c r="K449" t="s">
        <v>448</v>
      </c>
      <c r="O449">
        <v>-4</v>
      </c>
      <c r="P449" t="s">
        <v>78</v>
      </c>
      <c r="Q449" t="s">
        <v>78</v>
      </c>
      <c r="R449" t="s">
        <v>78</v>
      </c>
      <c r="S449" t="s">
        <v>78</v>
      </c>
      <c r="T449" t="s">
        <v>78</v>
      </c>
      <c r="U449" t="s">
        <v>78</v>
      </c>
      <c r="V449" t="s">
        <v>78</v>
      </c>
      <c r="W449" t="s">
        <v>78</v>
      </c>
      <c r="X449" t="s">
        <v>78</v>
      </c>
      <c r="Y449" t="s">
        <v>78</v>
      </c>
    </row>
    <row r="450" spans="1:32" x14ac:dyDescent="0.25">
      <c r="A450" t="s">
        <v>480</v>
      </c>
      <c r="B450" t="s">
        <v>503</v>
      </c>
      <c r="C450" t="s">
        <v>365</v>
      </c>
      <c r="D450" t="s">
        <v>14</v>
      </c>
      <c r="E450">
        <v>15.9</v>
      </c>
      <c r="F450" t="s">
        <v>78</v>
      </c>
      <c r="G450">
        <v>22.5</v>
      </c>
      <c r="H450" s="16" t="s">
        <v>308</v>
      </c>
      <c r="I450" s="10">
        <v>1</v>
      </c>
      <c r="K450" t="s">
        <v>448</v>
      </c>
      <c r="O450" t="s">
        <v>78</v>
      </c>
      <c r="P450" t="s">
        <v>78</v>
      </c>
      <c r="Q450" t="s">
        <v>78</v>
      </c>
      <c r="R450" t="s">
        <v>309</v>
      </c>
      <c r="S450">
        <v>1.74</v>
      </c>
      <c r="T450">
        <v>7.04</v>
      </c>
      <c r="U450">
        <v>3.64</v>
      </c>
      <c r="V450" t="s">
        <v>78</v>
      </c>
      <c r="W450" t="s">
        <v>78</v>
      </c>
      <c r="X450">
        <v>9.93</v>
      </c>
      <c r="Y450">
        <v>5.14</v>
      </c>
    </row>
    <row r="451" spans="1:32" x14ac:dyDescent="0.25">
      <c r="A451" t="s">
        <v>480</v>
      </c>
      <c r="B451" t="s">
        <v>503</v>
      </c>
      <c r="C451" t="s">
        <v>310</v>
      </c>
      <c r="D451" t="s">
        <v>14</v>
      </c>
      <c r="E451">
        <v>2</v>
      </c>
      <c r="F451" t="s">
        <v>78</v>
      </c>
      <c r="G451">
        <v>4</v>
      </c>
      <c r="H451" s="16" t="s">
        <v>308</v>
      </c>
      <c r="I451" s="10">
        <v>2</v>
      </c>
      <c r="K451" t="s">
        <v>448</v>
      </c>
      <c r="O451" t="s">
        <v>78</v>
      </c>
      <c r="P451" t="s">
        <v>78</v>
      </c>
      <c r="Q451" t="s">
        <v>78</v>
      </c>
      <c r="R451" t="s">
        <v>309</v>
      </c>
      <c r="S451">
        <v>1.52</v>
      </c>
      <c r="T451">
        <v>1.21</v>
      </c>
      <c r="U451">
        <v>0.17</v>
      </c>
      <c r="V451" t="s">
        <v>78</v>
      </c>
      <c r="W451" t="s">
        <v>78</v>
      </c>
      <c r="X451">
        <v>2.41</v>
      </c>
      <c r="Y451">
        <v>0.35</v>
      </c>
    </row>
    <row r="452" spans="1:32" x14ac:dyDescent="0.25">
      <c r="A452" t="s">
        <v>480</v>
      </c>
      <c r="B452" t="s">
        <v>503</v>
      </c>
      <c r="C452" t="s">
        <v>635</v>
      </c>
      <c r="D452" t="s">
        <v>14</v>
      </c>
      <c r="E452">
        <v>3</v>
      </c>
      <c r="F452" t="s">
        <v>78</v>
      </c>
      <c r="G452">
        <v>5</v>
      </c>
      <c r="H452" s="16" t="s">
        <v>308</v>
      </c>
      <c r="I452" s="10" t="s">
        <v>321</v>
      </c>
      <c r="K452" t="s">
        <v>448</v>
      </c>
      <c r="O452" t="s">
        <v>78</v>
      </c>
      <c r="P452" t="s">
        <v>78</v>
      </c>
      <c r="Q452" t="s">
        <v>78</v>
      </c>
      <c r="R452" t="s">
        <v>309</v>
      </c>
      <c r="S452">
        <v>1.44</v>
      </c>
      <c r="T452">
        <v>1.55</v>
      </c>
      <c r="U452">
        <v>0.75</v>
      </c>
      <c r="V452" t="s">
        <v>78</v>
      </c>
      <c r="W452" t="s">
        <v>78</v>
      </c>
      <c r="X452">
        <v>2.59</v>
      </c>
      <c r="Y452">
        <v>1.25</v>
      </c>
    </row>
    <row r="453" spans="1:32" x14ac:dyDescent="0.25">
      <c r="A453" t="s">
        <v>480</v>
      </c>
      <c r="B453" t="s">
        <v>503</v>
      </c>
      <c r="C453" t="s">
        <v>642</v>
      </c>
      <c r="D453" t="s">
        <v>14</v>
      </c>
      <c r="E453">
        <v>2.9</v>
      </c>
      <c r="F453" t="s">
        <v>78</v>
      </c>
      <c r="G453" s="20" t="s">
        <v>492</v>
      </c>
      <c r="H453" s="16" t="s">
        <v>308</v>
      </c>
      <c r="I453" s="10">
        <v>4</v>
      </c>
      <c r="K453" t="s">
        <v>448</v>
      </c>
      <c r="O453" t="s">
        <v>78</v>
      </c>
      <c r="P453" t="s">
        <v>78</v>
      </c>
      <c r="Q453" t="s">
        <v>78</v>
      </c>
      <c r="R453" t="s">
        <v>309</v>
      </c>
      <c r="S453">
        <v>1.56</v>
      </c>
      <c r="T453">
        <v>1.53</v>
      </c>
      <c r="U453">
        <v>0.49</v>
      </c>
      <c r="V453" t="s">
        <v>78</v>
      </c>
      <c r="W453" t="s">
        <v>78</v>
      </c>
      <c r="X453">
        <v>2.36</v>
      </c>
      <c r="Y453">
        <v>0.76</v>
      </c>
    </row>
    <row r="454" spans="1:32" x14ac:dyDescent="0.25">
      <c r="A454" t="s">
        <v>480</v>
      </c>
      <c r="B454" t="s">
        <v>503</v>
      </c>
      <c r="C454" t="s">
        <v>351</v>
      </c>
      <c r="D454" t="s">
        <v>14</v>
      </c>
      <c r="E454">
        <v>2</v>
      </c>
      <c r="F454" t="s">
        <v>78</v>
      </c>
      <c r="G454">
        <v>4</v>
      </c>
      <c r="H454" s="16" t="s">
        <v>308</v>
      </c>
      <c r="I454" s="10">
        <v>5</v>
      </c>
      <c r="K454" t="s">
        <v>448</v>
      </c>
      <c r="O454" t="s">
        <v>78</v>
      </c>
      <c r="P454" t="s">
        <v>78</v>
      </c>
      <c r="Q454" t="s">
        <v>78</v>
      </c>
      <c r="R454" t="s">
        <v>309</v>
      </c>
      <c r="S454" s="20" t="s">
        <v>252</v>
      </c>
      <c r="T454">
        <v>0.85</v>
      </c>
      <c r="U454">
        <v>0.26</v>
      </c>
      <c r="V454" t="s">
        <v>78</v>
      </c>
      <c r="W454" t="s">
        <v>78</v>
      </c>
      <c r="X454">
        <v>1.7</v>
      </c>
      <c r="Y454">
        <v>0.51</v>
      </c>
    </row>
    <row r="455" spans="1:32" x14ac:dyDescent="0.25">
      <c r="A455" t="s">
        <v>480</v>
      </c>
      <c r="B455" t="s">
        <v>503</v>
      </c>
      <c r="C455" t="s">
        <v>64</v>
      </c>
      <c r="D455" t="s">
        <v>14</v>
      </c>
      <c r="E455">
        <v>2</v>
      </c>
      <c r="F455" t="s">
        <v>78</v>
      </c>
      <c r="G455">
        <v>4</v>
      </c>
      <c r="H455" s="16" t="s">
        <v>308</v>
      </c>
      <c r="I455" s="10" t="s">
        <v>325</v>
      </c>
      <c r="K455" t="s">
        <v>448</v>
      </c>
      <c r="O455" t="s">
        <v>78</v>
      </c>
      <c r="P455" t="s">
        <v>78</v>
      </c>
      <c r="Q455" t="s">
        <v>78</v>
      </c>
      <c r="R455" t="s">
        <v>309</v>
      </c>
      <c r="S455" s="20" t="s">
        <v>494</v>
      </c>
      <c r="T455" s="20" t="s">
        <v>345</v>
      </c>
      <c r="U455">
        <v>-0.26</v>
      </c>
      <c r="V455" t="s">
        <v>78</v>
      </c>
      <c r="W455" t="s">
        <v>78</v>
      </c>
      <c r="X455" s="20" t="s">
        <v>495</v>
      </c>
      <c r="Y455">
        <v>-0.51</v>
      </c>
    </row>
    <row r="456" spans="1:32" x14ac:dyDescent="0.25">
      <c r="A456" t="s">
        <v>480</v>
      </c>
      <c r="B456" t="s">
        <v>503</v>
      </c>
      <c r="C456" t="s">
        <v>352</v>
      </c>
      <c r="D456" t="s">
        <v>14</v>
      </c>
      <c r="E456">
        <v>58.6</v>
      </c>
      <c r="F456" t="s">
        <v>78</v>
      </c>
      <c r="G456" s="20" t="s">
        <v>491</v>
      </c>
      <c r="H456" s="16" t="s">
        <v>79</v>
      </c>
      <c r="I456" s="10">
        <v>7</v>
      </c>
      <c r="K456" t="s">
        <v>448</v>
      </c>
      <c r="O456" t="s">
        <v>78</v>
      </c>
      <c r="P456" t="s">
        <v>78</v>
      </c>
      <c r="Q456" t="s">
        <v>78</v>
      </c>
      <c r="R456" t="s">
        <v>78</v>
      </c>
      <c r="S456" t="s">
        <v>78</v>
      </c>
      <c r="T456" t="s">
        <v>78</v>
      </c>
      <c r="U456" t="s">
        <v>78</v>
      </c>
      <c r="V456" t="s">
        <v>78</v>
      </c>
      <c r="W456" t="s">
        <v>78</v>
      </c>
      <c r="X456" t="s">
        <v>78</v>
      </c>
      <c r="Y456" t="s">
        <v>78</v>
      </c>
    </row>
    <row r="457" spans="1:32" x14ac:dyDescent="0.25">
      <c r="A457" t="s">
        <v>480</v>
      </c>
      <c r="B457" t="s">
        <v>503</v>
      </c>
      <c r="C457" t="s">
        <v>636</v>
      </c>
      <c r="D457" t="s">
        <v>28</v>
      </c>
      <c r="E457">
        <v>22.1</v>
      </c>
      <c r="F457" t="s">
        <v>78</v>
      </c>
      <c r="G457">
        <v>44.3</v>
      </c>
      <c r="H457" s="16" t="s">
        <v>377</v>
      </c>
      <c r="I457" s="10">
        <v>8</v>
      </c>
      <c r="K457" t="s">
        <v>448</v>
      </c>
      <c r="O457" t="s">
        <v>78</v>
      </c>
      <c r="P457" t="s">
        <v>78</v>
      </c>
      <c r="Q457" t="s">
        <v>78</v>
      </c>
      <c r="R457" t="s">
        <v>78</v>
      </c>
      <c r="S457" t="s">
        <v>78</v>
      </c>
      <c r="T457" t="s">
        <v>78</v>
      </c>
      <c r="U457" t="s">
        <v>78</v>
      </c>
      <c r="V457" t="s">
        <v>78</v>
      </c>
      <c r="W457" t="s">
        <v>78</v>
      </c>
      <c r="X457" t="s">
        <v>78</v>
      </c>
      <c r="Y457" t="s">
        <v>78</v>
      </c>
      <c r="AC457" t="s">
        <v>350</v>
      </c>
      <c r="AD457">
        <v>0</v>
      </c>
      <c r="AE457" t="s">
        <v>362</v>
      </c>
      <c r="AF457">
        <v>1</v>
      </c>
    </row>
    <row r="458" spans="1:32" x14ac:dyDescent="0.25">
      <c r="A458" t="s">
        <v>480</v>
      </c>
      <c r="B458" t="s">
        <v>503</v>
      </c>
      <c r="C458" t="s">
        <v>643</v>
      </c>
      <c r="D458" t="s">
        <v>14</v>
      </c>
      <c r="E458">
        <v>25.7</v>
      </c>
      <c r="F458" t="s">
        <v>78</v>
      </c>
      <c r="G458">
        <v>47.7</v>
      </c>
      <c r="H458" s="16" t="s">
        <v>79</v>
      </c>
      <c r="I458" s="10">
        <v>9</v>
      </c>
      <c r="K458" t="s">
        <v>448</v>
      </c>
      <c r="O458" t="s">
        <v>78</v>
      </c>
      <c r="P458" t="s">
        <v>78</v>
      </c>
      <c r="Q458" t="s">
        <v>78</v>
      </c>
      <c r="R458" t="s">
        <v>78</v>
      </c>
      <c r="S458" t="s">
        <v>78</v>
      </c>
      <c r="T458" t="s">
        <v>78</v>
      </c>
      <c r="U458" t="s">
        <v>78</v>
      </c>
      <c r="V458" t="s">
        <v>78</v>
      </c>
      <c r="W458" t="s">
        <v>78</v>
      </c>
      <c r="X458" t="s">
        <v>78</v>
      </c>
      <c r="Y458" t="s">
        <v>78</v>
      </c>
    </row>
    <row r="459" spans="1:32" x14ac:dyDescent="0.25">
      <c r="A459" t="s">
        <v>480</v>
      </c>
      <c r="B459" t="s">
        <v>503</v>
      </c>
      <c r="C459" t="s">
        <v>312</v>
      </c>
      <c r="D459" t="s">
        <v>78</v>
      </c>
      <c r="E459" s="20" t="s">
        <v>490</v>
      </c>
      <c r="F459" s="16" t="s">
        <v>78</v>
      </c>
      <c r="G459">
        <v>5.5</v>
      </c>
      <c r="H459" s="16" t="s">
        <v>315</v>
      </c>
      <c r="I459" s="10" t="s">
        <v>323</v>
      </c>
      <c r="K459" t="s">
        <v>448</v>
      </c>
      <c r="O459" s="16" t="s">
        <v>78</v>
      </c>
      <c r="P459" s="20" t="s">
        <v>262</v>
      </c>
      <c r="Q459">
        <v>6.6</v>
      </c>
      <c r="R459" t="s">
        <v>78</v>
      </c>
      <c r="S459" t="s">
        <v>78</v>
      </c>
      <c r="T459" t="s">
        <v>78</v>
      </c>
      <c r="U459" t="s">
        <v>78</v>
      </c>
      <c r="V459" t="s">
        <v>78</v>
      </c>
      <c r="W459" t="s">
        <v>78</v>
      </c>
      <c r="X459" t="s">
        <v>78</v>
      </c>
      <c r="Y459" t="s">
        <v>78</v>
      </c>
    </row>
    <row r="460" spans="1:32" x14ac:dyDescent="0.25">
      <c r="A460" t="s">
        <v>480</v>
      </c>
      <c r="B460" t="s">
        <v>503</v>
      </c>
      <c r="C460" t="s">
        <v>313</v>
      </c>
      <c r="D460" t="s">
        <v>14</v>
      </c>
      <c r="E460">
        <v>14.2</v>
      </c>
      <c r="F460" t="s">
        <v>78</v>
      </c>
      <c r="G460">
        <v>28.3</v>
      </c>
      <c r="H460" s="16" t="s">
        <v>79</v>
      </c>
      <c r="I460" s="10">
        <v>11</v>
      </c>
      <c r="K460" t="s">
        <v>448</v>
      </c>
      <c r="O460" t="s">
        <v>78</v>
      </c>
      <c r="P460" t="s">
        <v>78</v>
      </c>
      <c r="Q460" t="s">
        <v>78</v>
      </c>
      <c r="R460" t="s">
        <v>78</v>
      </c>
      <c r="S460" t="s">
        <v>78</v>
      </c>
      <c r="T460" t="s">
        <v>78</v>
      </c>
      <c r="U460" t="s">
        <v>78</v>
      </c>
      <c r="V460" t="s">
        <v>78</v>
      </c>
      <c r="W460" t="s">
        <v>78</v>
      </c>
      <c r="X460" t="s">
        <v>78</v>
      </c>
      <c r="Y460" t="s">
        <v>78</v>
      </c>
    </row>
    <row r="461" spans="1:32" x14ac:dyDescent="0.25">
      <c r="A461" t="s">
        <v>480</v>
      </c>
      <c r="B461" t="s">
        <v>503</v>
      </c>
      <c r="C461" t="s">
        <v>314</v>
      </c>
      <c r="D461" t="s">
        <v>78</v>
      </c>
      <c r="E461" s="16" t="s">
        <v>78</v>
      </c>
      <c r="F461" s="16" t="s">
        <v>78</v>
      </c>
      <c r="G461">
        <v>1</v>
      </c>
      <c r="H461" s="16" t="s">
        <v>326</v>
      </c>
      <c r="I461" s="10">
        <v>13</v>
      </c>
      <c r="K461" t="s">
        <v>448</v>
      </c>
      <c r="O461">
        <v>-4</v>
      </c>
      <c r="P461" t="s">
        <v>78</v>
      </c>
      <c r="Q461" t="s">
        <v>78</v>
      </c>
      <c r="R461" t="s">
        <v>78</v>
      </c>
      <c r="S461" t="s">
        <v>78</v>
      </c>
      <c r="T461" t="s">
        <v>78</v>
      </c>
      <c r="U461" t="s">
        <v>78</v>
      </c>
      <c r="V461" t="s">
        <v>78</v>
      </c>
      <c r="W461" t="s">
        <v>78</v>
      </c>
      <c r="X461" t="s">
        <v>78</v>
      </c>
      <c r="Y461" t="s">
        <v>78</v>
      </c>
    </row>
    <row r="462" spans="1:32" x14ac:dyDescent="0.25">
      <c r="A462" t="s">
        <v>480</v>
      </c>
      <c r="B462" t="s">
        <v>498</v>
      </c>
      <c r="C462" t="s">
        <v>364</v>
      </c>
      <c r="D462" t="s">
        <v>14</v>
      </c>
      <c r="E462">
        <v>351.9</v>
      </c>
      <c r="F462" s="16" t="s">
        <v>78</v>
      </c>
      <c r="G462">
        <v>681.7</v>
      </c>
      <c r="H462" s="16" t="s">
        <v>373</v>
      </c>
      <c r="I462" s="10">
        <v>12</v>
      </c>
      <c r="J462" t="s">
        <v>666</v>
      </c>
      <c r="K462" t="s">
        <v>448</v>
      </c>
      <c r="O462" t="s">
        <v>78</v>
      </c>
      <c r="P462" t="s">
        <v>78</v>
      </c>
      <c r="Q462" t="s">
        <v>78</v>
      </c>
      <c r="R462" t="s">
        <v>78</v>
      </c>
      <c r="S462" t="s">
        <v>78</v>
      </c>
      <c r="T462" t="s">
        <v>78</v>
      </c>
      <c r="U462" t="s">
        <v>78</v>
      </c>
      <c r="V462" t="s">
        <v>78</v>
      </c>
      <c r="W462" t="s">
        <v>78</v>
      </c>
      <c r="X462" t="s">
        <v>78</v>
      </c>
      <c r="Y462" t="s">
        <v>78</v>
      </c>
      <c r="Z462" t="s">
        <v>636</v>
      </c>
      <c r="AA462">
        <v>1</v>
      </c>
      <c r="AB462" t="s">
        <v>363</v>
      </c>
    </row>
    <row r="463" spans="1:32" x14ac:dyDescent="0.25">
      <c r="A463" t="s">
        <v>480</v>
      </c>
      <c r="B463" t="s">
        <v>499</v>
      </c>
      <c r="C463" t="s">
        <v>364</v>
      </c>
      <c r="D463" t="s">
        <v>14</v>
      </c>
      <c r="E463">
        <v>351.9</v>
      </c>
      <c r="F463" s="16" t="s">
        <v>78</v>
      </c>
      <c r="G463">
        <v>681.7</v>
      </c>
      <c r="H463" s="16" t="s">
        <v>373</v>
      </c>
      <c r="I463" s="10">
        <v>12</v>
      </c>
      <c r="J463" t="s">
        <v>666</v>
      </c>
      <c r="K463" t="s">
        <v>448</v>
      </c>
      <c r="O463" t="s">
        <v>78</v>
      </c>
      <c r="P463" t="s">
        <v>78</v>
      </c>
      <c r="Q463" t="s">
        <v>78</v>
      </c>
      <c r="R463" t="s">
        <v>78</v>
      </c>
      <c r="S463" t="s">
        <v>78</v>
      </c>
      <c r="T463" t="s">
        <v>78</v>
      </c>
      <c r="U463" t="s">
        <v>78</v>
      </c>
      <c r="V463" t="s">
        <v>78</v>
      </c>
      <c r="W463" t="s">
        <v>78</v>
      </c>
      <c r="X463" t="s">
        <v>78</v>
      </c>
      <c r="Y463" t="s">
        <v>78</v>
      </c>
      <c r="Z463" t="s">
        <v>636</v>
      </c>
      <c r="AA463">
        <v>1</v>
      </c>
      <c r="AB463" t="s">
        <v>363</v>
      </c>
    </row>
    <row r="464" spans="1:32" x14ac:dyDescent="0.25">
      <c r="A464" t="s">
        <v>480</v>
      </c>
      <c r="B464" t="s">
        <v>500</v>
      </c>
      <c r="C464" t="s">
        <v>364</v>
      </c>
      <c r="D464" t="s">
        <v>14</v>
      </c>
      <c r="E464" s="20" t="s">
        <v>489</v>
      </c>
      <c r="F464" t="s">
        <v>78</v>
      </c>
      <c r="G464">
        <v>538.4</v>
      </c>
      <c r="H464" s="16" t="s">
        <v>373</v>
      </c>
      <c r="I464" s="10">
        <v>12</v>
      </c>
      <c r="J464" t="s">
        <v>666</v>
      </c>
      <c r="K464" t="s">
        <v>448</v>
      </c>
      <c r="O464" t="s">
        <v>78</v>
      </c>
      <c r="P464" t="s">
        <v>78</v>
      </c>
      <c r="Q464" t="s">
        <v>78</v>
      </c>
      <c r="R464" t="s">
        <v>78</v>
      </c>
      <c r="S464" t="s">
        <v>78</v>
      </c>
      <c r="T464" t="s">
        <v>78</v>
      </c>
      <c r="U464" t="s">
        <v>78</v>
      </c>
      <c r="V464" t="s">
        <v>78</v>
      </c>
      <c r="W464" t="s">
        <v>78</v>
      </c>
      <c r="X464" t="s">
        <v>78</v>
      </c>
      <c r="Y464" t="s">
        <v>78</v>
      </c>
      <c r="Z464" t="s">
        <v>636</v>
      </c>
      <c r="AA464">
        <v>1</v>
      </c>
      <c r="AB464" t="s">
        <v>363</v>
      </c>
    </row>
    <row r="465" spans="1:28" x14ac:dyDescent="0.25">
      <c r="A465" t="s">
        <v>480</v>
      </c>
      <c r="B465" t="s">
        <v>501</v>
      </c>
      <c r="C465" t="s">
        <v>364</v>
      </c>
      <c r="D465" t="s">
        <v>14</v>
      </c>
      <c r="E465" s="20" t="s">
        <v>489</v>
      </c>
      <c r="F465" t="s">
        <v>78</v>
      </c>
      <c r="G465">
        <v>538.4</v>
      </c>
      <c r="H465" s="16" t="s">
        <v>373</v>
      </c>
      <c r="I465" s="10">
        <v>12</v>
      </c>
      <c r="J465" t="s">
        <v>666</v>
      </c>
      <c r="K465" t="s">
        <v>448</v>
      </c>
      <c r="O465" t="s">
        <v>78</v>
      </c>
      <c r="P465" t="s">
        <v>78</v>
      </c>
      <c r="Q465" t="s">
        <v>78</v>
      </c>
      <c r="R465" t="s">
        <v>78</v>
      </c>
      <c r="S465" t="s">
        <v>78</v>
      </c>
      <c r="T465" t="s">
        <v>78</v>
      </c>
      <c r="U465" t="s">
        <v>78</v>
      </c>
      <c r="V465" t="s">
        <v>78</v>
      </c>
      <c r="W465" t="s">
        <v>78</v>
      </c>
      <c r="X465" t="s">
        <v>78</v>
      </c>
      <c r="Y465" t="s">
        <v>78</v>
      </c>
      <c r="Z465" t="s">
        <v>636</v>
      </c>
      <c r="AA465">
        <v>1</v>
      </c>
      <c r="AB465" t="s">
        <v>363</v>
      </c>
    </row>
    <row r="466" spans="1:28" x14ac:dyDescent="0.25">
      <c r="A466" t="s">
        <v>480</v>
      </c>
      <c r="B466" t="s">
        <v>502</v>
      </c>
      <c r="C466" t="s">
        <v>364</v>
      </c>
      <c r="D466" t="s">
        <v>14</v>
      </c>
      <c r="E466">
        <v>396.2</v>
      </c>
      <c r="F466" t="s">
        <v>78</v>
      </c>
      <c r="G466">
        <v>748.2</v>
      </c>
      <c r="H466" s="16" t="s">
        <v>373</v>
      </c>
      <c r="I466" s="10">
        <v>12</v>
      </c>
      <c r="J466" t="s">
        <v>666</v>
      </c>
      <c r="K466" t="s">
        <v>448</v>
      </c>
      <c r="O466" t="s">
        <v>78</v>
      </c>
      <c r="P466" t="s">
        <v>78</v>
      </c>
      <c r="Q466" t="s">
        <v>78</v>
      </c>
      <c r="R466" t="s">
        <v>78</v>
      </c>
      <c r="S466" t="s">
        <v>78</v>
      </c>
      <c r="T466" t="s">
        <v>78</v>
      </c>
      <c r="U466" t="s">
        <v>78</v>
      </c>
      <c r="V466" t="s">
        <v>78</v>
      </c>
      <c r="W466" t="s">
        <v>78</v>
      </c>
      <c r="X466" t="s">
        <v>78</v>
      </c>
      <c r="Y466" t="s">
        <v>78</v>
      </c>
      <c r="Z466" t="s">
        <v>636</v>
      </c>
      <c r="AA466">
        <v>1</v>
      </c>
      <c r="AB466" t="s">
        <v>363</v>
      </c>
    </row>
    <row r="467" spans="1:28" x14ac:dyDescent="0.25">
      <c r="A467" t="s">
        <v>480</v>
      </c>
      <c r="B467" t="s">
        <v>503</v>
      </c>
      <c r="C467" t="s">
        <v>364</v>
      </c>
      <c r="D467" t="s">
        <v>14</v>
      </c>
      <c r="E467">
        <v>396.2</v>
      </c>
      <c r="F467" t="s">
        <v>78</v>
      </c>
      <c r="G467">
        <v>748.2</v>
      </c>
      <c r="H467" s="16" t="s">
        <v>373</v>
      </c>
      <c r="I467" s="10">
        <v>12</v>
      </c>
      <c r="J467" t="s">
        <v>666</v>
      </c>
      <c r="K467" t="s">
        <v>448</v>
      </c>
      <c r="O467" t="s">
        <v>78</v>
      </c>
      <c r="P467" t="s">
        <v>78</v>
      </c>
      <c r="Q467" t="s">
        <v>78</v>
      </c>
      <c r="R467" t="s">
        <v>78</v>
      </c>
      <c r="S467" t="s">
        <v>78</v>
      </c>
      <c r="T467" t="s">
        <v>78</v>
      </c>
      <c r="U467" t="s">
        <v>78</v>
      </c>
      <c r="V467" t="s">
        <v>78</v>
      </c>
      <c r="W467" t="s">
        <v>78</v>
      </c>
      <c r="X467" t="s">
        <v>78</v>
      </c>
      <c r="Y467" t="s">
        <v>78</v>
      </c>
      <c r="Z467" t="s">
        <v>636</v>
      </c>
      <c r="AA467">
        <v>1</v>
      </c>
      <c r="AB467" t="s">
        <v>363</v>
      </c>
    </row>
    <row r="468" spans="1:28" x14ac:dyDescent="0.25">
      <c r="A468" t="s">
        <v>480</v>
      </c>
      <c r="B468" t="s">
        <v>498</v>
      </c>
      <c r="C468" t="s">
        <v>637</v>
      </c>
      <c r="D468" t="s">
        <v>14</v>
      </c>
      <c r="E468">
        <v>351.9</v>
      </c>
      <c r="F468" s="16" t="s">
        <v>78</v>
      </c>
      <c r="G468">
        <v>681.7</v>
      </c>
      <c r="H468" s="16" t="s">
        <v>373</v>
      </c>
      <c r="I468" s="10">
        <v>12</v>
      </c>
      <c r="J468" t="s">
        <v>666</v>
      </c>
      <c r="K468" t="s">
        <v>448</v>
      </c>
      <c r="O468" t="s">
        <v>78</v>
      </c>
      <c r="P468" t="s">
        <v>78</v>
      </c>
      <c r="Q468" t="s">
        <v>78</v>
      </c>
      <c r="R468" t="s">
        <v>78</v>
      </c>
      <c r="S468" t="s">
        <v>78</v>
      </c>
      <c r="T468" t="s">
        <v>78</v>
      </c>
      <c r="U468" t="s">
        <v>78</v>
      </c>
      <c r="V468" t="s">
        <v>78</v>
      </c>
      <c r="W468" t="s">
        <v>78</v>
      </c>
      <c r="X468" t="s">
        <v>78</v>
      </c>
      <c r="Y468" t="s">
        <v>78</v>
      </c>
      <c r="Z468" t="s">
        <v>636</v>
      </c>
      <c r="AA468">
        <v>1</v>
      </c>
      <c r="AB468" t="s">
        <v>362</v>
      </c>
    </row>
    <row r="469" spans="1:28" x14ac:dyDescent="0.25">
      <c r="A469" t="s">
        <v>480</v>
      </c>
      <c r="B469" t="s">
        <v>499</v>
      </c>
      <c r="C469" t="s">
        <v>637</v>
      </c>
      <c r="D469" t="s">
        <v>14</v>
      </c>
      <c r="E469">
        <v>351.9</v>
      </c>
      <c r="F469" s="16" t="s">
        <v>78</v>
      </c>
      <c r="G469">
        <v>681.7</v>
      </c>
      <c r="H469" s="16" t="s">
        <v>373</v>
      </c>
      <c r="I469" s="10">
        <v>12</v>
      </c>
      <c r="J469" t="s">
        <v>666</v>
      </c>
      <c r="K469" t="s">
        <v>448</v>
      </c>
      <c r="O469" t="s">
        <v>78</v>
      </c>
      <c r="P469" t="s">
        <v>78</v>
      </c>
      <c r="Q469" t="s">
        <v>78</v>
      </c>
      <c r="R469" t="s">
        <v>78</v>
      </c>
      <c r="S469" t="s">
        <v>78</v>
      </c>
      <c r="T469" t="s">
        <v>78</v>
      </c>
      <c r="U469" t="s">
        <v>78</v>
      </c>
      <c r="V469" t="s">
        <v>78</v>
      </c>
      <c r="W469" t="s">
        <v>78</v>
      </c>
      <c r="X469" t="s">
        <v>78</v>
      </c>
      <c r="Y469" t="s">
        <v>78</v>
      </c>
      <c r="Z469" t="s">
        <v>636</v>
      </c>
      <c r="AA469">
        <v>1</v>
      </c>
      <c r="AB469" t="s">
        <v>362</v>
      </c>
    </row>
    <row r="470" spans="1:28" x14ac:dyDescent="0.25">
      <c r="A470" t="s">
        <v>480</v>
      </c>
      <c r="B470" t="s">
        <v>500</v>
      </c>
      <c r="C470" t="s">
        <v>637</v>
      </c>
      <c r="D470" t="s">
        <v>14</v>
      </c>
      <c r="E470" s="20" t="s">
        <v>489</v>
      </c>
      <c r="F470" t="s">
        <v>78</v>
      </c>
      <c r="G470">
        <v>538.4</v>
      </c>
      <c r="H470" s="16" t="s">
        <v>373</v>
      </c>
      <c r="I470" s="10">
        <v>12</v>
      </c>
      <c r="J470" t="s">
        <v>666</v>
      </c>
      <c r="K470" t="s">
        <v>448</v>
      </c>
      <c r="O470" t="s">
        <v>78</v>
      </c>
      <c r="P470" t="s">
        <v>78</v>
      </c>
      <c r="Q470" t="s">
        <v>78</v>
      </c>
      <c r="R470" t="s">
        <v>78</v>
      </c>
      <c r="S470" t="s">
        <v>78</v>
      </c>
      <c r="T470" t="s">
        <v>78</v>
      </c>
      <c r="U470" t="s">
        <v>78</v>
      </c>
      <c r="V470" t="s">
        <v>78</v>
      </c>
      <c r="W470" t="s">
        <v>78</v>
      </c>
      <c r="X470" t="s">
        <v>78</v>
      </c>
      <c r="Y470" t="s">
        <v>78</v>
      </c>
      <c r="Z470" t="s">
        <v>636</v>
      </c>
      <c r="AA470">
        <v>1</v>
      </c>
      <c r="AB470" t="s">
        <v>362</v>
      </c>
    </row>
    <row r="471" spans="1:28" x14ac:dyDescent="0.25">
      <c r="A471" t="s">
        <v>480</v>
      </c>
      <c r="B471" t="s">
        <v>501</v>
      </c>
      <c r="C471" t="s">
        <v>637</v>
      </c>
      <c r="D471" t="s">
        <v>14</v>
      </c>
      <c r="E471" s="20" t="s">
        <v>489</v>
      </c>
      <c r="F471" t="s">
        <v>78</v>
      </c>
      <c r="G471">
        <v>538.4</v>
      </c>
      <c r="H471" s="16" t="s">
        <v>373</v>
      </c>
      <c r="I471" s="10">
        <v>12</v>
      </c>
      <c r="J471" t="s">
        <v>666</v>
      </c>
      <c r="K471" t="s">
        <v>448</v>
      </c>
      <c r="O471" t="s">
        <v>78</v>
      </c>
      <c r="P471" t="s">
        <v>78</v>
      </c>
      <c r="Q471" t="s">
        <v>78</v>
      </c>
      <c r="R471" t="s">
        <v>78</v>
      </c>
      <c r="S471" t="s">
        <v>78</v>
      </c>
      <c r="T471" t="s">
        <v>78</v>
      </c>
      <c r="U471" t="s">
        <v>78</v>
      </c>
      <c r="V471" t="s">
        <v>78</v>
      </c>
      <c r="W471" t="s">
        <v>78</v>
      </c>
      <c r="X471" t="s">
        <v>78</v>
      </c>
      <c r="Y471" t="s">
        <v>78</v>
      </c>
      <c r="Z471" t="s">
        <v>636</v>
      </c>
      <c r="AA471">
        <v>1</v>
      </c>
      <c r="AB471" t="s">
        <v>362</v>
      </c>
    </row>
    <row r="472" spans="1:28" x14ac:dyDescent="0.25">
      <c r="A472" t="s">
        <v>480</v>
      </c>
      <c r="B472" t="s">
        <v>502</v>
      </c>
      <c r="C472" t="s">
        <v>637</v>
      </c>
      <c r="D472" t="s">
        <v>14</v>
      </c>
      <c r="E472">
        <v>396.2</v>
      </c>
      <c r="F472" t="s">
        <v>78</v>
      </c>
      <c r="G472">
        <v>748.2</v>
      </c>
      <c r="H472" s="16" t="s">
        <v>373</v>
      </c>
      <c r="I472" s="10">
        <v>12</v>
      </c>
      <c r="J472" t="s">
        <v>666</v>
      </c>
      <c r="K472" t="s">
        <v>448</v>
      </c>
      <c r="O472" t="s">
        <v>78</v>
      </c>
      <c r="P472" t="s">
        <v>78</v>
      </c>
      <c r="Q472" t="s">
        <v>78</v>
      </c>
      <c r="R472" t="s">
        <v>78</v>
      </c>
      <c r="S472" t="s">
        <v>78</v>
      </c>
      <c r="T472" t="s">
        <v>78</v>
      </c>
      <c r="U472" t="s">
        <v>78</v>
      </c>
      <c r="V472" t="s">
        <v>78</v>
      </c>
      <c r="W472" t="s">
        <v>78</v>
      </c>
      <c r="X472" t="s">
        <v>78</v>
      </c>
      <c r="Y472" t="s">
        <v>78</v>
      </c>
      <c r="Z472" t="s">
        <v>636</v>
      </c>
      <c r="AA472">
        <v>1</v>
      </c>
      <c r="AB472" t="s">
        <v>362</v>
      </c>
    </row>
    <row r="473" spans="1:28" x14ac:dyDescent="0.25">
      <c r="A473" t="s">
        <v>480</v>
      </c>
      <c r="B473" t="s">
        <v>503</v>
      </c>
      <c r="C473" t="s">
        <v>637</v>
      </c>
      <c r="D473" t="s">
        <v>14</v>
      </c>
      <c r="E473">
        <v>396.2</v>
      </c>
      <c r="F473" t="s">
        <v>78</v>
      </c>
      <c r="G473">
        <v>748.2</v>
      </c>
      <c r="H473" s="16" t="s">
        <v>373</v>
      </c>
      <c r="I473" s="10">
        <v>12</v>
      </c>
      <c r="J473" t="s">
        <v>666</v>
      </c>
      <c r="K473" t="s">
        <v>448</v>
      </c>
      <c r="O473" t="s">
        <v>78</v>
      </c>
      <c r="P473" t="s">
        <v>78</v>
      </c>
      <c r="Q473" t="s">
        <v>78</v>
      </c>
      <c r="R473" t="s">
        <v>78</v>
      </c>
      <c r="S473" t="s">
        <v>78</v>
      </c>
      <c r="T473" t="s">
        <v>78</v>
      </c>
      <c r="U473" t="s">
        <v>78</v>
      </c>
      <c r="V473" t="s">
        <v>78</v>
      </c>
      <c r="W473" t="s">
        <v>78</v>
      </c>
      <c r="X473" t="s">
        <v>78</v>
      </c>
      <c r="Y473" t="s">
        <v>78</v>
      </c>
      <c r="Z473" t="s">
        <v>636</v>
      </c>
      <c r="AA473">
        <v>1</v>
      </c>
      <c r="AB473" t="s">
        <v>362</v>
      </c>
    </row>
    <row r="474" spans="1:28" x14ac:dyDescent="0.25">
      <c r="A474" t="s">
        <v>507</v>
      </c>
      <c r="B474" t="s">
        <v>508</v>
      </c>
      <c r="C474" t="s">
        <v>13</v>
      </c>
      <c r="D474" t="s">
        <v>14</v>
      </c>
      <c r="E474">
        <v>0</v>
      </c>
      <c r="F474" t="s">
        <v>78</v>
      </c>
      <c r="G474">
        <v>55.8</v>
      </c>
      <c r="H474" t="s">
        <v>80</v>
      </c>
      <c r="I474" t="s">
        <v>127</v>
      </c>
      <c r="J474" t="s">
        <v>547</v>
      </c>
      <c r="K474" t="s">
        <v>447</v>
      </c>
    </row>
    <row r="475" spans="1:28" x14ac:dyDescent="0.25">
      <c r="A475" t="s">
        <v>507</v>
      </c>
      <c r="B475" t="s">
        <v>508</v>
      </c>
      <c r="C475" t="s">
        <v>237</v>
      </c>
      <c r="D475" t="s">
        <v>14</v>
      </c>
      <c r="E475">
        <v>0</v>
      </c>
      <c r="F475" t="s">
        <v>78</v>
      </c>
      <c r="G475">
        <v>54.5</v>
      </c>
      <c r="H475" t="s">
        <v>80</v>
      </c>
      <c r="I475" t="s">
        <v>127</v>
      </c>
      <c r="J475" t="s">
        <v>469</v>
      </c>
      <c r="K475" t="s">
        <v>447</v>
      </c>
    </row>
    <row r="476" spans="1:28" x14ac:dyDescent="0.25">
      <c r="A476" t="s">
        <v>507</v>
      </c>
      <c r="B476" t="s">
        <v>508</v>
      </c>
      <c r="C476" t="s">
        <v>265</v>
      </c>
      <c r="D476" t="s">
        <v>14</v>
      </c>
      <c r="E476">
        <v>0</v>
      </c>
      <c r="F476" t="s">
        <v>78</v>
      </c>
      <c r="G476">
        <v>13.9</v>
      </c>
      <c r="H476" t="s">
        <v>80</v>
      </c>
      <c r="I476" t="s">
        <v>127</v>
      </c>
      <c r="J476" t="s">
        <v>470</v>
      </c>
      <c r="K476" t="s">
        <v>447</v>
      </c>
    </row>
    <row r="477" spans="1:28" x14ac:dyDescent="0.25">
      <c r="A477" t="s">
        <v>507</v>
      </c>
      <c r="B477" t="s">
        <v>508</v>
      </c>
      <c r="C477" t="s">
        <v>238</v>
      </c>
      <c r="D477" t="s">
        <v>28</v>
      </c>
      <c r="E477">
        <v>13</v>
      </c>
      <c r="F477" t="s">
        <v>78</v>
      </c>
      <c r="G477" s="20" t="s">
        <v>248</v>
      </c>
      <c r="H477" t="s">
        <v>80</v>
      </c>
      <c r="I477" t="s">
        <v>127</v>
      </c>
      <c r="J477" s="15" t="s">
        <v>245</v>
      </c>
      <c r="K477" t="s">
        <v>447</v>
      </c>
    </row>
    <row r="478" spans="1:28" x14ac:dyDescent="0.25">
      <c r="A478" t="s">
        <v>507</v>
      </c>
      <c r="B478" t="s">
        <v>508</v>
      </c>
      <c r="C478" t="s">
        <v>239</v>
      </c>
      <c r="D478" t="s">
        <v>14</v>
      </c>
      <c r="E478">
        <v>0</v>
      </c>
      <c r="F478" t="s">
        <v>78</v>
      </c>
      <c r="G478">
        <v>28.5</v>
      </c>
      <c r="H478" t="s">
        <v>80</v>
      </c>
      <c r="I478" t="s">
        <v>127</v>
      </c>
      <c r="J478" t="s">
        <v>471</v>
      </c>
      <c r="K478" t="s">
        <v>447</v>
      </c>
    </row>
    <row r="479" spans="1:28" x14ac:dyDescent="0.25">
      <c r="A479" t="s">
        <v>507</v>
      </c>
      <c r="B479" t="s">
        <v>508</v>
      </c>
      <c r="C479" t="s">
        <v>138</v>
      </c>
      <c r="D479" t="s">
        <v>14</v>
      </c>
      <c r="E479">
        <v>0</v>
      </c>
      <c r="F479" t="s">
        <v>78</v>
      </c>
      <c r="G479">
        <v>39.1</v>
      </c>
      <c r="H479" t="s">
        <v>80</v>
      </c>
      <c r="I479" t="s">
        <v>127</v>
      </c>
      <c r="J479" t="s">
        <v>472</v>
      </c>
      <c r="K479" t="s">
        <v>447</v>
      </c>
    </row>
    <row r="480" spans="1:28" x14ac:dyDescent="0.25">
      <c r="A480" t="s">
        <v>507</v>
      </c>
      <c r="B480" t="s">
        <v>509</v>
      </c>
      <c r="C480" t="s">
        <v>13</v>
      </c>
      <c r="D480" t="s">
        <v>14</v>
      </c>
      <c r="E480">
        <v>0</v>
      </c>
      <c r="F480" t="s">
        <v>78</v>
      </c>
      <c r="G480" s="20">
        <v>61.8</v>
      </c>
      <c r="H480" t="s">
        <v>80</v>
      </c>
      <c r="I480" t="s">
        <v>127</v>
      </c>
      <c r="J480" t="s">
        <v>548</v>
      </c>
      <c r="K480" t="s">
        <v>447</v>
      </c>
    </row>
    <row r="481" spans="1:11" x14ac:dyDescent="0.25">
      <c r="A481" t="s">
        <v>507</v>
      </c>
      <c r="B481" t="s">
        <v>509</v>
      </c>
      <c r="C481" t="s">
        <v>134</v>
      </c>
      <c r="D481" t="s">
        <v>14</v>
      </c>
      <c r="E481">
        <v>0</v>
      </c>
      <c r="F481" t="s">
        <v>78</v>
      </c>
      <c r="G481">
        <v>18.3</v>
      </c>
      <c r="H481" t="s">
        <v>80</v>
      </c>
      <c r="I481" t="s">
        <v>127</v>
      </c>
      <c r="J481" t="s">
        <v>243</v>
      </c>
      <c r="K481" t="s">
        <v>447</v>
      </c>
    </row>
    <row r="482" spans="1:11" x14ac:dyDescent="0.25">
      <c r="A482" t="s">
        <v>507</v>
      </c>
      <c r="B482" t="s">
        <v>509</v>
      </c>
      <c r="C482" t="s">
        <v>238</v>
      </c>
      <c r="D482" t="s">
        <v>28</v>
      </c>
      <c r="E482" s="20" t="s">
        <v>247</v>
      </c>
      <c r="F482" t="s">
        <v>78</v>
      </c>
      <c r="G482">
        <v>50.5</v>
      </c>
      <c r="H482" t="s">
        <v>80</v>
      </c>
      <c r="I482" t="s">
        <v>127</v>
      </c>
      <c r="J482" s="15" t="s">
        <v>244</v>
      </c>
      <c r="K482" t="s">
        <v>447</v>
      </c>
    </row>
    <row r="483" spans="1:11" x14ac:dyDescent="0.25">
      <c r="A483" t="s">
        <v>507</v>
      </c>
      <c r="B483" t="s">
        <v>509</v>
      </c>
      <c r="C483" t="s">
        <v>240</v>
      </c>
      <c r="D483" t="s">
        <v>14</v>
      </c>
      <c r="E483">
        <v>0</v>
      </c>
      <c r="F483" t="s">
        <v>78</v>
      </c>
      <c r="G483">
        <v>23</v>
      </c>
      <c r="H483" t="s">
        <v>80</v>
      </c>
      <c r="I483" t="s">
        <v>127</v>
      </c>
      <c r="J483" t="s">
        <v>474</v>
      </c>
      <c r="K483" t="s">
        <v>447</v>
      </c>
    </row>
    <row r="484" spans="1:11" x14ac:dyDescent="0.25">
      <c r="A484" t="s">
        <v>507</v>
      </c>
      <c r="B484" t="s">
        <v>509</v>
      </c>
      <c r="C484" t="s">
        <v>241</v>
      </c>
      <c r="D484" t="s">
        <v>14</v>
      </c>
      <c r="E484">
        <v>0</v>
      </c>
      <c r="F484" t="s">
        <v>78</v>
      </c>
      <c r="G484">
        <v>51.5</v>
      </c>
      <c r="H484" t="s">
        <v>80</v>
      </c>
      <c r="I484" t="s">
        <v>127</v>
      </c>
      <c r="J484" t="s">
        <v>475</v>
      </c>
      <c r="K484" t="s">
        <v>447</v>
      </c>
    </row>
    <row r="485" spans="1:11" x14ac:dyDescent="0.25">
      <c r="A485" t="s">
        <v>507</v>
      </c>
      <c r="B485" t="s">
        <v>509</v>
      </c>
      <c r="C485" t="s">
        <v>66</v>
      </c>
      <c r="D485" t="s">
        <v>14</v>
      </c>
      <c r="E485">
        <v>0</v>
      </c>
      <c r="F485" t="s">
        <v>78</v>
      </c>
      <c r="G485" s="20">
        <v>50.6</v>
      </c>
      <c r="H485" t="s">
        <v>80</v>
      </c>
      <c r="I485" t="s">
        <v>127</v>
      </c>
      <c r="J485" t="s">
        <v>549</v>
      </c>
      <c r="K485" t="s">
        <v>447</v>
      </c>
    </row>
    <row r="486" spans="1:11" x14ac:dyDescent="0.25">
      <c r="A486" t="s">
        <v>507</v>
      </c>
      <c r="B486" t="s">
        <v>510</v>
      </c>
      <c r="C486" t="s">
        <v>13</v>
      </c>
      <c r="D486" t="s">
        <v>14</v>
      </c>
      <c r="E486">
        <v>0</v>
      </c>
      <c r="F486" t="s">
        <v>78</v>
      </c>
      <c r="G486">
        <v>34.9</v>
      </c>
      <c r="H486" t="s">
        <v>80</v>
      </c>
      <c r="I486" t="s">
        <v>127</v>
      </c>
      <c r="J486" t="s">
        <v>468</v>
      </c>
      <c r="K486" t="s">
        <v>447</v>
      </c>
    </row>
    <row r="487" spans="1:11" x14ac:dyDescent="0.25">
      <c r="A487" t="s">
        <v>507</v>
      </c>
      <c r="B487" t="s">
        <v>510</v>
      </c>
      <c r="C487" t="s">
        <v>237</v>
      </c>
      <c r="D487" t="s">
        <v>14</v>
      </c>
      <c r="E487">
        <v>0</v>
      </c>
      <c r="F487" t="s">
        <v>78</v>
      </c>
      <c r="G487">
        <v>54.5</v>
      </c>
      <c r="H487" t="s">
        <v>80</v>
      </c>
      <c r="I487" t="s">
        <v>127</v>
      </c>
      <c r="J487" t="s">
        <v>469</v>
      </c>
      <c r="K487" t="s">
        <v>447</v>
      </c>
    </row>
    <row r="488" spans="1:11" x14ac:dyDescent="0.25">
      <c r="A488" t="s">
        <v>507</v>
      </c>
      <c r="B488" t="s">
        <v>510</v>
      </c>
      <c r="C488" t="s">
        <v>265</v>
      </c>
      <c r="D488" t="s">
        <v>14</v>
      </c>
      <c r="E488">
        <v>0</v>
      </c>
      <c r="F488" t="s">
        <v>78</v>
      </c>
      <c r="G488">
        <v>13.9</v>
      </c>
      <c r="H488" t="s">
        <v>80</v>
      </c>
      <c r="I488" t="s">
        <v>127</v>
      </c>
      <c r="J488" t="s">
        <v>470</v>
      </c>
      <c r="K488" t="s">
        <v>447</v>
      </c>
    </row>
    <row r="489" spans="1:11" x14ac:dyDescent="0.25">
      <c r="A489" t="s">
        <v>507</v>
      </c>
      <c r="B489" t="s">
        <v>510</v>
      </c>
      <c r="C489" t="s">
        <v>238</v>
      </c>
      <c r="D489" t="s">
        <v>28</v>
      </c>
      <c r="E489">
        <v>13</v>
      </c>
      <c r="F489" t="s">
        <v>78</v>
      </c>
      <c r="G489" s="20" t="s">
        <v>248</v>
      </c>
      <c r="H489" t="s">
        <v>80</v>
      </c>
      <c r="I489" t="s">
        <v>127</v>
      </c>
      <c r="J489" s="15" t="s">
        <v>245</v>
      </c>
      <c r="K489" t="s">
        <v>447</v>
      </c>
    </row>
    <row r="490" spans="1:11" x14ac:dyDescent="0.25">
      <c r="A490" t="s">
        <v>507</v>
      </c>
      <c r="B490" t="s">
        <v>510</v>
      </c>
      <c r="C490" t="s">
        <v>239</v>
      </c>
      <c r="D490" t="s">
        <v>14</v>
      </c>
      <c r="E490">
        <v>0</v>
      </c>
      <c r="F490" t="s">
        <v>78</v>
      </c>
      <c r="G490">
        <v>28.5</v>
      </c>
      <c r="H490" t="s">
        <v>80</v>
      </c>
      <c r="I490" t="s">
        <v>127</v>
      </c>
      <c r="J490" t="s">
        <v>471</v>
      </c>
      <c r="K490" t="s">
        <v>447</v>
      </c>
    </row>
    <row r="491" spans="1:11" x14ac:dyDescent="0.25">
      <c r="A491" t="s">
        <v>507</v>
      </c>
      <c r="B491" t="s">
        <v>510</v>
      </c>
      <c r="C491" t="s">
        <v>138</v>
      </c>
      <c r="D491" t="s">
        <v>14</v>
      </c>
      <c r="E491">
        <v>0</v>
      </c>
      <c r="F491" t="s">
        <v>78</v>
      </c>
      <c r="G491">
        <v>39.1</v>
      </c>
      <c r="H491" t="s">
        <v>80</v>
      </c>
      <c r="I491" t="s">
        <v>127</v>
      </c>
      <c r="J491" t="s">
        <v>472</v>
      </c>
      <c r="K491" t="s">
        <v>447</v>
      </c>
    </row>
    <row r="492" spans="1:11" x14ac:dyDescent="0.25">
      <c r="A492" t="s">
        <v>507</v>
      </c>
      <c r="B492" t="s">
        <v>511</v>
      </c>
      <c r="C492" t="s">
        <v>13</v>
      </c>
      <c r="D492" t="s">
        <v>14</v>
      </c>
      <c r="E492">
        <v>0</v>
      </c>
      <c r="F492" t="s">
        <v>78</v>
      </c>
      <c r="G492" s="20" t="s">
        <v>249</v>
      </c>
      <c r="H492" t="s">
        <v>80</v>
      </c>
      <c r="I492" t="s">
        <v>127</v>
      </c>
      <c r="J492" t="s">
        <v>473</v>
      </c>
      <c r="K492" t="s">
        <v>447</v>
      </c>
    </row>
    <row r="493" spans="1:11" x14ac:dyDescent="0.25">
      <c r="A493" t="s">
        <v>507</v>
      </c>
      <c r="B493" t="s">
        <v>511</v>
      </c>
      <c r="C493" t="s">
        <v>134</v>
      </c>
      <c r="D493" t="s">
        <v>14</v>
      </c>
      <c r="E493">
        <v>0</v>
      </c>
      <c r="F493" t="s">
        <v>78</v>
      </c>
      <c r="G493">
        <v>18.3</v>
      </c>
      <c r="H493" t="s">
        <v>80</v>
      </c>
      <c r="I493" t="s">
        <v>127</v>
      </c>
      <c r="J493" t="s">
        <v>243</v>
      </c>
      <c r="K493" t="s">
        <v>447</v>
      </c>
    </row>
    <row r="494" spans="1:11" x14ac:dyDescent="0.25">
      <c r="A494" t="s">
        <v>507</v>
      </c>
      <c r="B494" t="s">
        <v>511</v>
      </c>
      <c r="C494" t="s">
        <v>238</v>
      </c>
      <c r="D494" t="s">
        <v>28</v>
      </c>
      <c r="E494" s="20" t="s">
        <v>247</v>
      </c>
      <c r="F494" t="s">
        <v>78</v>
      </c>
      <c r="G494">
        <v>50.5</v>
      </c>
      <c r="H494" t="s">
        <v>80</v>
      </c>
      <c r="I494" t="s">
        <v>127</v>
      </c>
      <c r="J494" s="15" t="s">
        <v>244</v>
      </c>
      <c r="K494" t="s">
        <v>447</v>
      </c>
    </row>
    <row r="495" spans="1:11" x14ac:dyDescent="0.25">
      <c r="A495" t="s">
        <v>507</v>
      </c>
      <c r="B495" t="s">
        <v>511</v>
      </c>
      <c r="C495" t="s">
        <v>240</v>
      </c>
      <c r="D495" t="s">
        <v>14</v>
      </c>
      <c r="E495">
        <v>0</v>
      </c>
      <c r="F495" t="s">
        <v>78</v>
      </c>
      <c r="G495">
        <v>23</v>
      </c>
      <c r="H495" t="s">
        <v>80</v>
      </c>
      <c r="I495" t="s">
        <v>127</v>
      </c>
      <c r="J495" t="s">
        <v>474</v>
      </c>
      <c r="K495" t="s">
        <v>447</v>
      </c>
    </row>
    <row r="496" spans="1:11" x14ac:dyDescent="0.25">
      <c r="A496" t="s">
        <v>507</v>
      </c>
      <c r="B496" t="s">
        <v>511</v>
      </c>
      <c r="C496" t="s">
        <v>241</v>
      </c>
      <c r="D496" t="s">
        <v>14</v>
      </c>
      <c r="E496">
        <v>0</v>
      </c>
      <c r="F496" t="s">
        <v>78</v>
      </c>
      <c r="G496">
        <v>51.5</v>
      </c>
      <c r="H496" t="s">
        <v>80</v>
      </c>
      <c r="I496" t="s">
        <v>127</v>
      </c>
      <c r="J496" t="s">
        <v>475</v>
      </c>
      <c r="K496" t="s">
        <v>447</v>
      </c>
    </row>
    <row r="497" spans="1:11" x14ac:dyDescent="0.25">
      <c r="A497" t="s">
        <v>507</v>
      </c>
      <c r="B497" t="s">
        <v>511</v>
      </c>
      <c r="C497" t="s">
        <v>66</v>
      </c>
      <c r="D497" t="s">
        <v>14</v>
      </c>
      <c r="E497">
        <v>0</v>
      </c>
      <c r="F497" t="s">
        <v>78</v>
      </c>
      <c r="G497" s="20" t="s">
        <v>250</v>
      </c>
      <c r="H497" t="s">
        <v>80</v>
      </c>
      <c r="I497" t="s">
        <v>127</v>
      </c>
      <c r="J497" t="s">
        <v>476</v>
      </c>
      <c r="K497" t="s">
        <v>447</v>
      </c>
    </row>
    <row r="498" spans="1:11" x14ac:dyDescent="0.25">
      <c r="A498" t="s">
        <v>507</v>
      </c>
      <c r="B498" t="s">
        <v>512</v>
      </c>
      <c r="C498" t="s">
        <v>513</v>
      </c>
      <c r="D498" t="s">
        <v>14</v>
      </c>
      <c r="E498">
        <v>0</v>
      </c>
      <c r="F498" t="s">
        <v>78</v>
      </c>
      <c r="G498">
        <v>49</v>
      </c>
      <c r="H498" t="s">
        <v>80</v>
      </c>
      <c r="I498" t="s">
        <v>127</v>
      </c>
      <c r="J498" t="s">
        <v>514</v>
      </c>
      <c r="K498" t="s">
        <v>447</v>
      </c>
    </row>
    <row r="499" spans="1:11" x14ac:dyDescent="0.25">
      <c r="A499" t="s">
        <v>507</v>
      </c>
      <c r="B499" t="s">
        <v>512</v>
      </c>
      <c r="C499" t="s">
        <v>239</v>
      </c>
      <c r="D499" t="s">
        <v>14</v>
      </c>
      <c r="E499">
        <v>0</v>
      </c>
      <c r="F499" t="s">
        <v>78</v>
      </c>
      <c r="G499">
        <v>32</v>
      </c>
      <c r="H499" t="s">
        <v>80</v>
      </c>
      <c r="I499" t="s">
        <v>127</v>
      </c>
      <c r="J499" t="s">
        <v>515</v>
      </c>
      <c r="K499" t="s">
        <v>447</v>
      </c>
    </row>
    <row r="500" spans="1:11" x14ac:dyDescent="0.25">
      <c r="A500" t="s">
        <v>507</v>
      </c>
      <c r="B500" t="s">
        <v>512</v>
      </c>
      <c r="C500" t="s">
        <v>187</v>
      </c>
      <c r="D500" t="s">
        <v>28</v>
      </c>
      <c r="E500">
        <v>4</v>
      </c>
      <c r="F500" t="s">
        <v>78</v>
      </c>
      <c r="G500">
        <v>46</v>
      </c>
      <c r="H500" t="s">
        <v>80</v>
      </c>
      <c r="I500" t="s">
        <v>127</v>
      </c>
      <c r="J500" t="s">
        <v>516</v>
      </c>
      <c r="K500" t="s">
        <v>447</v>
      </c>
    </row>
    <row r="501" spans="1:11" x14ac:dyDescent="0.25">
      <c r="A501" t="s">
        <v>507</v>
      </c>
      <c r="B501" t="s">
        <v>512</v>
      </c>
      <c r="C501" t="s">
        <v>517</v>
      </c>
      <c r="D501" t="s">
        <v>14</v>
      </c>
      <c r="E501">
        <v>0</v>
      </c>
      <c r="F501" t="s">
        <v>78</v>
      </c>
      <c r="G501">
        <v>40</v>
      </c>
      <c r="H501" t="s">
        <v>80</v>
      </c>
      <c r="I501" t="s">
        <v>127</v>
      </c>
      <c r="J501" t="s">
        <v>518</v>
      </c>
      <c r="K501" t="s">
        <v>447</v>
      </c>
    </row>
    <row r="502" spans="1:11" x14ac:dyDescent="0.25">
      <c r="A502" t="s">
        <v>507</v>
      </c>
      <c r="B502" t="s">
        <v>512</v>
      </c>
      <c r="C502" t="s">
        <v>74</v>
      </c>
      <c r="D502" t="s">
        <v>28</v>
      </c>
      <c r="E502">
        <v>3</v>
      </c>
      <c r="F502" t="s">
        <v>78</v>
      </c>
      <c r="G502">
        <v>36</v>
      </c>
      <c r="H502" t="s">
        <v>80</v>
      </c>
      <c r="I502" t="s">
        <v>127</v>
      </c>
      <c r="J502" t="s">
        <v>519</v>
      </c>
      <c r="K502" t="s">
        <v>447</v>
      </c>
    </row>
    <row r="503" spans="1:11" x14ac:dyDescent="0.25">
      <c r="A503" t="s">
        <v>507</v>
      </c>
      <c r="B503" t="s">
        <v>512</v>
      </c>
      <c r="C503" t="s">
        <v>520</v>
      </c>
      <c r="D503" t="s">
        <v>14</v>
      </c>
      <c r="E503">
        <v>0</v>
      </c>
      <c r="F503" t="s">
        <v>78</v>
      </c>
      <c r="G503">
        <v>12</v>
      </c>
      <c r="H503" t="s">
        <v>80</v>
      </c>
      <c r="I503" t="s">
        <v>127</v>
      </c>
      <c r="J503" t="s">
        <v>521</v>
      </c>
      <c r="K503" t="s">
        <v>447</v>
      </c>
    </row>
    <row r="504" spans="1:11" x14ac:dyDescent="0.25">
      <c r="A504" t="s">
        <v>504</v>
      </c>
      <c r="B504" t="s">
        <v>512</v>
      </c>
      <c r="C504" t="s">
        <v>513</v>
      </c>
      <c r="D504" t="s">
        <v>14</v>
      </c>
      <c r="E504">
        <v>0</v>
      </c>
      <c r="F504" t="s">
        <v>78</v>
      </c>
      <c r="G504">
        <v>49</v>
      </c>
      <c r="H504" t="s">
        <v>80</v>
      </c>
      <c r="I504" t="s">
        <v>127</v>
      </c>
      <c r="J504" t="s">
        <v>514</v>
      </c>
      <c r="K504" t="s">
        <v>447</v>
      </c>
    </row>
    <row r="505" spans="1:11" x14ac:dyDescent="0.25">
      <c r="A505" t="s">
        <v>504</v>
      </c>
      <c r="B505" t="s">
        <v>512</v>
      </c>
      <c r="C505" t="s">
        <v>239</v>
      </c>
      <c r="D505" t="s">
        <v>14</v>
      </c>
      <c r="E505">
        <v>0</v>
      </c>
      <c r="F505" t="s">
        <v>78</v>
      </c>
      <c r="G505">
        <v>32</v>
      </c>
      <c r="H505" t="s">
        <v>80</v>
      </c>
      <c r="I505" t="s">
        <v>127</v>
      </c>
      <c r="J505" t="s">
        <v>515</v>
      </c>
      <c r="K505" t="s">
        <v>447</v>
      </c>
    </row>
    <row r="506" spans="1:11" x14ac:dyDescent="0.25">
      <c r="A506" t="s">
        <v>504</v>
      </c>
      <c r="B506" t="s">
        <v>512</v>
      </c>
      <c r="C506" t="s">
        <v>187</v>
      </c>
      <c r="D506" t="s">
        <v>28</v>
      </c>
      <c r="E506">
        <v>4</v>
      </c>
      <c r="F506" t="s">
        <v>78</v>
      </c>
      <c r="G506">
        <v>46</v>
      </c>
      <c r="H506" t="s">
        <v>80</v>
      </c>
      <c r="I506" t="s">
        <v>127</v>
      </c>
      <c r="J506" t="s">
        <v>516</v>
      </c>
      <c r="K506" t="s">
        <v>447</v>
      </c>
    </row>
    <row r="507" spans="1:11" x14ac:dyDescent="0.25">
      <c r="A507" t="s">
        <v>504</v>
      </c>
      <c r="B507" t="s">
        <v>512</v>
      </c>
      <c r="C507" t="s">
        <v>517</v>
      </c>
      <c r="D507" t="s">
        <v>14</v>
      </c>
      <c r="E507">
        <v>0</v>
      </c>
      <c r="F507" t="s">
        <v>78</v>
      </c>
      <c r="G507">
        <v>40</v>
      </c>
      <c r="H507" t="s">
        <v>80</v>
      </c>
      <c r="I507" t="s">
        <v>127</v>
      </c>
      <c r="J507" t="s">
        <v>518</v>
      </c>
      <c r="K507" t="s">
        <v>447</v>
      </c>
    </row>
    <row r="508" spans="1:11" x14ac:dyDescent="0.25">
      <c r="A508" t="s">
        <v>504</v>
      </c>
      <c r="B508" t="s">
        <v>512</v>
      </c>
      <c r="C508" t="s">
        <v>74</v>
      </c>
      <c r="D508" t="s">
        <v>28</v>
      </c>
      <c r="E508">
        <v>3</v>
      </c>
      <c r="F508" t="s">
        <v>78</v>
      </c>
      <c r="G508">
        <v>36</v>
      </c>
      <c r="H508" t="s">
        <v>80</v>
      </c>
      <c r="I508" t="s">
        <v>127</v>
      </c>
      <c r="J508" t="s">
        <v>519</v>
      </c>
      <c r="K508" t="s">
        <v>447</v>
      </c>
    </row>
    <row r="509" spans="1:11" x14ac:dyDescent="0.25">
      <c r="A509" t="s">
        <v>504</v>
      </c>
      <c r="B509" t="s">
        <v>512</v>
      </c>
      <c r="C509" t="s">
        <v>520</v>
      </c>
      <c r="D509" t="s">
        <v>14</v>
      </c>
      <c r="E509">
        <v>0</v>
      </c>
      <c r="F509" t="s">
        <v>78</v>
      </c>
      <c r="G509">
        <v>12</v>
      </c>
      <c r="H509" t="s">
        <v>80</v>
      </c>
      <c r="I509" t="s">
        <v>127</v>
      </c>
      <c r="J509" t="s">
        <v>521</v>
      </c>
      <c r="K509" t="s">
        <v>447</v>
      </c>
    </row>
    <row r="510" spans="1:11" x14ac:dyDescent="0.25">
      <c r="A510" t="s">
        <v>543</v>
      </c>
      <c r="B510" t="s">
        <v>570</v>
      </c>
      <c r="C510" t="s">
        <v>13</v>
      </c>
      <c r="D510" t="s">
        <v>14</v>
      </c>
      <c r="E510">
        <v>0</v>
      </c>
      <c r="F510" t="s">
        <v>78</v>
      </c>
      <c r="G510">
        <v>21</v>
      </c>
      <c r="H510" s="28" t="s">
        <v>539</v>
      </c>
      <c r="I510" t="s">
        <v>127</v>
      </c>
      <c r="K510" t="s">
        <v>447</v>
      </c>
    </row>
    <row r="511" spans="1:11" x14ac:dyDescent="0.25">
      <c r="A511" t="s">
        <v>543</v>
      </c>
      <c r="B511" t="s">
        <v>570</v>
      </c>
      <c r="C511" t="s">
        <v>16</v>
      </c>
      <c r="D511" t="s">
        <v>14</v>
      </c>
      <c r="E511">
        <v>0</v>
      </c>
      <c r="F511" t="s">
        <v>78</v>
      </c>
      <c r="G511">
        <v>8</v>
      </c>
      <c r="H511" s="28" t="s">
        <v>539</v>
      </c>
      <c r="I511" t="s">
        <v>127</v>
      </c>
      <c r="K511" t="s">
        <v>447</v>
      </c>
    </row>
    <row r="512" spans="1:11" x14ac:dyDescent="0.25">
      <c r="A512" t="s">
        <v>543</v>
      </c>
      <c r="B512" t="s">
        <v>570</v>
      </c>
      <c r="C512" t="s">
        <v>21</v>
      </c>
      <c r="D512" t="s">
        <v>14</v>
      </c>
      <c r="E512">
        <v>0</v>
      </c>
      <c r="F512" t="s">
        <v>78</v>
      </c>
      <c r="G512" s="20" t="s">
        <v>573</v>
      </c>
      <c r="H512" s="28" t="s">
        <v>539</v>
      </c>
      <c r="I512" t="s">
        <v>127</v>
      </c>
      <c r="K512" t="s">
        <v>447</v>
      </c>
    </row>
    <row r="513" spans="1:14" x14ac:dyDescent="0.25">
      <c r="A513" t="s">
        <v>543</v>
      </c>
      <c r="B513" t="s">
        <v>570</v>
      </c>
      <c r="C513" t="s">
        <v>135</v>
      </c>
      <c r="D513" t="s">
        <v>28</v>
      </c>
      <c r="E513" s="20" t="s">
        <v>574</v>
      </c>
      <c r="F513" t="s">
        <v>78</v>
      </c>
      <c r="G513">
        <v>10</v>
      </c>
      <c r="H513" s="28" t="s">
        <v>539</v>
      </c>
      <c r="I513" t="s">
        <v>127</v>
      </c>
      <c r="K513" t="s">
        <v>447</v>
      </c>
    </row>
    <row r="514" spans="1:14" x14ac:dyDescent="0.25">
      <c r="A514" t="s">
        <v>543</v>
      </c>
      <c r="B514" t="s">
        <v>570</v>
      </c>
      <c r="C514" t="s">
        <v>86</v>
      </c>
      <c r="D514" t="s">
        <v>14</v>
      </c>
      <c r="E514">
        <v>0</v>
      </c>
      <c r="F514" t="s">
        <v>78</v>
      </c>
      <c r="G514">
        <v>11.1111</v>
      </c>
      <c r="H514" s="28" t="s">
        <v>539</v>
      </c>
      <c r="I514" t="s">
        <v>127</v>
      </c>
      <c r="K514" t="s">
        <v>447</v>
      </c>
    </row>
    <row r="515" spans="1:14" x14ac:dyDescent="0.25">
      <c r="A515" t="s">
        <v>543</v>
      </c>
      <c r="B515" t="s">
        <v>571</v>
      </c>
      <c r="C515" t="s">
        <v>13</v>
      </c>
      <c r="D515" t="s">
        <v>14</v>
      </c>
      <c r="E515">
        <v>0</v>
      </c>
      <c r="F515" t="s">
        <v>78</v>
      </c>
      <c r="G515">
        <v>24</v>
      </c>
      <c r="H515" s="28" t="s">
        <v>539</v>
      </c>
      <c r="I515" t="s">
        <v>127</v>
      </c>
      <c r="K515" t="s">
        <v>447</v>
      </c>
    </row>
    <row r="516" spans="1:14" x14ac:dyDescent="0.25">
      <c r="A516" t="s">
        <v>543</v>
      </c>
      <c r="B516" t="s">
        <v>571</v>
      </c>
      <c r="C516" t="s">
        <v>16</v>
      </c>
      <c r="D516" t="s">
        <v>14</v>
      </c>
      <c r="E516">
        <v>0</v>
      </c>
      <c r="F516" t="s">
        <v>78</v>
      </c>
      <c r="G516">
        <v>10</v>
      </c>
      <c r="H516" s="28" t="s">
        <v>539</v>
      </c>
      <c r="I516" t="s">
        <v>127</v>
      </c>
      <c r="K516" t="s">
        <v>447</v>
      </c>
    </row>
    <row r="517" spans="1:14" x14ac:dyDescent="0.25">
      <c r="A517" t="s">
        <v>543</v>
      </c>
      <c r="B517" t="s">
        <v>571</v>
      </c>
      <c r="C517" t="s">
        <v>568</v>
      </c>
      <c r="D517" t="s">
        <v>14</v>
      </c>
      <c r="E517">
        <v>0</v>
      </c>
      <c r="F517" t="s">
        <v>78</v>
      </c>
      <c r="G517" s="20" t="s">
        <v>575</v>
      </c>
      <c r="H517" s="28" t="s">
        <v>539</v>
      </c>
      <c r="I517" t="s">
        <v>127</v>
      </c>
      <c r="K517" t="s">
        <v>447</v>
      </c>
    </row>
    <row r="518" spans="1:14" x14ac:dyDescent="0.25">
      <c r="A518" t="s">
        <v>543</v>
      </c>
      <c r="B518" t="s">
        <v>571</v>
      </c>
      <c r="C518" t="s">
        <v>544</v>
      </c>
      <c r="D518" t="s">
        <v>14</v>
      </c>
      <c r="E518">
        <v>0</v>
      </c>
      <c r="F518" t="s">
        <v>78</v>
      </c>
      <c r="G518">
        <v>1.4778</v>
      </c>
      <c r="H518" s="28" t="s">
        <v>539</v>
      </c>
      <c r="I518" t="s">
        <v>127</v>
      </c>
      <c r="K518" t="s">
        <v>447</v>
      </c>
    </row>
    <row r="519" spans="1:14" x14ac:dyDescent="0.25">
      <c r="A519" t="s">
        <v>543</v>
      </c>
      <c r="B519" t="s">
        <v>571</v>
      </c>
      <c r="C519" t="s">
        <v>205</v>
      </c>
      <c r="D519" t="s">
        <v>14</v>
      </c>
      <c r="E519">
        <v>0</v>
      </c>
      <c r="F519" t="s">
        <v>78</v>
      </c>
      <c r="G519" s="20" t="s">
        <v>576</v>
      </c>
      <c r="H519" s="28" t="s">
        <v>539</v>
      </c>
      <c r="I519" t="s">
        <v>127</v>
      </c>
      <c r="K519" t="s">
        <v>447</v>
      </c>
    </row>
    <row r="520" spans="1:14" x14ac:dyDescent="0.25">
      <c r="A520" t="s">
        <v>543</v>
      </c>
      <c r="B520" t="s">
        <v>571</v>
      </c>
      <c r="C520" t="s">
        <v>540</v>
      </c>
      <c r="D520" t="s">
        <v>28</v>
      </c>
      <c r="E520" s="20" t="s">
        <v>577</v>
      </c>
      <c r="F520" t="s">
        <v>78</v>
      </c>
      <c r="G520">
        <v>10</v>
      </c>
      <c r="H520" s="28" t="s">
        <v>539</v>
      </c>
      <c r="I520" t="s">
        <v>542</v>
      </c>
      <c r="K520" t="s">
        <v>447</v>
      </c>
    </row>
    <row r="521" spans="1:14" x14ac:dyDescent="0.25">
      <c r="A521" t="s">
        <v>543</v>
      </c>
      <c r="B521" t="s">
        <v>571</v>
      </c>
      <c r="C521" t="s">
        <v>49</v>
      </c>
      <c r="D521" t="s">
        <v>28</v>
      </c>
      <c r="E521" s="20" t="s">
        <v>578</v>
      </c>
      <c r="F521" t="s">
        <v>78</v>
      </c>
      <c r="G521">
        <v>100</v>
      </c>
      <c r="H521" s="28" t="s">
        <v>539</v>
      </c>
      <c r="I521" t="s">
        <v>127</v>
      </c>
      <c r="K521" t="s">
        <v>447</v>
      </c>
    </row>
    <row r="522" spans="1:14" x14ac:dyDescent="0.25">
      <c r="A522" t="s">
        <v>543</v>
      </c>
      <c r="B522" t="s">
        <v>571</v>
      </c>
      <c r="C522" t="s">
        <v>541</v>
      </c>
      <c r="D522" t="s">
        <v>14</v>
      </c>
      <c r="E522">
        <v>0</v>
      </c>
      <c r="F522" t="s">
        <v>78</v>
      </c>
      <c r="G522" s="20" t="s">
        <v>579</v>
      </c>
      <c r="H522" s="28" t="s">
        <v>539</v>
      </c>
      <c r="I522" t="s">
        <v>127</v>
      </c>
      <c r="K522" t="s">
        <v>447</v>
      </c>
    </row>
    <row r="523" spans="1:14" x14ac:dyDescent="0.25">
      <c r="A523" t="s">
        <v>543</v>
      </c>
      <c r="B523" t="s">
        <v>571</v>
      </c>
      <c r="C523" t="s">
        <v>240</v>
      </c>
      <c r="D523" t="s">
        <v>14</v>
      </c>
      <c r="E523">
        <v>0</v>
      </c>
      <c r="F523" t="s">
        <v>78</v>
      </c>
      <c r="G523">
        <v>7.2115</v>
      </c>
      <c r="H523" s="28" t="s">
        <v>539</v>
      </c>
      <c r="I523" t="s">
        <v>127</v>
      </c>
      <c r="K523" t="s">
        <v>447</v>
      </c>
    </row>
    <row r="524" spans="1:14" x14ac:dyDescent="0.25">
      <c r="A524" t="s">
        <v>543</v>
      </c>
      <c r="B524" t="s">
        <v>571</v>
      </c>
      <c r="C524" t="s">
        <v>133</v>
      </c>
      <c r="D524" t="s">
        <v>14</v>
      </c>
      <c r="E524">
        <v>0</v>
      </c>
      <c r="F524" t="s">
        <v>78</v>
      </c>
      <c r="G524">
        <v>4.0541</v>
      </c>
      <c r="H524" s="28" t="s">
        <v>539</v>
      </c>
      <c r="I524" t="s">
        <v>127</v>
      </c>
      <c r="K524" t="s">
        <v>447</v>
      </c>
    </row>
    <row r="525" spans="1:14" x14ac:dyDescent="0.25">
      <c r="A525" t="s">
        <v>543</v>
      </c>
      <c r="B525" t="s">
        <v>572</v>
      </c>
      <c r="C525" s="27" t="str">
        <f>C515</f>
        <v>nt_total</v>
      </c>
      <c r="D525" t="str">
        <f t="shared" ref="D525:K525" si="34">D515</f>
        <v>Decrease</v>
      </c>
      <c r="E525" s="27">
        <f t="shared" si="34"/>
        <v>0</v>
      </c>
      <c r="F525" s="27" t="str">
        <f t="shared" si="34"/>
        <v>NA</v>
      </c>
      <c r="G525" s="27">
        <f t="shared" si="34"/>
        <v>24</v>
      </c>
      <c r="H525" s="28" t="str">
        <f t="shared" si="34"/>
        <v>Cont_0010</v>
      </c>
      <c r="I525" s="27" t="str">
        <f t="shared" si="34"/>
        <v>x</v>
      </c>
      <c r="K525" s="27" t="str">
        <f t="shared" si="34"/>
        <v>bugs</v>
      </c>
      <c r="L525" s="27"/>
      <c r="M525" s="27"/>
      <c r="N525" s="27"/>
    </row>
    <row r="526" spans="1:14" x14ac:dyDescent="0.25">
      <c r="A526" t="s">
        <v>543</v>
      </c>
      <c r="B526" t="s">
        <v>572</v>
      </c>
      <c r="C526" s="27" t="str">
        <f t="shared" ref="C526:K526" si="35">C516</f>
        <v>nt_EPT</v>
      </c>
      <c r="D526" t="str">
        <f t="shared" si="35"/>
        <v>Decrease</v>
      </c>
      <c r="E526" s="27">
        <f t="shared" si="35"/>
        <v>0</v>
      </c>
      <c r="F526" s="27" t="str">
        <f t="shared" si="35"/>
        <v>NA</v>
      </c>
      <c r="G526" s="27">
        <f t="shared" si="35"/>
        <v>10</v>
      </c>
      <c r="H526" s="28" t="str">
        <f t="shared" si="35"/>
        <v>Cont_0010</v>
      </c>
      <c r="I526" s="27" t="str">
        <f t="shared" si="35"/>
        <v>x</v>
      </c>
      <c r="K526" s="27" t="str">
        <f t="shared" si="35"/>
        <v>bugs</v>
      </c>
      <c r="L526" s="27"/>
      <c r="M526" s="27"/>
      <c r="N526" s="27"/>
    </row>
    <row r="527" spans="1:14" x14ac:dyDescent="0.25">
      <c r="A527" t="s">
        <v>543</v>
      </c>
      <c r="B527" t="s">
        <v>572</v>
      </c>
      <c r="C527" s="27" t="str">
        <f t="shared" ref="C527:K527" si="36">C517</f>
        <v>pi_EPTNoHydro</v>
      </c>
      <c r="D527" t="str">
        <f t="shared" si="36"/>
        <v>Decrease</v>
      </c>
      <c r="E527" s="27">
        <f t="shared" si="36"/>
        <v>0</v>
      </c>
      <c r="F527" s="27" t="str">
        <f t="shared" si="36"/>
        <v>NA</v>
      </c>
      <c r="G527" s="25" t="str">
        <f t="shared" si="36"/>
        <v>30.3318</v>
      </c>
      <c r="H527" s="28" t="str">
        <f t="shared" si="36"/>
        <v>Cont_0010</v>
      </c>
      <c r="I527" s="27" t="str">
        <f t="shared" si="36"/>
        <v>x</v>
      </c>
      <c r="K527" s="27" t="str">
        <f t="shared" si="36"/>
        <v>bugs</v>
      </c>
      <c r="L527" s="27"/>
      <c r="M527" s="27"/>
      <c r="N527" s="27"/>
    </row>
    <row r="528" spans="1:14" x14ac:dyDescent="0.25">
      <c r="A528" t="s">
        <v>543</v>
      </c>
      <c r="B528" t="s">
        <v>572</v>
      </c>
      <c r="C528" s="27" t="str">
        <f t="shared" ref="C528:K528" si="37">C518</f>
        <v>pi_TrichNoHydro</v>
      </c>
      <c r="D528" t="str">
        <f t="shared" si="37"/>
        <v>Decrease</v>
      </c>
      <c r="E528" s="27">
        <f t="shared" si="37"/>
        <v>0</v>
      </c>
      <c r="F528" s="27" t="str">
        <f t="shared" si="37"/>
        <v>NA</v>
      </c>
      <c r="G528" s="27">
        <f t="shared" si="37"/>
        <v>1.4778</v>
      </c>
      <c r="H528" s="28" t="str">
        <f t="shared" si="37"/>
        <v>Cont_0010</v>
      </c>
      <c r="I528" s="27" t="str">
        <f t="shared" si="37"/>
        <v>x</v>
      </c>
      <c r="K528" s="27" t="str">
        <f t="shared" si="37"/>
        <v>bugs</v>
      </c>
      <c r="L528" s="27"/>
      <c r="M528" s="27"/>
      <c r="N528" s="27"/>
    </row>
    <row r="529" spans="1:14" x14ac:dyDescent="0.25">
      <c r="A529" t="s">
        <v>543</v>
      </c>
      <c r="B529" t="s">
        <v>572</v>
      </c>
      <c r="C529" s="27" t="str">
        <f t="shared" ref="C529:K529" si="38">C519</f>
        <v>pi_Coleo</v>
      </c>
      <c r="D529" t="str">
        <f t="shared" si="38"/>
        <v>Decrease</v>
      </c>
      <c r="E529" s="27">
        <f t="shared" si="38"/>
        <v>0</v>
      </c>
      <c r="F529" s="27" t="str">
        <f t="shared" si="38"/>
        <v>NA</v>
      </c>
      <c r="G529" s="25" t="str">
        <f t="shared" si="38"/>
        <v>2.8037</v>
      </c>
      <c r="H529" s="28" t="str">
        <f t="shared" si="38"/>
        <v>Cont_0010</v>
      </c>
      <c r="I529" s="27" t="str">
        <f t="shared" si="38"/>
        <v>x</v>
      </c>
      <c r="K529" s="27" t="str">
        <f t="shared" si="38"/>
        <v>bugs</v>
      </c>
      <c r="L529" s="27"/>
      <c r="M529" s="27"/>
      <c r="N529" s="27"/>
    </row>
    <row r="530" spans="1:14" x14ac:dyDescent="0.25">
      <c r="A530" t="s">
        <v>543</v>
      </c>
      <c r="B530" t="s">
        <v>572</v>
      </c>
      <c r="C530" s="27" t="str">
        <f t="shared" ref="C530:K530" si="39">C520</f>
        <v>x_HBI2</v>
      </c>
      <c r="D530" t="str">
        <f t="shared" si="39"/>
        <v>Increase</v>
      </c>
      <c r="E530" s="25" t="str">
        <f t="shared" si="39"/>
        <v>4.624</v>
      </c>
      <c r="F530" s="27" t="str">
        <f t="shared" si="39"/>
        <v>NA</v>
      </c>
      <c r="G530" s="27">
        <f t="shared" si="39"/>
        <v>10</v>
      </c>
      <c r="H530" s="28" t="str">
        <f t="shared" si="39"/>
        <v>Cont_0010</v>
      </c>
      <c r="I530" s="27" t="str">
        <f t="shared" si="39"/>
        <v>FBI</v>
      </c>
      <c r="K530" s="27" t="str">
        <f t="shared" si="39"/>
        <v>bugs</v>
      </c>
      <c r="L530" s="27"/>
      <c r="M530" s="27"/>
      <c r="N530" s="27"/>
    </row>
    <row r="531" spans="1:14" x14ac:dyDescent="0.25">
      <c r="A531" t="s">
        <v>543</v>
      </c>
      <c r="B531" t="s">
        <v>572</v>
      </c>
      <c r="C531" s="27" t="str">
        <f t="shared" ref="C531:K531" si="40">C521</f>
        <v>pi_dom01</v>
      </c>
      <c r="D531" t="str">
        <f t="shared" si="40"/>
        <v>Increase</v>
      </c>
      <c r="E531" s="25" t="str">
        <f t="shared" si="40"/>
        <v>41.2935</v>
      </c>
      <c r="F531" s="27" t="str">
        <f t="shared" si="40"/>
        <v>NA</v>
      </c>
      <c r="G531" s="27">
        <f t="shared" si="40"/>
        <v>100</v>
      </c>
      <c r="H531" s="28" t="str">
        <f t="shared" si="40"/>
        <v>Cont_0010</v>
      </c>
      <c r="I531" s="27" t="str">
        <f t="shared" si="40"/>
        <v>x</v>
      </c>
      <c r="K531" s="27" t="str">
        <f t="shared" si="40"/>
        <v>bugs</v>
      </c>
      <c r="L531" s="27"/>
      <c r="M531" s="27"/>
      <c r="N531" s="27"/>
    </row>
    <row r="532" spans="1:14" x14ac:dyDescent="0.25">
      <c r="A532" t="s">
        <v>543</v>
      </c>
      <c r="B532" t="s">
        <v>572</v>
      </c>
      <c r="C532" s="27" t="str">
        <f t="shared" ref="C532:K532" si="41">C522</f>
        <v>pi_habit_cling_PlecoNoCling</v>
      </c>
      <c r="D532" t="str">
        <f t="shared" si="41"/>
        <v>Decrease</v>
      </c>
      <c r="E532" s="27">
        <f t="shared" si="41"/>
        <v>0</v>
      </c>
      <c r="F532" s="27" t="str">
        <f t="shared" si="41"/>
        <v>NA</v>
      </c>
      <c r="G532" s="25" t="str">
        <f t="shared" si="41"/>
        <v>40.3941</v>
      </c>
      <c r="H532" s="28" t="str">
        <f t="shared" si="41"/>
        <v>Cont_0010</v>
      </c>
      <c r="I532" s="27" t="str">
        <f t="shared" si="41"/>
        <v>x</v>
      </c>
      <c r="K532" s="27" t="str">
        <f t="shared" si="41"/>
        <v>bugs</v>
      </c>
      <c r="L532" s="27"/>
      <c r="M532" s="27"/>
      <c r="N532" s="27"/>
    </row>
    <row r="533" spans="1:14" x14ac:dyDescent="0.25">
      <c r="A533" t="s">
        <v>543</v>
      </c>
      <c r="B533" t="s">
        <v>572</v>
      </c>
      <c r="C533" s="27" t="str">
        <f t="shared" ref="C533:K533" si="42">C523</f>
        <v>pi_ffg_shred</v>
      </c>
      <c r="D533" t="str">
        <f t="shared" si="42"/>
        <v>Decrease</v>
      </c>
      <c r="E533" s="27">
        <f t="shared" si="42"/>
        <v>0</v>
      </c>
      <c r="F533" s="27" t="str">
        <f t="shared" si="42"/>
        <v>NA</v>
      </c>
      <c r="G533" s="27">
        <f t="shared" si="42"/>
        <v>7.2115</v>
      </c>
      <c r="H533" s="28" t="str">
        <f t="shared" si="42"/>
        <v>Cont_0010</v>
      </c>
      <c r="I533" s="27" t="str">
        <f t="shared" si="42"/>
        <v>x</v>
      </c>
      <c r="K533" s="27" t="str">
        <f t="shared" si="42"/>
        <v>bugs</v>
      </c>
      <c r="L533" s="27"/>
      <c r="M533" s="27"/>
      <c r="N533" s="27"/>
    </row>
    <row r="534" spans="1:14" x14ac:dyDescent="0.25">
      <c r="A534" t="s">
        <v>543</v>
      </c>
      <c r="B534" t="s">
        <v>572</v>
      </c>
      <c r="C534" s="27" t="str">
        <f t="shared" ref="C534:K534" si="43">C524</f>
        <v>pi_ffg_pred</v>
      </c>
      <c r="D534" t="str">
        <f t="shared" si="43"/>
        <v>Decrease</v>
      </c>
      <c r="E534" s="27">
        <f t="shared" si="43"/>
        <v>0</v>
      </c>
      <c r="F534" s="27" t="str">
        <f t="shared" si="43"/>
        <v>NA</v>
      </c>
      <c r="G534" s="27">
        <f t="shared" si="43"/>
        <v>4.0541</v>
      </c>
      <c r="H534" s="28" t="str">
        <f t="shared" si="43"/>
        <v>Cont_0010</v>
      </c>
      <c r="I534" s="27" t="str">
        <f t="shared" si="43"/>
        <v>x</v>
      </c>
      <c r="K534" s="27" t="str">
        <f t="shared" si="43"/>
        <v>bugs</v>
      </c>
      <c r="L534" s="27"/>
      <c r="M534" s="27"/>
      <c r="N534" s="27"/>
    </row>
    <row r="535" spans="1:14" x14ac:dyDescent="0.25">
      <c r="A535" t="s">
        <v>564</v>
      </c>
      <c r="B535" t="s">
        <v>565</v>
      </c>
      <c r="C535" t="s">
        <v>237</v>
      </c>
      <c r="D535" t="s">
        <v>14</v>
      </c>
      <c r="E535" s="16">
        <v>2.8</v>
      </c>
      <c r="F535" t="s">
        <v>78</v>
      </c>
      <c r="G535" s="20" t="s">
        <v>298</v>
      </c>
      <c r="H535" t="s">
        <v>80</v>
      </c>
      <c r="I535" t="s">
        <v>127</v>
      </c>
      <c r="J535" t="s">
        <v>627</v>
      </c>
      <c r="K535" t="s">
        <v>447</v>
      </c>
    </row>
    <row r="536" spans="1:14" x14ac:dyDescent="0.25">
      <c r="A536" t="s">
        <v>564</v>
      </c>
      <c r="B536" t="s">
        <v>565</v>
      </c>
      <c r="C536" t="s">
        <v>628</v>
      </c>
      <c r="D536" t="s">
        <v>14</v>
      </c>
      <c r="E536" s="29">
        <v>0</v>
      </c>
      <c r="F536" t="s">
        <v>78</v>
      </c>
      <c r="G536" s="20" t="s">
        <v>298</v>
      </c>
      <c r="H536" t="s">
        <v>80</v>
      </c>
      <c r="I536" t="s">
        <v>127</v>
      </c>
      <c r="J536" t="s">
        <v>629</v>
      </c>
      <c r="K536" t="s">
        <v>447</v>
      </c>
    </row>
    <row r="537" spans="1:14" x14ac:dyDescent="0.25">
      <c r="A537" t="s">
        <v>564</v>
      </c>
      <c r="B537" t="s">
        <v>565</v>
      </c>
      <c r="C537" t="s">
        <v>181</v>
      </c>
      <c r="D537" t="s">
        <v>14</v>
      </c>
      <c r="E537" s="16">
        <v>0.6</v>
      </c>
      <c r="F537" t="s">
        <v>78</v>
      </c>
      <c r="G537">
        <v>56.9</v>
      </c>
      <c r="H537" t="s">
        <v>80</v>
      </c>
      <c r="I537" t="s">
        <v>127</v>
      </c>
      <c r="J537" t="s">
        <v>630</v>
      </c>
      <c r="K537" t="s">
        <v>447</v>
      </c>
    </row>
    <row r="538" spans="1:14" x14ac:dyDescent="0.25">
      <c r="A538" t="s">
        <v>564</v>
      </c>
      <c r="B538" t="s">
        <v>565</v>
      </c>
      <c r="C538" t="s">
        <v>43</v>
      </c>
      <c r="D538" t="s">
        <v>28</v>
      </c>
      <c r="E538" s="16">
        <v>7.6</v>
      </c>
      <c r="F538" t="s">
        <v>78</v>
      </c>
      <c r="G538" s="20" t="s">
        <v>634</v>
      </c>
      <c r="H538" t="s">
        <v>80</v>
      </c>
      <c r="I538" t="s">
        <v>127</v>
      </c>
      <c r="J538" t="s">
        <v>631</v>
      </c>
      <c r="K538" t="s">
        <v>447</v>
      </c>
    </row>
    <row r="539" spans="1:14" x14ac:dyDescent="0.25">
      <c r="A539" t="s">
        <v>564</v>
      </c>
      <c r="B539" t="s">
        <v>565</v>
      </c>
      <c r="C539" t="s">
        <v>632</v>
      </c>
      <c r="D539" t="s">
        <v>28</v>
      </c>
      <c r="E539" s="29">
        <v>3.8</v>
      </c>
      <c r="F539" t="s">
        <v>78</v>
      </c>
      <c r="G539" s="20" t="s">
        <v>487</v>
      </c>
      <c r="H539" t="s">
        <v>80</v>
      </c>
      <c r="I539" t="s">
        <v>127</v>
      </c>
      <c r="J539" t="s">
        <v>633</v>
      </c>
      <c r="K539" t="s">
        <v>447</v>
      </c>
    </row>
    <row r="540" spans="1:14" x14ac:dyDescent="0.25">
      <c r="A540" t="s">
        <v>564</v>
      </c>
      <c r="B540" t="s">
        <v>566</v>
      </c>
      <c r="C540" t="s">
        <v>237</v>
      </c>
      <c r="D540" t="s">
        <v>14</v>
      </c>
      <c r="E540" s="16">
        <v>2.8</v>
      </c>
      <c r="F540" t="s">
        <v>78</v>
      </c>
      <c r="G540" s="20" t="s">
        <v>298</v>
      </c>
      <c r="H540" t="s">
        <v>80</v>
      </c>
      <c r="I540" t="s">
        <v>127</v>
      </c>
      <c r="J540" t="s">
        <v>627</v>
      </c>
      <c r="K540" t="s">
        <v>447</v>
      </c>
    </row>
    <row r="541" spans="1:14" x14ac:dyDescent="0.25">
      <c r="A541" t="s">
        <v>564</v>
      </c>
      <c r="B541" t="s">
        <v>566</v>
      </c>
      <c r="C541" t="s">
        <v>628</v>
      </c>
      <c r="D541" t="s">
        <v>14</v>
      </c>
      <c r="E541" s="29">
        <v>0</v>
      </c>
      <c r="F541" t="s">
        <v>78</v>
      </c>
      <c r="G541" s="20" t="s">
        <v>298</v>
      </c>
      <c r="H541" t="s">
        <v>80</v>
      </c>
      <c r="I541" t="s">
        <v>127</v>
      </c>
      <c r="J541" t="s">
        <v>629</v>
      </c>
      <c r="K541" t="s">
        <v>447</v>
      </c>
    </row>
    <row r="542" spans="1:14" x14ac:dyDescent="0.25">
      <c r="A542" t="s">
        <v>564</v>
      </c>
      <c r="B542" t="s">
        <v>566</v>
      </c>
      <c r="C542" t="s">
        <v>181</v>
      </c>
      <c r="D542" t="s">
        <v>14</v>
      </c>
      <c r="E542" s="16">
        <v>0.6</v>
      </c>
      <c r="F542" t="s">
        <v>78</v>
      </c>
      <c r="G542">
        <v>56.9</v>
      </c>
      <c r="H542" t="s">
        <v>80</v>
      </c>
      <c r="I542" t="s">
        <v>127</v>
      </c>
      <c r="J542" t="s">
        <v>630</v>
      </c>
      <c r="K542" t="s">
        <v>447</v>
      </c>
    </row>
    <row r="543" spans="1:14" x14ac:dyDescent="0.25">
      <c r="A543" t="s">
        <v>564</v>
      </c>
      <c r="B543" t="s">
        <v>566</v>
      </c>
      <c r="C543" t="s">
        <v>43</v>
      </c>
      <c r="D543" t="s">
        <v>28</v>
      </c>
      <c r="E543" s="16">
        <v>7.6</v>
      </c>
      <c r="F543" t="s">
        <v>78</v>
      </c>
      <c r="G543" s="20" t="s">
        <v>634</v>
      </c>
      <c r="H543" t="s">
        <v>80</v>
      </c>
      <c r="I543" t="s">
        <v>127</v>
      </c>
      <c r="J543" t="s">
        <v>631</v>
      </c>
      <c r="K543" t="s">
        <v>447</v>
      </c>
    </row>
    <row r="544" spans="1:14" x14ac:dyDescent="0.25">
      <c r="A544" t="s">
        <v>564</v>
      </c>
      <c r="B544" t="s">
        <v>566</v>
      </c>
      <c r="C544" t="s">
        <v>632</v>
      </c>
      <c r="D544" t="s">
        <v>28</v>
      </c>
      <c r="E544" s="29">
        <v>3.8</v>
      </c>
      <c r="F544" t="s">
        <v>78</v>
      </c>
      <c r="G544" s="20" t="s">
        <v>487</v>
      </c>
      <c r="H544" t="s">
        <v>80</v>
      </c>
      <c r="I544" t="s">
        <v>127</v>
      </c>
      <c r="J544" t="s">
        <v>633</v>
      </c>
      <c r="K544" t="s">
        <v>447</v>
      </c>
    </row>
    <row r="545" spans="1:19" x14ac:dyDescent="0.25">
      <c r="A545" t="s">
        <v>564</v>
      </c>
      <c r="B545" t="s">
        <v>567</v>
      </c>
      <c r="C545" t="s">
        <v>237</v>
      </c>
      <c r="D545" t="s">
        <v>14</v>
      </c>
      <c r="E545" s="16">
        <v>2.8</v>
      </c>
      <c r="F545" t="s">
        <v>78</v>
      </c>
      <c r="G545" s="20" t="s">
        <v>298</v>
      </c>
      <c r="H545" t="s">
        <v>80</v>
      </c>
      <c r="I545" t="s">
        <v>127</v>
      </c>
      <c r="J545" t="s">
        <v>627</v>
      </c>
      <c r="K545" t="s">
        <v>447</v>
      </c>
    </row>
    <row r="546" spans="1:19" x14ac:dyDescent="0.25">
      <c r="A546" t="s">
        <v>564</v>
      </c>
      <c r="B546" t="s">
        <v>567</v>
      </c>
      <c r="C546" t="s">
        <v>628</v>
      </c>
      <c r="D546" t="s">
        <v>14</v>
      </c>
      <c r="E546" s="29">
        <v>0</v>
      </c>
      <c r="F546" t="s">
        <v>78</v>
      </c>
      <c r="G546" s="20" t="s">
        <v>298</v>
      </c>
      <c r="H546" t="s">
        <v>80</v>
      </c>
      <c r="I546" t="s">
        <v>127</v>
      </c>
      <c r="J546" t="s">
        <v>629</v>
      </c>
      <c r="K546" t="s">
        <v>447</v>
      </c>
    </row>
    <row r="547" spans="1:19" x14ac:dyDescent="0.25">
      <c r="A547" t="s">
        <v>564</v>
      </c>
      <c r="B547" t="s">
        <v>567</v>
      </c>
      <c r="C547" t="s">
        <v>181</v>
      </c>
      <c r="D547" t="s">
        <v>14</v>
      </c>
      <c r="E547" s="16">
        <v>0.6</v>
      </c>
      <c r="F547" t="s">
        <v>78</v>
      </c>
      <c r="G547">
        <v>56.9</v>
      </c>
      <c r="H547" t="s">
        <v>80</v>
      </c>
      <c r="I547" t="s">
        <v>127</v>
      </c>
      <c r="J547" t="s">
        <v>630</v>
      </c>
      <c r="K547" t="s">
        <v>447</v>
      </c>
    </row>
    <row r="548" spans="1:19" x14ac:dyDescent="0.25">
      <c r="A548" t="s">
        <v>564</v>
      </c>
      <c r="B548" t="s">
        <v>567</v>
      </c>
      <c r="C548" t="s">
        <v>43</v>
      </c>
      <c r="D548" t="s">
        <v>28</v>
      </c>
      <c r="E548" s="16">
        <v>7.6</v>
      </c>
      <c r="F548" t="s">
        <v>78</v>
      </c>
      <c r="G548" s="20" t="s">
        <v>634</v>
      </c>
      <c r="H548" t="s">
        <v>80</v>
      </c>
      <c r="I548" t="s">
        <v>127</v>
      </c>
      <c r="J548" t="s">
        <v>631</v>
      </c>
      <c r="K548" t="s">
        <v>447</v>
      </c>
    </row>
    <row r="549" spans="1:19" x14ac:dyDescent="0.25">
      <c r="A549" t="s">
        <v>564</v>
      </c>
      <c r="B549" t="s">
        <v>567</v>
      </c>
      <c r="C549" t="s">
        <v>632</v>
      </c>
      <c r="D549" t="s">
        <v>28</v>
      </c>
      <c r="E549" s="29">
        <v>3.8</v>
      </c>
      <c r="F549" t="s">
        <v>78</v>
      </c>
      <c r="G549" s="20" t="s">
        <v>487</v>
      </c>
      <c r="H549" t="s">
        <v>80</v>
      </c>
      <c r="I549" t="s">
        <v>127</v>
      </c>
      <c r="J549" t="s">
        <v>633</v>
      </c>
      <c r="K549" t="s">
        <v>447</v>
      </c>
    </row>
    <row r="550" spans="1:19" x14ac:dyDescent="0.25">
      <c r="A550" t="s">
        <v>585</v>
      </c>
      <c r="B550" t="s">
        <v>81</v>
      </c>
      <c r="C550" t="s">
        <v>13</v>
      </c>
      <c r="D550" t="s">
        <v>14</v>
      </c>
      <c r="E550" t="s">
        <v>78</v>
      </c>
      <c r="F550" t="s">
        <v>78</v>
      </c>
      <c r="G550" t="s">
        <v>78</v>
      </c>
      <c r="H550" s="16" t="s">
        <v>308</v>
      </c>
      <c r="I550" s="10">
        <v>1</v>
      </c>
      <c r="K550" t="s">
        <v>448</v>
      </c>
      <c r="R550" t="s">
        <v>309</v>
      </c>
      <c r="S550" t="s">
        <v>78</v>
      </c>
    </row>
    <row r="551" spans="1:19" x14ac:dyDescent="0.25">
      <c r="A551" t="s">
        <v>585</v>
      </c>
      <c r="B551" t="s">
        <v>81</v>
      </c>
      <c r="C551" t="s">
        <v>594</v>
      </c>
      <c r="D551" t="s">
        <v>14</v>
      </c>
      <c r="E551" t="s">
        <v>78</v>
      </c>
      <c r="F551" t="s">
        <v>78</v>
      </c>
      <c r="G551" t="s">
        <v>78</v>
      </c>
      <c r="H551" s="16" t="s">
        <v>308</v>
      </c>
      <c r="I551" s="10">
        <v>2</v>
      </c>
      <c r="K551" t="s">
        <v>448</v>
      </c>
      <c r="L551" t="s">
        <v>596</v>
      </c>
      <c r="R551" t="s">
        <v>309</v>
      </c>
      <c r="S551" t="s">
        <v>78</v>
      </c>
    </row>
    <row r="552" spans="1:19" x14ac:dyDescent="0.25">
      <c r="A552" t="s">
        <v>585</v>
      </c>
      <c r="B552" t="s">
        <v>81</v>
      </c>
      <c r="C552" t="s">
        <v>589</v>
      </c>
      <c r="D552" t="s">
        <v>14</v>
      </c>
      <c r="E552" t="s">
        <v>78</v>
      </c>
      <c r="F552" t="s">
        <v>78</v>
      </c>
      <c r="G552" t="s">
        <v>78</v>
      </c>
      <c r="H552" s="16" t="s">
        <v>308</v>
      </c>
      <c r="I552" s="10">
        <v>3</v>
      </c>
      <c r="K552" t="s">
        <v>448</v>
      </c>
      <c r="L552" t="s">
        <v>590</v>
      </c>
      <c r="R552" t="s">
        <v>309</v>
      </c>
      <c r="S552" t="s">
        <v>78</v>
      </c>
    </row>
    <row r="553" spans="1:19" x14ac:dyDescent="0.25">
      <c r="A553" t="s">
        <v>585</v>
      </c>
      <c r="B553" t="s">
        <v>81</v>
      </c>
      <c r="C553" t="s">
        <v>64</v>
      </c>
      <c r="D553" t="s">
        <v>14</v>
      </c>
      <c r="E553" t="s">
        <v>78</v>
      </c>
      <c r="F553" t="s">
        <v>78</v>
      </c>
      <c r="G553" t="s">
        <v>78</v>
      </c>
      <c r="H553" s="16" t="s">
        <v>308</v>
      </c>
      <c r="I553" s="10">
        <v>4</v>
      </c>
      <c r="K553" t="s">
        <v>448</v>
      </c>
      <c r="R553" t="s">
        <v>309</v>
      </c>
      <c r="S553" t="s">
        <v>78</v>
      </c>
    </row>
    <row r="554" spans="1:19" x14ac:dyDescent="0.25">
      <c r="A554" t="s">
        <v>585</v>
      </c>
      <c r="B554" t="s">
        <v>81</v>
      </c>
      <c r="C554" t="s">
        <v>43</v>
      </c>
      <c r="D554" t="s">
        <v>28</v>
      </c>
      <c r="E554">
        <v>20</v>
      </c>
      <c r="F554" t="s">
        <v>78</v>
      </c>
      <c r="G554">
        <v>45</v>
      </c>
      <c r="H554" s="16" t="s">
        <v>79</v>
      </c>
      <c r="I554" s="10">
        <v>5</v>
      </c>
      <c r="K554" t="s">
        <v>448</v>
      </c>
    </row>
    <row r="555" spans="1:19" x14ac:dyDescent="0.25">
      <c r="A555" t="s">
        <v>585</v>
      </c>
      <c r="B555" t="s">
        <v>81</v>
      </c>
      <c r="C555" t="s">
        <v>591</v>
      </c>
      <c r="D555" t="s">
        <v>28</v>
      </c>
      <c r="E555">
        <v>20</v>
      </c>
      <c r="F555" t="s">
        <v>78</v>
      </c>
      <c r="G555">
        <v>45</v>
      </c>
      <c r="H555" s="16" t="s">
        <v>79</v>
      </c>
      <c r="I555" s="10">
        <v>6</v>
      </c>
      <c r="K555" t="s">
        <v>448</v>
      </c>
    </row>
    <row r="556" spans="1:19" x14ac:dyDescent="0.25">
      <c r="A556" t="s">
        <v>585</v>
      </c>
      <c r="B556" t="s">
        <v>81</v>
      </c>
      <c r="C556" t="s">
        <v>643</v>
      </c>
      <c r="D556" t="s">
        <v>14</v>
      </c>
      <c r="E556">
        <v>20</v>
      </c>
      <c r="F556" t="s">
        <v>78</v>
      </c>
      <c r="G556">
        <v>45</v>
      </c>
      <c r="H556" s="16" t="s">
        <v>79</v>
      </c>
      <c r="I556" s="10">
        <v>7</v>
      </c>
      <c r="K556" t="s">
        <v>448</v>
      </c>
    </row>
    <row r="557" spans="1:19" x14ac:dyDescent="0.25">
      <c r="A557" t="s">
        <v>585</v>
      </c>
      <c r="B557" t="s">
        <v>81</v>
      </c>
      <c r="C557" t="s">
        <v>601</v>
      </c>
      <c r="D557" t="s">
        <v>14</v>
      </c>
      <c r="E557">
        <v>3</v>
      </c>
      <c r="F557" t="s">
        <v>78</v>
      </c>
      <c r="G557">
        <v>10</v>
      </c>
      <c r="H557" s="16" t="s">
        <v>79</v>
      </c>
      <c r="I557" t="s">
        <v>592</v>
      </c>
      <c r="K557" t="s">
        <v>448</v>
      </c>
    </row>
    <row r="558" spans="1:19" x14ac:dyDescent="0.25">
      <c r="A558" t="s">
        <v>585</v>
      </c>
      <c r="B558" t="s">
        <v>81</v>
      </c>
      <c r="C558" t="s">
        <v>597</v>
      </c>
      <c r="D558" t="s">
        <v>14</v>
      </c>
      <c r="E558">
        <v>1</v>
      </c>
      <c r="F558" t="s">
        <v>78</v>
      </c>
      <c r="G558">
        <v>5</v>
      </c>
      <c r="H558" s="16" t="s">
        <v>79</v>
      </c>
      <c r="I558" t="s">
        <v>593</v>
      </c>
      <c r="K558" t="s">
        <v>448</v>
      </c>
      <c r="L558" t="s">
        <v>595</v>
      </c>
    </row>
    <row r="559" spans="1:19" x14ac:dyDescent="0.25">
      <c r="A559" t="s">
        <v>585</v>
      </c>
      <c r="B559" t="s">
        <v>81</v>
      </c>
      <c r="C559" t="s">
        <v>599</v>
      </c>
      <c r="D559" t="s">
        <v>14</v>
      </c>
      <c r="E559">
        <v>75</v>
      </c>
      <c r="F559" t="s">
        <v>78</v>
      </c>
      <c r="G559">
        <v>250</v>
      </c>
      <c r="H559" s="16" t="s">
        <v>79</v>
      </c>
      <c r="I559" s="10">
        <v>9</v>
      </c>
      <c r="K559" t="s">
        <v>448</v>
      </c>
      <c r="L559" t="s">
        <v>590</v>
      </c>
    </row>
    <row r="560" spans="1:19" x14ac:dyDescent="0.25">
      <c r="A560" t="s">
        <v>585</v>
      </c>
      <c r="B560" t="s">
        <v>81</v>
      </c>
      <c r="C560" t="s">
        <v>598</v>
      </c>
      <c r="D560" t="s">
        <v>28</v>
      </c>
      <c r="E560">
        <v>2</v>
      </c>
      <c r="F560" t="s">
        <v>78</v>
      </c>
      <c r="G560">
        <v>5</v>
      </c>
      <c r="H560" s="16" t="s">
        <v>79</v>
      </c>
      <c r="I560" s="10">
        <v>10</v>
      </c>
      <c r="K560" t="s">
        <v>448</v>
      </c>
      <c r="L560" t="s">
        <v>600</v>
      </c>
    </row>
    <row r="561" spans="1:12" x14ac:dyDescent="0.25">
      <c r="A561" t="s">
        <v>603</v>
      </c>
      <c r="B561" t="s">
        <v>604</v>
      </c>
      <c r="C561" t="s">
        <v>607</v>
      </c>
      <c r="D561" t="s">
        <v>14</v>
      </c>
      <c r="E561">
        <v>1</v>
      </c>
      <c r="F561" t="s">
        <v>78</v>
      </c>
      <c r="G561">
        <v>8</v>
      </c>
      <c r="H561" t="s">
        <v>80</v>
      </c>
      <c r="I561" t="s">
        <v>127</v>
      </c>
      <c r="J561" t="s">
        <v>608</v>
      </c>
      <c r="K561" t="s">
        <v>605</v>
      </c>
    </row>
    <row r="562" spans="1:12" x14ac:dyDescent="0.25">
      <c r="A562" t="s">
        <v>603</v>
      </c>
      <c r="B562" t="s">
        <v>604</v>
      </c>
      <c r="C562" t="s">
        <v>609</v>
      </c>
      <c r="D562" t="s">
        <v>28</v>
      </c>
      <c r="E562">
        <v>7</v>
      </c>
      <c r="F562" t="s">
        <v>78</v>
      </c>
      <c r="G562">
        <v>20</v>
      </c>
      <c r="H562" t="s">
        <v>80</v>
      </c>
      <c r="I562" t="s">
        <v>127</v>
      </c>
      <c r="J562" t="s">
        <v>610</v>
      </c>
      <c r="K562" t="s">
        <v>605</v>
      </c>
    </row>
    <row r="563" spans="1:12" x14ac:dyDescent="0.25">
      <c r="A563" t="s">
        <v>603</v>
      </c>
      <c r="B563" t="s">
        <v>604</v>
      </c>
      <c r="C563" t="s">
        <v>611</v>
      </c>
      <c r="D563" t="s">
        <v>28</v>
      </c>
      <c r="E563">
        <v>1.6</v>
      </c>
      <c r="F563" t="s">
        <v>78</v>
      </c>
      <c r="G563">
        <v>49.6</v>
      </c>
      <c r="H563" t="s">
        <v>80</v>
      </c>
      <c r="I563" t="s">
        <v>127</v>
      </c>
      <c r="J563" t="s">
        <v>612</v>
      </c>
      <c r="K563" t="s">
        <v>605</v>
      </c>
    </row>
    <row r="564" spans="1:12" x14ac:dyDescent="0.25">
      <c r="A564" t="s">
        <v>603</v>
      </c>
      <c r="B564" t="s">
        <v>604</v>
      </c>
      <c r="C564" t="s">
        <v>613</v>
      </c>
      <c r="D564" t="s">
        <v>14</v>
      </c>
      <c r="E564">
        <v>14</v>
      </c>
      <c r="F564" t="s">
        <v>78</v>
      </c>
      <c r="G564">
        <v>32</v>
      </c>
      <c r="H564" t="s">
        <v>80</v>
      </c>
      <c r="I564" t="s">
        <v>127</v>
      </c>
      <c r="J564" t="s">
        <v>614</v>
      </c>
      <c r="K564" t="s">
        <v>605</v>
      </c>
    </row>
    <row r="565" spans="1:12" x14ac:dyDescent="0.25">
      <c r="A565" t="s">
        <v>603</v>
      </c>
      <c r="B565" t="s">
        <v>604</v>
      </c>
      <c r="C565" t="s">
        <v>615</v>
      </c>
      <c r="D565" t="s">
        <v>14</v>
      </c>
      <c r="E565">
        <v>-9</v>
      </c>
      <c r="F565" t="s">
        <v>78</v>
      </c>
      <c r="G565">
        <v>7</v>
      </c>
      <c r="H565" t="s">
        <v>80</v>
      </c>
      <c r="I565" t="s">
        <v>127</v>
      </c>
      <c r="J565" t="s">
        <v>616</v>
      </c>
      <c r="K565" t="s">
        <v>605</v>
      </c>
    </row>
    <row r="566" spans="1:12" x14ac:dyDescent="0.25">
      <c r="A566" t="s">
        <v>603</v>
      </c>
      <c r="B566" t="s">
        <v>606</v>
      </c>
      <c r="C566" t="s">
        <v>613</v>
      </c>
      <c r="D566" t="s">
        <v>14</v>
      </c>
      <c r="E566">
        <v>14</v>
      </c>
      <c r="F566" t="s">
        <v>78</v>
      </c>
      <c r="G566">
        <v>32</v>
      </c>
      <c r="H566" t="s">
        <v>80</v>
      </c>
      <c r="I566" t="s">
        <v>127</v>
      </c>
      <c r="J566" t="s">
        <v>614</v>
      </c>
      <c r="K566" t="s">
        <v>605</v>
      </c>
    </row>
    <row r="567" spans="1:12" x14ac:dyDescent="0.25">
      <c r="A567" t="s">
        <v>603</v>
      </c>
      <c r="B567" t="s">
        <v>606</v>
      </c>
      <c r="C567" t="s">
        <v>617</v>
      </c>
      <c r="D567" t="s">
        <v>14</v>
      </c>
      <c r="E567">
        <v>1</v>
      </c>
      <c r="F567" t="s">
        <v>78</v>
      </c>
      <c r="G567">
        <v>7</v>
      </c>
      <c r="H567" t="s">
        <v>80</v>
      </c>
      <c r="I567" t="s">
        <v>127</v>
      </c>
      <c r="J567" t="s">
        <v>618</v>
      </c>
      <c r="K567" t="s">
        <v>605</v>
      </c>
    </row>
    <row r="568" spans="1:12" x14ac:dyDescent="0.25">
      <c r="A568" t="s">
        <v>603</v>
      </c>
      <c r="B568" t="s">
        <v>606</v>
      </c>
      <c r="C568" t="s">
        <v>619</v>
      </c>
      <c r="D568" t="s">
        <v>28</v>
      </c>
      <c r="E568">
        <v>7</v>
      </c>
      <c r="F568" t="s">
        <v>78</v>
      </c>
      <c r="G568">
        <v>25</v>
      </c>
      <c r="H568" t="s">
        <v>80</v>
      </c>
      <c r="I568" t="s">
        <v>127</v>
      </c>
      <c r="J568" t="s">
        <v>620</v>
      </c>
      <c r="K568" t="s">
        <v>605</v>
      </c>
    </row>
    <row r="569" spans="1:12" x14ac:dyDescent="0.25">
      <c r="A569" t="s">
        <v>603</v>
      </c>
      <c r="B569" t="s">
        <v>606</v>
      </c>
      <c r="C569" t="s">
        <v>621</v>
      </c>
      <c r="D569" t="s">
        <v>28</v>
      </c>
      <c r="E569">
        <v>24</v>
      </c>
      <c r="F569" t="s">
        <v>78</v>
      </c>
      <c r="G569">
        <v>47</v>
      </c>
      <c r="H569" t="s">
        <v>80</v>
      </c>
      <c r="I569" t="s">
        <v>127</v>
      </c>
      <c r="J569" t="s">
        <v>622</v>
      </c>
      <c r="K569" t="s">
        <v>605</v>
      </c>
    </row>
    <row r="570" spans="1:12" x14ac:dyDescent="0.25">
      <c r="A570" t="s">
        <v>603</v>
      </c>
      <c r="B570" t="s">
        <v>606</v>
      </c>
      <c r="C570" t="s">
        <v>623</v>
      </c>
      <c r="D570" t="s">
        <v>14</v>
      </c>
      <c r="E570">
        <v>10</v>
      </c>
      <c r="F570" t="s">
        <v>78</v>
      </c>
      <c r="G570">
        <v>40</v>
      </c>
      <c r="H570" t="s">
        <v>80</v>
      </c>
      <c r="I570" t="s">
        <v>127</v>
      </c>
      <c r="J570" t="s">
        <v>624</v>
      </c>
      <c r="K570" t="s">
        <v>605</v>
      </c>
    </row>
    <row r="571" spans="1:12" x14ac:dyDescent="0.25">
      <c r="A571" t="s">
        <v>644</v>
      </c>
      <c r="B571" t="s">
        <v>645</v>
      </c>
      <c r="C571" t="s">
        <v>13</v>
      </c>
      <c r="D571" t="s">
        <v>78</v>
      </c>
      <c r="E571">
        <v>13</v>
      </c>
      <c r="F571" t="s">
        <v>78</v>
      </c>
      <c r="G571">
        <v>99</v>
      </c>
      <c r="H571" t="s">
        <v>654</v>
      </c>
      <c r="I571" t="s">
        <v>127</v>
      </c>
      <c r="K571" t="s">
        <v>447</v>
      </c>
    </row>
    <row r="572" spans="1:12" x14ac:dyDescent="0.25">
      <c r="A572" t="s">
        <v>644</v>
      </c>
      <c r="B572" t="s">
        <v>645</v>
      </c>
      <c r="C572" s="17" t="s">
        <v>646</v>
      </c>
      <c r="D572" t="s">
        <v>78</v>
      </c>
      <c r="E572">
        <v>2</v>
      </c>
      <c r="F572" t="s">
        <v>78</v>
      </c>
      <c r="G572">
        <v>25</v>
      </c>
      <c r="H572" t="s">
        <v>654</v>
      </c>
      <c r="I572" t="s">
        <v>127</v>
      </c>
      <c r="K572" t="s">
        <v>447</v>
      </c>
    </row>
    <row r="573" spans="1:12" x14ac:dyDescent="0.25">
      <c r="A573" t="s">
        <v>644</v>
      </c>
      <c r="B573" t="s">
        <v>645</v>
      </c>
      <c r="C573" t="s">
        <v>657</v>
      </c>
      <c r="D573" t="s">
        <v>78</v>
      </c>
      <c r="E573">
        <v>0</v>
      </c>
      <c r="F573" t="s">
        <v>78</v>
      </c>
      <c r="G573">
        <v>59</v>
      </c>
      <c r="H573" t="s">
        <v>654</v>
      </c>
      <c r="I573" t="s">
        <v>127</v>
      </c>
      <c r="K573" t="s">
        <v>447</v>
      </c>
    </row>
    <row r="574" spans="1:12" x14ac:dyDescent="0.25">
      <c r="A574" t="s">
        <v>644</v>
      </c>
      <c r="B574" t="s">
        <v>645</v>
      </c>
      <c r="C574" t="s">
        <v>241</v>
      </c>
      <c r="D574" t="s">
        <v>78</v>
      </c>
      <c r="E574">
        <v>19</v>
      </c>
      <c r="F574" t="s">
        <v>78</v>
      </c>
      <c r="G574">
        <v>47.1</v>
      </c>
      <c r="H574" t="s">
        <v>654</v>
      </c>
      <c r="I574" t="s">
        <v>127</v>
      </c>
      <c r="K574" t="s">
        <v>447</v>
      </c>
    </row>
    <row r="575" spans="1:12" x14ac:dyDescent="0.25">
      <c r="A575" t="s">
        <v>670</v>
      </c>
      <c r="B575" t="s">
        <v>199</v>
      </c>
      <c r="C575" t="s">
        <v>27</v>
      </c>
      <c r="D575" t="s">
        <v>28</v>
      </c>
      <c r="E575" s="20" t="s">
        <v>697</v>
      </c>
      <c r="F575" t="s">
        <v>78</v>
      </c>
      <c r="G575">
        <v>88.67</v>
      </c>
      <c r="H575" t="s">
        <v>80</v>
      </c>
      <c r="I575" t="s">
        <v>127</v>
      </c>
      <c r="K575" t="s">
        <v>447</v>
      </c>
      <c r="L575" t="s">
        <v>673</v>
      </c>
    </row>
    <row r="576" spans="1:12" x14ac:dyDescent="0.25">
      <c r="A576" t="s">
        <v>670</v>
      </c>
      <c r="B576" t="s">
        <v>199</v>
      </c>
      <c r="C576" t="s">
        <v>133</v>
      </c>
      <c r="D576" t="s">
        <v>14</v>
      </c>
      <c r="E576">
        <v>0</v>
      </c>
      <c r="F576" t="s">
        <v>78</v>
      </c>
      <c r="G576">
        <v>22.37</v>
      </c>
      <c r="H576" t="s">
        <v>80</v>
      </c>
      <c r="I576" t="s">
        <v>127</v>
      </c>
      <c r="K576" t="s">
        <v>447</v>
      </c>
      <c r="L576" t="s">
        <v>673</v>
      </c>
    </row>
    <row r="577" spans="1:12" x14ac:dyDescent="0.25">
      <c r="A577" t="s">
        <v>670</v>
      </c>
      <c r="B577" t="s">
        <v>199</v>
      </c>
      <c r="C577" t="s">
        <v>185</v>
      </c>
      <c r="D577" t="s">
        <v>28</v>
      </c>
      <c r="E577">
        <v>0</v>
      </c>
      <c r="F577" t="s">
        <v>78</v>
      </c>
      <c r="G577">
        <v>39.99</v>
      </c>
      <c r="H577" t="s">
        <v>80</v>
      </c>
      <c r="I577" t="s">
        <v>127</v>
      </c>
      <c r="K577" t="s">
        <v>447</v>
      </c>
      <c r="L577" t="s">
        <v>673</v>
      </c>
    </row>
    <row r="578" spans="1:12" x14ac:dyDescent="0.25">
      <c r="A578" t="s">
        <v>670</v>
      </c>
      <c r="B578" t="s">
        <v>199</v>
      </c>
      <c r="C578" t="s">
        <v>16</v>
      </c>
      <c r="D578" t="s">
        <v>14</v>
      </c>
      <c r="E578">
        <v>0</v>
      </c>
      <c r="F578" t="s">
        <v>78</v>
      </c>
      <c r="G578" s="20" t="s">
        <v>698</v>
      </c>
      <c r="H578" t="s">
        <v>80</v>
      </c>
      <c r="I578" t="s">
        <v>127</v>
      </c>
      <c r="K578" t="s">
        <v>447</v>
      </c>
      <c r="L578" t="s">
        <v>673</v>
      </c>
    </row>
    <row r="579" spans="1:12" x14ac:dyDescent="0.25">
      <c r="A579" t="s">
        <v>670</v>
      </c>
      <c r="B579" t="s">
        <v>199</v>
      </c>
      <c r="C579" t="s">
        <v>135</v>
      </c>
      <c r="D579" t="s">
        <v>28</v>
      </c>
      <c r="E579">
        <v>4.54</v>
      </c>
      <c r="F579" t="s">
        <v>78</v>
      </c>
      <c r="G579">
        <v>8.51</v>
      </c>
      <c r="H579" t="s">
        <v>80</v>
      </c>
      <c r="I579" t="s">
        <v>127</v>
      </c>
      <c r="K579" t="s">
        <v>447</v>
      </c>
      <c r="L579" t="s">
        <v>673</v>
      </c>
    </row>
    <row r="580" spans="1:12" x14ac:dyDescent="0.25">
      <c r="A580" t="s">
        <v>670</v>
      </c>
      <c r="B580" t="s">
        <v>198</v>
      </c>
      <c r="C580" t="s">
        <v>179</v>
      </c>
      <c r="D580" t="s">
        <v>28</v>
      </c>
      <c r="E580">
        <v>0</v>
      </c>
      <c r="F580" t="s">
        <v>78</v>
      </c>
      <c r="G580">
        <v>13.29</v>
      </c>
      <c r="H580" t="s">
        <v>80</v>
      </c>
      <c r="I580" t="s">
        <v>127</v>
      </c>
      <c r="K580" t="s">
        <v>447</v>
      </c>
      <c r="L580" t="s">
        <v>673</v>
      </c>
    </row>
    <row r="581" spans="1:12" x14ac:dyDescent="0.25">
      <c r="A581" t="s">
        <v>670</v>
      </c>
      <c r="B581" t="s">
        <v>198</v>
      </c>
      <c r="C581" t="s">
        <v>85</v>
      </c>
      <c r="D581" t="s">
        <v>28</v>
      </c>
      <c r="E581">
        <v>0</v>
      </c>
      <c r="F581" t="s">
        <v>78</v>
      </c>
      <c r="G581">
        <v>46.24</v>
      </c>
      <c r="H581" t="s">
        <v>80</v>
      </c>
      <c r="I581" t="s">
        <v>127</v>
      </c>
      <c r="K581" t="s">
        <v>447</v>
      </c>
      <c r="L581" t="s">
        <v>673</v>
      </c>
    </row>
    <row r="582" spans="1:12" x14ac:dyDescent="0.25">
      <c r="A582" t="s">
        <v>670</v>
      </c>
      <c r="B582" t="s">
        <v>198</v>
      </c>
      <c r="C582" t="s">
        <v>13</v>
      </c>
      <c r="D582" t="s">
        <v>14</v>
      </c>
      <c r="E582">
        <v>8</v>
      </c>
      <c r="F582" t="s">
        <v>78</v>
      </c>
      <c r="G582">
        <v>29</v>
      </c>
      <c r="H582" t="s">
        <v>80</v>
      </c>
      <c r="I582" t="s">
        <v>127</v>
      </c>
      <c r="K582" t="s">
        <v>447</v>
      </c>
      <c r="L582" t="s">
        <v>673</v>
      </c>
    </row>
    <row r="583" spans="1:12" x14ac:dyDescent="0.25">
      <c r="A583" t="s">
        <v>670</v>
      </c>
      <c r="B583" t="s">
        <v>198</v>
      </c>
      <c r="C583" t="s">
        <v>201</v>
      </c>
      <c r="D583" t="s">
        <v>28</v>
      </c>
      <c r="E583">
        <v>0</v>
      </c>
      <c r="F583" t="s">
        <v>78</v>
      </c>
      <c r="G583">
        <v>95.81</v>
      </c>
      <c r="H583" t="s">
        <v>80</v>
      </c>
      <c r="I583" t="s">
        <v>127</v>
      </c>
      <c r="K583" t="s">
        <v>447</v>
      </c>
      <c r="L583" t="s">
        <v>673</v>
      </c>
    </row>
    <row r="584" spans="1:12" x14ac:dyDescent="0.25">
      <c r="A584" t="s">
        <v>670</v>
      </c>
      <c r="B584" t="s">
        <v>200</v>
      </c>
      <c r="C584" t="s">
        <v>205</v>
      </c>
      <c r="D584" t="s">
        <v>14</v>
      </c>
      <c r="E584">
        <v>0</v>
      </c>
      <c r="F584" t="s">
        <v>78</v>
      </c>
      <c r="G584">
        <v>36.86</v>
      </c>
      <c r="H584" t="s">
        <v>80</v>
      </c>
      <c r="I584" t="s">
        <v>127</v>
      </c>
      <c r="K584" t="s">
        <v>447</v>
      </c>
      <c r="L584" t="s">
        <v>673</v>
      </c>
    </row>
    <row r="585" spans="1:12" x14ac:dyDescent="0.25">
      <c r="A585" t="s">
        <v>670</v>
      </c>
      <c r="B585" t="s">
        <v>200</v>
      </c>
      <c r="C585" t="s">
        <v>90</v>
      </c>
      <c r="D585" t="s">
        <v>14</v>
      </c>
      <c r="E585">
        <v>2</v>
      </c>
      <c r="F585" t="s">
        <v>78</v>
      </c>
      <c r="G585">
        <v>10</v>
      </c>
      <c r="H585" t="s">
        <v>80</v>
      </c>
      <c r="I585" t="s">
        <v>127</v>
      </c>
      <c r="K585" t="s">
        <v>447</v>
      </c>
      <c r="L585" t="s">
        <v>673</v>
      </c>
    </row>
    <row r="586" spans="1:12" x14ac:dyDescent="0.25">
      <c r="A586" t="s">
        <v>670</v>
      </c>
      <c r="B586" t="s">
        <v>200</v>
      </c>
      <c r="C586" t="s">
        <v>85</v>
      </c>
      <c r="D586" t="s">
        <v>28</v>
      </c>
      <c r="E586">
        <v>0</v>
      </c>
      <c r="F586" t="s">
        <v>78</v>
      </c>
      <c r="G586">
        <v>40.36</v>
      </c>
      <c r="H586" t="s">
        <v>80</v>
      </c>
      <c r="I586" t="s">
        <v>127</v>
      </c>
      <c r="K586" t="s">
        <v>447</v>
      </c>
      <c r="L586" t="s">
        <v>673</v>
      </c>
    </row>
    <row r="587" spans="1:12" x14ac:dyDescent="0.25">
      <c r="A587" t="s">
        <v>670</v>
      </c>
      <c r="B587" t="s">
        <v>200</v>
      </c>
      <c r="C587" t="s">
        <v>62</v>
      </c>
      <c r="D587" t="s">
        <v>14</v>
      </c>
      <c r="E587">
        <v>2</v>
      </c>
      <c r="F587" t="s">
        <v>78</v>
      </c>
      <c r="G587">
        <v>9</v>
      </c>
      <c r="H587" t="s">
        <v>80</v>
      </c>
      <c r="I587" t="s">
        <v>127</v>
      </c>
      <c r="K587" t="s">
        <v>447</v>
      </c>
      <c r="L587" t="s">
        <v>673</v>
      </c>
    </row>
    <row r="588" spans="1:12" x14ac:dyDescent="0.25">
      <c r="A588" t="s">
        <v>670</v>
      </c>
      <c r="B588" t="s">
        <v>200</v>
      </c>
      <c r="C588" t="s">
        <v>49</v>
      </c>
      <c r="D588" t="s">
        <v>28</v>
      </c>
      <c r="E588">
        <v>20.14</v>
      </c>
      <c r="F588" t="s">
        <v>78</v>
      </c>
      <c r="G588" s="20" t="s">
        <v>699</v>
      </c>
      <c r="H588" t="s">
        <v>80</v>
      </c>
      <c r="I588" t="s">
        <v>127</v>
      </c>
      <c r="K588" t="s">
        <v>447</v>
      </c>
      <c r="L588" t="s">
        <v>673</v>
      </c>
    </row>
    <row r="589" spans="1:12" x14ac:dyDescent="0.25">
      <c r="A589" t="s">
        <v>674</v>
      </c>
      <c r="B589">
        <v>1</v>
      </c>
      <c r="C589" t="s">
        <v>156</v>
      </c>
      <c r="D589" t="s">
        <v>28</v>
      </c>
      <c r="E589">
        <v>41.7</v>
      </c>
      <c r="F589" t="s">
        <v>78</v>
      </c>
      <c r="G589">
        <v>82.3</v>
      </c>
      <c r="H589" t="s">
        <v>539</v>
      </c>
      <c r="I589" t="s">
        <v>719</v>
      </c>
      <c r="K589" t="s">
        <v>447</v>
      </c>
    </row>
    <row r="590" spans="1:12" x14ac:dyDescent="0.25">
      <c r="A590" t="s">
        <v>674</v>
      </c>
      <c r="B590">
        <v>1</v>
      </c>
      <c r="C590" t="s">
        <v>135</v>
      </c>
      <c r="D590" t="s">
        <v>28</v>
      </c>
      <c r="E590">
        <v>5.5</v>
      </c>
      <c r="F590" t="s">
        <v>78</v>
      </c>
      <c r="G590" s="20" t="s">
        <v>254</v>
      </c>
      <c r="H590" t="s">
        <v>539</v>
      </c>
      <c r="I590" t="s">
        <v>719</v>
      </c>
      <c r="K590" t="s">
        <v>447</v>
      </c>
    </row>
    <row r="591" spans="1:12" x14ac:dyDescent="0.25">
      <c r="A591" t="s">
        <v>674</v>
      </c>
      <c r="B591">
        <v>1</v>
      </c>
      <c r="C591" t="s">
        <v>411</v>
      </c>
      <c r="D591" t="s">
        <v>14</v>
      </c>
      <c r="E591">
        <v>0</v>
      </c>
      <c r="F591" t="s">
        <v>78</v>
      </c>
      <c r="G591">
        <v>18.2</v>
      </c>
      <c r="H591" t="s">
        <v>539</v>
      </c>
      <c r="I591" t="s">
        <v>719</v>
      </c>
      <c r="K591" t="s">
        <v>447</v>
      </c>
      <c r="L591" t="s">
        <v>678</v>
      </c>
    </row>
    <row r="592" spans="1:12" x14ac:dyDescent="0.25">
      <c r="A592" t="s">
        <v>674</v>
      </c>
      <c r="B592">
        <v>1</v>
      </c>
      <c r="C592" t="s">
        <v>679</v>
      </c>
      <c r="D592" t="s">
        <v>14</v>
      </c>
      <c r="E592">
        <v>0</v>
      </c>
      <c r="F592" t="s">
        <v>78</v>
      </c>
      <c r="G592">
        <v>5</v>
      </c>
      <c r="H592" t="s">
        <v>539</v>
      </c>
      <c r="I592" t="s">
        <v>719</v>
      </c>
      <c r="K592" t="s">
        <v>447</v>
      </c>
    </row>
    <row r="593" spans="1:14" x14ac:dyDescent="0.25">
      <c r="A593" t="s">
        <v>674</v>
      </c>
      <c r="B593">
        <v>1</v>
      </c>
      <c r="C593" t="s">
        <v>90</v>
      </c>
      <c r="D593" t="s">
        <v>14</v>
      </c>
      <c r="E593">
        <v>3.5</v>
      </c>
      <c r="F593" t="s">
        <v>78</v>
      </c>
      <c r="G593">
        <v>18.3</v>
      </c>
      <c r="H593" t="s">
        <v>539</v>
      </c>
      <c r="I593" t="s">
        <v>719</v>
      </c>
      <c r="K593" t="s">
        <v>447</v>
      </c>
    </row>
    <row r="594" spans="1:14" x14ac:dyDescent="0.25">
      <c r="A594" t="s">
        <v>674</v>
      </c>
      <c r="B594">
        <v>1</v>
      </c>
      <c r="C594" t="s">
        <v>13</v>
      </c>
      <c r="D594" t="s">
        <v>14</v>
      </c>
      <c r="E594">
        <v>24</v>
      </c>
      <c r="F594" t="s">
        <v>78</v>
      </c>
      <c r="G594">
        <v>57.6</v>
      </c>
      <c r="H594" t="s">
        <v>539</v>
      </c>
      <c r="I594" t="s">
        <v>719</v>
      </c>
      <c r="K594" t="s">
        <v>447</v>
      </c>
      <c r="L594" t="s">
        <v>680</v>
      </c>
    </row>
    <row r="595" spans="1:14" x14ac:dyDescent="0.25">
      <c r="A595" t="s">
        <v>674</v>
      </c>
      <c r="B595">
        <v>1</v>
      </c>
      <c r="C595" s="30" t="s">
        <v>544</v>
      </c>
      <c r="D595" t="s">
        <v>14</v>
      </c>
      <c r="E595">
        <v>0</v>
      </c>
      <c r="F595" t="s">
        <v>78</v>
      </c>
      <c r="G595">
        <v>22.8</v>
      </c>
      <c r="H595" t="s">
        <v>539</v>
      </c>
      <c r="I595" t="s">
        <v>719</v>
      </c>
      <c r="J595" t="s">
        <v>724</v>
      </c>
      <c r="K595" t="s">
        <v>447</v>
      </c>
      <c r="L595" t="s">
        <v>681</v>
      </c>
      <c r="M595" t="b">
        <v>1</v>
      </c>
      <c r="N595" t="s">
        <v>724</v>
      </c>
    </row>
    <row r="596" spans="1:14" x14ac:dyDescent="0.25">
      <c r="A596" t="s">
        <v>674</v>
      </c>
      <c r="B596">
        <v>1</v>
      </c>
      <c r="C596" t="s">
        <v>682</v>
      </c>
      <c r="D596" t="s">
        <v>28</v>
      </c>
      <c r="E596">
        <v>12.8</v>
      </c>
      <c r="F596" t="s">
        <v>78</v>
      </c>
      <c r="G596">
        <v>78.7</v>
      </c>
      <c r="H596" t="s">
        <v>539</v>
      </c>
      <c r="I596" t="s">
        <v>719</v>
      </c>
      <c r="K596" t="s">
        <v>447</v>
      </c>
      <c r="L596" t="s">
        <v>683</v>
      </c>
    </row>
    <row r="597" spans="1:14" x14ac:dyDescent="0.25">
      <c r="A597" t="s">
        <v>674</v>
      </c>
      <c r="B597">
        <v>2</v>
      </c>
      <c r="C597" t="s">
        <v>156</v>
      </c>
      <c r="D597" t="s">
        <v>28</v>
      </c>
      <c r="E597">
        <v>41.7</v>
      </c>
      <c r="F597" t="s">
        <v>78</v>
      </c>
      <c r="G597">
        <v>82.3</v>
      </c>
      <c r="H597" t="s">
        <v>539</v>
      </c>
      <c r="I597" t="s">
        <v>719</v>
      </c>
      <c r="K597" t="s">
        <v>447</v>
      </c>
    </row>
    <row r="598" spans="1:14" x14ac:dyDescent="0.25">
      <c r="A598" t="s">
        <v>674</v>
      </c>
      <c r="B598">
        <v>2</v>
      </c>
      <c r="C598" t="s">
        <v>135</v>
      </c>
      <c r="D598" t="s">
        <v>28</v>
      </c>
      <c r="E598">
        <v>5.5</v>
      </c>
      <c r="F598" t="s">
        <v>78</v>
      </c>
      <c r="G598" s="20" t="s">
        <v>254</v>
      </c>
      <c r="H598" t="s">
        <v>539</v>
      </c>
      <c r="I598" t="s">
        <v>719</v>
      </c>
      <c r="K598" t="s">
        <v>447</v>
      </c>
    </row>
    <row r="599" spans="1:14" x14ac:dyDescent="0.25">
      <c r="A599" t="s">
        <v>674</v>
      </c>
      <c r="B599">
        <v>2</v>
      </c>
      <c r="C599" t="s">
        <v>411</v>
      </c>
      <c r="D599" t="s">
        <v>14</v>
      </c>
      <c r="E599">
        <v>0</v>
      </c>
      <c r="F599" t="s">
        <v>78</v>
      </c>
      <c r="G599">
        <v>18.2</v>
      </c>
      <c r="H599" t="s">
        <v>539</v>
      </c>
      <c r="I599" t="s">
        <v>719</v>
      </c>
      <c r="K599" t="s">
        <v>447</v>
      </c>
      <c r="L599" t="s">
        <v>678</v>
      </c>
    </row>
    <row r="600" spans="1:14" x14ac:dyDescent="0.25">
      <c r="A600" t="s">
        <v>674</v>
      </c>
      <c r="B600">
        <v>2</v>
      </c>
      <c r="C600" t="s">
        <v>679</v>
      </c>
      <c r="D600" t="s">
        <v>14</v>
      </c>
      <c r="E600">
        <v>0</v>
      </c>
      <c r="F600" t="s">
        <v>78</v>
      </c>
      <c r="G600">
        <v>5</v>
      </c>
      <c r="H600" t="s">
        <v>539</v>
      </c>
      <c r="I600" t="s">
        <v>719</v>
      </c>
      <c r="K600" t="s">
        <v>447</v>
      </c>
    </row>
    <row r="601" spans="1:14" x14ac:dyDescent="0.25">
      <c r="A601" t="s">
        <v>674</v>
      </c>
      <c r="B601">
        <v>2</v>
      </c>
      <c r="C601" t="s">
        <v>90</v>
      </c>
      <c r="D601" t="s">
        <v>14</v>
      </c>
      <c r="E601">
        <v>3.5</v>
      </c>
      <c r="F601" t="s">
        <v>78</v>
      </c>
      <c r="G601">
        <v>18.3</v>
      </c>
      <c r="H601" t="s">
        <v>539</v>
      </c>
      <c r="I601" t="s">
        <v>719</v>
      </c>
      <c r="K601" t="s">
        <v>447</v>
      </c>
    </row>
    <row r="602" spans="1:14" x14ac:dyDescent="0.25">
      <c r="A602" t="s">
        <v>674</v>
      </c>
      <c r="B602">
        <v>2</v>
      </c>
      <c r="C602" t="s">
        <v>13</v>
      </c>
      <c r="D602" t="s">
        <v>14</v>
      </c>
      <c r="E602">
        <v>24</v>
      </c>
      <c r="F602" t="s">
        <v>78</v>
      </c>
      <c r="G602">
        <v>57.6</v>
      </c>
      <c r="H602" t="s">
        <v>539</v>
      </c>
      <c r="I602" t="s">
        <v>719</v>
      </c>
      <c r="K602" t="s">
        <v>447</v>
      </c>
      <c r="L602" t="s">
        <v>680</v>
      </c>
    </row>
    <row r="603" spans="1:14" x14ac:dyDescent="0.25">
      <c r="A603" t="s">
        <v>674</v>
      </c>
      <c r="B603">
        <v>2</v>
      </c>
      <c r="C603" s="30" t="s">
        <v>544</v>
      </c>
      <c r="D603" t="s">
        <v>14</v>
      </c>
      <c r="E603">
        <v>0</v>
      </c>
      <c r="F603" t="s">
        <v>78</v>
      </c>
      <c r="G603">
        <v>22.8</v>
      </c>
      <c r="H603" t="s">
        <v>539</v>
      </c>
      <c r="I603" t="s">
        <v>719</v>
      </c>
      <c r="J603" t="s">
        <v>724</v>
      </c>
      <c r="K603" t="s">
        <v>447</v>
      </c>
      <c r="L603" t="s">
        <v>681</v>
      </c>
      <c r="M603" t="b">
        <v>1</v>
      </c>
      <c r="N603" t="s">
        <v>724</v>
      </c>
    </row>
    <row r="604" spans="1:14" x14ac:dyDescent="0.25">
      <c r="A604" t="s">
        <v>674</v>
      </c>
      <c r="B604">
        <v>2</v>
      </c>
      <c r="C604" t="s">
        <v>682</v>
      </c>
      <c r="D604" t="s">
        <v>28</v>
      </c>
      <c r="E604">
        <v>12.8</v>
      </c>
      <c r="F604" t="s">
        <v>78</v>
      </c>
      <c r="G604">
        <v>78.7</v>
      </c>
      <c r="H604" t="s">
        <v>539</v>
      </c>
      <c r="I604" t="s">
        <v>719</v>
      </c>
      <c r="K604" t="s">
        <v>447</v>
      </c>
      <c r="L604" t="s">
        <v>683</v>
      </c>
    </row>
    <row r="605" spans="1:14" x14ac:dyDescent="0.25">
      <c r="A605" t="s">
        <v>674</v>
      </c>
      <c r="B605">
        <v>3</v>
      </c>
      <c r="C605" t="s">
        <v>186</v>
      </c>
      <c r="D605" t="s">
        <v>14</v>
      </c>
      <c r="E605">
        <v>2.7</v>
      </c>
      <c r="F605" t="s">
        <v>78</v>
      </c>
      <c r="G605">
        <v>12</v>
      </c>
      <c r="H605" t="s">
        <v>539</v>
      </c>
      <c r="I605" t="s">
        <v>720</v>
      </c>
      <c r="K605" t="s">
        <v>447</v>
      </c>
    </row>
    <row r="606" spans="1:14" x14ac:dyDescent="0.25">
      <c r="A606" t="s">
        <v>674</v>
      </c>
      <c r="B606">
        <v>3</v>
      </c>
      <c r="C606" t="s">
        <v>88</v>
      </c>
      <c r="D606" t="s">
        <v>14</v>
      </c>
      <c r="E606">
        <v>20</v>
      </c>
      <c r="F606" t="s">
        <v>78</v>
      </c>
      <c r="G606">
        <v>46</v>
      </c>
      <c r="H606" t="s">
        <v>539</v>
      </c>
      <c r="I606" t="s">
        <v>720</v>
      </c>
      <c r="K606" t="s">
        <v>447</v>
      </c>
    </row>
    <row r="607" spans="1:14" x14ac:dyDescent="0.25">
      <c r="A607" t="s">
        <v>674</v>
      </c>
      <c r="B607">
        <v>3</v>
      </c>
      <c r="C607" t="s">
        <v>156</v>
      </c>
      <c r="D607" t="s">
        <v>28</v>
      </c>
      <c r="E607" s="20" t="s">
        <v>700</v>
      </c>
      <c r="F607" t="s">
        <v>78</v>
      </c>
      <c r="G607">
        <v>78.2</v>
      </c>
      <c r="H607" t="s">
        <v>539</v>
      </c>
      <c r="I607" t="s">
        <v>720</v>
      </c>
      <c r="K607" t="s">
        <v>447</v>
      </c>
    </row>
    <row r="608" spans="1:14" x14ac:dyDescent="0.25">
      <c r="A608" t="s">
        <v>674</v>
      </c>
      <c r="B608">
        <v>3</v>
      </c>
      <c r="C608" t="s">
        <v>135</v>
      </c>
      <c r="D608" t="s">
        <v>28</v>
      </c>
      <c r="E608" s="20" t="s">
        <v>701</v>
      </c>
      <c r="F608" t="s">
        <v>78</v>
      </c>
      <c r="G608" s="20" t="s">
        <v>254</v>
      </c>
      <c r="H608" t="s">
        <v>539</v>
      </c>
      <c r="I608" t="s">
        <v>720</v>
      </c>
      <c r="K608" t="s">
        <v>447</v>
      </c>
    </row>
    <row r="609" spans="1:14" x14ac:dyDescent="0.25">
      <c r="A609" t="s">
        <v>674</v>
      </c>
      <c r="B609">
        <v>3</v>
      </c>
      <c r="C609" s="30" t="s">
        <v>684</v>
      </c>
      <c r="D609" t="s">
        <v>14</v>
      </c>
      <c r="E609">
        <v>72.5</v>
      </c>
      <c r="F609" t="s">
        <v>78</v>
      </c>
      <c r="G609">
        <v>93.6</v>
      </c>
      <c r="H609" t="s">
        <v>539</v>
      </c>
      <c r="I609" t="s">
        <v>720</v>
      </c>
      <c r="J609" t="s">
        <v>725</v>
      </c>
      <c r="K609" t="s">
        <v>447</v>
      </c>
      <c r="M609" t="b">
        <v>1</v>
      </c>
      <c r="N609" t="s">
        <v>733</v>
      </c>
    </row>
    <row r="610" spans="1:14" x14ac:dyDescent="0.25">
      <c r="A610" t="s">
        <v>674</v>
      </c>
      <c r="B610">
        <v>3</v>
      </c>
      <c r="C610" s="30" t="s">
        <v>679</v>
      </c>
      <c r="D610" t="s">
        <v>14</v>
      </c>
      <c r="E610">
        <v>0</v>
      </c>
      <c r="F610" t="s">
        <v>78</v>
      </c>
      <c r="G610">
        <v>5</v>
      </c>
      <c r="H610" t="s">
        <v>539</v>
      </c>
      <c r="I610" t="s">
        <v>720</v>
      </c>
      <c r="J610" t="s">
        <v>724</v>
      </c>
      <c r="K610" t="s">
        <v>447</v>
      </c>
      <c r="M610" t="b">
        <v>1</v>
      </c>
      <c r="N610" t="s">
        <v>724</v>
      </c>
    </row>
    <row r="611" spans="1:14" x14ac:dyDescent="0.25">
      <c r="A611" t="s">
        <v>674</v>
      </c>
      <c r="B611">
        <v>3</v>
      </c>
      <c r="C611" s="30" t="s">
        <v>136</v>
      </c>
      <c r="D611" t="s">
        <v>14</v>
      </c>
      <c r="E611">
        <v>0</v>
      </c>
      <c r="F611" t="s">
        <v>78</v>
      </c>
      <c r="G611">
        <v>3</v>
      </c>
      <c r="H611" t="s">
        <v>539</v>
      </c>
      <c r="I611" t="s">
        <v>720</v>
      </c>
      <c r="J611" t="s">
        <v>724</v>
      </c>
      <c r="K611" t="s">
        <v>447</v>
      </c>
      <c r="M611" t="b">
        <v>1</v>
      </c>
      <c r="N611" t="s">
        <v>724</v>
      </c>
    </row>
    <row r="612" spans="1:14" x14ac:dyDescent="0.25">
      <c r="A612" t="s">
        <v>674</v>
      </c>
      <c r="B612">
        <v>3</v>
      </c>
      <c r="C612" t="s">
        <v>709</v>
      </c>
      <c r="D612" t="s">
        <v>14</v>
      </c>
      <c r="E612">
        <v>3</v>
      </c>
      <c r="F612" t="s">
        <v>78</v>
      </c>
      <c r="G612">
        <v>16</v>
      </c>
      <c r="H612" t="s">
        <v>539</v>
      </c>
      <c r="I612" t="s">
        <v>720</v>
      </c>
      <c r="K612" t="s">
        <v>447</v>
      </c>
    </row>
    <row r="613" spans="1:14" x14ac:dyDescent="0.25">
      <c r="A613" t="s">
        <v>674</v>
      </c>
      <c r="B613">
        <v>3</v>
      </c>
      <c r="C613" t="s">
        <v>685</v>
      </c>
      <c r="D613" t="s">
        <v>28</v>
      </c>
      <c r="E613">
        <v>47.1</v>
      </c>
      <c r="F613" t="s">
        <v>78</v>
      </c>
      <c r="G613">
        <v>93.7</v>
      </c>
      <c r="H613" t="s">
        <v>539</v>
      </c>
      <c r="I613" t="s">
        <v>720</v>
      </c>
      <c r="K613" t="s">
        <v>447</v>
      </c>
      <c r="L613" t="s">
        <v>686</v>
      </c>
    </row>
    <row r="614" spans="1:14" x14ac:dyDescent="0.25">
      <c r="A614" t="s">
        <v>674</v>
      </c>
      <c r="B614">
        <v>3</v>
      </c>
      <c r="C614" t="s">
        <v>397</v>
      </c>
      <c r="D614" t="s">
        <v>14</v>
      </c>
      <c r="E614">
        <v>2</v>
      </c>
      <c r="F614" t="s">
        <v>78</v>
      </c>
      <c r="G614">
        <v>12</v>
      </c>
      <c r="H614" t="s">
        <v>539</v>
      </c>
      <c r="I614" t="s">
        <v>720</v>
      </c>
      <c r="K614" t="s">
        <v>447</v>
      </c>
    </row>
    <row r="615" spans="1:14" x14ac:dyDescent="0.25">
      <c r="A615" t="s">
        <v>674</v>
      </c>
      <c r="B615">
        <v>5</v>
      </c>
      <c r="C615" t="s">
        <v>186</v>
      </c>
      <c r="D615" t="s">
        <v>14</v>
      </c>
      <c r="E615">
        <v>2.7</v>
      </c>
      <c r="F615" t="s">
        <v>78</v>
      </c>
      <c r="G615">
        <v>12</v>
      </c>
      <c r="H615" t="s">
        <v>539</v>
      </c>
      <c r="I615" t="s">
        <v>720</v>
      </c>
      <c r="K615" t="s">
        <v>447</v>
      </c>
    </row>
    <row r="616" spans="1:14" x14ac:dyDescent="0.25">
      <c r="A616" t="s">
        <v>674</v>
      </c>
      <c r="B616">
        <v>5</v>
      </c>
      <c r="C616" t="s">
        <v>88</v>
      </c>
      <c r="D616" t="s">
        <v>14</v>
      </c>
      <c r="E616">
        <v>20</v>
      </c>
      <c r="F616" t="s">
        <v>78</v>
      </c>
      <c r="G616">
        <v>46</v>
      </c>
      <c r="H616" t="s">
        <v>539</v>
      </c>
      <c r="I616" t="s">
        <v>720</v>
      </c>
      <c r="K616" t="s">
        <v>447</v>
      </c>
    </row>
    <row r="617" spans="1:14" x14ac:dyDescent="0.25">
      <c r="A617" t="s">
        <v>674</v>
      </c>
      <c r="B617">
        <v>5</v>
      </c>
      <c r="C617" t="s">
        <v>156</v>
      </c>
      <c r="D617" t="s">
        <v>28</v>
      </c>
      <c r="E617" s="20" t="s">
        <v>700</v>
      </c>
      <c r="F617" t="s">
        <v>78</v>
      </c>
      <c r="G617">
        <v>78.2</v>
      </c>
      <c r="H617" t="s">
        <v>539</v>
      </c>
      <c r="I617" t="s">
        <v>720</v>
      </c>
      <c r="K617" t="s">
        <v>447</v>
      </c>
    </row>
    <row r="618" spans="1:14" x14ac:dyDescent="0.25">
      <c r="A618" t="s">
        <v>674</v>
      </c>
      <c r="B618">
        <v>5</v>
      </c>
      <c r="C618" t="s">
        <v>135</v>
      </c>
      <c r="D618" t="s">
        <v>28</v>
      </c>
      <c r="E618" s="20" t="s">
        <v>701</v>
      </c>
      <c r="F618" t="s">
        <v>78</v>
      </c>
      <c r="G618" s="20" t="s">
        <v>254</v>
      </c>
      <c r="H618" t="s">
        <v>539</v>
      </c>
      <c r="I618" t="s">
        <v>720</v>
      </c>
      <c r="K618" t="s">
        <v>447</v>
      </c>
    </row>
    <row r="619" spans="1:14" x14ac:dyDescent="0.25">
      <c r="A619" t="s">
        <v>674</v>
      </c>
      <c r="B619">
        <v>5</v>
      </c>
      <c r="C619" s="30" t="s">
        <v>684</v>
      </c>
      <c r="D619" t="s">
        <v>14</v>
      </c>
      <c r="E619">
        <v>72.5</v>
      </c>
      <c r="F619" t="s">
        <v>78</v>
      </c>
      <c r="G619">
        <v>93.6</v>
      </c>
      <c r="H619" t="s">
        <v>539</v>
      </c>
      <c r="I619" t="s">
        <v>720</v>
      </c>
      <c r="J619" t="s">
        <v>725</v>
      </c>
      <c r="K619" t="s">
        <v>447</v>
      </c>
      <c r="M619" t="b">
        <v>1</v>
      </c>
      <c r="N619" t="s">
        <v>733</v>
      </c>
    </row>
    <row r="620" spans="1:14" x14ac:dyDescent="0.25">
      <c r="A620" t="s">
        <v>674</v>
      </c>
      <c r="B620">
        <v>5</v>
      </c>
      <c r="C620" s="30" t="s">
        <v>679</v>
      </c>
      <c r="D620" t="s">
        <v>14</v>
      </c>
      <c r="E620">
        <v>0</v>
      </c>
      <c r="F620" t="s">
        <v>78</v>
      </c>
      <c r="G620">
        <v>5</v>
      </c>
      <c r="H620" t="s">
        <v>539</v>
      </c>
      <c r="I620" t="s">
        <v>720</v>
      </c>
      <c r="J620" t="s">
        <v>724</v>
      </c>
      <c r="K620" t="s">
        <v>447</v>
      </c>
      <c r="M620" t="b">
        <v>1</v>
      </c>
      <c r="N620" t="s">
        <v>724</v>
      </c>
    </row>
    <row r="621" spans="1:14" x14ac:dyDescent="0.25">
      <c r="A621" t="s">
        <v>674</v>
      </c>
      <c r="B621">
        <v>5</v>
      </c>
      <c r="C621" s="30" t="s">
        <v>136</v>
      </c>
      <c r="D621" t="s">
        <v>14</v>
      </c>
      <c r="E621">
        <v>0</v>
      </c>
      <c r="F621" t="s">
        <v>78</v>
      </c>
      <c r="G621">
        <v>3</v>
      </c>
      <c r="H621" t="s">
        <v>539</v>
      </c>
      <c r="I621" t="s">
        <v>720</v>
      </c>
      <c r="J621" t="s">
        <v>724</v>
      </c>
      <c r="K621" t="s">
        <v>447</v>
      </c>
      <c r="M621" t="b">
        <v>1</v>
      </c>
      <c r="N621" t="s">
        <v>724</v>
      </c>
    </row>
    <row r="622" spans="1:14" x14ac:dyDescent="0.25">
      <c r="A622" t="s">
        <v>674</v>
      </c>
      <c r="B622">
        <v>5</v>
      </c>
      <c r="C622" t="s">
        <v>709</v>
      </c>
      <c r="D622" t="s">
        <v>14</v>
      </c>
      <c r="E622">
        <v>3</v>
      </c>
      <c r="F622" t="s">
        <v>78</v>
      </c>
      <c r="G622">
        <v>16</v>
      </c>
      <c r="H622" t="s">
        <v>539</v>
      </c>
      <c r="I622" t="s">
        <v>720</v>
      </c>
      <c r="K622" t="s">
        <v>447</v>
      </c>
    </row>
    <row r="623" spans="1:14" x14ac:dyDescent="0.25">
      <c r="A623" t="s">
        <v>674</v>
      </c>
      <c r="B623">
        <v>5</v>
      </c>
      <c r="C623" t="s">
        <v>685</v>
      </c>
      <c r="D623" t="s">
        <v>28</v>
      </c>
      <c r="E623">
        <v>47.1</v>
      </c>
      <c r="F623" t="s">
        <v>78</v>
      </c>
      <c r="G623">
        <v>93.7</v>
      </c>
      <c r="H623" t="s">
        <v>539</v>
      </c>
      <c r="I623" t="s">
        <v>720</v>
      </c>
      <c r="K623" t="s">
        <v>447</v>
      </c>
      <c r="L623" t="s">
        <v>686</v>
      </c>
    </row>
    <row r="624" spans="1:14" x14ac:dyDescent="0.25">
      <c r="A624" t="s">
        <v>674</v>
      </c>
      <c r="B624">
        <v>5</v>
      </c>
      <c r="C624" t="s">
        <v>397</v>
      </c>
      <c r="D624" t="s">
        <v>14</v>
      </c>
      <c r="E624">
        <v>2</v>
      </c>
      <c r="F624" t="s">
        <v>78</v>
      </c>
      <c r="G624">
        <v>12</v>
      </c>
      <c r="H624" t="s">
        <v>539</v>
      </c>
      <c r="I624" t="s">
        <v>720</v>
      </c>
      <c r="K624" t="s">
        <v>447</v>
      </c>
    </row>
    <row r="625" spans="1:14" x14ac:dyDescent="0.25">
      <c r="A625" t="s">
        <v>674</v>
      </c>
      <c r="B625">
        <v>4</v>
      </c>
      <c r="C625" t="s">
        <v>157</v>
      </c>
      <c r="D625" t="s">
        <v>14</v>
      </c>
      <c r="E625">
        <v>2</v>
      </c>
      <c r="F625" t="s">
        <v>78</v>
      </c>
      <c r="G625">
        <v>17</v>
      </c>
      <c r="H625" t="s">
        <v>539</v>
      </c>
      <c r="I625" t="s">
        <v>721</v>
      </c>
      <c r="K625" t="s">
        <v>447</v>
      </c>
    </row>
    <row r="626" spans="1:14" x14ac:dyDescent="0.25">
      <c r="A626" t="s">
        <v>674</v>
      </c>
      <c r="B626">
        <v>4</v>
      </c>
      <c r="C626" t="s">
        <v>238</v>
      </c>
      <c r="D626" t="s">
        <v>14</v>
      </c>
      <c r="E626">
        <v>0.3</v>
      </c>
      <c r="F626" t="s">
        <v>78</v>
      </c>
      <c r="G626">
        <v>37.9</v>
      </c>
      <c r="H626" t="s">
        <v>539</v>
      </c>
      <c r="I626" t="s">
        <v>721</v>
      </c>
      <c r="K626" t="s">
        <v>447</v>
      </c>
    </row>
    <row r="627" spans="1:14" x14ac:dyDescent="0.25">
      <c r="A627" t="s">
        <v>674</v>
      </c>
      <c r="B627">
        <v>4</v>
      </c>
      <c r="C627" t="s">
        <v>156</v>
      </c>
      <c r="D627" t="s">
        <v>28</v>
      </c>
      <c r="E627">
        <v>43.2</v>
      </c>
      <c r="F627" t="s">
        <v>78</v>
      </c>
      <c r="G627">
        <v>90.8</v>
      </c>
      <c r="H627" t="s">
        <v>539</v>
      </c>
      <c r="I627" t="s">
        <v>721</v>
      </c>
      <c r="K627" t="s">
        <v>447</v>
      </c>
    </row>
    <row r="628" spans="1:14" x14ac:dyDescent="0.25">
      <c r="A628" t="s">
        <v>674</v>
      </c>
      <c r="B628">
        <v>4</v>
      </c>
      <c r="C628" t="s">
        <v>135</v>
      </c>
      <c r="D628" t="s">
        <v>28</v>
      </c>
      <c r="E628">
        <v>5.8</v>
      </c>
      <c r="F628" t="s">
        <v>78</v>
      </c>
      <c r="G628">
        <v>8.9</v>
      </c>
      <c r="H628" t="s">
        <v>539</v>
      </c>
      <c r="I628" t="s">
        <v>721</v>
      </c>
      <c r="K628" t="s">
        <v>447</v>
      </c>
    </row>
    <row r="629" spans="1:14" x14ac:dyDescent="0.25">
      <c r="A629" t="s">
        <v>674</v>
      </c>
      <c r="B629">
        <v>4</v>
      </c>
      <c r="C629" s="30" t="s">
        <v>687</v>
      </c>
      <c r="D629" t="s">
        <v>14</v>
      </c>
      <c r="E629">
        <v>0</v>
      </c>
      <c r="F629" t="s">
        <v>78</v>
      </c>
      <c r="G629">
        <v>3</v>
      </c>
      <c r="H629" t="s">
        <v>539</v>
      </c>
      <c r="I629" t="s">
        <v>721</v>
      </c>
      <c r="J629" t="s">
        <v>724</v>
      </c>
      <c r="K629" t="s">
        <v>447</v>
      </c>
      <c r="L629" t="s">
        <v>688</v>
      </c>
      <c r="M629" t="b">
        <v>1</v>
      </c>
      <c r="N629" t="s">
        <v>724</v>
      </c>
    </row>
    <row r="630" spans="1:14" x14ac:dyDescent="0.25">
      <c r="A630" t="s">
        <v>674</v>
      </c>
      <c r="B630">
        <v>4</v>
      </c>
      <c r="C630" t="s">
        <v>689</v>
      </c>
      <c r="D630" t="s">
        <v>14</v>
      </c>
      <c r="E630">
        <v>2</v>
      </c>
      <c r="F630" t="s">
        <v>78</v>
      </c>
      <c r="G630">
        <v>16</v>
      </c>
      <c r="H630" t="s">
        <v>539</v>
      </c>
      <c r="I630" t="s">
        <v>721</v>
      </c>
      <c r="K630" t="s">
        <v>447</v>
      </c>
    </row>
    <row r="631" spans="1:14" x14ac:dyDescent="0.25">
      <c r="A631" t="s">
        <v>674</v>
      </c>
      <c r="B631">
        <v>4</v>
      </c>
      <c r="C631" t="s">
        <v>90</v>
      </c>
      <c r="D631" t="s">
        <v>14</v>
      </c>
      <c r="E631">
        <v>4</v>
      </c>
      <c r="F631" t="s">
        <v>78</v>
      </c>
      <c r="G631">
        <v>18</v>
      </c>
      <c r="H631" t="s">
        <v>539</v>
      </c>
      <c r="I631" t="s">
        <v>721</v>
      </c>
      <c r="K631" t="s">
        <v>447</v>
      </c>
    </row>
    <row r="632" spans="1:14" x14ac:dyDescent="0.25">
      <c r="A632" t="s">
        <v>674</v>
      </c>
      <c r="B632">
        <v>4</v>
      </c>
      <c r="C632" t="s">
        <v>13</v>
      </c>
      <c r="D632" t="s">
        <v>14</v>
      </c>
      <c r="E632">
        <v>19</v>
      </c>
      <c r="F632" t="s">
        <v>78</v>
      </c>
      <c r="G632">
        <v>53</v>
      </c>
      <c r="H632" t="s">
        <v>539</v>
      </c>
      <c r="I632" t="s">
        <v>721</v>
      </c>
      <c r="K632" t="s">
        <v>447</v>
      </c>
    </row>
    <row r="633" spans="1:14" x14ac:dyDescent="0.25">
      <c r="A633" t="s">
        <v>674</v>
      </c>
      <c r="B633">
        <v>4</v>
      </c>
      <c r="C633" t="s">
        <v>690</v>
      </c>
      <c r="D633" t="s">
        <v>14</v>
      </c>
      <c r="E633">
        <v>0</v>
      </c>
      <c r="F633" t="s">
        <v>78</v>
      </c>
      <c r="G633" s="20" t="s">
        <v>702</v>
      </c>
      <c r="H633" t="s">
        <v>539</v>
      </c>
      <c r="I633" t="s">
        <v>721</v>
      </c>
      <c r="K633" t="s">
        <v>447</v>
      </c>
    </row>
    <row r="634" spans="1:14" x14ac:dyDescent="0.25">
      <c r="A634" t="s">
        <v>674</v>
      </c>
      <c r="B634">
        <v>4</v>
      </c>
      <c r="C634" s="30" t="s">
        <v>544</v>
      </c>
      <c r="D634" t="s">
        <v>14</v>
      </c>
      <c r="E634">
        <v>0</v>
      </c>
      <c r="F634" t="s">
        <v>78</v>
      </c>
      <c r="G634">
        <v>10.8</v>
      </c>
      <c r="H634" t="s">
        <v>539</v>
      </c>
      <c r="I634" t="s">
        <v>721</v>
      </c>
      <c r="J634" s="28" t="s">
        <v>726</v>
      </c>
      <c r="K634" t="s">
        <v>447</v>
      </c>
      <c r="M634" t="b">
        <v>1</v>
      </c>
      <c r="N634" t="s">
        <v>726</v>
      </c>
    </row>
    <row r="635" spans="1:14" x14ac:dyDescent="0.25">
      <c r="A635" t="s">
        <v>674</v>
      </c>
      <c r="B635">
        <v>6</v>
      </c>
      <c r="C635" t="s">
        <v>157</v>
      </c>
      <c r="D635" t="s">
        <v>14</v>
      </c>
      <c r="E635">
        <v>2</v>
      </c>
      <c r="F635" t="s">
        <v>78</v>
      </c>
      <c r="G635">
        <v>17</v>
      </c>
      <c r="H635" t="s">
        <v>539</v>
      </c>
      <c r="I635" t="s">
        <v>721</v>
      </c>
      <c r="K635" t="s">
        <v>447</v>
      </c>
    </row>
    <row r="636" spans="1:14" x14ac:dyDescent="0.25">
      <c r="A636" t="s">
        <v>674</v>
      </c>
      <c r="B636">
        <v>6</v>
      </c>
      <c r="C636" t="s">
        <v>238</v>
      </c>
      <c r="D636" t="s">
        <v>14</v>
      </c>
      <c r="E636">
        <v>0.3</v>
      </c>
      <c r="F636" t="s">
        <v>78</v>
      </c>
      <c r="G636">
        <v>37.9</v>
      </c>
      <c r="H636" t="s">
        <v>539</v>
      </c>
      <c r="I636" t="s">
        <v>721</v>
      </c>
      <c r="K636" t="s">
        <v>447</v>
      </c>
    </row>
    <row r="637" spans="1:14" x14ac:dyDescent="0.25">
      <c r="A637" t="s">
        <v>674</v>
      </c>
      <c r="B637">
        <v>6</v>
      </c>
      <c r="C637" t="s">
        <v>156</v>
      </c>
      <c r="D637" t="s">
        <v>28</v>
      </c>
      <c r="E637">
        <v>43.2</v>
      </c>
      <c r="F637" t="s">
        <v>78</v>
      </c>
      <c r="G637">
        <v>90.8</v>
      </c>
      <c r="H637" t="s">
        <v>539</v>
      </c>
      <c r="I637" t="s">
        <v>721</v>
      </c>
      <c r="K637" t="s">
        <v>447</v>
      </c>
    </row>
    <row r="638" spans="1:14" x14ac:dyDescent="0.25">
      <c r="A638" t="s">
        <v>674</v>
      </c>
      <c r="B638">
        <v>6</v>
      </c>
      <c r="C638" t="s">
        <v>135</v>
      </c>
      <c r="D638" t="s">
        <v>28</v>
      </c>
      <c r="E638">
        <v>5.8</v>
      </c>
      <c r="F638" t="s">
        <v>78</v>
      </c>
      <c r="G638">
        <v>8.9</v>
      </c>
      <c r="H638" t="s">
        <v>539</v>
      </c>
      <c r="I638" t="s">
        <v>721</v>
      </c>
      <c r="K638" t="s">
        <v>447</v>
      </c>
    </row>
    <row r="639" spans="1:14" x14ac:dyDescent="0.25">
      <c r="A639" t="s">
        <v>674</v>
      </c>
      <c r="B639">
        <v>6</v>
      </c>
      <c r="C639" s="30" t="s">
        <v>687</v>
      </c>
      <c r="D639" t="s">
        <v>14</v>
      </c>
      <c r="E639">
        <v>0</v>
      </c>
      <c r="F639" t="s">
        <v>78</v>
      </c>
      <c r="G639">
        <v>3</v>
      </c>
      <c r="H639" t="s">
        <v>539</v>
      </c>
      <c r="I639" t="s">
        <v>721</v>
      </c>
      <c r="J639" t="s">
        <v>724</v>
      </c>
      <c r="K639" t="s">
        <v>447</v>
      </c>
      <c r="L639" t="s">
        <v>688</v>
      </c>
      <c r="M639" t="b">
        <v>1</v>
      </c>
      <c r="N639" t="s">
        <v>724</v>
      </c>
    </row>
    <row r="640" spans="1:14" x14ac:dyDescent="0.25">
      <c r="A640" t="s">
        <v>674</v>
      </c>
      <c r="B640">
        <v>6</v>
      </c>
      <c r="C640" t="s">
        <v>689</v>
      </c>
      <c r="D640" t="s">
        <v>14</v>
      </c>
      <c r="E640">
        <v>2</v>
      </c>
      <c r="F640" t="s">
        <v>78</v>
      </c>
      <c r="G640">
        <v>16</v>
      </c>
      <c r="H640" t="s">
        <v>539</v>
      </c>
      <c r="I640" t="s">
        <v>721</v>
      </c>
      <c r="K640" t="s">
        <v>447</v>
      </c>
    </row>
    <row r="641" spans="1:14" x14ac:dyDescent="0.25">
      <c r="A641" t="s">
        <v>674</v>
      </c>
      <c r="B641">
        <v>6</v>
      </c>
      <c r="C641" t="s">
        <v>90</v>
      </c>
      <c r="D641" t="s">
        <v>14</v>
      </c>
      <c r="E641">
        <v>4</v>
      </c>
      <c r="F641" t="s">
        <v>78</v>
      </c>
      <c r="G641">
        <v>18</v>
      </c>
      <c r="H641" t="s">
        <v>539</v>
      </c>
      <c r="I641" t="s">
        <v>721</v>
      </c>
      <c r="K641" t="s">
        <v>447</v>
      </c>
    </row>
    <row r="642" spans="1:14" x14ac:dyDescent="0.25">
      <c r="A642" t="s">
        <v>674</v>
      </c>
      <c r="B642">
        <v>6</v>
      </c>
      <c r="C642" t="s">
        <v>13</v>
      </c>
      <c r="D642" t="s">
        <v>14</v>
      </c>
      <c r="E642">
        <v>19</v>
      </c>
      <c r="F642" t="s">
        <v>78</v>
      </c>
      <c r="G642">
        <v>53</v>
      </c>
      <c r="H642" t="s">
        <v>539</v>
      </c>
      <c r="I642" t="s">
        <v>721</v>
      </c>
      <c r="K642" t="s">
        <v>447</v>
      </c>
    </row>
    <row r="643" spans="1:14" x14ac:dyDescent="0.25">
      <c r="A643" t="s">
        <v>674</v>
      </c>
      <c r="B643">
        <v>6</v>
      </c>
      <c r="C643" t="s">
        <v>690</v>
      </c>
      <c r="D643" t="s">
        <v>14</v>
      </c>
      <c r="E643">
        <v>0</v>
      </c>
      <c r="F643" t="s">
        <v>78</v>
      </c>
      <c r="G643" s="20" t="s">
        <v>702</v>
      </c>
      <c r="H643" t="s">
        <v>539</v>
      </c>
      <c r="I643" t="s">
        <v>721</v>
      </c>
      <c r="K643" t="s">
        <v>447</v>
      </c>
    </row>
    <row r="644" spans="1:14" x14ac:dyDescent="0.25">
      <c r="A644" t="s">
        <v>674</v>
      </c>
      <c r="B644">
        <v>6</v>
      </c>
      <c r="C644" s="30" t="s">
        <v>544</v>
      </c>
      <c r="D644" t="s">
        <v>14</v>
      </c>
      <c r="E644">
        <v>0</v>
      </c>
      <c r="F644" t="s">
        <v>78</v>
      </c>
      <c r="G644">
        <v>10.8</v>
      </c>
      <c r="H644" t="s">
        <v>539</v>
      </c>
      <c r="I644" t="s">
        <v>721</v>
      </c>
      <c r="J644" s="28" t="s">
        <v>726</v>
      </c>
      <c r="K644" t="s">
        <v>447</v>
      </c>
      <c r="M644" t="b">
        <v>1</v>
      </c>
      <c r="N644" t="s">
        <v>726</v>
      </c>
    </row>
    <row r="645" spans="1:14" x14ac:dyDescent="0.25">
      <c r="A645" t="s">
        <v>674</v>
      </c>
      <c r="B645">
        <v>7</v>
      </c>
      <c r="C645" t="s">
        <v>157</v>
      </c>
      <c r="D645" t="s">
        <v>14</v>
      </c>
      <c r="E645">
        <v>2</v>
      </c>
      <c r="F645" t="s">
        <v>78</v>
      </c>
      <c r="G645">
        <v>17</v>
      </c>
      <c r="H645" t="s">
        <v>539</v>
      </c>
      <c r="I645" t="s">
        <v>721</v>
      </c>
      <c r="K645" t="s">
        <v>447</v>
      </c>
    </row>
    <row r="646" spans="1:14" x14ac:dyDescent="0.25">
      <c r="A646" t="s">
        <v>674</v>
      </c>
      <c r="B646">
        <v>7</v>
      </c>
      <c r="C646" t="s">
        <v>238</v>
      </c>
      <c r="D646" t="s">
        <v>14</v>
      </c>
      <c r="E646">
        <v>0.3</v>
      </c>
      <c r="F646" t="s">
        <v>78</v>
      </c>
      <c r="G646">
        <v>37.9</v>
      </c>
      <c r="H646" t="s">
        <v>539</v>
      </c>
      <c r="I646" t="s">
        <v>721</v>
      </c>
      <c r="K646" t="s">
        <v>447</v>
      </c>
    </row>
    <row r="647" spans="1:14" x14ac:dyDescent="0.25">
      <c r="A647" t="s">
        <v>674</v>
      </c>
      <c r="B647">
        <v>7</v>
      </c>
      <c r="C647" t="s">
        <v>156</v>
      </c>
      <c r="D647" t="s">
        <v>28</v>
      </c>
      <c r="E647">
        <v>43.2</v>
      </c>
      <c r="F647" t="s">
        <v>78</v>
      </c>
      <c r="G647">
        <v>90.8</v>
      </c>
      <c r="H647" t="s">
        <v>539</v>
      </c>
      <c r="I647" t="s">
        <v>721</v>
      </c>
      <c r="K647" t="s">
        <v>447</v>
      </c>
    </row>
    <row r="648" spans="1:14" x14ac:dyDescent="0.25">
      <c r="A648" t="s">
        <v>674</v>
      </c>
      <c r="B648">
        <v>7</v>
      </c>
      <c r="C648" t="s">
        <v>135</v>
      </c>
      <c r="D648" t="s">
        <v>28</v>
      </c>
      <c r="E648">
        <v>5.8</v>
      </c>
      <c r="F648" t="s">
        <v>78</v>
      </c>
      <c r="G648">
        <v>8.9</v>
      </c>
      <c r="H648" t="s">
        <v>539</v>
      </c>
      <c r="I648" t="s">
        <v>721</v>
      </c>
      <c r="K648" t="s">
        <v>447</v>
      </c>
    </row>
    <row r="649" spans="1:14" x14ac:dyDescent="0.25">
      <c r="A649" t="s">
        <v>674</v>
      </c>
      <c r="B649">
        <v>7</v>
      </c>
      <c r="C649" s="30" t="s">
        <v>687</v>
      </c>
      <c r="D649" t="s">
        <v>14</v>
      </c>
      <c r="E649">
        <v>0</v>
      </c>
      <c r="F649" t="s">
        <v>78</v>
      </c>
      <c r="G649">
        <v>3</v>
      </c>
      <c r="H649" t="s">
        <v>539</v>
      </c>
      <c r="I649" t="s">
        <v>721</v>
      </c>
      <c r="J649" t="s">
        <v>724</v>
      </c>
      <c r="K649" t="s">
        <v>447</v>
      </c>
      <c r="L649" t="s">
        <v>688</v>
      </c>
      <c r="M649" t="b">
        <v>1</v>
      </c>
      <c r="N649" t="s">
        <v>724</v>
      </c>
    </row>
    <row r="650" spans="1:14" x14ac:dyDescent="0.25">
      <c r="A650" t="s">
        <v>674</v>
      </c>
      <c r="B650">
        <v>7</v>
      </c>
      <c r="C650" t="s">
        <v>689</v>
      </c>
      <c r="D650" t="s">
        <v>14</v>
      </c>
      <c r="E650">
        <v>2</v>
      </c>
      <c r="F650" t="s">
        <v>78</v>
      </c>
      <c r="G650">
        <v>16</v>
      </c>
      <c r="H650" t="s">
        <v>539</v>
      </c>
      <c r="I650" t="s">
        <v>721</v>
      </c>
      <c r="K650" t="s">
        <v>447</v>
      </c>
    </row>
    <row r="651" spans="1:14" x14ac:dyDescent="0.25">
      <c r="A651" t="s">
        <v>674</v>
      </c>
      <c r="B651">
        <v>7</v>
      </c>
      <c r="C651" t="s">
        <v>90</v>
      </c>
      <c r="D651" t="s">
        <v>14</v>
      </c>
      <c r="E651">
        <v>4</v>
      </c>
      <c r="F651" t="s">
        <v>78</v>
      </c>
      <c r="G651">
        <v>18</v>
      </c>
      <c r="H651" t="s">
        <v>539</v>
      </c>
      <c r="I651" t="s">
        <v>721</v>
      </c>
      <c r="K651" t="s">
        <v>447</v>
      </c>
    </row>
    <row r="652" spans="1:14" x14ac:dyDescent="0.25">
      <c r="A652" t="s">
        <v>674</v>
      </c>
      <c r="B652">
        <v>7</v>
      </c>
      <c r="C652" t="s">
        <v>13</v>
      </c>
      <c r="D652" t="s">
        <v>14</v>
      </c>
      <c r="E652">
        <v>19</v>
      </c>
      <c r="F652" t="s">
        <v>78</v>
      </c>
      <c r="G652">
        <v>53</v>
      </c>
      <c r="H652" t="s">
        <v>539</v>
      </c>
      <c r="I652" t="s">
        <v>721</v>
      </c>
      <c r="K652" t="s">
        <v>447</v>
      </c>
    </row>
    <row r="653" spans="1:14" x14ac:dyDescent="0.25">
      <c r="A653" t="s">
        <v>674</v>
      </c>
      <c r="B653">
        <v>7</v>
      </c>
      <c r="C653" t="s">
        <v>690</v>
      </c>
      <c r="D653" t="s">
        <v>14</v>
      </c>
      <c r="E653">
        <v>0</v>
      </c>
      <c r="F653" t="s">
        <v>78</v>
      </c>
      <c r="G653" s="20" t="s">
        <v>702</v>
      </c>
      <c r="H653" t="s">
        <v>539</v>
      </c>
      <c r="I653" t="s">
        <v>721</v>
      </c>
      <c r="K653" t="s">
        <v>447</v>
      </c>
    </row>
    <row r="654" spans="1:14" x14ac:dyDescent="0.25">
      <c r="A654" t="s">
        <v>674</v>
      </c>
      <c r="B654">
        <v>7</v>
      </c>
      <c r="C654" s="30" t="s">
        <v>544</v>
      </c>
      <c r="D654" t="s">
        <v>14</v>
      </c>
      <c r="E654">
        <v>0</v>
      </c>
      <c r="F654" t="s">
        <v>78</v>
      </c>
      <c r="G654">
        <v>10.8</v>
      </c>
      <c r="H654" t="s">
        <v>539</v>
      </c>
      <c r="I654" t="s">
        <v>721</v>
      </c>
      <c r="J654" s="28" t="s">
        <v>726</v>
      </c>
      <c r="K654" t="s">
        <v>447</v>
      </c>
      <c r="M654" t="b">
        <v>1</v>
      </c>
      <c r="N654" t="s">
        <v>726</v>
      </c>
    </row>
    <row r="655" spans="1:14" x14ac:dyDescent="0.25">
      <c r="A655" t="s">
        <v>674</v>
      </c>
      <c r="B655">
        <v>8</v>
      </c>
      <c r="C655" t="s">
        <v>691</v>
      </c>
      <c r="D655" t="s">
        <v>28</v>
      </c>
      <c r="E655">
        <v>22.1</v>
      </c>
      <c r="F655" t="s">
        <v>78</v>
      </c>
      <c r="G655">
        <v>41.9</v>
      </c>
      <c r="H655" t="s">
        <v>539</v>
      </c>
      <c r="I655" t="s">
        <v>722</v>
      </c>
      <c r="K655" t="s">
        <v>447</v>
      </c>
    </row>
    <row r="656" spans="1:14" x14ac:dyDescent="0.25">
      <c r="A656" t="s">
        <v>674</v>
      </c>
      <c r="B656">
        <v>8</v>
      </c>
      <c r="C656" t="s">
        <v>135</v>
      </c>
      <c r="D656" t="s">
        <v>28</v>
      </c>
      <c r="E656">
        <v>4.22</v>
      </c>
      <c r="F656" t="s">
        <v>78</v>
      </c>
      <c r="G656">
        <v>7.03</v>
      </c>
      <c r="H656" t="s">
        <v>539</v>
      </c>
      <c r="I656" t="s">
        <v>722</v>
      </c>
      <c r="K656" t="s">
        <v>447</v>
      </c>
    </row>
    <row r="657" spans="1:14" x14ac:dyDescent="0.25">
      <c r="A657" t="s">
        <v>674</v>
      </c>
      <c r="B657">
        <v>8</v>
      </c>
      <c r="C657" t="s">
        <v>687</v>
      </c>
      <c r="D657" t="s">
        <v>14</v>
      </c>
      <c r="E657">
        <v>0</v>
      </c>
      <c r="F657" t="s">
        <v>78</v>
      </c>
      <c r="G657">
        <v>12</v>
      </c>
      <c r="H657" t="s">
        <v>539</v>
      </c>
      <c r="I657" t="s">
        <v>722</v>
      </c>
      <c r="K657" t="s">
        <v>447</v>
      </c>
      <c r="L657" t="s">
        <v>688</v>
      </c>
    </row>
    <row r="658" spans="1:14" x14ac:dyDescent="0.25">
      <c r="A658" t="s">
        <v>674</v>
      </c>
      <c r="B658">
        <v>8</v>
      </c>
      <c r="C658" t="s">
        <v>692</v>
      </c>
      <c r="D658" t="s">
        <v>14</v>
      </c>
      <c r="E658">
        <v>6</v>
      </c>
      <c r="F658" t="s">
        <v>78</v>
      </c>
      <c r="G658">
        <v>26</v>
      </c>
      <c r="H658" t="s">
        <v>539</v>
      </c>
      <c r="I658" t="s">
        <v>722</v>
      </c>
      <c r="K658" t="s">
        <v>447</v>
      </c>
    </row>
    <row r="659" spans="1:14" x14ac:dyDescent="0.25">
      <c r="A659" t="s">
        <v>674</v>
      </c>
      <c r="B659">
        <v>8</v>
      </c>
      <c r="C659" t="s">
        <v>187</v>
      </c>
      <c r="D659" t="s">
        <v>28</v>
      </c>
      <c r="E659" s="20" t="s">
        <v>703</v>
      </c>
      <c r="F659" t="s">
        <v>78</v>
      </c>
      <c r="G659">
        <v>20.79</v>
      </c>
      <c r="H659" t="s">
        <v>539</v>
      </c>
      <c r="I659" t="s">
        <v>722</v>
      </c>
      <c r="K659" t="s">
        <v>447</v>
      </c>
    </row>
    <row r="660" spans="1:14" x14ac:dyDescent="0.25">
      <c r="A660" t="s">
        <v>674</v>
      </c>
      <c r="B660">
        <v>8</v>
      </c>
      <c r="C660" t="s">
        <v>628</v>
      </c>
      <c r="D660" t="s">
        <v>14</v>
      </c>
      <c r="E660">
        <v>0</v>
      </c>
      <c r="F660" t="s">
        <v>78</v>
      </c>
      <c r="G660">
        <v>9.5</v>
      </c>
      <c r="H660" t="s">
        <v>539</v>
      </c>
      <c r="I660" t="s">
        <v>722</v>
      </c>
      <c r="K660" t="s">
        <v>447</v>
      </c>
    </row>
    <row r="661" spans="1:14" x14ac:dyDescent="0.25">
      <c r="A661" t="s">
        <v>674</v>
      </c>
      <c r="B661">
        <v>8</v>
      </c>
      <c r="C661" t="s">
        <v>689</v>
      </c>
      <c r="D661" t="s">
        <v>14</v>
      </c>
      <c r="E661">
        <v>8</v>
      </c>
      <c r="F661" t="s">
        <v>78</v>
      </c>
      <c r="G661">
        <v>29</v>
      </c>
      <c r="H661" t="s">
        <v>539</v>
      </c>
      <c r="I661" t="s">
        <v>722</v>
      </c>
      <c r="K661" t="s">
        <v>447</v>
      </c>
    </row>
    <row r="662" spans="1:14" x14ac:dyDescent="0.25">
      <c r="A662" t="s">
        <v>674</v>
      </c>
      <c r="B662">
        <v>8</v>
      </c>
      <c r="C662" t="s">
        <v>709</v>
      </c>
      <c r="D662" t="s">
        <v>14</v>
      </c>
      <c r="E662">
        <v>5</v>
      </c>
      <c r="F662" t="s">
        <v>78</v>
      </c>
      <c r="G662">
        <v>16</v>
      </c>
      <c r="H662" t="s">
        <v>539</v>
      </c>
      <c r="I662" t="s">
        <v>722</v>
      </c>
      <c r="K662" t="s">
        <v>447</v>
      </c>
    </row>
    <row r="663" spans="1:14" x14ac:dyDescent="0.25">
      <c r="A663" t="s">
        <v>674</v>
      </c>
      <c r="B663">
        <v>8</v>
      </c>
      <c r="C663" t="s">
        <v>693</v>
      </c>
      <c r="D663" t="s">
        <v>28</v>
      </c>
      <c r="E663" s="20" t="s">
        <v>497</v>
      </c>
      <c r="F663" t="s">
        <v>78</v>
      </c>
      <c r="G663">
        <v>32.5</v>
      </c>
      <c r="H663" t="s">
        <v>539</v>
      </c>
      <c r="I663" t="s">
        <v>722</v>
      </c>
      <c r="K663" t="s">
        <v>447</v>
      </c>
      <c r="L663" t="s">
        <v>694</v>
      </c>
    </row>
    <row r="664" spans="1:14" x14ac:dyDescent="0.25">
      <c r="A664" t="s">
        <v>674</v>
      </c>
      <c r="B664">
        <v>9</v>
      </c>
      <c r="C664" s="30" t="s">
        <v>540</v>
      </c>
      <c r="D664" t="s">
        <v>28</v>
      </c>
      <c r="E664">
        <v>-0.69</v>
      </c>
      <c r="F664" t="s">
        <v>78</v>
      </c>
      <c r="G664">
        <v>1.41</v>
      </c>
      <c r="H664" t="s">
        <v>539</v>
      </c>
      <c r="I664" t="s">
        <v>723</v>
      </c>
      <c r="J664" t="s">
        <v>767</v>
      </c>
      <c r="K664" t="s">
        <v>447</v>
      </c>
      <c r="L664" t="s">
        <v>707</v>
      </c>
      <c r="M664" t="b">
        <v>1</v>
      </c>
      <c r="N664" t="s">
        <v>734</v>
      </c>
    </row>
    <row r="665" spans="1:14" x14ac:dyDescent="0.25">
      <c r="A665" t="s">
        <v>674</v>
      </c>
      <c r="B665">
        <v>9</v>
      </c>
      <c r="C665" s="30" t="s">
        <v>708</v>
      </c>
      <c r="D665" t="s">
        <v>28</v>
      </c>
      <c r="E665">
        <v>-40.33</v>
      </c>
      <c r="F665" t="s">
        <v>78</v>
      </c>
      <c r="G665" s="20" t="s">
        <v>705</v>
      </c>
      <c r="H665" t="s">
        <v>539</v>
      </c>
      <c r="I665" t="s">
        <v>723</v>
      </c>
      <c r="J665" t="s">
        <v>768</v>
      </c>
      <c r="K665" t="s">
        <v>447</v>
      </c>
      <c r="M665" t="b">
        <v>1</v>
      </c>
      <c r="N665" t="s">
        <v>737</v>
      </c>
    </row>
    <row r="666" spans="1:14" x14ac:dyDescent="0.25">
      <c r="A666" t="s">
        <v>674</v>
      </c>
      <c r="B666">
        <v>9</v>
      </c>
      <c r="C666" t="s">
        <v>238</v>
      </c>
      <c r="D666" t="s">
        <v>14</v>
      </c>
      <c r="E666">
        <v>7.36</v>
      </c>
      <c r="F666" t="s">
        <v>78</v>
      </c>
      <c r="G666">
        <v>53.41</v>
      </c>
      <c r="H666" t="s">
        <v>539</v>
      </c>
      <c r="I666" t="s">
        <v>723</v>
      </c>
      <c r="K666" t="s">
        <v>447</v>
      </c>
    </row>
    <row r="667" spans="1:14" x14ac:dyDescent="0.25">
      <c r="A667" t="s">
        <v>674</v>
      </c>
      <c r="B667">
        <v>9</v>
      </c>
      <c r="C667" s="30" t="s">
        <v>135</v>
      </c>
      <c r="D667" t="s">
        <v>28</v>
      </c>
      <c r="E667" s="20" t="s">
        <v>704</v>
      </c>
      <c r="F667" t="s">
        <v>78</v>
      </c>
      <c r="G667">
        <v>1.04</v>
      </c>
      <c r="H667" t="s">
        <v>539</v>
      </c>
      <c r="I667" t="s">
        <v>723</v>
      </c>
      <c r="J667" t="s">
        <v>769</v>
      </c>
      <c r="K667" t="s">
        <v>447</v>
      </c>
      <c r="M667" t="b">
        <v>1</v>
      </c>
      <c r="N667" t="s">
        <v>735</v>
      </c>
    </row>
    <row r="668" spans="1:14" x14ac:dyDescent="0.25">
      <c r="A668" t="s">
        <v>674</v>
      </c>
      <c r="B668">
        <v>9</v>
      </c>
      <c r="C668" t="s">
        <v>687</v>
      </c>
      <c r="D668" t="s">
        <v>14</v>
      </c>
      <c r="E668">
        <v>0</v>
      </c>
      <c r="F668" t="s">
        <v>78</v>
      </c>
      <c r="G668">
        <v>3</v>
      </c>
      <c r="H668" t="s">
        <v>539</v>
      </c>
      <c r="I668" t="s">
        <v>723</v>
      </c>
      <c r="K668" t="s">
        <v>447</v>
      </c>
      <c r="L668" t="s">
        <v>695</v>
      </c>
    </row>
    <row r="669" spans="1:14" x14ac:dyDescent="0.25">
      <c r="A669" t="s">
        <v>674</v>
      </c>
      <c r="B669">
        <v>9</v>
      </c>
      <c r="C669" t="s">
        <v>690</v>
      </c>
      <c r="D669" t="s">
        <v>14</v>
      </c>
      <c r="E669">
        <v>6.27</v>
      </c>
      <c r="F669" t="s">
        <v>78</v>
      </c>
      <c r="G669">
        <v>23.74</v>
      </c>
      <c r="H669" t="s">
        <v>539</v>
      </c>
      <c r="I669" t="s">
        <v>723</v>
      </c>
      <c r="K669" t="s">
        <v>447</v>
      </c>
    </row>
    <row r="670" spans="1:14" x14ac:dyDescent="0.25">
      <c r="A670" t="s">
        <v>674</v>
      </c>
      <c r="B670">
        <v>9</v>
      </c>
      <c r="C670" s="30" t="s">
        <v>682</v>
      </c>
      <c r="D670" t="s">
        <v>28</v>
      </c>
      <c r="E670">
        <v>-10.28</v>
      </c>
      <c r="F670" t="s">
        <v>78</v>
      </c>
      <c r="G670" s="20" t="s">
        <v>706</v>
      </c>
      <c r="H670" t="s">
        <v>539</v>
      </c>
      <c r="I670" t="s">
        <v>723</v>
      </c>
      <c r="J670" t="s">
        <v>770</v>
      </c>
      <c r="K670" t="s">
        <v>447</v>
      </c>
      <c r="L670" t="s">
        <v>694</v>
      </c>
      <c r="M670" t="b">
        <v>1</v>
      </c>
      <c r="N670" t="s">
        <v>736</v>
      </c>
    </row>
    <row r="671" spans="1:14" x14ac:dyDescent="0.25">
      <c r="A671" t="s">
        <v>710</v>
      </c>
      <c r="B671" t="s">
        <v>711</v>
      </c>
      <c r="C671" t="s">
        <v>432</v>
      </c>
      <c r="D671" t="s">
        <v>28</v>
      </c>
      <c r="E671">
        <v>0.38</v>
      </c>
      <c r="F671" t="s">
        <v>78</v>
      </c>
      <c r="G671">
        <v>20.419499999999999</v>
      </c>
      <c r="H671" t="s">
        <v>80</v>
      </c>
      <c r="I671" t="s">
        <v>127</v>
      </c>
      <c r="K671" t="s">
        <v>447</v>
      </c>
    </row>
    <row r="672" spans="1:14" x14ac:dyDescent="0.25">
      <c r="A672" t="s">
        <v>710</v>
      </c>
      <c r="B672" t="s">
        <v>711</v>
      </c>
      <c r="C672" t="s">
        <v>34</v>
      </c>
      <c r="D672" t="s">
        <v>14</v>
      </c>
      <c r="E672">
        <v>1.1499999999999999</v>
      </c>
      <c r="F672" t="s">
        <v>78</v>
      </c>
      <c r="G672">
        <v>56.418999999999997</v>
      </c>
      <c r="H672" t="s">
        <v>80</v>
      </c>
      <c r="I672" t="s">
        <v>127</v>
      </c>
      <c r="K672" t="s">
        <v>447</v>
      </c>
    </row>
    <row r="673" spans="1:11" x14ac:dyDescent="0.25">
      <c r="A673" t="s">
        <v>710</v>
      </c>
      <c r="B673" t="s">
        <v>711</v>
      </c>
      <c r="C673" t="s">
        <v>157</v>
      </c>
      <c r="D673" t="s">
        <v>14</v>
      </c>
      <c r="E673">
        <v>11</v>
      </c>
      <c r="F673" t="s">
        <v>78</v>
      </c>
      <c r="G673">
        <v>27.35</v>
      </c>
      <c r="H673" t="s">
        <v>80</v>
      </c>
      <c r="I673" t="s">
        <v>127</v>
      </c>
      <c r="K673" t="s">
        <v>447</v>
      </c>
    </row>
    <row r="674" spans="1:11" x14ac:dyDescent="0.25">
      <c r="A674" t="s">
        <v>710</v>
      </c>
      <c r="B674" t="s">
        <v>711</v>
      </c>
      <c r="C674" t="s">
        <v>712</v>
      </c>
      <c r="D674" t="s">
        <v>14</v>
      </c>
      <c r="E674">
        <v>2</v>
      </c>
      <c r="F674" t="s">
        <v>78</v>
      </c>
      <c r="G674">
        <v>10</v>
      </c>
      <c r="H674" t="s">
        <v>80</v>
      </c>
      <c r="I674" t="s">
        <v>127</v>
      </c>
      <c r="K674" t="s">
        <v>447</v>
      </c>
    </row>
    <row r="675" spans="1:11" x14ac:dyDescent="0.25">
      <c r="A675" t="s">
        <v>710</v>
      </c>
      <c r="B675" t="s">
        <v>711</v>
      </c>
      <c r="C675" t="s">
        <v>135</v>
      </c>
      <c r="D675" t="s">
        <v>28</v>
      </c>
      <c r="E675">
        <v>1.3800860157999999</v>
      </c>
      <c r="F675" t="s">
        <v>78</v>
      </c>
      <c r="G675">
        <v>5.0448215678499997</v>
      </c>
      <c r="H675" t="s">
        <v>80</v>
      </c>
      <c r="I675" t="s">
        <v>127</v>
      </c>
      <c r="K675" t="s">
        <v>447</v>
      </c>
    </row>
    <row r="676" spans="1:11" x14ac:dyDescent="0.25">
      <c r="A676" t="s">
        <v>710</v>
      </c>
      <c r="B676" t="s">
        <v>711</v>
      </c>
      <c r="C676" t="s">
        <v>713</v>
      </c>
      <c r="D676" t="s">
        <v>14</v>
      </c>
      <c r="E676">
        <v>15.135999999999999</v>
      </c>
      <c r="F676" t="s">
        <v>78</v>
      </c>
      <c r="G676">
        <v>81.599999999999994</v>
      </c>
      <c r="H676" t="s">
        <v>80</v>
      </c>
      <c r="I676" t="s">
        <v>127</v>
      </c>
      <c r="K676" t="s">
        <v>447</v>
      </c>
    </row>
    <row r="677" spans="1:11" x14ac:dyDescent="0.25">
      <c r="A677" t="s">
        <v>738</v>
      </c>
      <c r="B677">
        <v>1</v>
      </c>
      <c r="C677">
        <v>1</v>
      </c>
      <c r="E677">
        <v>12.01</v>
      </c>
      <c r="F677" t="s">
        <v>78</v>
      </c>
      <c r="G677">
        <v>82</v>
      </c>
      <c r="H677" t="s">
        <v>539</v>
      </c>
      <c r="I677" t="s">
        <v>757</v>
      </c>
      <c r="K677" t="s">
        <v>448</v>
      </c>
    </row>
    <row r="678" spans="1:11" x14ac:dyDescent="0.25">
      <c r="A678" t="s">
        <v>738</v>
      </c>
      <c r="B678">
        <v>1</v>
      </c>
      <c r="C678">
        <v>2</v>
      </c>
      <c r="E678">
        <v>-6.71</v>
      </c>
      <c r="F678" t="s">
        <v>78</v>
      </c>
      <c r="G678">
        <v>2.59</v>
      </c>
      <c r="H678" t="s">
        <v>539</v>
      </c>
      <c r="I678" t="s">
        <v>757</v>
      </c>
      <c r="J678" s="15" t="s">
        <v>766</v>
      </c>
      <c r="K678" t="s">
        <v>448</v>
      </c>
    </row>
    <row r="679" spans="1:11" x14ac:dyDescent="0.25">
      <c r="A679" t="s">
        <v>738</v>
      </c>
      <c r="B679">
        <v>1</v>
      </c>
      <c r="C679">
        <v>3</v>
      </c>
      <c r="E679">
        <v>5.64</v>
      </c>
      <c r="F679" t="s">
        <v>78</v>
      </c>
      <c r="G679">
        <v>64.72</v>
      </c>
      <c r="H679" t="s">
        <v>539</v>
      </c>
      <c r="I679" t="s">
        <v>757</v>
      </c>
      <c r="K679" t="s">
        <v>448</v>
      </c>
    </row>
    <row r="680" spans="1:11" x14ac:dyDescent="0.25">
      <c r="A680" t="s">
        <v>738</v>
      </c>
      <c r="B680">
        <v>1</v>
      </c>
      <c r="C680">
        <v>4</v>
      </c>
      <c r="E680">
        <v>5.04</v>
      </c>
      <c r="F680" t="s">
        <v>78</v>
      </c>
      <c r="G680">
        <v>33.33</v>
      </c>
      <c r="H680" t="s">
        <v>539</v>
      </c>
      <c r="I680" t="s">
        <v>757</v>
      </c>
      <c r="K680" t="s">
        <v>448</v>
      </c>
    </row>
    <row r="681" spans="1:11" x14ac:dyDescent="0.25">
      <c r="A681" t="s">
        <v>738</v>
      </c>
      <c r="B681">
        <v>1</v>
      </c>
      <c r="C681">
        <v>5</v>
      </c>
      <c r="E681">
        <v>14.4</v>
      </c>
      <c r="F681" t="s">
        <v>78</v>
      </c>
      <c r="G681">
        <v>38.04</v>
      </c>
      <c r="H681" t="s">
        <v>539</v>
      </c>
      <c r="I681" t="s">
        <v>757</v>
      </c>
      <c r="K681" t="s">
        <v>448</v>
      </c>
    </row>
    <row r="682" spans="1:11" x14ac:dyDescent="0.25">
      <c r="A682" t="s">
        <v>738</v>
      </c>
      <c r="B682">
        <v>1</v>
      </c>
      <c r="C682">
        <v>6</v>
      </c>
      <c r="E682">
        <v>5.38</v>
      </c>
      <c r="F682" t="s">
        <v>78</v>
      </c>
      <c r="G682">
        <v>82.3</v>
      </c>
      <c r="H682" t="s">
        <v>539</v>
      </c>
      <c r="I682" t="s">
        <v>757</v>
      </c>
      <c r="K682" t="s">
        <v>448</v>
      </c>
    </row>
    <row r="683" spans="1:11" x14ac:dyDescent="0.25">
      <c r="A683" t="s">
        <v>738</v>
      </c>
      <c r="B683">
        <v>1</v>
      </c>
      <c r="C683">
        <v>7</v>
      </c>
      <c r="E683">
        <v>0.83</v>
      </c>
      <c r="F683" t="s">
        <v>78</v>
      </c>
      <c r="G683">
        <v>60.1</v>
      </c>
      <c r="H683" t="s">
        <v>539</v>
      </c>
      <c r="I683" t="s">
        <v>757</v>
      </c>
      <c r="K683" t="s">
        <v>448</v>
      </c>
    </row>
    <row r="684" spans="1:11" x14ac:dyDescent="0.25">
      <c r="A684" t="s">
        <v>738</v>
      </c>
      <c r="B684">
        <v>1</v>
      </c>
      <c r="C684">
        <v>8</v>
      </c>
      <c r="E684">
        <v>-23.59</v>
      </c>
      <c r="F684" t="s">
        <v>78</v>
      </c>
      <c r="G684">
        <v>15.82</v>
      </c>
      <c r="H684" t="s">
        <v>539</v>
      </c>
      <c r="I684" t="s">
        <v>757</v>
      </c>
      <c r="J684" s="15" t="s">
        <v>766</v>
      </c>
      <c r="K684" t="s">
        <v>448</v>
      </c>
    </row>
    <row r="685" spans="1:11" x14ac:dyDescent="0.25">
      <c r="A685" t="s">
        <v>738</v>
      </c>
      <c r="B685">
        <v>1</v>
      </c>
      <c r="C685">
        <v>9</v>
      </c>
      <c r="E685">
        <v>15.38</v>
      </c>
      <c r="F685" t="s">
        <v>78</v>
      </c>
      <c r="G685">
        <v>41.62</v>
      </c>
      <c r="H685" t="s">
        <v>539</v>
      </c>
      <c r="I685" t="s">
        <v>757</v>
      </c>
      <c r="K685" t="s">
        <v>448</v>
      </c>
    </row>
    <row r="686" spans="1:11" x14ac:dyDescent="0.25">
      <c r="A686" t="s">
        <v>738</v>
      </c>
      <c r="B686">
        <v>1</v>
      </c>
      <c r="C686">
        <v>10</v>
      </c>
      <c r="E686">
        <v>1</v>
      </c>
      <c r="F686" t="s">
        <v>78</v>
      </c>
      <c r="G686">
        <v>7.9</v>
      </c>
      <c r="H686" t="s">
        <v>539</v>
      </c>
      <c r="I686" t="s">
        <v>757</v>
      </c>
      <c r="K686" t="s">
        <v>448</v>
      </c>
    </row>
    <row r="687" spans="1:11" x14ac:dyDescent="0.25">
      <c r="A687" t="s">
        <v>738</v>
      </c>
      <c r="B687">
        <v>1</v>
      </c>
      <c r="C687">
        <v>11</v>
      </c>
      <c r="E687">
        <v>30.39</v>
      </c>
      <c r="F687" t="s">
        <v>78</v>
      </c>
      <c r="G687">
        <v>75</v>
      </c>
      <c r="H687" t="s">
        <v>539</v>
      </c>
      <c r="I687" t="s">
        <v>757</v>
      </c>
      <c r="K687" t="s">
        <v>448</v>
      </c>
    </row>
    <row r="688" spans="1:11" x14ac:dyDescent="0.25">
      <c r="A688" t="s">
        <v>738</v>
      </c>
      <c r="B688">
        <v>2</v>
      </c>
      <c r="C688">
        <v>1</v>
      </c>
      <c r="E688">
        <v>0</v>
      </c>
      <c r="F688" t="s">
        <v>78</v>
      </c>
      <c r="G688">
        <v>40</v>
      </c>
      <c r="H688" t="s">
        <v>539</v>
      </c>
      <c r="I688" t="s">
        <v>755</v>
      </c>
      <c r="K688" t="s">
        <v>448</v>
      </c>
    </row>
    <row r="689" spans="1:11" x14ac:dyDescent="0.25">
      <c r="A689" t="s">
        <v>738</v>
      </c>
      <c r="B689">
        <v>2</v>
      </c>
      <c r="C689">
        <v>2</v>
      </c>
      <c r="E689">
        <v>0</v>
      </c>
      <c r="F689" t="s">
        <v>78</v>
      </c>
      <c r="G689">
        <v>45.11</v>
      </c>
      <c r="H689" t="s">
        <v>539</v>
      </c>
      <c r="I689" t="s">
        <v>755</v>
      </c>
      <c r="K689" t="s">
        <v>448</v>
      </c>
    </row>
    <row r="690" spans="1:11" x14ac:dyDescent="0.25">
      <c r="A690" t="s">
        <v>738</v>
      </c>
      <c r="B690">
        <v>2</v>
      </c>
      <c r="C690">
        <v>3</v>
      </c>
      <c r="E690">
        <v>14.13</v>
      </c>
      <c r="F690" t="s">
        <v>78</v>
      </c>
      <c r="G690">
        <v>46.38</v>
      </c>
      <c r="H690" t="s">
        <v>539</v>
      </c>
      <c r="I690" t="s">
        <v>755</v>
      </c>
      <c r="K690" t="s">
        <v>448</v>
      </c>
    </row>
    <row r="691" spans="1:11" x14ac:dyDescent="0.25">
      <c r="A691" t="s">
        <v>738</v>
      </c>
      <c r="B691">
        <v>2</v>
      </c>
      <c r="C691">
        <v>4</v>
      </c>
      <c r="E691">
        <v>1</v>
      </c>
      <c r="F691" t="s">
        <v>78</v>
      </c>
      <c r="G691">
        <v>7</v>
      </c>
      <c r="H691" t="s">
        <v>539</v>
      </c>
      <c r="I691" t="s">
        <v>755</v>
      </c>
      <c r="K691" t="s">
        <v>448</v>
      </c>
    </row>
    <row r="692" spans="1:11" x14ac:dyDescent="0.25">
      <c r="A692" t="s">
        <v>738</v>
      </c>
      <c r="B692">
        <v>2</v>
      </c>
      <c r="C692">
        <v>5</v>
      </c>
      <c r="E692">
        <v>27.99</v>
      </c>
      <c r="F692" t="s">
        <v>78</v>
      </c>
      <c r="G692">
        <v>84.81</v>
      </c>
      <c r="H692" t="s">
        <v>539</v>
      </c>
      <c r="I692" t="s">
        <v>755</v>
      </c>
      <c r="K692" t="s">
        <v>448</v>
      </c>
    </row>
    <row r="693" spans="1:11" x14ac:dyDescent="0.25">
      <c r="A693" t="s">
        <v>738</v>
      </c>
      <c r="B693">
        <v>2</v>
      </c>
      <c r="C693">
        <v>6</v>
      </c>
      <c r="E693">
        <v>29.68</v>
      </c>
      <c r="F693" t="s">
        <v>78</v>
      </c>
      <c r="G693">
        <v>97.68</v>
      </c>
      <c r="H693" t="s">
        <v>539</v>
      </c>
      <c r="I693" t="s">
        <v>755</v>
      </c>
      <c r="K693" t="s">
        <v>448</v>
      </c>
    </row>
    <row r="694" spans="1:11" x14ac:dyDescent="0.25">
      <c r="A694" t="s">
        <v>738</v>
      </c>
      <c r="B694">
        <v>2</v>
      </c>
      <c r="C694">
        <v>7</v>
      </c>
      <c r="E694">
        <v>27.93</v>
      </c>
      <c r="F694" t="s">
        <v>78</v>
      </c>
      <c r="G694">
        <v>75</v>
      </c>
      <c r="H694" t="s">
        <v>539</v>
      </c>
      <c r="I694" t="s">
        <v>755</v>
      </c>
      <c r="K694" t="s">
        <v>448</v>
      </c>
    </row>
    <row r="695" spans="1:11" x14ac:dyDescent="0.25">
      <c r="A695" t="s">
        <v>738</v>
      </c>
      <c r="B695">
        <v>2</v>
      </c>
      <c r="C695">
        <v>8</v>
      </c>
      <c r="E695">
        <v>34</v>
      </c>
      <c r="F695" t="s">
        <v>78</v>
      </c>
      <c r="G695">
        <v>75</v>
      </c>
      <c r="H695" t="s">
        <v>539</v>
      </c>
      <c r="I695" t="s">
        <v>755</v>
      </c>
      <c r="K695" t="s">
        <v>448</v>
      </c>
    </row>
    <row r="696" spans="1:11" x14ac:dyDescent="0.25">
      <c r="A696" t="s">
        <v>738</v>
      </c>
      <c r="B696">
        <v>3</v>
      </c>
      <c r="C696">
        <v>1</v>
      </c>
      <c r="E696">
        <v>0</v>
      </c>
      <c r="F696" t="s">
        <v>78</v>
      </c>
      <c r="G696">
        <v>4</v>
      </c>
      <c r="H696" t="s">
        <v>539</v>
      </c>
      <c r="I696" t="s">
        <v>756</v>
      </c>
      <c r="K696" t="s">
        <v>448</v>
      </c>
    </row>
    <row r="697" spans="1:11" x14ac:dyDescent="0.25">
      <c r="A697" t="s">
        <v>738</v>
      </c>
      <c r="B697">
        <v>3</v>
      </c>
      <c r="C697">
        <v>2</v>
      </c>
      <c r="E697">
        <v>0</v>
      </c>
      <c r="F697" t="s">
        <v>78</v>
      </c>
      <c r="G697">
        <v>50</v>
      </c>
      <c r="H697" t="s">
        <v>539</v>
      </c>
      <c r="I697" t="s">
        <v>756</v>
      </c>
      <c r="K697" t="s">
        <v>448</v>
      </c>
    </row>
    <row r="698" spans="1:11" x14ac:dyDescent="0.25">
      <c r="A698" t="s">
        <v>738</v>
      </c>
      <c r="B698">
        <v>3</v>
      </c>
      <c r="C698">
        <v>3</v>
      </c>
      <c r="E698">
        <v>31.92</v>
      </c>
      <c r="F698" t="s">
        <v>78</v>
      </c>
      <c r="G698">
        <v>76.53</v>
      </c>
      <c r="H698" t="s">
        <v>539</v>
      </c>
      <c r="I698" t="s">
        <v>756</v>
      </c>
      <c r="K698" t="s">
        <v>448</v>
      </c>
    </row>
    <row r="699" spans="1:11" x14ac:dyDescent="0.25">
      <c r="A699" t="s">
        <v>738</v>
      </c>
      <c r="B699">
        <v>3</v>
      </c>
      <c r="C699">
        <v>4</v>
      </c>
      <c r="E699">
        <v>0</v>
      </c>
      <c r="F699" t="s">
        <v>78</v>
      </c>
      <c r="G699">
        <v>76.92</v>
      </c>
      <c r="H699" t="s">
        <v>539</v>
      </c>
      <c r="I699" t="s">
        <v>756</v>
      </c>
      <c r="K699" t="s">
        <v>448</v>
      </c>
    </row>
    <row r="700" spans="1:11" x14ac:dyDescent="0.25">
      <c r="A700" t="s">
        <v>738</v>
      </c>
      <c r="B700">
        <v>3</v>
      </c>
      <c r="C700">
        <v>5</v>
      </c>
      <c r="E700">
        <v>0</v>
      </c>
      <c r="F700" t="s">
        <v>78</v>
      </c>
      <c r="G700">
        <v>58.71</v>
      </c>
      <c r="H700" t="s">
        <v>539</v>
      </c>
      <c r="I700" t="s">
        <v>756</v>
      </c>
      <c r="K700" t="s">
        <v>448</v>
      </c>
    </row>
    <row r="701" spans="1:11" x14ac:dyDescent="0.25">
      <c r="A701" t="s">
        <v>738</v>
      </c>
      <c r="B701">
        <v>3</v>
      </c>
      <c r="C701">
        <v>6</v>
      </c>
      <c r="E701">
        <v>0.14000000000000001</v>
      </c>
      <c r="F701" t="s">
        <v>78</v>
      </c>
      <c r="G701">
        <v>98.73</v>
      </c>
      <c r="H701" t="s">
        <v>539</v>
      </c>
      <c r="I701" t="s">
        <v>756</v>
      </c>
      <c r="K701" t="s">
        <v>448</v>
      </c>
    </row>
    <row r="702" spans="1:11" x14ac:dyDescent="0.25">
      <c r="A702" t="s">
        <v>738</v>
      </c>
      <c r="B702">
        <v>4</v>
      </c>
      <c r="C702" t="s">
        <v>791</v>
      </c>
      <c r="E702">
        <v>-16.39</v>
      </c>
      <c r="F702" t="s">
        <v>78</v>
      </c>
      <c r="G702">
        <v>7.04</v>
      </c>
      <c r="H702" t="s">
        <v>539</v>
      </c>
      <c r="I702" t="s">
        <v>753</v>
      </c>
      <c r="J702" s="15" t="s">
        <v>766</v>
      </c>
      <c r="K702" t="s">
        <v>448</v>
      </c>
    </row>
    <row r="703" spans="1:11" x14ac:dyDescent="0.25">
      <c r="A703" t="s">
        <v>738</v>
      </c>
      <c r="B703">
        <v>4</v>
      </c>
      <c r="C703" t="s">
        <v>801</v>
      </c>
      <c r="E703">
        <v>-33.700000000000003</v>
      </c>
      <c r="F703" t="s">
        <v>78</v>
      </c>
      <c r="G703">
        <v>17.75</v>
      </c>
      <c r="H703" t="s">
        <v>539</v>
      </c>
      <c r="I703" t="s">
        <v>753</v>
      </c>
      <c r="J703" s="15" t="s">
        <v>766</v>
      </c>
      <c r="K703" t="s">
        <v>448</v>
      </c>
    </row>
    <row r="704" spans="1:11" x14ac:dyDescent="0.25">
      <c r="A704" t="s">
        <v>738</v>
      </c>
      <c r="B704">
        <v>4</v>
      </c>
      <c r="C704" t="s">
        <v>796</v>
      </c>
      <c r="E704">
        <v>0.39</v>
      </c>
      <c r="F704" t="s">
        <v>78</v>
      </c>
      <c r="G704">
        <v>46.93</v>
      </c>
      <c r="H704" t="s">
        <v>539</v>
      </c>
      <c r="I704" t="s">
        <v>753</v>
      </c>
      <c r="K704" t="s">
        <v>448</v>
      </c>
    </row>
    <row r="705" spans="1:11" x14ac:dyDescent="0.25">
      <c r="A705" t="s">
        <v>738</v>
      </c>
      <c r="B705">
        <v>4</v>
      </c>
      <c r="C705" t="s">
        <v>802</v>
      </c>
      <c r="E705">
        <v>0</v>
      </c>
      <c r="F705" t="s">
        <v>78</v>
      </c>
      <c r="G705">
        <v>20</v>
      </c>
      <c r="H705" t="s">
        <v>539</v>
      </c>
      <c r="I705" t="s">
        <v>753</v>
      </c>
      <c r="K705" t="s">
        <v>448</v>
      </c>
    </row>
    <row r="706" spans="1:11" x14ac:dyDescent="0.25">
      <c r="A706" t="s">
        <v>738</v>
      </c>
      <c r="B706">
        <v>4</v>
      </c>
      <c r="C706" s="15" t="s">
        <v>803</v>
      </c>
      <c r="D706" s="15"/>
      <c r="E706" s="15">
        <v>5</v>
      </c>
      <c r="F706" t="s">
        <v>78</v>
      </c>
      <c r="G706" s="15">
        <v>10</v>
      </c>
      <c r="H706" t="s">
        <v>771</v>
      </c>
      <c r="I706" t="s">
        <v>753</v>
      </c>
      <c r="J706" s="15" t="s">
        <v>754</v>
      </c>
      <c r="K706" t="s">
        <v>448</v>
      </c>
    </row>
    <row r="707" spans="1:11" x14ac:dyDescent="0.25">
      <c r="A707" t="s">
        <v>738</v>
      </c>
      <c r="B707">
        <v>4</v>
      </c>
      <c r="C707" t="s">
        <v>795</v>
      </c>
      <c r="E707">
        <v>8.6999999999999993</v>
      </c>
      <c r="F707" t="s">
        <v>78</v>
      </c>
      <c r="G707">
        <v>29.22</v>
      </c>
      <c r="H707" t="s">
        <v>539</v>
      </c>
      <c r="I707" t="s">
        <v>753</v>
      </c>
      <c r="K707" t="s">
        <v>448</v>
      </c>
    </row>
    <row r="708" spans="1:11" x14ac:dyDescent="0.25">
      <c r="A708" t="s">
        <v>738</v>
      </c>
      <c r="B708">
        <v>4</v>
      </c>
      <c r="C708" t="s">
        <v>804</v>
      </c>
      <c r="E708">
        <v>28.94</v>
      </c>
      <c r="F708" t="s">
        <v>78</v>
      </c>
      <c r="G708">
        <v>74.989999999999995</v>
      </c>
      <c r="H708" t="s">
        <v>539</v>
      </c>
      <c r="I708" t="s">
        <v>753</v>
      </c>
      <c r="K708" t="s">
        <v>448</v>
      </c>
    </row>
    <row r="709" spans="1:11" x14ac:dyDescent="0.25">
      <c r="A709" t="s">
        <v>738</v>
      </c>
      <c r="B709">
        <v>4</v>
      </c>
      <c r="C709" t="s">
        <v>777</v>
      </c>
      <c r="E709">
        <v>8.74</v>
      </c>
      <c r="F709" t="s">
        <v>78</v>
      </c>
      <c r="G709">
        <v>46.14</v>
      </c>
      <c r="H709" t="s">
        <v>539</v>
      </c>
      <c r="I709" t="s">
        <v>753</v>
      </c>
      <c r="K709" t="s">
        <v>448</v>
      </c>
    </row>
    <row r="710" spans="1:11" x14ac:dyDescent="0.25">
      <c r="A710" t="s">
        <v>738</v>
      </c>
      <c r="B710">
        <v>4</v>
      </c>
      <c r="C710" t="s">
        <v>805</v>
      </c>
      <c r="E710">
        <v>26.28</v>
      </c>
      <c r="F710" t="s">
        <v>78</v>
      </c>
      <c r="G710">
        <v>48.32</v>
      </c>
      <c r="H710" t="s">
        <v>539</v>
      </c>
      <c r="I710" t="s">
        <v>753</v>
      </c>
      <c r="K710" t="s">
        <v>448</v>
      </c>
    </row>
    <row r="711" spans="1:11" x14ac:dyDescent="0.25">
      <c r="A711" t="s">
        <v>738</v>
      </c>
      <c r="B711">
        <v>4</v>
      </c>
      <c r="C711" t="s">
        <v>800</v>
      </c>
      <c r="E711">
        <v>34.86</v>
      </c>
      <c r="F711" t="s">
        <v>78</v>
      </c>
      <c r="G711">
        <v>50</v>
      </c>
      <c r="H711" t="s">
        <v>539</v>
      </c>
      <c r="I711" t="s">
        <v>753</v>
      </c>
      <c r="K711" t="s">
        <v>448</v>
      </c>
    </row>
    <row r="712" spans="1:11" x14ac:dyDescent="0.25">
      <c r="A712" t="s">
        <v>738</v>
      </c>
      <c r="B712">
        <v>5</v>
      </c>
      <c r="C712" t="s">
        <v>791</v>
      </c>
      <c r="E712">
        <v>5.69</v>
      </c>
      <c r="F712" t="s">
        <v>78</v>
      </c>
      <c r="G712">
        <v>44</v>
      </c>
      <c r="H712" t="s">
        <v>539</v>
      </c>
      <c r="I712" t="s">
        <v>752</v>
      </c>
      <c r="K712" t="s">
        <v>448</v>
      </c>
    </row>
    <row r="713" spans="1:11" x14ac:dyDescent="0.25">
      <c r="A713" t="s">
        <v>738</v>
      </c>
      <c r="B713">
        <v>5</v>
      </c>
      <c r="C713" t="s">
        <v>792</v>
      </c>
      <c r="E713">
        <v>0</v>
      </c>
      <c r="F713" t="s">
        <v>78</v>
      </c>
      <c r="G713">
        <v>41.98</v>
      </c>
      <c r="H713" t="s">
        <v>539</v>
      </c>
      <c r="I713" t="s">
        <v>752</v>
      </c>
      <c r="K713" t="s">
        <v>448</v>
      </c>
    </row>
    <row r="714" spans="1:11" x14ac:dyDescent="0.25">
      <c r="A714" t="s">
        <v>738</v>
      </c>
      <c r="B714">
        <v>5</v>
      </c>
      <c r="C714" t="s">
        <v>787</v>
      </c>
      <c r="E714">
        <v>26.12</v>
      </c>
      <c r="F714" t="s">
        <v>78</v>
      </c>
      <c r="G714">
        <v>50.5</v>
      </c>
      <c r="H714" t="s">
        <v>539</v>
      </c>
      <c r="I714" t="s">
        <v>752</v>
      </c>
      <c r="K714" t="s">
        <v>448</v>
      </c>
    </row>
    <row r="715" spans="1:11" x14ac:dyDescent="0.25">
      <c r="A715" t="s">
        <v>738</v>
      </c>
      <c r="B715">
        <v>5</v>
      </c>
      <c r="C715" t="s">
        <v>793</v>
      </c>
      <c r="E715">
        <v>0</v>
      </c>
      <c r="F715" t="s">
        <v>78</v>
      </c>
      <c r="G715">
        <v>34.090000000000003</v>
      </c>
      <c r="H715" t="s">
        <v>539</v>
      </c>
      <c r="I715" t="s">
        <v>752</v>
      </c>
      <c r="K715" t="s">
        <v>448</v>
      </c>
    </row>
    <row r="716" spans="1:11" x14ac:dyDescent="0.25">
      <c r="A716" t="s">
        <v>738</v>
      </c>
      <c r="B716">
        <v>5</v>
      </c>
      <c r="C716" t="s">
        <v>794</v>
      </c>
      <c r="E716">
        <v>2.2000000000000002</v>
      </c>
      <c r="F716" t="s">
        <v>78</v>
      </c>
      <c r="G716">
        <v>7</v>
      </c>
      <c r="H716" t="s">
        <v>539</v>
      </c>
      <c r="I716" t="s">
        <v>752</v>
      </c>
      <c r="K716" t="s">
        <v>448</v>
      </c>
    </row>
    <row r="717" spans="1:11" x14ac:dyDescent="0.25">
      <c r="A717" t="s">
        <v>738</v>
      </c>
      <c r="B717">
        <v>5</v>
      </c>
      <c r="C717" t="s">
        <v>795</v>
      </c>
      <c r="E717">
        <v>6.25</v>
      </c>
      <c r="F717" t="s">
        <v>78</v>
      </c>
      <c r="G717">
        <v>33.33</v>
      </c>
      <c r="H717" t="s">
        <v>539</v>
      </c>
      <c r="I717" t="s">
        <v>752</v>
      </c>
      <c r="K717" t="s">
        <v>448</v>
      </c>
    </row>
    <row r="718" spans="1:11" x14ac:dyDescent="0.25">
      <c r="A718" t="s">
        <v>738</v>
      </c>
      <c r="B718">
        <v>5</v>
      </c>
      <c r="C718" t="s">
        <v>796</v>
      </c>
      <c r="E718">
        <v>1.01</v>
      </c>
      <c r="F718" t="s">
        <v>78</v>
      </c>
      <c r="G718">
        <v>38.979999999999997</v>
      </c>
      <c r="H718" t="s">
        <v>539</v>
      </c>
      <c r="I718" t="s">
        <v>752</v>
      </c>
      <c r="K718" t="s">
        <v>448</v>
      </c>
    </row>
    <row r="719" spans="1:11" x14ac:dyDescent="0.25">
      <c r="A719" t="s">
        <v>738</v>
      </c>
      <c r="B719">
        <v>5</v>
      </c>
      <c r="C719" t="s">
        <v>797</v>
      </c>
      <c r="E719">
        <v>1</v>
      </c>
      <c r="F719" t="s">
        <v>78</v>
      </c>
      <c r="G719">
        <v>5</v>
      </c>
      <c r="H719" t="s">
        <v>539</v>
      </c>
      <c r="I719" t="s">
        <v>752</v>
      </c>
      <c r="K719" t="s">
        <v>448</v>
      </c>
    </row>
    <row r="720" spans="1:11" x14ac:dyDescent="0.25">
      <c r="A720" t="s">
        <v>738</v>
      </c>
      <c r="B720">
        <v>5</v>
      </c>
      <c r="C720" t="s">
        <v>798</v>
      </c>
      <c r="E720">
        <v>6.42</v>
      </c>
      <c r="F720" t="s">
        <v>78</v>
      </c>
      <c r="G720">
        <v>27.78</v>
      </c>
      <c r="H720" t="s">
        <v>539</v>
      </c>
      <c r="I720" t="s">
        <v>752</v>
      </c>
      <c r="K720" t="s">
        <v>448</v>
      </c>
    </row>
    <row r="721" spans="1:11" x14ac:dyDescent="0.25">
      <c r="A721" t="s">
        <v>738</v>
      </c>
      <c r="B721">
        <v>5</v>
      </c>
      <c r="C721" t="s">
        <v>799</v>
      </c>
      <c r="E721">
        <v>3.11</v>
      </c>
      <c r="F721" t="s">
        <v>78</v>
      </c>
      <c r="G721">
        <v>67.34</v>
      </c>
      <c r="H721" t="s">
        <v>539</v>
      </c>
      <c r="I721" t="s">
        <v>752</v>
      </c>
      <c r="K721" t="s">
        <v>448</v>
      </c>
    </row>
    <row r="722" spans="1:11" x14ac:dyDescent="0.25">
      <c r="A722" t="s">
        <v>738</v>
      </c>
      <c r="B722">
        <v>5</v>
      </c>
      <c r="C722" t="s">
        <v>800</v>
      </c>
      <c r="E722">
        <v>37.64</v>
      </c>
      <c r="F722" t="s">
        <v>78</v>
      </c>
      <c r="G722">
        <v>50</v>
      </c>
      <c r="H722" t="s">
        <v>539</v>
      </c>
      <c r="I722" t="s">
        <v>752</v>
      </c>
      <c r="K722" t="s">
        <v>448</v>
      </c>
    </row>
    <row r="723" spans="1:11" x14ac:dyDescent="0.25">
      <c r="A723" t="s">
        <v>738</v>
      </c>
      <c r="B723">
        <v>6</v>
      </c>
      <c r="C723" t="s">
        <v>783</v>
      </c>
      <c r="E723">
        <v>0</v>
      </c>
      <c r="F723" t="s">
        <v>78</v>
      </c>
      <c r="G723">
        <v>4</v>
      </c>
      <c r="H723" t="s">
        <v>539</v>
      </c>
      <c r="I723" t="s">
        <v>751</v>
      </c>
      <c r="K723" t="s">
        <v>448</v>
      </c>
    </row>
    <row r="724" spans="1:11" x14ac:dyDescent="0.25">
      <c r="A724" t="s">
        <v>738</v>
      </c>
      <c r="B724">
        <v>6</v>
      </c>
      <c r="C724" t="s">
        <v>781</v>
      </c>
      <c r="E724">
        <v>0</v>
      </c>
      <c r="F724" t="s">
        <v>78</v>
      </c>
      <c r="G724">
        <v>51.48</v>
      </c>
      <c r="H724" t="s">
        <v>539</v>
      </c>
      <c r="I724" t="s">
        <v>751</v>
      </c>
      <c r="K724" t="s">
        <v>448</v>
      </c>
    </row>
    <row r="725" spans="1:11" x14ac:dyDescent="0.25">
      <c r="A725" t="s">
        <v>738</v>
      </c>
      <c r="B725">
        <v>6</v>
      </c>
      <c r="C725" t="s">
        <v>787</v>
      </c>
      <c r="E725">
        <v>0</v>
      </c>
      <c r="F725" t="s">
        <v>78</v>
      </c>
      <c r="G725">
        <v>42.87</v>
      </c>
      <c r="H725" t="s">
        <v>539</v>
      </c>
      <c r="I725" t="s">
        <v>751</v>
      </c>
      <c r="K725" t="s">
        <v>448</v>
      </c>
    </row>
    <row r="726" spans="1:11" x14ac:dyDescent="0.25">
      <c r="A726" t="s">
        <v>738</v>
      </c>
      <c r="B726">
        <v>6</v>
      </c>
      <c r="C726" t="s">
        <v>784</v>
      </c>
      <c r="E726">
        <v>0.04</v>
      </c>
      <c r="F726" t="s">
        <v>78</v>
      </c>
      <c r="G726">
        <v>1.82</v>
      </c>
      <c r="H726" t="s">
        <v>539</v>
      </c>
      <c r="I726" t="s">
        <v>751</v>
      </c>
      <c r="K726" t="s">
        <v>448</v>
      </c>
    </row>
    <row r="727" spans="1:11" x14ac:dyDescent="0.25">
      <c r="A727" t="s">
        <v>738</v>
      </c>
      <c r="B727">
        <v>6</v>
      </c>
      <c r="C727" t="s">
        <v>788</v>
      </c>
      <c r="E727">
        <v>0</v>
      </c>
      <c r="F727" t="s">
        <v>78</v>
      </c>
      <c r="G727">
        <v>20.85</v>
      </c>
      <c r="H727" t="s">
        <v>539</v>
      </c>
      <c r="I727" t="s">
        <v>751</v>
      </c>
      <c r="K727" t="s">
        <v>448</v>
      </c>
    </row>
    <row r="728" spans="1:11" x14ac:dyDescent="0.25">
      <c r="A728" t="s">
        <v>738</v>
      </c>
      <c r="B728">
        <v>6</v>
      </c>
      <c r="C728" t="s">
        <v>789</v>
      </c>
      <c r="E728">
        <v>0</v>
      </c>
      <c r="F728" t="s">
        <v>78</v>
      </c>
      <c r="G728">
        <v>3</v>
      </c>
      <c r="H728" t="s">
        <v>539</v>
      </c>
      <c r="I728" t="s">
        <v>751</v>
      </c>
      <c r="K728" t="s">
        <v>448</v>
      </c>
    </row>
    <row r="729" spans="1:11" x14ac:dyDescent="0.25">
      <c r="A729" t="s">
        <v>738</v>
      </c>
      <c r="B729">
        <v>6</v>
      </c>
      <c r="C729" t="s">
        <v>790</v>
      </c>
      <c r="E729">
        <v>0</v>
      </c>
      <c r="F729" t="s">
        <v>78</v>
      </c>
      <c r="G729">
        <v>2</v>
      </c>
      <c r="H729" t="s">
        <v>539</v>
      </c>
      <c r="I729" t="s">
        <v>751</v>
      </c>
      <c r="K729" t="s">
        <v>448</v>
      </c>
    </row>
    <row r="730" spans="1:11" x14ac:dyDescent="0.25">
      <c r="A730" t="s">
        <v>738</v>
      </c>
      <c r="B730">
        <v>6</v>
      </c>
      <c r="C730" t="s">
        <v>786</v>
      </c>
      <c r="E730">
        <v>0</v>
      </c>
      <c r="F730" t="s">
        <v>78</v>
      </c>
      <c r="G730">
        <v>4.28</v>
      </c>
      <c r="H730" t="s">
        <v>539</v>
      </c>
      <c r="I730" t="s">
        <v>751</v>
      </c>
      <c r="K730" t="s">
        <v>448</v>
      </c>
    </row>
    <row r="731" spans="1:11" x14ac:dyDescent="0.25">
      <c r="A731" t="s">
        <v>738</v>
      </c>
      <c r="B731">
        <v>6</v>
      </c>
      <c r="C731" t="s">
        <v>74</v>
      </c>
      <c r="E731">
        <v>33.33</v>
      </c>
      <c r="F731" t="s">
        <v>78</v>
      </c>
      <c r="G731">
        <v>80</v>
      </c>
      <c r="H731" t="s">
        <v>539</v>
      </c>
      <c r="I731" t="s">
        <v>751</v>
      </c>
      <c r="K731" t="s">
        <v>448</v>
      </c>
    </row>
    <row r="732" spans="1:11" x14ac:dyDescent="0.25">
      <c r="A732" t="s">
        <v>738</v>
      </c>
      <c r="B732">
        <v>6</v>
      </c>
      <c r="C732" t="s">
        <v>779</v>
      </c>
      <c r="E732">
        <v>10</v>
      </c>
      <c r="F732" t="s">
        <v>78</v>
      </c>
      <c r="G732">
        <v>33.33</v>
      </c>
      <c r="H732" t="s">
        <v>539</v>
      </c>
      <c r="I732" t="s">
        <v>751</v>
      </c>
      <c r="K732" t="s">
        <v>448</v>
      </c>
    </row>
    <row r="733" spans="1:11" x14ac:dyDescent="0.25">
      <c r="A733" t="s">
        <v>738</v>
      </c>
      <c r="B733">
        <v>7</v>
      </c>
      <c r="C733" t="s">
        <v>781</v>
      </c>
      <c r="E733">
        <v>0</v>
      </c>
      <c r="F733" t="s">
        <v>78</v>
      </c>
      <c r="G733">
        <v>52.29</v>
      </c>
      <c r="H733" t="s">
        <v>539</v>
      </c>
      <c r="I733" t="s">
        <v>750</v>
      </c>
      <c r="K733" t="s">
        <v>448</v>
      </c>
    </row>
    <row r="734" spans="1:11" x14ac:dyDescent="0.25">
      <c r="A734" t="s">
        <v>738</v>
      </c>
      <c r="B734">
        <v>7</v>
      </c>
      <c r="C734" t="s">
        <v>782</v>
      </c>
      <c r="E734">
        <v>0</v>
      </c>
      <c r="F734" t="s">
        <v>78</v>
      </c>
      <c r="G734">
        <v>4.0999999999999996</v>
      </c>
      <c r="H734" t="s">
        <v>539</v>
      </c>
      <c r="I734" t="s">
        <v>750</v>
      </c>
      <c r="K734" t="s">
        <v>448</v>
      </c>
    </row>
    <row r="735" spans="1:11" x14ac:dyDescent="0.25">
      <c r="A735" t="s">
        <v>738</v>
      </c>
      <c r="B735">
        <v>7</v>
      </c>
      <c r="C735" t="s">
        <v>783</v>
      </c>
      <c r="E735">
        <v>0</v>
      </c>
      <c r="F735" t="s">
        <v>78</v>
      </c>
      <c r="G735">
        <v>4</v>
      </c>
      <c r="H735" t="s">
        <v>539</v>
      </c>
      <c r="I735" t="s">
        <v>750</v>
      </c>
      <c r="K735" t="s">
        <v>448</v>
      </c>
    </row>
    <row r="736" spans="1:11" x14ac:dyDescent="0.25">
      <c r="A736" t="s">
        <v>738</v>
      </c>
      <c r="B736">
        <v>7</v>
      </c>
      <c r="C736" t="s">
        <v>784</v>
      </c>
      <c r="E736">
        <v>0</v>
      </c>
      <c r="F736" t="s">
        <v>78</v>
      </c>
      <c r="G736">
        <v>1.89</v>
      </c>
      <c r="H736" t="s">
        <v>539</v>
      </c>
      <c r="I736" t="s">
        <v>750</v>
      </c>
      <c r="K736" t="s">
        <v>448</v>
      </c>
    </row>
    <row r="737" spans="1:11" x14ac:dyDescent="0.25">
      <c r="A737" t="s">
        <v>738</v>
      </c>
      <c r="B737">
        <v>7</v>
      </c>
      <c r="C737" t="s">
        <v>785</v>
      </c>
      <c r="E737">
        <v>0</v>
      </c>
      <c r="F737" t="s">
        <v>78</v>
      </c>
      <c r="G737">
        <v>34.770000000000003</v>
      </c>
      <c r="H737" t="s">
        <v>539</v>
      </c>
      <c r="I737" t="s">
        <v>750</v>
      </c>
      <c r="K737" t="s">
        <v>448</v>
      </c>
    </row>
    <row r="738" spans="1:11" x14ac:dyDescent="0.25">
      <c r="A738" t="s">
        <v>738</v>
      </c>
      <c r="B738">
        <v>7</v>
      </c>
      <c r="C738" t="s">
        <v>786</v>
      </c>
      <c r="E738">
        <v>0</v>
      </c>
      <c r="F738" t="s">
        <v>78</v>
      </c>
      <c r="G738">
        <v>4</v>
      </c>
      <c r="H738" t="s">
        <v>539</v>
      </c>
      <c r="I738" t="s">
        <v>750</v>
      </c>
      <c r="K738" t="s">
        <v>448</v>
      </c>
    </row>
    <row r="739" spans="1:11" x14ac:dyDescent="0.25">
      <c r="A739" t="s">
        <v>738</v>
      </c>
      <c r="B739">
        <v>7</v>
      </c>
      <c r="C739" t="s">
        <v>778</v>
      </c>
      <c r="E739">
        <v>0</v>
      </c>
      <c r="F739" t="s">
        <v>78</v>
      </c>
      <c r="G739">
        <v>40</v>
      </c>
      <c r="H739" t="s">
        <v>539</v>
      </c>
      <c r="I739" t="s">
        <v>750</v>
      </c>
      <c r="K739" t="s">
        <v>448</v>
      </c>
    </row>
    <row r="740" spans="1:11" x14ac:dyDescent="0.25">
      <c r="A740" t="s">
        <v>738</v>
      </c>
      <c r="B740">
        <v>7</v>
      </c>
      <c r="C740" t="s">
        <v>74</v>
      </c>
      <c r="E740">
        <v>33.33</v>
      </c>
      <c r="F740" t="s">
        <v>78</v>
      </c>
      <c r="G740">
        <v>85.8</v>
      </c>
      <c r="H740" t="s">
        <v>539</v>
      </c>
      <c r="I740" t="s">
        <v>750</v>
      </c>
      <c r="K740" t="s">
        <v>448</v>
      </c>
    </row>
    <row r="741" spans="1:11" x14ac:dyDescent="0.25">
      <c r="A741" t="s">
        <v>738</v>
      </c>
      <c r="B741">
        <v>7</v>
      </c>
      <c r="C741" t="s">
        <v>779</v>
      </c>
      <c r="E741">
        <v>0</v>
      </c>
      <c r="F741" t="s">
        <v>78</v>
      </c>
      <c r="G741">
        <v>35.71</v>
      </c>
      <c r="H741" t="s">
        <v>539</v>
      </c>
      <c r="I741" t="s">
        <v>750</v>
      </c>
      <c r="K741" t="s">
        <v>448</v>
      </c>
    </row>
    <row r="742" spans="1:11" x14ac:dyDescent="0.25">
      <c r="A742" t="s">
        <v>738</v>
      </c>
      <c r="B742">
        <v>8</v>
      </c>
      <c r="C742">
        <v>1</v>
      </c>
      <c r="E742">
        <v>0</v>
      </c>
      <c r="F742" t="s">
        <v>78</v>
      </c>
      <c r="G742">
        <v>1.96</v>
      </c>
      <c r="H742" t="s">
        <v>539</v>
      </c>
      <c r="I742" t="s">
        <v>758</v>
      </c>
      <c r="J742" s="15" t="s">
        <v>754</v>
      </c>
      <c r="K742" t="s">
        <v>448</v>
      </c>
    </row>
    <row r="743" spans="1:11" x14ac:dyDescent="0.25">
      <c r="A743" t="s">
        <v>738</v>
      </c>
      <c r="B743">
        <v>8</v>
      </c>
      <c r="C743">
        <v>2</v>
      </c>
      <c r="E743">
        <v>-76.14</v>
      </c>
      <c r="F743" t="s">
        <v>78</v>
      </c>
      <c r="G743">
        <v>17.59</v>
      </c>
      <c r="H743" t="s">
        <v>539</v>
      </c>
      <c r="I743" t="s">
        <v>758</v>
      </c>
      <c r="J743" s="15" t="s">
        <v>766</v>
      </c>
      <c r="K743" t="s">
        <v>448</v>
      </c>
    </row>
    <row r="744" spans="1:11" x14ac:dyDescent="0.25">
      <c r="A744" t="s">
        <v>738</v>
      </c>
      <c r="B744">
        <v>8</v>
      </c>
      <c r="C744">
        <v>3</v>
      </c>
      <c r="E744">
        <v>-14.35</v>
      </c>
      <c r="F744" t="s">
        <v>78</v>
      </c>
      <c r="G744">
        <v>28.09</v>
      </c>
      <c r="H744" t="s">
        <v>539</v>
      </c>
      <c r="I744" t="s">
        <v>758</v>
      </c>
      <c r="J744" s="15" t="s">
        <v>766</v>
      </c>
      <c r="K744" t="s">
        <v>448</v>
      </c>
    </row>
    <row r="745" spans="1:11" x14ac:dyDescent="0.25">
      <c r="A745" t="s">
        <v>738</v>
      </c>
      <c r="B745">
        <v>8</v>
      </c>
      <c r="C745">
        <v>4</v>
      </c>
      <c r="E745">
        <v>-1.04</v>
      </c>
      <c r="F745" t="s">
        <v>78</v>
      </c>
      <c r="G745">
        <v>4.24</v>
      </c>
      <c r="H745" t="s">
        <v>539</v>
      </c>
      <c r="I745" t="s">
        <v>758</v>
      </c>
      <c r="J745" s="15" t="s">
        <v>766</v>
      </c>
      <c r="K745" t="s">
        <v>448</v>
      </c>
    </row>
    <row r="746" spans="1:11" x14ac:dyDescent="0.25">
      <c r="A746" t="s">
        <v>738</v>
      </c>
      <c r="B746">
        <v>8</v>
      </c>
      <c r="C746">
        <v>5</v>
      </c>
      <c r="E746">
        <v>0</v>
      </c>
      <c r="F746" t="s">
        <v>78</v>
      </c>
      <c r="G746">
        <v>55.02</v>
      </c>
      <c r="H746" t="s">
        <v>539</v>
      </c>
      <c r="I746" t="s">
        <v>758</v>
      </c>
      <c r="K746" t="s">
        <v>448</v>
      </c>
    </row>
    <row r="747" spans="1:11" x14ac:dyDescent="0.25">
      <c r="A747" t="s">
        <v>738</v>
      </c>
      <c r="B747">
        <v>8</v>
      </c>
      <c r="C747" s="15">
        <v>6</v>
      </c>
      <c r="D747" s="15"/>
      <c r="E747" s="15">
        <v>3.07</v>
      </c>
      <c r="F747" t="s">
        <v>78</v>
      </c>
      <c r="G747" s="15">
        <v>8.06</v>
      </c>
      <c r="H747" t="s">
        <v>771</v>
      </c>
      <c r="I747" t="s">
        <v>758</v>
      </c>
      <c r="J747" s="15" t="s">
        <v>754</v>
      </c>
      <c r="K747" t="s">
        <v>448</v>
      </c>
    </row>
    <row r="748" spans="1:11" x14ac:dyDescent="0.25">
      <c r="A748" t="s">
        <v>738</v>
      </c>
      <c r="B748">
        <v>8</v>
      </c>
      <c r="C748">
        <v>7</v>
      </c>
      <c r="E748">
        <v>-32.450000000000003</v>
      </c>
      <c r="F748" t="s">
        <v>78</v>
      </c>
      <c r="G748">
        <v>28.48</v>
      </c>
      <c r="H748" t="s">
        <v>539</v>
      </c>
      <c r="I748" t="s">
        <v>758</v>
      </c>
      <c r="J748" s="15" t="s">
        <v>766</v>
      </c>
      <c r="K748" t="s">
        <v>448</v>
      </c>
    </row>
    <row r="749" spans="1:11" x14ac:dyDescent="0.25">
      <c r="A749" t="s">
        <v>738</v>
      </c>
      <c r="B749">
        <v>9</v>
      </c>
      <c r="C749" t="s">
        <v>773</v>
      </c>
      <c r="E749">
        <v>0</v>
      </c>
      <c r="F749" t="s">
        <v>78</v>
      </c>
      <c r="G749">
        <v>2</v>
      </c>
      <c r="H749" t="s">
        <v>539</v>
      </c>
      <c r="I749" t="s">
        <v>749</v>
      </c>
      <c r="K749" t="s">
        <v>448</v>
      </c>
    </row>
    <row r="750" spans="1:11" x14ac:dyDescent="0.25">
      <c r="A750" t="s">
        <v>738</v>
      </c>
      <c r="B750">
        <v>9</v>
      </c>
      <c r="C750" t="s">
        <v>774</v>
      </c>
      <c r="E750">
        <v>0</v>
      </c>
      <c r="F750" t="s">
        <v>78</v>
      </c>
      <c r="G750">
        <v>83.65</v>
      </c>
      <c r="H750" t="s">
        <v>539</v>
      </c>
      <c r="I750" t="s">
        <v>749</v>
      </c>
      <c r="K750" t="s">
        <v>448</v>
      </c>
    </row>
    <row r="751" spans="1:11" x14ac:dyDescent="0.25">
      <c r="A751" t="s">
        <v>738</v>
      </c>
      <c r="B751">
        <v>9</v>
      </c>
      <c r="C751" t="s">
        <v>775</v>
      </c>
      <c r="E751">
        <v>-27.66</v>
      </c>
      <c r="F751" t="s">
        <v>78</v>
      </c>
      <c r="G751">
        <v>25.9</v>
      </c>
      <c r="H751" t="s">
        <v>539</v>
      </c>
      <c r="I751" t="s">
        <v>749</v>
      </c>
      <c r="J751" s="15" t="s">
        <v>766</v>
      </c>
      <c r="K751" t="s">
        <v>448</v>
      </c>
    </row>
    <row r="752" spans="1:11" x14ac:dyDescent="0.25">
      <c r="A752" t="s">
        <v>738</v>
      </c>
      <c r="B752">
        <v>9</v>
      </c>
      <c r="C752" t="s">
        <v>776</v>
      </c>
      <c r="E752">
        <v>0</v>
      </c>
      <c r="F752" t="s">
        <v>78</v>
      </c>
      <c r="G752">
        <v>1.49</v>
      </c>
      <c r="H752" t="s">
        <v>539</v>
      </c>
      <c r="I752" t="s">
        <v>749</v>
      </c>
      <c r="J752" t="s">
        <v>724</v>
      </c>
      <c r="K752" t="s">
        <v>448</v>
      </c>
    </row>
    <row r="753" spans="1:11" x14ac:dyDescent="0.25">
      <c r="A753" t="s">
        <v>738</v>
      </c>
      <c r="B753">
        <v>9</v>
      </c>
      <c r="C753" t="s">
        <v>777</v>
      </c>
      <c r="E753">
        <v>0</v>
      </c>
      <c r="F753" t="s">
        <v>78</v>
      </c>
      <c r="G753">
        <v>1.68</v>
      </c>
      <c r="H753" t="s">
        <v>539</v>
      </c>
      <c r="I753" t="s">
        <v>749</v>
      </c>
      <c r="J753" t="s">
        <v>724</v>
      </c>
      <c r="K753" t="s">
        <v>448</v>
      </c>
    </row>
    <row r="754" spans="1:11" x14ac:dyDescent="0.25">
      <c r="A754" t="s">
        <v>738</v>
      </c>
      <c r="B754">
        <v>9</v>
      </c>
      <c r="C754" t="s">
        <v>778</v>
      </c>
      <c r="E754">
        <v>0</v>
      </c>
      <c r="F754" t="s">
        <v>78</v>
      </c>
      <c r="G754">
        <v>20</v>
      </c>
      <c r="H754" t="s">
        <v>539</v>
      </c>
      <c r="I754" t="s">
        <v>749</v>
      </c>
      <c r="K754" t="s">
        <v>448</v>
      </c>
    </row>
    <row r="755" spans="1:11" x14ac:dyDescent="0.25">
      <c r="A755" t="s">
        <v>738</v>
      </c>
      <c r="B755">
        <v>9</v>
      </c>
      <c r="C755" t="s">
        <v>779</v>
      </c>
      <c r="E755">
        <v>0</v>
      </c>
      <c r="F755" t="s">
        <v>78</v>
      </c>
      <c r="G755">
        <v>33.33</v>
      </c>
      <c r="H755" t="s">
        <v>539</v>
      </c>
      <c r="I755" t="s">
        <v>749</v>
      </c>
      <c r="K755" t="s">
        <v>448</v>
      </c>
    </row>
    <row r="756" spans="1:11" x14ac:dyDescent="0.25">
      <c r="A756" t="s">
        <v>738</v>
      </c>
      <c r="B756">
        <v>9</v>
      </c>
      <c r="C756" t="s">
        <v>780</v>
      </c>
      <c r="E756">
        <v>0</v>
      </c>
      <c r="F756" t="s">
        <v>78</v>
      </c>
      <c r="G756">
        <v>1.52</v>
      </c>
      <c r="H756" t="s">
        <v>539</v>
      </c>
      <c r="I756" t="s">
        <v>749</v>
      </c>
      <c r="J756" t="s">
        <v>724</v>
      </c>
      <c r="K756" t="s">
        <v>448</v>
      </c>
    </row>
  </sheetData>
  <autoFilter ref="A1:AM756" xr:uid="{FED77011-9DA1-4ED4-AF67-599FA276C79A}"/>
  <phoneticPr fontId="18" type="noConversion"/>
  <conditionalFormatting sqref="H191 F193:F213 D2:D549">
    <cfRule type="cellIs" dxfId="351" priority="463" operator="equal">
      <formula>""</formula>
    </cfRule>
    <cfRule type="cellIs" dxfId="350" priority="464" operator="equal">
      <formula>"Increase"</formula>
    </cfRule>
  </conditionalFormatting>
  <conditionalFormatting sqref="D176:D190">
    <cfRule type="cellIs" dxfId="349" priority="461" operator="equal">
      <formula>""</formula>
    </cfRule>
    <cfRule type="cellIs" dxfId="348" priority="462" operator="equal">
      <formula>"Increase"</formula>
    </cfRule>
  </conditionalFormatting>
  <conditionalFormatting sqref="D174">
    <cfRule type="cellIs" dxfId="347" priority="459" operator="equal">
      <formula>""</formula>
    </cfRule>
    <cfRule type="cellIs" dxfId="346" priority="460" operator="equal">
      <formula>"Increase"</formula>
    </cfRule>
  </conditionalFormatting>
  <conditionalFormatting sqref="D175">
    <cfRule type="cellIs" dxfId="345" priority="457" operator="equal">
      <formula>""</formula>
    </cfRule>
    <cfRule type="cellIs" dxfId="344" priority="458" operator="equal">
      <formula>"Increase"</formula>
    </cfRule>
  </conditionalFormatting>
  <conditionalFormatting sqref="R174:R195 R239:R244 R227:R232 R215:R220 R438:R443 R426:R431 R414:R419">
    <cfRule type="expression" dxfId="343" priority="456">
      <formula>E174="Increase"</formula>
    </cfRule>
  </conditionalFormatting>
  <conditionalFormatting sqref="E192:F192 E197:E201 F191">
    <cfRule type="cellIs" dxfId="342" priority="454" operator="equal">
      <formula>""</formula>
    </cfRule>
    <cfRule type="cellIs" dxfId="341" priority="455" operator="equal">
      <formula>"Increase"</formula>
    </cfRule>
  </conditionalFormatting>
  <conditionalFormatting sqref="H192:H195">
    <cfRule type="cellIs" dxfId="340" priority="442" operator="equal">
      <formula>""</formula>
    </cfRule>
    <cfRule type="cellIs" dxfId="339" priority="443" operator="equal">
      <formula>"Increase"</formula>
    </cfRule>
  </conditionalFormatting>
  <conditionalFormatting sqref="X174:AC190">
    <cfRule type="expression" dxfId="338" priority="466">
      <formula>E174="Increase"</formula>
    </cfRule>
  </conditionalFormatting>
  <conditionalFormatting sqref="T174:U195 Y191:AC195 Y390:AC394 T393:U394 U391 X393:X394">
    <cfRule type="expression" dxfId="337" priority="468">
      <formula>E174="Increase"</formula>
    </cfRule>
  </conditionalFormatting>
  <conditionalFormatting sqref="S174:S195 S406">
    <cfRule type="expression" dxfId="336" priority="470">
      <formula>E174="Increase"</formula>
    </cfRule>
  </conditionalFormatting>
  <conditionalFormatting sqref="H196">
    <cfRule type="cellIs" dxfId="335" priority="440" operator="equal">
      <formula>""</formula>
    </cfRule>
    <cfRule type="cellIs" dxfId="334" priority="441" operator="equal">
      <formula>"Increase"</formula>
    </cfRule>
  </conditionalFormatting>
  <conditionalFormatting sqref="H203">
    <cfRule type="cellIs" dxfId="333" priority="438" operator="equal">
      <formula>""</formula>
    </cfRule>
    <cfRule type="cellIs" dxfId="332" priority="439" operator="equal">
      <formula>"Increase"</formula>
    </cfRule>
  </conditionalFormatting>
  <conditionalFormatting sqref="H204:H207">
    <cfRule type="cellIs" dxfId="331" priority="436" operator="equal">
      <formula>""</formula>
    </cfRule>
    <cfRule type="cellIs" dxfId="330" priority="437" operator="equal">
      <formula>"Increase"</formula>
    </cfRule>
  </conditionalFormatting>
  <conditionalFormatting sqref="H208">
    <cfRule type="cellIs" dxfId="329" priority="434" operator="equal">
      <formula>""</formula>
    </cfRule>
    <cfRule type="cellIs" dxfId="328" priority="435" operator="equal">
      <formula>"Increase"</formula>
    </cfRule>
  </conditionalFormatting>
  <conditionalFormatting sqref="H197:H201">
    <cfRule type="cellIs" dxfId="327" priority="432" operator="equal">
      <formula>""</formula>
    </cfRule>
    <cfRule type="cellIs" dxfId="326" priority="433" operator="equal">
      <formula>"Increase"</formula>
    </cfRule>
  </conditionalFormatting>
  <conditionalFormatting sqref="H209">
    <cfRule type="cellIs" dxfId="325" priority="430" operator="equal">
      <formula>""</formula>
    </cfRule>
    <cfRule type="cellIs" dxfId="324" priority="431" operator="equal">
      <formula>"Increase"</formula>
    </cfRule>
  </conditionalFormatting>
  <conditionalFormatting sqref="H211:H213">
    <cfRule type="cellIs" dxfId="323" priority="428" operator="equal">
      <formula>""</formula>
    </cfRule>
    <cfRule type="cellIs" dxfId="322" priority="429" operator="equal">
      <formula>"Increase"</formula>
    </cfRule>
  </conditionalFormatting>
  <conditionalFormatting sqref="O174:P192">
    <cfRule type="expression" dxfId="321" priority="471">
      <formula>E174="Increase"</formula>
    </cfRule>
  </conditionalFormatting>
  <conditionalFormatting sqref="H202">
    <cfRule type="cellIs" dxfId="320" priority="424" operator="equal">
      <formula>""</formula>
    </cfRule>
    <cfRule type="cellIs" dxfId="319" priority="425" operator="equal">
      <formula>"Increase"</formula>
    </cfRule>
  </conditionalFormatting>
  <conditionalFormatting sqref="D200">
    <cfRule type="cellIs" dxfId="318" priority="422" operator="equal">
      <formula>""</formula>
    </cfRule>
    <cfRule type="cellIs" dxfId="317" priority="423" operator="equal">
      <formula>"Increase"</formula>
    </cfRule>
  </conditionalFormatting>
  <conditionalFormatting sqref="D210">
    <cfRule type="cellIs" dxfId="316" priority="420" operator="equal">
      <formula>""</formula>
    </cfRule>
    <cfRule type="cellIs" dxfId="315" priority="421" operator="equal">
      <formula>"Increase"</formula>
    </cfRule>
  </conditionalFormatting>
  <conditionalFormatting sqref="D212">
    <cfRule type="cellIs" dxfId="314" priority="418" operator="equal">
      <formula>""</formula>
    </cfRule>
    <cfRule type="cellIs" dxfId="313" priority="419" operator="equal">
      <formula>"Increase"</formula>
    </cfRule>
  </conditionalFormatting>
  <conditionalFormatting sqref="Q174:Q192">
    <cfRule type="expression" dxfId="312" priority="473">
      <formula>F174="Increase"</formula>
    </cfRule>
  </conditionalFormatting>
  <conditionalFormatting sqref="J174:J190">
    <cfRule type="expression" dxfId="311" priority="474">
      <formula>D174="Increase"</formula>
    </cfRule>
  </conditionalFormatting>
  <conditionalFormatting sqref="AD191:AD195">
    <cfRule type="expression" dxfId="310" priority="476">
      <formula>Q191="Increase"</formula>
    </cfRule>
  </conditionalFormatting>
  <conditionalFormatting sqref="R203:R207">
    <cfRule type="expression" dxfId="309" priority="416">
      <formula>E203="Increase"</formula>
    </cfRule>
  </conditionalFormatting>
  <conditionalFormatting sqref="R208">
    <cfRule type="expression" dxfId="308" priority="415">
      <formula>E208="Increase"</formula>
    </cfRule>
  </conditionalFormatting>
  <conditionalFormatting sqref="S196">
    <cfRule type="expression" dxfId="307" priority="414">
      <formula>E196="Increase"</formula>
    </cfRule>
  </conditionalFormatting>
  <conditionalFormatting sqref="S203:S207">
    <cfRule type="expression" dxfId="306" priority="413">
      <formula>E203="Increase"</formula>
    </cfRule>
  </conditionalFormatting>
  <conditionalFormatting sqref="S208">
    <cfRule type="expression" dxfId="305" priority="411">
      <formula>E208="Increase"</formula>
    </cfRule>
  </conditionalFormatting>
  <conditionalFormatting sqref="X191:X195">
    <cfRule type="expression" dxfId="304" priority="406">
      <formula>I191="Increase"</formula>
    </cfRule>
  </conditionalFormatting>
  <conditionalFormatting sqref="V174:W214 V395:W401 V403:W413 V390:V394">
    <cfRule type="expression" dxfId="303" priority="404">
      <formula>F174="Increase"</formula>
    </cfRule>
  </conditionalFormatting>
  <conditionalFormatting sqref="S216">
    <cfRule type="expression" dxfId="302" priority="401">
      <formula>E216="Increase"</formula>
    </cfRule>
  </conditionalFormatting>
  <conditionalFormatting sqref="S228">
    <cfRule type="expression" dxfId="301" priority="400">
      <formula>E228="Increase"</formula>
    </cfRule>
  </conditionalFormatting>
  <conditionalFormatting sqref="S229">
    <cfRule type="expression" dxfId="300" priority="399">
      <formula>E229="Increase"</formula>
    </cfRule>
  </conditionalFormatting>
  <conditionalFormatting sqref="S230:S231">
    <cfRule type="expression" dxfId="299" priority="398">
      <formula>E230="Increase"</formula>
    </cfRule>
  </conditionalFormatting>
  <conditionalFormatting sqref="S218:S219">
    <cfRule type="expression" dxfId="298" priority="397">
      <formula>E218="Increase"</formula>
    </cfRule>
  </conditionalFormatting>
  <conditionalFormatting sqref="R251:R256">
    <cfRule type="expression" dxfId="297" priority="396">
      <formula>E251="Increase"</formula>
    </cfRule>
  </conditionalFormatting>
  <conditionalFormatting sqref="F236">
    <cfRule type="cellIs" dxfId="296" priority="394" operator="equal">
      <formula>""</formula>
    </cfRule>
    <cfRule type="cellIs" dxfId="295" priority="395" operator="equal">
      <formula>"Increase"</formula>
    </cfRule>
  </conditionalFormatting>
  <conditionalFormatting sqref="H236">
    <cfRule type="cellIs" dxfId="294" priority="392" operator="equal">
      <formula>""</formula>
    </cfRule>
    <cfRule type="cellIs" dxfId="293" priority="393" operator="equal">
      <formula>"Increase"</formula>
    </cfRule>
  </conditionalFormatting>
  <conditionalFormatting sqref="F260">
    <cfRule type="cellIs" dxfId="292" priority="390" operator="equal">
      <formula>""</formula>
    </cfRule>
    <cfRule type="cellIs" dxfId="291" priority="391" operator="equal">
      <formula>"Increase"</formula>
    </cfRule>
  </conditionalFormatting>
  <conditionalFormatting sqref="H260">
    <cfRule type="cellIs" dxfId="290" priority="388" operator="equal">
      <formula>""</formula>
    </cfRule>
    <cfRule type="cellIs" dxfId="289" priority="389" operator="equal">
      <formula>"Increase"</formula>
    </cfRule>
  </conditionalFormatting>
  <conditionalFormatting sqref="F262 F250 F238 F226 F214">
    <cfRule type="cellIs" dxfId="288" priority="384" operator="equal">
      <formula>""</formula>
    </cfRule>
    <cfRule type="cellIs" dxfId="287" priority="385" operator="equal">
      <formula>"Increase"</formula>
    </cfRule>
  </conditionalFormatting>
  <conditionalFormatting sqref="H251:H256 H239:H244 H227:H232 H215:H220">
    <cfRule type="cellIs" dxfId="286" priority="382" operator="equal">
      <formula>""</formula>
    </cfRule>
    <cfRule type="cellIs" dxfId="285" priority="383" operator="equal">
      <formula>"Increase"</formula>
    </cfRule>
  </conditionalFormatting>
  <conditionalFormatting sqref="H261 H257 H245 H237 H233 H221 H223:H225 H235 H247:H249 H259">
    <cfRule type="cellIs" dxfId="284" priority="380" operator="equal">
      <formula>""</formula>
    </cfRule>
    <cfRule type="cellIs" dxfId="283" priority="381" operator="equal">
      <formula>"Increase"</formula>
    </cfRule>
  </conditionalFormatting>
  <conditionalFormatting sqref="O260 O236 O212">
    <cfRule type="cellIs" dxfId="282" priority="378" operator="equal">
      <formula>""</formula>
    </cfRule>
    <cfRule type="cellIs" dxfId="281" priority="379" operator="equal">
      <formula>"Increase"</formula>
    </cfRule>
  </conditionalFormatting>
  <conditionalFormatting sqref="E218:E219 E216 E208 E204:E205 E228:E231">
    <cfRule type="cellIs" dxfId="280" priority="376" operator="equal">
      <formula>""</formula>
    </cfRule>
    <cfRule type="cellIs" dxfId="279" priority="377" operator="equal">
      <formula>"Increase"</formula>
    </cfRule>
  </conditionalFormatting>
  <conditionalFormatting sqref="H262 H250 H238 H226 H214">
    <cfRule type="cellIs" dxfId="278" priority="374" operator="equal">
      <formula>""</formula>
    </cfRule>
    <cfRule type="cellIs" dxfId="277" priority="375" operator="equal">
      <formula>"Increase"</formula>
    </cfRule>
  </conditionalFormatting>
  <conditionalFormatting sqref="E262 E250 E238 E226 E214 E202">
    <cfRule type="cellIs" dxfId="276" priority="372" operator="equal">
      <formula>""</formula>
    </cfRule>
    <cfRule type="cellIs" dxfId="275" priority="373" operator="equal">
      <formula>"Increase"</formula>
    </cfRule>
  </conditionalFormatting>
  <conditionalFormatting sqref="R196">
    <cfRule type="expression" dxfId="274" priority="371">
      <formula>E196="Increase"</formula>
    </cfRule>
  </conditionalFormatting>
  <conditionalFormatting sqref="F264 E263:F263">
    <cfRule type="cellIs" dxfId="273" priority="359" operator="equal">
      <formula>""</formula>
    </cfRule>
    <cfRule type="cellIs" dxfId="272" priority="360" operator="equal">
      <formula>"Increase"</formula>
    </cfRule>
  </conditionalFormatting>
  <conditionalFormatting sqref="U263">
    <cfRule type="expression" dxfId="271" priority="356">
      <formula>E263="Increase"</formula>
    </cfRule>
  </conditionalFormatting>
  <conditionalFormatting sqref="V263">
    <cfRule type="expression" dxfId="270" priority="355">
      <formula>F263="Increase"</formula>
    </cfRule>
  </conditionalFormatting>
  <conditionalFormatting sqref="U264">
    <cfRule type="expression" dxfId="269" priority="352">
      <formula>E264="Increase"</formula>
    </cfRule>
  </conditionalFormatting>
  <conditionalFormatting sqref="V264">
    <cfRule type="expression" dxfId="268" priority="351">
      <formula>F264="Increase"</formula>
    </cfRule>
  </conditionalFormatting>
  <conditionalFormatting sqref="F270 E269:F269">
    <cfRule type="cellIs" dxfId="267" priority="341" operator="equal">
      <formula>""</formula>
    </cfRule>
    <cfRule type="cellIs" dxfId="266" priority="342" operator="equal">
      <formula>"Increase"</formula>
    </cfRule>
  </conditionalFormatting>
  <conditionalFormatting sqref="U269">
    <cfRule type="expression" dxfId="265" priority="338">
      <formula>E269="Increase"</formula>
    </cfRule>
  </conditionalFormatting>
  <conditionalFormatting sqref="V269">
    <cfRule type="expression" dxfId="264" priority="337">
      <formula>F269="Increase"</formula>
    </cfRule>
  </conditionalFormatting>
  <conditionalFormatting sqref="U270">
    <cfRule type="expression" dxfId="263" priority="334">
      <formula>E270="Increase"</formula>
    </cfRule>
  </conditionalFormatting>
  <conditionalFormatting sqref="V270">
    <cfRule type="expression" dxfId="262" priority="333">
      <formula>F270="Increase"</formula>
    </cfRule>
  </conditionalFormatting>
  <conditionalFormatting sqref="H263">
    <cfRule type="cellIs" dxfId="261" priority="303" operator="equal">
      <formula>""</formula>
    </cfRule>
    <cfRule type="cellIs" dxfId="260" priority="304" operator="equal">
      <formula>"Increase"</formula>
    </cfRule>
  </conditionalFormatting>
  <conditionalFormatting sqref="H264:H274">
    <cfRule type="cellIs" dxfId="259" priority="299" operator="equal">
      <formula>""</formula>
    </cfRule>
    <cfRule type="cellIs" dxfId="258" priority="300" operator="equal">
      <formula>"Increase"</formula>
    </cfRule>
  </conditionalFormatting>
  <conditionalFormatting sqref="AE174:AF190">
    <cfRule type="expression" dxfId="257" priority="478">
      <formula>J174="Increase"</formula>
    </cfRule>
  </conditionalFormatting>
  <conditionalFormatting sqref="AD174:AD190">
    <cfRule type="expression" dxfId="256" priority="480">
      <formula>J174="Increase"</formula>
    </cfRule>
  </conditionalFormatting>
  <conditionalFormatting sqref="AE191:AF195">
    <cfRule type="expression" dxfId="255" priority="483">
      <formula>Q191="Increase"</formula>
    </cfRule>
  </conditionalFormatting>
  <conditionalFormatting sqref="H210">
    <cfRule type="cellIs" dxfId="254" priority="297" operator="equal">
      <formula>""</formula>
    </cfRule>
    <cfRule type="cellIs" dxfId="253" priority="298" operator="equal">
      <formula>"Increase"</formula>
    </cfRule>
  </conditionalFormatting>
  <conditionalFormatting sqref="H222">
    <cfRule type="cellIs" dxfId="252" priority="295" operator="equal">
      <formula>""</formula>
    </cfRule>
    <cfRule type="cellIs" dxfId="251" priority="296" operator="equal">
      <formula>"Increase"</formula>
    </cfRule>
  </conditionalFormatting>
  <conditionalFormatting sqref="H234">
    <cfRule type="cellIs" dxfId="250" priority="293" operator="equal">
      <formula>""</formula>
    </cfRule>
    <cfRule type="cellIs" dxfId="249" priority="294" operator="equal">
      <formula>"Increase"</formula>
    </cfRule>
  </conditionalFormatting>
  <conditionalFormatting sqref="H246">
    <cfRule type="cellIs" dxfId="248" priority="291" operator="equal">
      <formula>""</formula>
    </cfRule>
    <cfRule type="cellIs" dxfId="247" priority="292" operator="equal">
      <formula>"Increase"</formula>
    </cfRule>
  </conditionalFormatting>
  <conditionalFormatting sqref="H258">
    <cfRule type="cellIs" dxfId="246" priority="289" operator="equal">
      <formula>""</formula>
    </cfRule>
    <cfRule type="cellIs" dxfId="245" priority="290" operator="equal">
      <formula>"Increase"</formula>
    </cfRule>
  </conditionalFormatting>
  <conditionalFormatting sqref="D318">
    <cfRule type="cellIs" dxfId="244" priority="287" operator="equal">
      <formula>""</formula>
    </cfRule>
    <cfRule type="cellIs" dxfId="243" priority="288" operator="equal">
      <formula>"Increase"</formula>
    </cfRule>
  </conditionalFormatting>
  <conditionalFormatting sqref="D312">
    <cfRule type="cellIs" dxfId="242" priority="285" operator="equal">
      <formula>""</formula>
    </cfRule>
    <cfRule type="cellIs" dxfId="241" priority="286" operator="equal">
      <formula>"Increase"</formula>
    </cfRule>
  </conditionalFormatting>
  <conditionalFormatting sqref="D322">
    <cfRule type="cellIs" dxfId="240" priority="283" operator="equal">
      <formula>""</formula>
    </cfRule>
    <cfRule type="cellIs" dxfId="239" priority="284" operator="equal">
      <formula>"Increase"</formula>
    </cfRule>
  </conditionalFormatting>
  <conditionalFormatting sqref="D348">
    <cfRule type="cellIs" dxfId="238" priority="281" operator="equal">
      <formula>""</formula>
    </cfRule>
    <cfRule type="cellIs" dxfId="237" priority="282" operator="equal">
      <formula>"Increase"</formula>
    </cfRule>
  </conditionalFormatting>
  <conditionalFormatting sqref="D338">
    <cfRule type="cellIs" dxfId="236" priority="279" operator="equal">
      <formula>""</formula>
    </cfRule>
    <cfRule type="cellIs" dxfId="235" priority="280" operator="equal">
      <formula>"Increase"</formula>
    </cfRule>
  </conditionalFormatting>
  <conditionalFormatting sqref="D349:D389">
    <cfRule type="cellIs" dxfId="234" priority="277" operator="equal">
      <formula>""</formula>
    </cfRule>
    <cfRule type="cellIs" dxfId="233" priority="278" operator="equal">
      <formula>"Increase"</formula>
    </cfRule>
  </conditionalFormatting>
  <conditionalFormatting sqref="D397 D390:D394 H390 F392:F401 F404 F411:F412 F407">
    <cfRule type="cellIs" dxfId="232" priority="269" operator="equal">
      <formula>""</formula>
    </cfRule>
    <cfRule type="cellIs" dxfId="231" priority="270" operator="equal">
      <formula>"Increase"</formula>
    </cfRule>
  </conditionalFormatting>
  <conditionalFormatting sqref="R390:R394">
    <cfRule type="expression" dxfId="230" priority="268">
      <formula>E390="Increase"</formula>
    </cfRule>
  </conditionalFormatting>
  <conditionalFormatting sqref="E391:F391 E396:E399 F390">
    <cfRule type="cellIs" dxfId="229" priority="266" operator="equal">
      <formula>""</formula>
    </cfRule>
    <cfRule type="cellIs" dxfId="228" priority="267" operator="equal">
      <formula>"Increase"</formula>
    </cfRule>
  </conditionalFormatting>
  <conditionalFormatting sqref="H391:H394">
    <cfRule type="cellIs" dxfId="227" priority="264" operator="equal">
      <formula>""</formula>
    </cfRule>
    <cfRule type="cellIs" dxfId="226" priority="265" operator="equal">
      <formula>"Increase"</formula>
    </cfRule>
  </conditionalFormatting>
  <conditionalFormatting sqref="T390:U390">
    <cfRule type="expression" dxfId="225" priority="271">
      <formula>E390="Increase"</formula>
    </cfRule>
  </conditionalFormatting>
  <conditionalFormatting sqref="S390:S394">
    <cfRule type="expression" dxfId="224" priority="272">
      <formula>E390="Increase"</formula>
    </cfRule>
  </conditionalFormatting>
  <conditionalFormatting sqref="H395">
    <cfRule type="cellIs" dxfId="223" priority="262" operator="equal">
      <formula>""</formula>
    </cfRule>
    <cfRule type="cellIs" dxfId="222" priority="263" operator="equal">
      <formula>"Increase"</formula>
    </cfRule>
  </conditionalFormatting>
  <conditionalFormatting sqref="H402">
    <cfRule type="cellIs" dxfId="221" priority="260" operator="equal">
      <formula>""</formula>
    </cfRule>
    <cfRule type="cellIs" dxfId="220" priority="261" operator="equal">
      <formula>"Increase"</formula>
    </cfRule>
  </conditionalFormatting>
  <conditionalFormatting sqref="H403:H406">
    <cfRule type="cellIs" dxfId="219" priority="258" operator="equal">
      <formula>""</formula>
    </cfRule>
    <cfRule type="cellIs" dxfId="218" priority="259" operator="equal">
      <formula>"Increase"</formula>
    </cfRule>
  </conditionalFormatting>
  <conditionalFormatting sqref="H407">
    <cfRule type="cellIs" dxfId="217" priority="256" operator="equal">
      <formula>""</formula>
    </cfRule>
    <cfRule type="cellIs" dxfId="216" priority="257" operator="equal">
      <formula>"Increase"</formula>
    </cfRule>
  </conditionalFormatting>
  <conditionalFormatting sqref="H396:H400">
    <cfRule type="cellIs" dxfId="215" priority="254" operator="equal">
      <formula>""</formula>
    </cfRule>
    <cfRule type="cellIs" dxfId="214" priority="255" operator="equal">
      <formula>"Increase"</formula>
    </cfRule>
  </conditionalFormatting>
  <conditionalFormatting sqref="H408">
    <cfRule type="cellIs" dxfId="213" priority="252" operator="equal">
      <formula>""</formula>
    </cfRule>
    <cfRule type="cellIs" dxfId="212" priority="253" operator="equal">
      <formula>"Increase"</formula>
    </cfRule>
  </conditionalFormatting>
  <conditionalFormatting sqref="H410:H412">
    <cfRule type="cellIs" dxfId="211" priority="250" operator="equal">
      <formula>""</formula>
    </cfRule>
    <cfRule type="cellIs" dxfId="210" priority="251" operator="equal">
      <formula>"Increase"</formula>
    </cfRule>
  </conditionalFormatting>
  <conditionalFormatting sqref="O390:P391">
    <cfRule type="expression" dxfId="209" priority="273">
      <formula>E390="Increase"</formula>
    </cfRule>
  </conditionalFormatting>
  <conditionalFormatting sqref="H401">
    <cfRule type="cellIs" dxfId="208" priority="248" operator="equal">
      <formula>""</formula>
    </cfRule>
    <cfRule type="cellIs" dxfId="207" priority="249" operator="equal">
      <formula>"Increase"</formula>
    </cfRule>
  </conditionalFormatting>
  <conditionalFormatting sqref="D399">
    <cfRule type="cellIs" dxfId="206" priority="246" operator="equal">
      <formula>""</formula>
    </cfRule>
    <cfRule type="cellIs" dxfId="205" priority="247" operator="equal">
      <formula>"Increase"</formula>
    </cfRule>
  </conditionalFormatting>
  <conditionalFormatting sqref="D409">
    <cfRule type="cellIs" dxfId="204" priority="244" operator="equal">
      <formula>""</formula>
    </cfRule>
    <cfRule type="cellIs" dxfId="203" priority="245" operator="equal">
      <formula>"Increase"</formula>
    </cfRule>
  </conditionalFormatting>
  <conditionalFormatting sqref="D411">
    <cfRule type="cellIs" dxfId="202" priority="242" operator="equal">
      <formula>""</formula>
    </cfRule>
    <cfRule type="cellIs" dxfId="201" priority="243" operator="equal">
      <formula>"Increase"</formula>
    </cfRule>
  </conditionalFormatting>
  <conditionalFormatting sqref="Q390:Q391">
    <cfRule type="expression" dxfId="200" priority="274">
      <formula>F390="Increase"</formula>
    </cfRule>
  </conditionalFormatting>
  <conditionalFormatting sqref="AD390:AD394">
    <cfRule type="expression" dxfId="199" priority="275">
      <formula>Q390="Increase"</formula>
    </cfRule>
  </conditionalFormatting>
  <conditionalFormatting sqref="R402:R406">
    <cfRule type="expression" dxfId="198" priority="241">
      <formula>E402="Increase"</formula>
    </cfRule>
  </conditionalFormatting>
  <conditionalFormatting sqref="R407">
    <cfRule type="expression" dxfId="197" priority="240">
      <formula>E407="Increase"</formula>
    </cfRule>
  </conditionalFormatting>
  <conditionalFormatting sqref="S395">
    <cfRule type="expression" dxfId="196" priority="239">
      <formula>E395="Increase"</formula>
    </cfRule>
  </conditionalFormatting>
  <conditionalFormatting sqref="S404">
    <cfRule type="expression" dxfId="195" priority="238">
      <formula>E404="Increase"</formula>
    </cfRule>
  </conditionalFormatting>
  <conditionalFormatting sqref="S407">
    <cfRule type="expression" dxfId="194" priority="237">
      <formula>E407="Increase"</formula>
    </cfRule>
  </conditionalFormatting>
  <conditionalFormatting sqref="X390">
    <cfRule type="expression" dxfId="193" priority="236">
      <formula>I390="Increase"</formula>
    </cfRule>
  </conditionalFormatting>
  <conditionalFormatting sqref="W390:W394">
    <cfRule type="expression" dxfId="192" priority="235">
      <formula>G390="Increase"</formula>
    </cfRule>
  </conditionalFormatting>
  <conditionalFormatting sqref="S415">
    <cfRule type="expression" dxfId="191" priority="234">
      <formula>E415="Increase"</formula>
    </cfRule>
  </conditionalFormatting>
  <conditionalFormatting sqref="S428">
    <cfRule type="expression" dxfId="190" priority="232">
      <formula>E428="Increase"</formula>
    </cfRule>
  </conditionalFormatting>
  <conditionalFormatting sqref="S429">
    <cfRule type="expression" dxfId="189" priority="231">
      <formula>E429="Increase"</formula>
    </cfRule>
  </conditionalFormatting>
  <conditionalFormatting sqref="S417:S418">
    <cfRule type="expression" dxfId="188" priority="230">
      <formula>E417="Increase"</formula>
    </cfRule>
  </conditionalFormatting>
  <conditionalFormatting sqref="R450:R455">
    <cfRule type="expression" dxfId="187" priority="229">
      <formula>E450="Increase"</formula>
    </cfRule>
  </conditionalFormatting>
  <conditionalFormatting sqref="H435">
    <cfRule type="cellIs" dxfId="186" priority="225" operator="equal">
      <formula>""</formula>
    </cfRule>
    <cfRule type="cellIs" dxfId="185" priority="226" operator="equal">
      <formula>"Increase"</formula>
    </cfRule>
  </conditionalFormatting>
  <conditionalFormatting sqref="F459">
    <cfRule type="cellIs" dxfId="184" priority="223" operator="equal">
      <formula>""</formula>
    </cfRule>
    <cfRule type="cellIs" dxfId="183" priority="224" operator="equal">
      <formula>"Increase"</formula>
    </cfRule>
  </conditionalFormatting>
  <conditionalFormatting sqref="H459">
    <cfRule type="cellIs" dxfId="182" priority="221" operator="equal">
      <formula>""</formula>
    </cfRule>
    <cfRule type="cellIs" dxfId="181" priority="222" operator="equal">
      <formula>"Increase"</formula>
    </cfRule>
  </conditionalFormatting>
  <conditionalFormatting sqref="F461 F449 F437 F425 F413">
    <cfRule type="cellIs" dxfId="180" priority="219" operator="equal">
      <formula>""</formula>
    </cfRule>
    <cfRule type="cellIs" dxfId="179" priority="220" operator="equal">
      <formula>"Increase"</formula>
    </cfRule>
  </conditionalFormatting>
  <conditionalFormatting sqref="H450:H455 H438:H443 H426:H431 H414:H419">
    <cfRule type="cellIs" dxfId="178" priority="217" operator="equal">
      <formula>""</formula>
    </cfRule>
    <cfRule type="cellIs" dxfId="177" priority="218" operator="equal">
      <formula>"Increase"</formula>
    </cfRule>
  </conditionalFormatting>
  <conditionalFormatting sqref="H460 H456 H444 H436 H432 H420 H422:H424 H434 H446:H448 H458">
    <cfRule type="cellIs" dxfId="176" priority="215" operator="equal">
      <formula>""</formula>
    </cfRule>
    <cfRule type="cellIs" dxfId="175" priority="216" operator="equal">
      <formula>"Increase"</formula>
    </cfRule>
  </conditionalFormatting>
  <conditionalFormatting sqref="O459 O435 O411">
    <cfRule type="cellIs" dxfId="174" priority="213" operator="equal">
      <formula>""</formula>
    </cfRule>
    <cfRule type="cellIs" dxfId="173" priority="214" operator="equal">
      <formula>"Increase"</formula>
    </cfRule>
  </conditionalFormatting>
  <conditionalFormatting sqref="E418 E415 E407">
    <cfRule type="cellIs" dxfId="172" priority="211" operator="equal">
      <formula>""</formula>
    </cfRule>
    <cfRule type="cellIs" dxfId="171" priority="212" operator="equal">
      <formula>"Increase"</formula>
    </cfRule>
  </conditionalFormatting>
  <conditionalFormatting sqref="H461 H449 H437 H425 H413">
    <cfRule type="cellIs" dxfId="170" priority="209" operator="equal">
      <formula>""</formula>
    </cfRule>
    <cfRule type="cellIs" dxfId="169" priority="210" operator="equal">
      <formula>"Increase"</formula>
    </cfRule>
  </conditionalFormatting>
  <conditionalFormatting sqref="E461 E449 E437 E425 E413 E401">
    <cfRule type="cellIs" dxfId="168" priority="207" operator="equal">
      <formula>""</formula>
    </cfRule>
    <cfRule type="cellIs" dxfId="167" priority="208" operator="equal">
      <formula>"Increase"</formula>
    </cfRule>
  </conditionalFormatting>
  <conditionalFormatting sqref="R395">
    <cfRule type="expression" dxfId="166" priority="206">
      <formula>E395="Increase"</formula>
    </cfRule>
  </conditionalFormatting>
  <conditionalFormatting sqref="F463 E462:F462">
    <cfRule type="cellIs" dxfId="165" priority="204" operator="equal">
      <formula>""</formula>
    </cfRule>
    <cfRule type="cellIs" dxfId="164" priority="205" operator="equal">
      <formula>"Increase"</formula>
    </cfRule>
  </conditionalFormatting>
  <conditionalFormatting sqref="U462">
    <cfRule type="expression" dxfId="163" priority="203">
      <formula>E462="Increase"</formula>
    </cfRule>
  </conditionalFormatting>
  <conditionalFormatting sqref="V462">
    <cfRule type="expression" dxfId="162" priority="202">
      <formula>F462="Increase"</formula>
    </cfRule>
  </conditionalFormatting>
  <conditionalFormatting sqref="U463">
    <cfRule type="expression" dxfId="161" priority="201">
      <formula>E463="Increase"</formula>
    </cfRule>
  </conditionalFormatting>
  <conditionalFormatting sqref="V463">
    <cfRule type="expression" dxfId="160" priority="200">
      <formula>F463="Increase"</formula>
    </cfRule>
  </conditionalFormatting>
  <conditionalFormatting sqref="F468:F469">
    <cfRule type="cellIs" dxfId="159" priority="198" operator="equal">
      <formula>""</formula>
    </cfRule>
    <cfRule type="cellIs" dxfId="158" priority="199" operator="equal">
      <formula>"Increase"</formula>
    </cfRule>
  </conditionalFormatting>
  <conditionalFormatting sqref="U468">
    <cfRule type="expression" dxfId="157" priority="197">
      <formula>E468="Increase"</formula>
    </cfRule>
  </conditionalFormatting>
  <conditionalFormatting sqref="V468">
    <cfRule type="expression" dxfId="156" priority="196">
      <formula>F468="Increase"</formula>
    </cfRule>
  </conditionalFormatting>
  <conditionalFormatting sqref="U469">
    <cfRule type="expression" dxfId="155" priority="195">
      <formula>E469="Increase"</formula>
    </cfRule>
  </conditionalFormatting>
  <conditionalFormatting sqref="V469">
    <cfRule type="expression" dxfId="154" priority="194">
      <formula>F469="Increase"</formula>
    </cfRule>
  </conditionalFormatting>
  <conditionalFormatting sqref="H462">
    <cfRule type="cellIs" dxfId="153" priority="192" operator="equal">
      <formula>""</formula>
    </cfRule>
    <cfRule type="cellIs" dxfId="152" priority="193" operator="equal">
      <formula>"Increase"</formula>
    </cfRule>
  </conditionalFormatting>
  <conditionalFormatting sqref="H463:H475">
    <cfRule type="cellIs" dxfId="151" priority="190" operator="equal">
      <formula>""</formula>
    </cfRule>
    <cfRule type="cellIs" dxfId="150" priority="191" operator="equal">
      <formula>"Increase"</formula>
    </cfRule>
  </conditionalFormatting>
  <conditionalFormatting sqref="AE390:AF394">
    <cfRule type="expression" dxfId="149" priority="276">
      <formula>Q390="Increase"</formula>
    </cfRule>
  </conditionalFormatting>
  <conditionalFormatting sqref="H409">
    <cfRule type="cellIs" dxfId="148" priority="188" operator="equal">
      <formula>""</formula>
    </cfRule>
    <cfRule type="cellIs" dxfId="147" priority="189" operator="equal">
      <formula>"Increase"</formula>
    </cfRule>
  </conditionalFormatting>
  <conditionalFormatting sqref="H421">
    <cfRule type="cellIs" dxfId="146" priority="186" operator="equal">
      <formula>""</formula>
    </cfRule>
    <cfRule type="cellIs" dxfId="145" priority="187" operator="equal">
      <formula>"Increase"</formula>
    </cfRule>
  </conditionalFormatting>
  <conditionalFormatting sqref="H433">
    <cfRule type="cellIs" dxfId="144" priority="184" operator="equal">
      <formula>""</formula>
    </cfRule>
    <cfRule type="cellIs" dxfId="143" priority="185" operator="equal">
      <formula>"Increase"</formula>
    </cfRule>
  </conditionalFormatting>
  <conditionalFormatting sqref="H445">
    <cfRule type="cellIs" dxfId="142" priority="182" operator="equal">
      <formula>""</formula>
    </cfRule>
    <cfRule type="cellIs" dxfId="141" priority="183" operator="equal">
      <formula>"Increase"</formula>
    </cfRule>
  </conditionalFormatting>
  <conditionalFormatting sqref="H457">
    <cfRule type="cellIs" dxfId="140" priority="180" operator="equal">
      <formula>""</formula>
    </cfRule>
    <cfRule type="cellIs" dxfId="139" priority="181" operator="equal">
      <formula>"Increase"</formula>
    </cfRule>
  </conditionalFormatting>
  <conditionalFormatting sqref="V402">
    <cfRule type="expression" dxfId="138" priority="179">
      <formula>F402="Increase"</formula>
    </cfRule>
  </conditionalFormatting>
  <conditionalFormatting sqref="W402">
    <cfRule type="expression" dxfId="137" priority="176">
      <formula>G402="Increase"</formula>
    </cfRule>
  </conditionalFormatting>
  <conditionalFormatting sqref="T402:U402">
    <cfRule type="expression" dxfId="136" priority="173">
      <formula>E402="Increase"</formula>
    </cfRule>
  </conditionalFormatting>
  <conditionalFormatting sqref="Y402">
    <cfRule type="expression" dxfId="135" priority="172">
      <formula>J402="Increase"</formula>
    </cfRule>
  </conditionalFormatting>
  <conditionalFormatting sqref="X402">
    <cfRule type="expression" dxfId="134" priority="171">
      <formula>I402="Increase"</formula>
    </cfRule>
  </conditionalFormatting>
  <conditionalFormatting sqref="Y414">
    <cfRule type="expression" dxfId="133" priority="170">
      <formula>J414="Increase"</formula>
    </cfRule>
  </conditionalFormatting>
  <conditionalFormatting sqref="Y426">
    <cfRule type="expression" dxfId="132" priority="169">
      <formula>J426="Increase"</formula>
    </cfRule>
  </conditionalFormatting>
  <conditionalFormatting sqref="F414">
    <cfRule type="cellIs" dxfId="131" priority="167" operator="equal">
      <formula>""</formula>
    </cfRule>
    <cfRule type="cellIs" dxfId="130" priority="168" operator="equal">
      <formula>"Increase"</formula>
    </cfRule>
  </conditionalFormatting>
  <conditionalFormatting sqref="E427">
    <cfRule type="cellIs" dxfId="129" priority="161" operator="equal">
      <formula>""</formula>
    </cfRule>
    <cfRule type="cellIs" dxfId="128" priority="162" operator="equal">
      <formula>"Increase"</formula>
    </cfRule>
  </conditionalFormatting>
  <conditionalFormatting sqref="E463">
    <cfRule type="cellIs" dxfId="127" priority="159" operator="equal">
      <formula>""</formula>
    </cfRule>
    <cfRule type="cellIs" dxfId="126" priority="160" operator="equal">
      <formula>"Increase"</formula>
    </cfRule>
  </conditionalFormatting>
  <conditionalFormatting sqref="E468">
    <cfRule type="cellIs" dxfId="125" priority="157" operator="equal">
      <formula>""</formula>
    </cfRule>
    <cfRule type="cellIs" dxfId="124" priority="158" operator="equal">
      <formula>"Increase"</formula>
    </cfRule>
  </conditionalFormatting>
  <conditionalFormatting sqref="E469">
    <cfRule type="cellIs" dxfId="123" priority="155" operator="equal">
      <formula>""</formula>
    </cfRule>
    <cfRule type="cellIs" dxfId="122" priority="156" operator="equal">
      <formula>"Increase"</formula>
    </cfRule>
  </conditionalFormatting>
  <conditionalFormatting sqref="F435">
    <cfRule type="cellIs" dxfId="121" priority="151" operator="equal">
      <formula>""</formula>
    </cfRule>
    <cfRule type="cellIs" dxfId="120" priority="152" operator="equal">
      <formula>"Increase"</formula>
    </cfRule>
  </conditionalFormatting>
  <conditionalFormatting sqref="F410">
    <cfRule type="cellIs" dxfId="119" priority="149" operator="equal">
      <formula>""</formula>
    </cfRule>
    <cfRule type="cellIs" dxfId="118" priority="150" operator="equal">
      <formula>"Increase"</formula>
    </cfRule>
  </conditionalFormatting>
  <conditionalFormatting sqref="E410">
    <cfRule type="cellIs" dxfId="117" priority="147" operator="equal">
      <formula>""</formula>
    </cfRule>
    <cfRule type="cellIs" dxfId="116" priority="148" operator="equal">
      <formula>"Increase"</formula>
    </cfRule>
  </conditionalFormatting>
  <conditionalFormatting sqref="F409">
    <cfRule type="cellIs" dxfId="115" priority="145" operator="equal">
      <formula>""</formula>
    </cfRule>
    <cfRule type="cellIs" dxfId="114" priority="146" operator="equal">
      <formula>"Increase"</formula>
    </cfRule>
  </conditionalFormatting>
  <conditionalFormatting sqref="E409">
    <cfRule type="cellIs" dxfId="113" priority="143" operator="equal">
      <formula>""</formula>
    </cfRule>
    <cfRule type="cellIs" dxfId="112" priority="144" operator="equal">
      <formula>"Increase"</formula>
    </cfRule>
  </conditionalFormatting>
  <conditionalFormatting sqref="F408">
    <cfRule type="cellIs" dxfId="111" priority="141" operator="equal">
      <formula>""</formula>
    </cfRule>
    <cfRule type="cellIs" dxfId="110" priority="142" operator="equal">
      <formula>"Increase"</formula>
    </cfRule>
  </conditionalFormatting>
  <conditionalFormatting sqref="E408">
    <cfRule type="cellIs" dxfId="109" priority="139" operator="equal">
      <formula>""</formula>
    </cfRule>
    <cfRule type="cellIs" dxfId="108" priority="140" operator="equal">
      <formula>"Increase"</formula>
    </cfRule>
  </conditionalFormatting>
  <conditionalFormatting sqref="Y403">
    <cfRule type="expression" dxfId="107" priority="138">
      <formula>J403="Increase"</formula>
    </cfRule>
  </conditionalFormatting>
  <conditionalFormatting sqref="U403">
    <cfRule type="expression" dxfId="106" priority="136">
      <formula>F403="Increase"</formula>
    </cfRule>
  </conditionalFormatting>
  <conditionalFormatting sqref="S402">
    <cfRule type="expression" dxfId="105" priority="135">
      <formula>E402="Increase"</formula>
    </cfRule>
  </conditionalFormatting>
  <conditionalFormatting sqref="F402">
    <cfRule type="cellIs" dxfId="104" priority="133" operator="equal">
      <formula>""</formula>
    </cfRule>
    <cfRule type="cellIs" dxfId="103" priority="134" operator="equal">
      <formula>"Increase"</formula>
    </cfRule>
  </conditionalFormatting>
  <conditionalFormatting sqref="F426">
    <cfRule type="cellIs" dxfId="102" priority="131" operator="equal">
      <formula>""</formula>
    </cfRule>
    <cfRule type="cellIs" dxfId="101" priority="132" operator="equal">
      <formula>"Increase"</formula>
    </cfRule>
  </conditionalFormatting>
  <conditionalFormatting sqref="S403">
    <cfRule type="expression" dxfId="100" priority="130">
      <formula>E403="Increase"</formula>
    </cfRule>
  </conditionalFormatting>
  <conditionalFormatting sqref="S427">
    <cfRule type="expression" dxfId="99" priority="129">
      <formula>E427="Increase"</formula>
    </cfRule>
  </conditionalFormatting>
  <conditionalFormatting sqref="E403:F403">
    <cfRule type="cellIs" dxfId="98" priority="127" operator="equal">
      <formula>""</formula>
    </cfRule>
    <cfRule type="cellIs" dxfId="97" priority="128" operator="equal">
      <formula>"Increase"</formula>
    </cfRule>
  </conditionalFormatting>
  <conditionalFormatting sqref="S405">
    <cfRule type="expression" dxfId="96" priority="126">
      <formula>E405="Increase"</formula>
    </cfRule>
  </conditionalFormatting>
  <conditionalFormatting sqref="F405">
    <cfRule type="cellIs" dxfId="95" priority="124" operator="equal">
      <formula>""</formula>
    </cfRule>
    <cfRule type="cellIs" dxfId="94" priority="125" operator="equal">
      <formula>"Increase"</formula>
    </cfRule>
  </conditionalFormatting>
  <conditionalFormatting sqref="T405:U405">
    <cfRule type="expression" dxfId="93" priority="123">
      <formula>E405="Increase"</formula>
    </cfRule>
  </conditionalFormatting>
  <conditionalFormatting sqref="Y405">
    <cfRule type="expression" dxfId="92" priority="122">
      <formula>J405="Increase"</formula>
    </cfRule>
  </conditionalFormatting>
  <conditionalFormatting sqref="X405">
    <cfRule type="expression" dxfId="91" priority="121">
      <formula>I405="Increase"</formula>
    </cfRule>
  </conditionalFormatting>
  <conditionalFormatting sqref="S430">
    <cfRule type="expression" dxfId="90" priority="120">
      <formula>E430="Increase"</formula>
    </cfRule>
  </conditionalFormatting>
  <conditionalFormatting sqref="F406">
    <cfRule type="cellIs" dxfId="89" priority="118" operator="equal">
      <formula>""</formula>
    </cfRule>
    <cfRule type="cellIs" dxfId="88" priority="119" operator="equal">
      <formula>"Increase"</formula>
    </cfRule>
  </conditionalFormatting>
  <conditionalFormatting sqref="E430">
    <cfRule type="cellIs" dxfId="87" priority="116" operator="equal">
      <formula>""</formula>
    </cfRule>
    <cfRule type="cellIs" dxfId="86" priority="117" operator="equal">
      <formula>"Increase"</formula>
    </cfRule>
  </conditionalFormatting>
  <conditionalFormatting sqref="T406:U406">
    <cfRule type="expression" dxfId="85" priority="115">
      <formula>E406="Increase"</formula>
    </cfRule>
  </conditionalFormatting>
  <conditionalFormatting sqref="Y406">
    <cfRule type="expression" dxfId="84" priority="114">
      <formula>J406="Increase"</formula>
    </cfRule>
  </conditionalFormatting>
  <conditionalFormatting sqref="X406">
    <cfRule type="expression" dxfId="83" priority="113">
      <formula>I406="Increase"</formula>
    </cfRule>
  </conditionalFormatting>
  <conditionalFormatting sqref="D476:D485">
    <cfRule type="cellIs" dxfId="82" priority="111" operator="equal">
      <formula>""</formula>
    </cfRule>
    <cfRule type="cellIs" dxfId="81" priority="112" operator="equal">
      <formula>"Increase"</formula>
    </cfRule>
  </conditionalFormatting>
  <conditionalFormatting sqref="D486:D497">
    <cfRule type="cellIs" dxfId="80" priority="109" operator="equal">
      <formula>""</formula>
    </cfRule>
    <cfRule type="cellIs" dxfId="79" priority="110" operator="equal">
      <formula>"Increase"</formula>
    </cfRule>
  </conditionalFormatting>
  <conditionalFormatting sqref="D498:D503">
    <cfRule type="cellIs" dxfId="78" priority="107" operator="equal">
      <formula>""</formula>
    </cfRule>
    <cfRule type="cellIs" dxfId="77" priority="108" operator="equal">
      <formula>"Increase"</formula>
    </cfRule>
  </conditionalFormatting>
  <conditionalFormatting sqref="D504:D509">
    <cfRule type="cellIs" dxfId="76" priority="105" operator="equal">
      <formula>""</formula>
    </cfRule>
    <cfRule type="cellIs" dxfId="75" priority="106" operator="equal">
      <formula>"Increase"</formula>
    </cfRule>
  </conditionalFormatting>
  <conditionalFormatting sqref="D474:D475">
    <cfRule type="cellIs" dxfId="74" priority="103" operator="equal">
      <formula>""</formula>
    </cfRule>
    <cfRule type="cellIs" dxfId="73" priority="104" operator="equal">
      <formula>"Increase"</formula>
    </cfRule>
  </conditionalFormatting>
  <conditionalFormatting sqref="D510">
    <cfRule type="cellIs" dxfId="72" priority="101" operator="equal">
      <formula>""</formula>
    </cfRule>
    <cfRule type="cellIs" dxfId="71" priority="102" operator="equal">
      <formula>"Increase"</formula>
    </cfRule>
  </conditionalFormatting>
  <conditionalFormatting sqref="D514">
    <cfRule type="cellIs" dxfId="70" priority="99" operator="equal">
      <formula>""</formula>
    </cfRule>
    <cfRule type="cellIs" dxfId="69" priority="100" operator="equal">
      <formula>"Increase"</formula>
    </cfRule>
  </conditionalFormatting>
  <conditionalFormatting sqref="D511">
    <cfRule type="cellIs" dxfId="68" priority="97" operator="equal">
      <formula>""</formula>
    </cfRule>
    <cfRule type="cellIs" dxfId="67" priority="98" operator="equal">
      <formula>"Increase"</formula>
    </cfRule>
  </conditionalFormatting>
  <conditionalFormatting sqref="D512">
    <cfRule type="cellIs" dxfId="66" priority="95" operator="equal">
      <formula>""</formula>
    </cfRule>
    <cfRule type="cellIs" dxfId="65" priority="96" operator="equal">
      <formula>"Increase"</formula>
    </cfRule>
  </conditionalFormatting>
  <conditionalFormatting sqref="D515">
    <cfRule type="cellIs" dxfId="64" priority="93" operator="equal">
      <formula>""</formula>
    </cfRule>
    <cfRule type="cellIs" dxfId="63" priority="94" operator="equal">
      <formula>"Increase"</formula>
    </cfRule>
  </conditionalFormatting>
  <conditionalFormatting sqref="D516">
    <cfRule type="cellIs" dxfId="62" priority="91" operator="equal">
      <formula>""</formula>
    </cfRule>
    <cfRule type="cellIs" dxfId="61" priority="92" operator="equal">
      <formula>"Increase"</formula>
    </cfRule>
  </conditionalFormatting>
  <conditionalFormatting sqref="D517">
    <cfRule type="cellIs" dxfId="60" priority="89" operator="equal">
      <formula>""</formula>
    </cfRule>
    <cfRule type="cellIs" dxfId="59" priority="90" operator="equal">
      <formula>"Increase"</formula>
    </cfRule>
  </conditionalFormatting>
  <conditionalFormatting sqref="D522">
    <cfRule type="cellIs" dxfId="58" priority="87" operator="equal">
      <formula>""</formula>
    </cfRule>
    <cfRule type="cellIs" dxfId="57" priority="88" operator="equal">
      <formula>"Increase"</formula>
    </cfRule>
  </conditionalFormatting>
  <conditionalFormatting sqref="D524">
    <cfRule type="cellIs" dxfId="56" priority="85" operator="equal">
      <formula>""</formula>
    </cfRule>
    <cfRule type="cellIs" dxfId="55" priority="86" operator="equal">
      <formula>"Increase"</formula>
    </cfRule>
  </conditionalFormatting>
  <conditionalFormatting sqref="D519">
    <cfRule type="cellIs" dxfId="54" priority="83" operator="equal">
      <formula>""</formula>
    </cfRule>
    <cfRule type="cellIs" dxfId="53" priority="84" operator="equal">
      <formula>"Increase"</formula>
    </cfRule>
  </conditionalFormatting>
  <conditionalFormatting sqref="D518">
    <cfRule type="cellIs" dxfId="52" priority="81" operator="equal">
      <formula>""</formula>
    </cfRule>
    <cfRule type="cellIs" dxfId="51" priority="82" operator="equal">
      <formula>"Increase"</formula>
    </cfRule>
  </conditionalFormatting>
  <conditionalFormatting sqref="D523">
    <cfRule type="cellIs" dxfId="50" priority="79" operator="equal">
      <formula>""</formula>
    </cfRule>
    <cfRule type="cellIs" dxfId="49" priority="80" operator="equal">
      <formula>"Increase"</formula>
    </cfRule>
  </conditionalFormatting>
  <conditionalFormatting sqref="D2:D549">
    <cfRule type="cellIs" dxfId="48" priority="62" operator="equal">
      <formula>"NA"</formula>
    </cfRule>
  </conditionalFormatting>
  <conditionalFormatting sqref="D550:D552 D554:D560">
    <cfRule type="cellIs" dxfId="47" priority="60" operator="equal">
      <formula>""</formula>
    </cfRule>
    <cfRule type="cellIs" dxfId="46" priority="61" operator="equal">
      <formula>"Increase"</formula>
    </cfRule>
  </conditionalFormatting>
  <conditionalFormatting sqref="D550:D552 D554:D560">
    <cfRule type="cellIs" dxfId="45" priority="59" operator="equal">
      <formula>"NA"</formula>
    </cfRule>
  </conditionalFormatting>
  <conditionalFormatting sqref="D553">
    <cfRule type="cellIs" dxfId="44" priority="57" operator="equal">
      <formula>""</formula>
    </cfRule>
    <cfRule type="cellIs" dxfId="43" priority="58" operator="equal">
      <formula>"Increase"</formula>
    </cfRule>
  </conditionalFormatting>
  <conditionalFormatting sqref="D553">
    <cfRule type="cellIs" dxfId="42" priority="56" operator="equal">
      <formula>"NA"</formula>
    </cfRule>
  </conditionalFormatting>
  <conditionalFormatting sqref="H554:H560">
    <cfRule type="cellIs" dxfId="41" priority="54" operator="equal">
      <formula>""</formula>
    </cfRule>
    <cfRule type="cellIs" dxfId="40" priority="55" operator="equal">
      <formula>"Increase"</formula>
    </cfRule>
  </conditionalFormatting>
  <conditionalFormatting sqref="R550:R553">
    <cfRule type="expression" dxfId="39" priority="47">
      <formula>E550="Increase"</formula>
    </cfRule>
  </conditionalFormatting>
  <conditionalFormatting sqref="H550:H553">
    <cfRule type="cellIs" dxfId="38" priority="45" operator="equal">
      <formula>""</formula>
    </cfRule>
    <cfRule type="cellIs" dxfId="37" priority="46" operator="equal">
      <formula>"Increase"</formula>
    </cfRule>
  </conditionalFormatting>
  <conditionalFormatting sqref="D571">
    <cfRule type="cellIs" dxfId="36" priority="43" operator="equal">
      <formula>""</formula>
    </cfRule>
    <cfRule type="cellIs" dxfId="35" priority="44" operator="equal">
      <formula>"Increase"</formula>
    </cfRule>
  </conditionalFormatting>
  <conditionalFormatting sqref="D571">
    <cfRule type="cellIs" dxfId="34" priority="42" operator="equal">
      <formula>"NA"</formula>
    </cfRule>
  </conditionalFormatting>
  <conditionalFormatting sqref="D572">
    <cfRule type="cellIs" dxfId="33" priority="40" operator="equal">
      <formula>""</formula>
    </cfRule>
    <cfRule type="cellIs" dxfId="32" priority="41" operator="equal">
      <formula>"Increase"</formula>
    </cfRule>
  </conditionalFormatting>
  <conditionalFormatting sqref="D572">
    <cfRule type="cellIs" dxfId="31" priority="39" operator="equal">
      <formula>"NA"</formula>
    </cfRule>
  </conditionalFormatting>
  <conditionalFormatting sqref="D573">
    <cfRule type="cellIs" dxfId="30" priority="37" operator="equal">
      <formula>""</formula>
    </cfRule>
    <cfRule type="cellIs" dxfId="29" priority="38" operator="equal">
      <formula>"Increase"</formula>
    </cfRule>
  </conditionalFormatting>
  <conditionalFormatting sqref="D573">
    <cfRule type="cellIs" dxfId="28" priority="36" operator="equal">
      <formula>"NA"</formula>
    </cfRule>
  </conditionalFormatting>
  <conditionalFormatting sqref="D574">
    <cfRule type="cellIs" dxfId="27" priority="34" operator="equal">
      <formula>""</formula>
    </cfRule>
    <cfRule type="cellIs" dxfId="26" priority="35" operator="equal">
      <formula>"Increase"</formula>
    </cfRule>
  </conditionalFormatting>
  <conditionalFormatting sqref="D574">
    <cfRule type="cellIs" dxfId="25" priority="33" operator="equal">
      <formula>"NA"</formula>
    </cfRule>
  </conditionalFormatting>
  <conditionalFormatting sqref="D670 D667 D663:D665 D659 D655:D656 D627:D628 D613 D607:D608 D596 D588:D590 D586 D583 D579:D581 D577 D575 D568:D569 D562:D563">
    <cfRule type="cellIs" dxfId="24" priority="31" operator="equal">
      <formula>""</formula>
    </cfRule>
    <cfRule type="cellIs" dxfId="23" priority="32" operator="equal">
      <formula>"Increase"</formula>
    </cfRule>
  </conditionalFormatting>
  <conditionalFormatting sqref="D670 D667 D663:D665 D659 D655:D656 D627:D628 D613 D607:D608 D596 D588:D590 D586 D583 D579:D581 D577 D575 D568:D569 D562:D563">
    <cfRule type="cellIs" dxfId="22" priority="30" operator="equal">
      <formula>"NA"</formula>
    </cfRule>
  </conditionalFormatting>
  <conditionalFormatting sqref="D671:D676">
    <cfRule type="cellIs" dxfId="21" priority="28" operator="equal">
      <formula>""</formula>
    </cfRule>
    <cfRule type="cellIs" dxfId="20" priority="29" operator="equal">
      <formula>"Increase"</formula>
    </cfRule>
  </conditionalFormatting>
  <conditionalFormatting sqref="D671:D676">
    <cfRule type="cellIs" dxfId="19" priority="27" operator="equal">
      <formula>"NA"</formula>
    </cfRule>
  </conditionalFormatting>
  <conditionalFormatting sqref="D604 D597:D598">
    <cfRule type="cellIs" dxfId="18" priority="19" operator="equal">
      <formula>""</formula>
    </cfRule>
    <cfRule type="cellIs" dxfId="17" priority="20" operator="equal">
      <formula>"Increase"</formula>
    </cfRule>
  </conditionalFormatting>
  <conditionalFormatting sqref="D604 D597:D598">
    <cfRule type="cellIs" dxfId="16" priority="18" operator="equal">
      <formula>"NA"</formula>
    </cfRule>
  </conditionalFormatting>
  <conditionalFormatting sqref="D623 D617:D618">
    <cfRule type="cellIs" dxfId="15" priority="16" operator="equal">
      <formula>""</formula>
    </cfRule>
    <cfRule type="cellIs" dxfId="14" priority="17" operator="equal">
      <formula>"Increase"</formula>
    </cfRule>
  </conditionalFormatting>
  <conditionalFormatting sqref="D623 D617:D618">
    <cfRule type="cellIs" dxfId="13" priority="15" operator="equal">
      <formula>"NA"</formula>
    </cfRule>
  </conditionalFormatting>
  <conditionalFormatting sqref="D637:D638">
    <cfRule type="cellIs" dxfId="12" priority="13" operator="equal">
      <formula>""</formula>
    </cfRule>
    <cfRule type="cellIs" dxfId="11" priority="14" operator="equal">
      <formula>"Increase"</formula>
    </cfRule>
  </conditionalFormatting>
  <conditionalFormatting sqref="D637:D638">
    <cfRule type="cellIs" dxfId="10" priority="12" operator="equal">
      <formula>"NA"</formula>
    </cfRule>
  </conditionalFormatting>
  <conditionalFormatting sqref="D647:D648">
    <cfRule type="cellIs" dxfId="9" priority="10" operator="equal">
      <formula>""</formula>
    </cfRule>
    <cfRule type="cellIs" dxfId="8" priority="11" operator="equal">
      <formula>"Increase"</formula>
    </cfRule>
  </conditionalFormatting>
  <conditionalFormatting sqref="D647:D648">
    <cfRule type="cellIs" dxfId="7" priority="9" operator="equal">
      <formula>"NA"</formula>
    </cfRule>
  </conditionalFormatting>
  <conditionalFormatting sqref="C702:C711 C723:C732 C742:C748">
    <cfRule type="cellIs" dxfId="6" priority="8" operator="equal">
      <formula>"NA"</formula>
    </cfRule>
  </conditionalFormatting>
  <conditionalFormatting sqref="C712:C722">
    <cfRule type="cellIs" dxfId="5" priority="7" operator="equal">
      <formula>"NA"</formula>
    </cfRule>
  </conditionalFormatting>
  <conditionalFormatting sqref="C733:C748">
    <cfRule type="cellIs" dxfId="4" priority="5" operator="equal">
      <formula>"NA"</formula>
    </cfRule>
  </conditionalFormatting>
  <conditionalFormatting sqref="C749:C756">
    <cfRule type="cellIs" dxfId="3" priority="4" operator="equal">
      <formula>"NA"</formula>
    </cfRule>
  </conditionalFormatting>
  <conditionalFormatting sqref="C677:C687">
    <cfRule type="cellIs" dxfId="2" priority="3" operator="equal">
      <formula>"NA"</formula>
    </cfRule>
  </conditionalFormatting>
  <conditionalFormatting sqref="C688:C695">
    <cfRule type="cellIs" dxfId="1" priority="2" operator="equal">
      <formula>"NA"</formula>
    </cfRule>
  </conditionalFormatting>
  <conditionalFormatting sqref="C696:C701">
    <cfRule type="cellIs" dxfId="0" priority="1" operator="equal">
      <formula>"NA"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Z101"/>
  <sheetViews>
    <sheetView zoomScale="80" zoomScaleNormal="80" workbookViewId="0">
      <pane xSplit="6" ySplit="1" topLeftCell="G80" activePane="bottomRight" state="frozen"/>
      <selection pane="topRight" activeCell="G1" sqref="G1"/>
      <selection pane="bottomLeft" activeCell="A2" sqref="A2"/>
      <selection pane="bottomRight" activeCell="A92" sqref="A92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9.85546875" bestFit="1" customWidth="1"/>
    <col min="6" max="6" width="14.85546875" customWidth="1"/>
    <col min="7" max="7" width="14.7109375" bestFit="1" customWidth="1"/>
    <col min="8" max="8" width="10.7109375" bestFit="1" customWidth="1"/>
    <col min="9" max="13" width="11.28515625" bestFit="1" customWidth="1"/>
    <col min="14" max="15" width="11.28515625" customWidth="1"/>
    <col min="16" max="16" width="14.85546875" customWidth="1"/>
    <col min="17" max="17" width="15" customWidth="1"/>
    <col min="18" max="18" width="13.5703125" customWidth="1"/>
    <col min="19" max="19" width="15.42578125" customWidth="1"/>
    <col min="20" max="20" width="10.28515625" bestFit="1" customWidth="1"/>
    <col min="22" max="22" width="14.5703125" bestFit="1" customWidth="1"/>
    <col min="23" max="23" width="13.85546875" bestFit="1" customWidth="1"/>
    <col min="24" max="24" width="17.42578125" bestFit="1" customWidth="1"/>
    <col min="26" max="26" width="22.7109375" bestFit="1" customWidth="1"/>
  </cols>
  <sheetData>
    <row r="1" spans="1:26" x14ac:dyDescent="0.25">
      <c r="A1" s="13" t="s">
        <v>95</v>
      </c>
      <c r="B1" s="13" t="s">
        <v>668</v>
      </c>
      <c r="C1" s="13" t="s">
        <v>147</v>
      </c>
      <c r="D1" s="13" t="s">
        <v>102</v>
      </c>
      <c r="E1" s="13" t="s">
        <v>11</v>
      </c>
      <c r="F1" s="13" t="s">
        <v>580</v>
      </c>
      <c r="G1" s="12" t="s">
        <v>110</v>
      </c>
      <c r="H1" s="12" t="s">
        <v>125</v>
      </c>
      <c r="I1" s="13" t="s">
        <v>107</v>
      </c>
      <c r="J1" s="13" t="s">
        <v>108</v>
      </c>
      <c r="K1" s="13" t="s">
        <v>109</v>
      </c>
      <c r="L1" s="13" t="s">
        <v>111</v>
      </c>
      <c r="M1" s="13" t="s">
        <v>112</v>
      </c>
      <c r="N1" s="13" t="s">
        <v>126</v>
      </c>
      <c r="O1" s="13" t="s">
        <v>266</v>
      </c>
      <c r="P1" s="13" t="s">
        <v>113</v>
      </c>
      <c r="Q1" s="13" t="s">
        <v>114</v>
      </c>
      <c r="R1" s="13" t="s">
        <v>115</v>
      </c>
      <c r="S1" s="13" t="s">
        <v>116</v>
      </c>
      <c r="T1" s="13" t="s">
        <v>117</v>
      </c>
      <c r="U1" s="13" t="s">
        <v>267</v>
      </c>
      <c r="V1" s="13" t="s">
        <v>368</v>
      </c>
      <c r="W1" s="13" t="s">
        <v>366</v>
      </c>
      <c r="X1" s="13" t="s">
        <v>367</v>
      </c>
      <c r="Y1" s="12" t="s">
        <v>318</v>
      </c>
      <c r="Z1" s="13" t="s">
        <v>739</v>
      </c>
    </row>
    <row r="2" spans="1:26" x14ac:dyDescent="0.25">
      <c r="A2" t="s">
        <v>525</v>
      </c>
      <c r="B2" t="s">
        <v>12</v>
      </c>
      <c r="C2" t="s">
        <v>100</v>
      </c>
      <c r="D2">
        <v>7</v>
      </c>
      <c r="E2" t="s">
        <v>106</v>
      </c>
      <c r="G2" t="s">
        <v>99</v>
      </c>
      <c r="H2">
        <v>4</v>
      </c>
      <c r="I2">
        <v>1</v>
      </c>
      <c r="J2">
        <v>2</v>
      </c>
      <c r="K2">
        <v>3</v>
      </c>
      <c r="L2">
        <v>4</v>
      </c>
      <c r="M2">
        <v>5</v>
      </c>
      <c r="P2" t="s">
        <v>121</v>
      </c>
      <c r="Q2" t="s">
        <v>122</v>
      </c>
      <c r="R2" t="s">
        <v>123</v>
      </c>
      <c r="S2" t="s">
        <v>124</v>
      </c>
      <c r="V2" t="b">
        <v>0</v>
      </c>
      <c r="W2" t="s">
        <v>78</v>
      </c>
      <c r="X2" t="s">
        <v>78</v>
      </c>
      <c r="Y2" t="s">
        <v>447</v>
      </c>
    </row>
    <row r="3" spans="1:26" x14ac:dyDescent="0.25">
      <c r="A3" t="s">
        <v>525</v>
      </c>
      <c r="B3" t="s">
        <v>26</v>
      </c>
      <c r="C3" t="s">
        <v>100</v>
      </c>
      <c r="D3">
        <v>6</v>
      </c>
      <c r="E3" t="s">
        <v>106</v>
      </c>
      <c r="G3" t="s">
        <v>99</v>
      </c>
      <c r="H3">
        <v>4</v>
      </c>
      <c r="I3">
        <v>1</v>
      </c>
      <c r="J3">
        <v>2</v>
      </c>
      <c r="K3">
        <v>3</v>
      </c>
      <c r="L3">
        <v>4</v>
      </c>
      <c r="M3">
        <v>5</v>
      </c>
      <c r="P3" t="s">
        <v>121</v>
      </c>
      <c r="Q3" t="s">
        <v>122</v>
      </c>
      <c r="R3" t="s">
        <v>123</v>
      </c>
      <c r="S3" t="s">
        <v>124</v>
      </c>
      <c r="V3" t="b">
        <v>0</v>
      </c>
      <c r="W3" t="s">
        <v>78</v>
      </c>
      <c r="X3" t="s">
        <v>78</v>
      </c>
      <c r="Y3" t="s">
        <v>447</v>
      </c>
    </row>
    <row r="4" spans="1:26" x14ac:dyDescent="0.25">
      <c r="A4" t="s">
        <v>525</v>
      </c>
      <c r="B4" t="s">
        <v>31</v>
      </c>
      <c r="C4" t="s">
        <v>100</v>
      </c>
      <c r="D4">
        <v>8</v>
      </c>
      <c r="E4" t="s">
        <v>106</v>
      </c>
      <c r="G4" t="s">
        <v>99</v>
      </c>
      <c r="H4">
        <v>4</v>
      </c>
      <c r="I4">
        <v>1</v>
      </c>
      <c r="J4">
        <v>2</v>
      </c>
      <c r="K4">
        <v>3</v>
      </c>
      <c r="L4">
        <v>4</v>
      </c>
      <c r="M4">
        <v>5</v>
      </c>
      <c r="P4" t="s">
        <v>121</v>
      </c>
      <c r="Q4" t="s">
        <v>122</v>
      </c>
      <c r="R4" t="s">
        <v>123</v>
      </c>
      <c r="S4" t="s">
        <v>124</v>
      </c>
      <c r="V4" t="b">
        <v>0</v>
      </c>
      <c r="W4" t="s">
        <v>78</v>
      </c>
      <c r="X4" t="s">
        <v>78</v>
      </c>
      <c r="Y4" t="s">
        <v>447</v>
      </c>
    </row>
    <row r="5" spans="1:26" x14ac:dyDescent="0.25">
      <c r="A5" t="s">
        <v>526</v>
      </c>
      <c r="B5" t="s">
        <v>12</v>
      </c>
      <c r="C5" t="s">
        <v>100</v>
      </c>
      <c r="D5">
        <v>6</v>
      </c>
      <c r="E5" t="s">
        <v>106</v>
      </c>
      <c r="G5" t="s">
        <v>103</v>
      </c>
      <c r="H5">
        <v>4</v>
      </c>
      <c r="I5">
        <v>1</v>
      </c>
      <c r="J5">
        <v>2</v>
      </c>
      <c r="K5">
        <v>3</v>
      </c>
      <c r="L5">
        <v>4</v>
      </c>
      <c r="M5">
        <v>5</v>
      </c>
      <c r="P5" t="s">
        <v>121</v>
      </c>
      <c r="Q5" t="s">
        <v>122</v>
      </c>
      <c r="R5" t="s">
        <v>123</v>
      </c>
      <c r="S5" t="s">
        <v>124</v>
      </c>
      <c r="V5" t="b">
        <v>0</v>
      </c>
      <c r="W5" t="s">
        <v>78</v>
      </c>
      <c r="X5" t="s">
        <v>78</v>
      </c>
      <c r="Y5" t="s">
        <v>448</v>
      </c>
    </row>
    <row r="6" spans="1:26" x14ac:dyDescent="0.25">
      <c r="A6" t="s">
        <v>526</v>
      </c>
      <c r="B6" t="s">
        <v>26</v>
      </c>
      <c r="C6" t="s">
        <v>100</v>
      </c>
      <c r="D6">
        <v>6</v>
      </c>
      <c r="E6" t="s">
        <v>106</v>
      </c>
      <c r="G6" t="s">
        <v>103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P6" t="s">
        <v>121</v>
      </c>
      <c r="Q6" t="s">
        <v>122</v>
      </c>
      <c r="R6" t="s">
        <v>123</v>
      </c>
      <c r="S6" t="s">
        <v>124</v>
      </c>
      <c r="V6" t="b">
        <v>0</v>
      </c>
      <c r="W6" t="s">
        <v>78</v>
      </c>
      <c r="X6" t="s">
        <v>78</v>
      </c>
      <c r="Y6" t="s">
        <v>448</v>
      </c>
    </row>
    <row r="7" spans="1:26" x14ac:dyDescent="0.25">
      <c r="A7" t="s">
        <v>526</v>
      </c>
      <c r="B7" t="s">
        <v>31</v>
      </c>
      <c r="C7" t="s">
        <v>100</v>
      </c>
      <c r="D7">
        <v>6</v>
      </c>
      <c r="E7" t="s">
        <v>106</v>
      </c>
      <c r="G7" t="s">
        <v>103</v>
      </c>
      <c r="H7">
        <v>4</v>
      </c>
      <c r="I7">
        <v>1</v>
      </c>
      <c r="J7">
        <v>2</v>
      </c>
      <c r="K7">
        <v>3</v>
      </c>
      <c r="L7">
        <v>4</v>
      </c>
      <c r="M7">
        <v>5</v>
      </c>
      <c r="P7" t="s">
        <v>121</v>
      </c>
      <c r="Q7" t="s">
        <v>122</v>
      </c>
      <c r="R7" t="s">
        <v>123</v>
      </c>
      <c r="S7" t="s">
        <v>124</v>
      </c>
      <c r="V7" t="b">
        <v>0</v>
      </c>
      <c r="W7" t="s">
        <v>78</v>
      </c>
      <c r="X7" t="s">
        <v>78</v>
      </c>
      <c r="Y7" t="s">
        <v>448</v>
      </c>
    </row>
    <row r="8" spans="1:26" x14ac:dyDescent="0.25">
      <c r="A8" t="s">
        <v>526</v>
      </c>
      <c r="B8" t="s">
        <v>56</v>
      </c>
      <c r="C8" t="s">
        <v>100</v>
      </c>
      <c r="D8">
        <v>4</v>
      </c>
      <c r="E8" t="s">
        <v>106</v>
      </c>
      <c r="G8" t="s">
        <v>103</v>
      </c>
      <c r="H8">
        <v>4</v>
      </c>
      <c r="I8">
        <v>1</v>
      </c>
      <c r="J8">
        <v>2</v>
      </c>
      <c r="K8">
        <v>3</v>
      </c>
      <c r="L8">
        <v>4</v>
      </c>
      <c r="M8">
        <v>5</v>
      </c>
      <c r="P8" t="s">
        <v>121</v>
      </c>
      <c r="Q8" t="s">
        <v>122</v>
      </c>
      <c r="R8" t="s">
        <v>123</v>
      </c>
      <c r="S8" t="s">
        <v>124</v>
      </c>
      <c r="V8" t="b">
        <v>0</v>
      </c>
      <c r="W8" t="s">
        <v>78</v>
      </c>
      <c r="X8" t="s">
        <v>78</v>
      </c>
      <c r="Y8" t="s">
        <v>448</v>
      </c>
    </row>
    <row r="9" spans="1:26" x14ac:dyDescent="0.25">
      <c r="A9" t="s">
        <v>527</v>
      </c>
      <c r="B9" t="s">
        <v>61</v>
      </c>
      <c r="C9" t="s">
        <v>100</v>
      </c>
      <c r="D9">
        <v>7</v>
      </c>
      <c r="E9" t="s">
        <v>106</v>
      </c>
      <c r="G9" t="s">
        <v>104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P9" t="s">
        <v>121</v>
      </c>
      <c r="Q9" t="s">
        <v>122</v>
      </c>
      <c r="R9" t="s">
        <v>123</v>
      </c>
      <c r="S9" t="s">
        <v>124</v>
      </c>
      <c r="V9" t="b">
        <v>0</v>
      </c>
      <c r="W9" t="s">
        <v>78</v>
      </c>
      <c r="X9" t="s">
        <v>78</v>
      </c>
      <c r="Y9" t="s">
        <v>447</v>
      </c>
    </row>
    <row r="10" spans="1:26" x14ac:dyDescent="0.25">
      <c r="A10" t="s">
        <v>527</v>
      </c>
      <c r="B10" t="s">
        <v>68</v>
      </c>
      <c r="C10" t="s">
        <v>100</v>
      </c>
      <c r="D10">
        <v>7</v>
      </c>
      <c r="E10" t="s">
        <v>106</v>
      </c>
      <c r="G10" t="s">
        <v>104</v>
      </c>
      <c r="H10">
        <v>4</v>
      </c>
      <c r="I10">
        <v>1</v>
      </c>
      <c r="J10">
        <v>2</v>
      </c>
      <c r="K10">
        <v>3</v>
      </c>
      <c r="L10">
        <v>4</v>
      </c>
      <c r="M10">
        <v>5</v>
      </c>
      <c r="P10" t="s">
        <v>121</v>
      </c>
      <c r="Q10" t="s">
        <v>122</v>
      </c>
      <c r="R10" t="s">
        <v>123</v>
      </c>
      <c r="S10" t="s">
        <v>124</v>
      </c>
      <c r="V10" t="b">
        <v>0</v>
      </c>
      <c r="W10" t="s">
        <v>78</v>
      </c>
      <c r="X10" t="s">
        <v>78</v>
      </c>
      <c r="Y10" t="s">
        <v>447</v>
      </c>
    </row>
    <row r="11" spans="1:26" x14ac:dyDescent="0.25">
      <c r="A11" t="s">
        <v>528</v>
      </c>
      <c r="B11" t="s">
        <v>81</v>
      </c>
      <c r="C11" t="s">
        <v>100</v>
      </c>
      <c r="D11">
        <v>12</v>
      </c>
      <c r="E11" t="s">
        <v>105</v>
      </c>
      <c r="G11" t="s">
        <v>101</v>
      </c>
      <c r="H11">
        <v>3</v>
      </c>
      <c r="I11">
        <v>0</v>
      </c>
      <c r="J11">
        <v>20</v>
      </c>
      <c r="K11">
        <v>30</v>
      </c>
      <c r="L11">
        <v>999</v>
      </c>
      <c r="P11" t="s">
        <v>118</v>
      </c>
      <c r="Q11" t="s">
        <v>119</v>
      </c>
      <c r="R11" t="s">
        <v>120</v>
      </c>
      <c r="V11" t="b">
        <v>0</v>
      </c>
      <c r="W11" t="s">
        <v>78</v>
      </c>
      <c r="X11" t="s">
        <v>78</v>
      </c>
      <c r="Y11" t="s">
        <v>447</v>
      </c>
    </row>
    <row r="12" spans="1:26" x14ac:dyDescent="0.25">
      <c r="A12" t="s">
        <v>293</v>
      </c>
      <c r="B12" t="s">
        <v>189</v>
      </c>
      <c r="C12" t="s">
        <v>100</v>
      </c>
      <c r="D12">
        <v>7</v>
      </c>
      <c r="E12" t="s">
        <v>106</v>
      </c>
      <c r="G12" t="s">
        <v>139</v>
      </c>
      <c r="H12">
        <v>2</v>
      </c>
      <c r="I12">
        <v>0</v>
      </c>
      <c r="J12">
        <v>71.599999999999994</v>
      </c>
      <c r="K12">
        <v>100</v>
      </c>
      <c r="P12" t="s">
        <v>140</v>
      </c>
      <c r="Q12" t="s">
        <v>141</v>
      </c>
      <c r="V12" t="b">
        <v>0</v>
      </c>
      <c r="W12" t="s">
        <v>78</v>
      </c>
      <c r="X12" t="s">
        <v>78</v>
      </c>
      <c r="Y12" t="s">
        <v>447</v>
      </c>
    </row>
    <row r="13" spans="1:26" x14ac:dyDescent="0.25">
      <c r="A13" t="s">
        <v>293</v>
      </c>
      <c r="B13" t="s">
        <v>190</v>
      </c>
      <c r="C13" t="s">
        <v>100</v>
      </c>
      <c r="D13">
        <v>5</v>
      </c>
      <c r="E13" t="s">
        <v>106</v>
      </c>
      <c r="G13" t="s">
        <v>139</v>
      </c>
      <c r="H13">
        <v>2</v>
      </c>
      <c r="I13">
        <v>0</v>
      </c>
      <c r="J13">
        <v>43.7</v>
      </c>
      <c r="K13">
        <v>100</v>
      </c>
      <c r="P13" t="s">
        <v>140</v>
      </c>
      <c r="Q13" t="s">
        <v>141</v>
      </c>
      <c r="V13" t="b">
        <v>0</v>
      </c>
      <c r="W13" t="s">
        <v>78</v>
      </c>
      <c r="X13" t="s">
        <v>78</v>
      </c>
      <c r="Y13" t="s">
        <v>447</v>
      </c>
    </row>
    <row r="14" spans="1:26" x14ac:dyDescent="0.25">
      <c r="A14" t="s">
        <v>293</v>
      </c>
      <c r="B14" t="s">
        <v>191</v>
      </c>
      <c r="C14" t="s">
        <v>100</v>
      </c>
      <c r="D14">
        <v>6</v>
      </c>
      <c r="E14" t="s">
        <v>106</v>
      </c>
      <c r="G14" t="s">
        <v>139</v>
      </c>
      <c r="H14">
        <v>2</v>
      </c>
      <c r="I14">
        <v>0</v>
      </c>
      <c r="J14">
        <v>56.8</v>
      </c>
      <c r="K14">
        <v>100</v>
      </c>
      <c r="P14" t="s">
        <v>140</v>
      </c>
      <c r="Q14" t="s">
        <v>141</v>
      </c>
      <c r="V14" t="b">
        <v>0</v>
      </c>
      <c r="W14" t="s">
        <v>78</v>
      </c>
      <c r="X14" t="s">
        <v>78</v>
      </c>
      <c r="Y14" t="s">
        <v>447</v>
      </c>
    </row>
    <row r="15" spans="1:26" x14ac:dyDescent="0.25">
      <c r="A15" t="s">
        <v>293</v>
      </c>
      <c r="B15" t="s">
        <v>192</v>
      </c>
      <c r="C15" t="s">
        <v>100</v>
      </c>
      <c r="D15">
        <v>7</v>
      </c>
      <c r="E15" t="s">
        <v>106</v>
      </c>
      <c r="G15" t="s">
        <v>139</v>
      </c>
      <c r="H15">
        <v>2</v>
      </c>
      <c r="I15">
        <v>0</v>
      </c>
      <c r="J15">
        <v>55.7</v>
      </c>
      <c r="K15">
        <v>100</v>
      </c>
      <c r="P15" t="s">
        <v>140</v>
      </c>
      <c r="Q15" t="s">
        <v>141</v>
      </c>
      <c r="V15" t="b">
        <v>0</v>
      </c>
      <c r="W15" t="s">
        <v>78</v>
      </c>
      <c r="X15" t="s">
        <v>78</v>
      </c>
      <c r="Y15" t="s">
        <v>447</v>
      </c>
    </row>
    <row r="16" spans="1:26" x14ac:dyDescent="0.25">
      <c r="A16" t="s">
        <v>295</v>
      </c>
      <c r="B16" t="s">
        <v>170</v>
      </c>
      <c r="C16" t="s">
        <v>100</v>
      </c>
      <c r="D16">
        <v>6</v>
      </c>
      <c r="E16" t="s">
        <v>106</v>
      </c>
      <c r="G16" t="s">
        <v>173</v>
      </c>
      <c r="H16">
        <v>5</v>
      </c>
      <c r="I16">
        <v>0</v>
      </c>
      <c r="J16">
        <v>19</v>
      </c>
      <c r="K16">
        <v>43</v>
      </c>
      <c r="L16">
        <v>71</v>
      </c>
      <c r="M16">
        <v>75</v>
      </c>
      <c r="N16">
        <v>100</v>
      </c>
      <c r="P16" t="s">
        <v>121</v>
      </c>
      <c r="Q16" t="s">
        <v>122</v>
      </c>
      <c r="R16" t="s">
        <v>123</v>
      </c>
      <c r="S16" t="s">
        <v>124</v>
      </c>
      <c r="T16" t="s">
        <v>146</v>
      </c>
      <c r="V16" t="b">
        <v>0</v>
      </c>
      <c r="W16" t="s">
        <v>78</v>
      </c>
      <c r="X16" t="s">
        <v>78</v>
      </c>
      <c r="Y16" t="s">
        <v>447</v>
      </c>
    </row>
    <row r="17" spans="1:25" x14ac:dyDescent="0.25">
      <c r="A17" t="s">
        <v>295</v>
      </c>
      <c r="B17" t="s">
        <v>176</v>
      </c>
      <c r="C17" t="s">
        <v>100</v>
      </c>
      <c r="D17">
        <v>6</v>
      </c>
      <c r="E17" t="s">
        <v>106</v>
      </c>
      <c r="G17" t="s">
        <v>173</v>
      </c>
      <c r="H17">
        <v>5</v>
      </c>
      <c r="I17">
        <v>0</v>
      </c>
      <c r="J17">
        <v>17</v>
      </c>
      <c r="K17">
        <v>32</v>
      </c>
      <c r="L17">
        <v>56</v>
      </c>
      <c r="M17">
        <v>84</v>
      </c>
      <c r="N17">
        <v>100</v>
      </c>
      <c r="P17" t="s">
        <v>121</v>
      </c>
      <c r="Q17" t="s">
        <v>122</v>
      </c>
      <c r="R17" t="s">
        <v>123</v>
      </c>
      <c r="S17" t="s">
        <v>124</v>
      </c>
      <c r="T17" t="s">
        <v>146</v>
      </c>
      <c r="V17" t="b">
        <v>0</v>
      </c>
      <c r="W17" t="s">
        <v>78</v>
      </c>
      <c r="X17" t="s">
        <v>78</v>
      </c>
      <c r="Y17" t="s">
        <v>447</v>
      </c>
    </row>
    <row r="18" spans="1:25" x14ac:dyDescent="0.25">
      <c r="A18" t="s">
        <v>295</v>
      </c>
      <c r="B18" t="s">
        <v>177</v>
      </c>
      <c r="C18" t="s">
        <v>100</v>
      </c>
      <c r="D18">
        <v>6</v>
      </c>
      <c r="E18" t="s">
        <v>106</v>
      </c>
      <c r="G18" t="s">
        <v>173</v>
      </c>
      <c r="H18">
        <v>5</v>
      </c>
      <c r="I18">
        <v>0</v>
      </c>
      <c r="J18">
        <v>38</v>
      </c>
      <c r="K18">
        <v>44</v>
      </c>
      <c r="L18">
        <v>78</v>
      </c>
      <c r="M18">
        <v>82</v>
      </c>
      <c r="N18">
        <v>100</v>
      </c>
      <c r="P18" t="s">
        <v>121</v>
      </c>
      <c r="Q18" t="s">
        <v>122</v>
      </c>
      <c r="R18" t="s">
        <v>123</v>
      </c>
      <c r="S18" t="s">
        <v>124</v>
      </c>
      <c r="T18" t="s">
        <v>146</v>
      </c>
      <c r="V18" t="b">
        <v>0</v>
      </c>
      <c r="W18" t="s">
        <v>78</v>
      </c>
      <c r="X18" t="s">
        <v>78</v>
      </c>
      <c r="Y18" t="s">
        <v>447</v>
      </c>
    </row>
    <row r="19" spans="1:25" x14ac:dyDescent="0.25">
      <c r="A19" t="s">
        <v>296</v>
      </c>
      <c r="B19" t="s">
        <v>69</v>
      </c>
      <c r="C19" t="s">
        <v>100</v>
      </c>
      <c r="D19">
        <v>6</v>
      </c>
      <c r="E19" t="s">
        <v>106</v>
      </c>
      <c r="G19" t="s">
        <v>226</v>
      </c>
      <c r="H19">
        <v>3</v>
      </c>
      <c r="I19">
        <v>0</v>
      </c>
      <c r="J19">
        <v>42</v>
      </c>
      <c r="K19">
        <v>56</v>
      </c>
      <c r="L19">
        <v>100</v>
      </c>
      <c r="P19" t="s">
        <v>229</v>
      </c>
      <c r="Q19" t="s">
        <v>228</v>
      </c>
      <c r="R19" t="s">
        <v>227</v>
      </c>
      <c r="V19" t="b">
        <v>0</v>
      </c>
      <c r="W19" t="s">
        <v>78</v>
      </c>
      <c r="X19" t="s">
        <v>78</v>
      </c>
      <c r="Y19" t="s">
        <v>447</v>
      </c>
    </row>
    <row r="20" spans="1:25" x14ac:dyDescent="0.25">
      <c r="A20" t="s">
        <v>296</v>
      </c>
      <c r="B20" t="s">
        <v>148</v>
      </c>
      <c r="C20" t="s">
        <v>100</v>
      </c>
      <c r="D20">
        <v>6</v>
      </c>
      <c r="E20" t="s">
        <v>106</v>
      </c>
      <c r="G20" t="s">
        <v>226</v>
      </c>
      <c r="H20">
        <v>3</v>
      </c>
      <c r="I20">
        <v>0</v>
      </c>
      <c r="J20">
        <v>49</v>
      </c>
      <c r="K20">
        <v>63</v>
      </c>
      <c r="L20">
        <v>100</v>
      </c>
      <c r="P20" t="s">
        <v>229</v>
      </c>
      <c r="Q20" t="s">
        <v>228</v>
      </c>
      <c r="R20" t="s">
        <v>227</v>
      </c>
      <c r="V20" t="b">
        <v>0</v>
      </c>
      <c r="W20" t="s">
        <v>78</v>
      </c>
      <c r="X20" t="s">
        <v>78</v>
      </c>
      <c r="Y20" t="s">
        <v>447</v>
      </c>
    </row>
    <row r="21" spans="1:25" x14ac:dyDescent="0.25">
      <c r="A21" t="s">
        <v>296</v>
      </c>
      <c r="B21" t="s">
        <v>149</v>
      </c>
      <c r="C21" t="s">
        <v>100</v>
      </c>
      <c r="D21">
        <v>6</v>
      </c>
      <c r="E21" t="s">
        <v>106</v>
      </c>
      <c r="G21" t="s">
        <v>226</v>
      </c>
      <c r="H21">
        <v>3</v>
      </c>
      <c r="I21">
        <v>0</v>
      </c>
      <c r="J21">
        <v>49</v>
      </c>
      <c r="K21">
        <v>62</v>
      </c>
      <c r="L21">
        <v>100</v>
      </c>
      <c r="P21" t="s">
        <v>229</v>
      </c>
      <c r="Q21" t="s">
        <v>228</v>
      </c>
      <c r="R21" t="s">
        <v>227</v>
      </c>
      <c r="V21" t="b">
        <v>0</v>
      </c>
      <c r="W21" t="s">
        <v>78</v>
      </c>
      <c r="X21" t="s">
        <v>78</v>
      </c>
      <c r="Y21" t="s">
        <v>447</v>
      </c>
    </row>
    <row r="22" spans="1:25" x14ac:dyDescent="0.25">
      <c r="A22" t="s">
        <v>296</v>
      </c>
      <c r="B22" t="s">
        <v>75</v>
      </c>
      <c r="C22" t="s">
        <v>100</v>
      </c>
      <c r="D22">
        <v>6</v>
      </c>
      <c r="E22" t="s">
        <v>106</v>
      </c>
      <c r="G22" t="s">
        <v>226</v>
      </c>
      <c r="H22">
        <v>3</v>
      </c>
      <c r="I22">
        <v>0</v>
      </c>
      <c r="J22">
        <v>42</v>
      </c>
      <c r="K22">
        <v>56</v>
      </c>
      <c r="L22">
        <v>100</v>
      </c>
      <c r="P22" t="s">
        <v>229</v>
      </c>
      <c r="Q22" t="s">
        <v>228</v>
      </c>
      <c r="R22" t="s">
        <v>227</v>
      </c>
      <c r="V22" t="b">
        <v>0</v>
      </c>
      <c r="W22" t="s">
        <v>78</v>
      </c>
      <c r="X22" t="s">
        <v>78</v>
      </c>
      <c r="Y22" t="s">
        <v>447</v>
      </c>
    </row>
    <row r="23" spans="1:25" x14ac:dyDescent="0.25">
      <c r="A23" t="s">
        <v>296</v>
      </c>
      <c r="B23" t="s">
        <v>152</v>
      </c>
      <c r="C23" t="s">
        <v>100</v>
      </c>
      <c r="D23">
        <v>6</v>
      </c>
      <c r="E23" t="s">
        <v>106</v>
      </c>
      <c r="G23" t="s">
        <v>226</v>
      </c>
      <c r="H23">
        <v>3</v>
      </c>
      <c r="I23">
        <v>0</v>
      </c>
      <c r="J23">
        <v>36</v>
      </c>
      <c r="K23">
        <v>50</v>
      </c>
      <c r="L23">
        <v>100</v>
      </c>
      <c r="P23" t="s">
        <v>229</v>
      </c>
      <c r="Q23" t="s">
        <v>228</v>
      </c>
      <c r="R23" t="s">
        <v>227</v>
      </c>
      <c r="V23" t="b">
        <v>0</v>
      </c>
      <c r="W23" t="s">
        <v>78</v>
      </c>
      <c r="X23" t="s">
        <v>78</v>
      </c>
      <c r="Y23" t="s">
        <v>447</v>
      </c>
    </row>
    <row r="24" spans="1:25" x14ac:dyDescent="0.25">
      <c r="A24" t="s">
        <v>296</v>
      </c>
      <c r="B24" t="s">
        <v>151</v>
      </c>
      <c r="C24" t="s">
        <v>100</v>
      </c>
      <c r="D24">
        <v>6</v>
      </c>
      <c r="E24" t="s">
        <v>106</v>
      </c>
      <c r="G24" t="s">
        <v>226</v>
      </c>
      <c r="H24">
        <v>3</v>
      </c>
      <c r="I24">
        <v>0</v>
      </c>
      <c r="J24">
        <v>38</v>
      </c>
      <c r="K24">
        <v>52</v>
      </c>
      <c r="L24">
        <v>100</v>
      </c>
      <c r="P24" t="s">
        <v>229</v>
      </c>
      <c r="Q24" t="s">
        <v>228</v>
      </c>
      <c r="R24" t="s">
        <v>227</v>
      </c>
      <c r="V24" t="b">
        <v>0</v>
      </c>
      <c r="W24" t="s">
        <v>78</v>
      </c>
      <c r="X24" t="s">
        <v>78</v>
      </c>
      <c r="Y24" t="s">
        <v>447</v>
      </c>
    </row>
    <row r="25" spans="1:25" x14ac:dyDescent="0.25">
      <c r="A25" t="s">
        <v>296</v>
      </c>
      <c r="B25" t="s">
        <v>154</v>
      </c>
      <c r="C25" t="s">
        <v>100</v>
      </c>
      <c r="D25">
        <v>6</v>
      </c>
      <c r="E25" t="s">
        <v>106</v>
      </c>
      <c r="G25" t="s">
        <v>226</v>
      </c>
      <c r="H25">
        <v>3</v>
      </c>
      <c r="I25">
        <v>0</v>
      </c>
      <c r="J25">
        <v>34</v>
      </c>
      <c r="K25">
        <v>48</v>
      </c>
      <c r="L25">
        <v>100</v>
      </c>
      <c r="P25" t="s">
        <v>229</v>
      </c>
      <c r="Q25" t="s">
        <v>228</v>
      </c>
      <c r="R25" t="s">
        <v>227</v>
      </c>
      <c r="V25" t="b">
        <v>0</v>
      </c>
      <c r="W25" t="s">
        <v>78</v>
      </c>
      <c r="X25" t="s">
        <v>78</v>
      </c>
      <c r="Y25" t="s">
        <v>447</v>
      </c>
    </row>
    <row r="26" spans="1:25" x14ac:dyDescent="0.25">
      <c r="A26" t="s">
        <v>296</v>
      </c>
      <c r="B26" t="s">
        <v>150</v>
      </c>
      <c r="C26" t="s">
        <v>100</v>
      </c>
      <c r="D26">
        <v>6</v>
      </c>
      <c r="E26" t="s">
        <v>106</v>
      </c>
      <c r="G26" t="s">
        <v>226</v>
      </c>
      <c r="H26">
        <v>3</v>
      </c>
      <c r="I26">
        <v>0</v>
      </c>
      <c r="J26">
        <v>45</v>
      </c>
      <c r="K26">
        <v>59</v>
      </c>
      <c r="L26">
        <v>100</v>
      </c>
      <c r="P26" t="s">
        <v>229</v>
      </c>
      <c r="Q26" t="s">
        <v>228</v>
      </c>
      <c r="R26" t="s">
        <v>227</v>
      </c>
      <c r="V26" t="b">
        <v>0</v>
      </c>
      <c r="W26" t="s">
        <v>78</v>
      </c>
      <c r="X26" t="s">
        <v>78</v>
      </c>
      <c r="Y26" t="s">
        <v>447</v>
      </c>
    </row>
    <row r="27" spans="1:25" x14ac:dyDescent="0.25">
      <c r="A27" t="s">
        <v>296</v>
      </c>
      <c r="B27" t="s">
        <v>153</v>
      </c>
      <c r="C27" t="s">
        <v>100</v>
      </c>
      <c r="D27">
        <v>6</v>
      </c>
      <c r="E27" t="s">
        <v>106</v>
      </c>
      <c r="G27" t="s">
        <v>226</v>
      </c>
      <c r="H27">
        <v>3</v>
      </c>
      <c r="I27">
        <v>0</v>
      </c>
      <c r="J27">
        <v>40</v>
      </c>
      <c r="K27">
        <v>53</v>
      </c>
      <c r="L27">
        <v>100</v>
      </c>
      <c r="P27" t="s">
        <v>229</v>
      </c>
      <c r="Q27" t="s">
        <v>228</v>
      </c>
      <c r="R27" t="s">
        <v>227</v>
      </c>
      <c r="V27" t="b">
        <v>0</v>
      </c>
      <c r="W27" t="s">
        <v>78</v>
      </c>
      <c r="X27" t="s">
        <v>78</v>
      </c>
      <c r="Y27" t="s">
        <v>447</v>
      </c>
    </row>
    <row r="28" spans="1:25" x14ac:dyDescent="0.25">
      <c r="A28" t="s">
        <v>296</v>
      </c>
      <c r="B28" t="s">
        <v>81</v>
      </c>
      <c r="C28" t="s">
        <v>100</v>
      </c>
      <c r="D28">
        <v>6</v>
      </c>
      <c r="E28" t="s">
        <v>106</v>
      </c>
      <c r="G28" t="s">
        <v>226</v>
      </c>
      <c r="H28">
        <v>3</v>
      </c>
      <c r="I28">
        <v>0</v>
      </c>
      <c r="L28">
        <v>100</v>
      </c>
      <c r="P28" t="s">
        <v>229</v>
      </c>
      <c r="Q28" t="s">
        <v>228</v>
      </c>
      <c r="R28" t="s">
        <v>227</v>
      </c>
      <c r="V28" t="b">
        <v>0</v>
      </c>
      <c r="W28" t="s">
        <v>78</v>
      </c>
      <c r="X28" t="s">
        <v>78</v>
      </c>
      <c r="Y28" t="s">
        <v>447</v>
      </c>
    </row>
    <row r="29" spans="1:25" x14ac:dyDescent="0.25">
      <c r="A29" t="s">
        <v>507</v>
      </c>
      <c r="B29" s="16" t="s">
        <v>508</v>
      </c>
      <c r="C29" t="s">
        <v>100</v>
      </c>
      <c r="D29">
        <v>6</v>
      </c>
      <c r="E29" t="s">
        <v>106</v>
      </c>
      <c r="G29" t="s">
        <v>236</v>
      </c>
      <c r="H29">
        <v>1</v>
      </c>
      <c r="I29">
        <v>0</v>
      </c>
      <c r="J29">
        <v>35</v>
      </c>
      <c r="K29">
        <v>55</v>
      </c>
      <c r="L29">
        <v>75</v>
      </c>
      <c r="M29">
        <v>100</v>
      </c>
      <c r="P29" t="s">
        <v>478</v>
      </c>
      <c r="Q29" t="s">
        <v>466</v>
      </c>
      <c r="R29" t="s">
        <v>467</v>
      </c>
      <c r="S29" t="s">
        <v>268</v>
      </c>
      <c r="V29" t="b">
        <v>0</v>
      </c>
      <c r="W29" t="s">
        <v>78</v>
      </c>
      <c r="X29" t="s">
        <v>78</v>
      </c>
      <c r="Y29" t="s">
        <v>447</v>
      </c>
    </row>
    <row r="30" spans="1:25" x14ac:dyDescent="0.25">
      <c r="A30" t="s">
        <v>507</v>
      </c>
      <c r="B30" s="16" t="s">
        <v>509</v>
      </c>
      <c r="C30" t="s">
        <v>100</v>
      </c>
      <c r="D30">
        <v>6</v>
      </c>
      <c r="E30" t="s">
        <v>106</v>
      </c>
      <c r="G30" t="s">
        <v>236</v>
      </c>
      <c r="H30">
        <v>1</v>
      </c>
      <c r="I30">
        <v>0</v>
      </c>
      <c r="J30">
        <v>35</v>
      </c>
      <c r="K30">
        <v>55</v>
      </c>
      <c r="L30">
        <v>75</v>
      </c>
      <c r="M30">
        <v>100</v>
      </c>
      <c r="P30" t="s">
        <v>478</v>
      </c>
      <c r="Q30" t="s">
        <v>466</v>
      </c>
      <c r="R30" t="s">
        <v>467</v>
      </c>
      <c r="S30" t="s">
        <v>268</v>
      </c>
      <c r="V30" t="b">
        <v>0</v>
      </c>
      <c r="W30" t="s">
        <v>78</v>
      </c>
      <c r="X30" t="s">
        <v>78</v>
      </c>
      <c r="Y30" t="s">
        <v>447</v>
      </c>
    </row>
    <row r="31" spans="1:25" x14ac:dyDescent="0.25">
      <c r="A31" t="s">
        <v>507</v>
      </c>
      <c r="B31" s="16" t="s">
        <v>510</v>
      </c>
      <c r="C31" t="s">
        <v>100</v>
      </c>
      <c r="D31">
        <v>6</v>
      </c>
      <c r="E31" t="s">
        <v>106</v>
      </c>
      <c r="G31" t="s">
        <v>236</v>
      </c>
      <c r="H31">
        <v>4</v>
      </c>
      <c r="I31">
        <v>0</v>
      </c>
      <c r="J31">
        <v>35</v>
      </c>
      <c r="K31">
        <v>55</v>
      </c>
      <c r="L31">
        <v>75</v>
      </c>
      <c r="M31">
        <v>100</v>
      </c>
      <c r="P31" t="s">
        <v>478</v>
      </c>
      <c r="Q31" t="s">
        <v>466</v>
      </c>
      <c r="R31" t="s">
        <v>467</v>
      </c>
      <c r="S31" t="s">
        <v>268</v>
      </c>
      <c r="V31" t="b">
        <v>0</v>
      </c>
      <c r="W31" t="s">
        <v>78</v>
      </c>
      <c r="X31" t="s">
        <v>78</v>
      </c>
      <c r="Y31" t="s">
        <v>447</v>
      </c>
    </row>
    <row r="32" spans="1:25" x14ac:dyDescent="0.25">
      <c r="A32" t="s">
        <v>507</v>
      </c>
      <c r="B32" s="16" t="s">
        <v>511</v>
      </c>
      <c r="C32" t="s">
        <v>100</v>
      </c>
      <c r="D32">
        <v>6</v>
      </c>
      <c r="E32" t="s">
        <v>106</v>
      </c>
      <c r="G32" t="s">
        <v>236</v>
      </c>
      <c r="H32">
        <v>4</v>
      </c>
      <c r="I32">
        <v>0</v>
      </c>
      <c r="J32">
        <v>35</v>
      </c>
      <c r="K32">
        <v>55</v>
      </c>
      <c r="L32">
        <v>75</v>
      </c>
      <c r="M32">
        <v>100</v>
      </c>
      <c r="P32" t="s">
        <v>478</v>
      </c>
      <c r="Q32" t="s">
        <v>466</v>
      </c>
      <c r="R32" t="s">
        <v>467</v>
      </c>
      <c r="S32" t="s">
        <v>268</v>
      </c>
      <c r="V32" t="b">
        <v>0</v>
      </c>
      <c r="W32" t="s">
        <v>78</v>
      </c>
      <c r="X32" t="s">
        <v>78</v>
      </c>
      <c r="Y32" t="s">
        <v>447</v>
      </c>
    </row>
    <row r="33" spans="1:25" x14ac:dyDescent="0.25">
      <c r="A33" t="s">
        <v>507</v>
      </c>
      <c r="B33" s="16" t="s">
        <v>512</v>
      </c>
      <c r="C33" t="s">
        <v>100</v>
      </c>
      <c r="D33">
        <v>6</v>
      </c>
      <c r="E33" t="s">
        <v>106</v>
      </c>
      <c r="G33" t="s">
        <v>236</v>
      </c>
      <c r="H33">
        <v>4</v>
      </c>
      <c r="I33">
        <v>0</v>
      </c>
      <c r="J33">
        <v>38</v>
      </c>
      <c r="K33">
        <v>62</v>
      </c>
      <c r="L33">
        <v>81</v>
      </c>
      <c r="M33">
        <v>100</v>
      </c>
      <c r="P33" t="s">
        <v>478</v>
      </c>
      <c r="Q33" t="s">
        <v>466</v>
      </c>
      <c r="R33" t="s">
        <v>467</v>
      </c>
      <c r="S33" t="s">
        <v>268</v>
      </c>
      <c r="V33" t="b">
        <v>0</v>
      </c>
      <c r="W33" t="s">
        <v>78</v>
      </c>
      <c r="X33" t="s">
        <v>78</v>
      </c>
      <c r="Y33" t="s">
        <v>447</v>
      </c>
    </row>
    <row r="34" spans="1:25" x14ac:dyDescent="0.25">
      <c r="A34" t="s">
        <v>504</v>
      </c>
      <c r="B34" s="16" t="s">
        <v>512</v>
      </c>
      <c r="C34" t="s">
        <v>100</v>
      </c>
      <c r="D34">
        <v>6</v>
      </c>
      <c r="E34" t="s">
        <v>106</v>
      </c>
      <c r="G34" t="s">
        <v>236</v>
      </c>
      <c r="H34">
        <v>1</v>
      </c>
      <c r="I34">
        <v>0</v>
      </c>
      <c r="J34">
        <v>100</v>
      </c>
      <c r="P34" t="s">
        <v>522</v>
      </c>
      <c r="V34" t="b">
        <v>1</v>
      </c>
      <c r="W34" t="s">
        <v>78</v>
      </c>
      <c r="X34" t="s">
        <v>78</v>
      </c>
      <c r="Y34" t="s">
        <v>447</v>
      </c>
    </row>
    <row r="35" spans="1:25" x14ac:dyDescent="0.25">
      <c r="A35" t="s">
        <v>273</v>
      </c>
      <c r="B35" t="s">
        <v>278</v>
      </c>
      <c r="C35" t="s">
        <v>100</v>
      </c>
      <c r="D35">
        <v>3</v>
      </c>
      <c r="E35" t="s">
        <v>106</v>
      </c>
      <c r="G35" t="s">
        <v>282</v>
      </c>
      <c r="H35">
        <v>3</v>
      </c>
      <c r="I35">
        <v>0</v>
      </c>
      <c r="J35">
        <v>31.5</v>
      </c>
      <c r="K35">
        <v>63</v>
      </c>
      <c r="L35">
        <v>100</v>
      </c>
      <c r="P35" t="s">
        <v>122</v>
      </c>
      <c r="Q35" t="s">
        <v>123</v>
      </c>
      <c r="R35" t="s">
        <v>124</v>
      </c>
      <c r="V35" t="b">
        <v>0</v>
      </c>
      <c r="W35" t="s">
        <v>78</v>
      </c>
      <c r="X35" t="s">
        <v>78</v>
      </c>
      <c r="Y35" t="s">
        <v>447</v>
      </c>
    </row>
    <row r="36" spans="1:25" x14ac:dyDescent="0.25">
      <c r="A36" t="s">
        <v>273</v>
      </c>
      <c r="B36" t="s">
        <v>279</v>
      </c>
      <c r="C36" t="s">
        <v>100</v>
      </c>
      <c r="D36">
        <v>5</v>
      </c>
      <c r="E36" t="s">
        <v>106</v>
      </c>
      <c r="G36" t="s">
        <v>282</v>
      </c>
      <c r="H36">
        <v>3</v>
      </c>
      <c r="I36">
        <v>0</v>
      </c>
      <c r="J36">
        <v>19.600000000000001</v>
      </c>
      <c r="K36" s="20" t="s">
        <v>552</v>
      </c>
      <c r="L36">
        <v>100</v>
      </c>
      <c r="P36" t="s">
        <v>122</v>
      </c>
      <c r="Q36" t="s">
        <v>123</v>
      </c>
      <c r="R36" t="s">
        <v>124</v>
      </c>
      <c r="V36" t="b">
        <v>0</v>
      </c>
      <c r="W36" t="s">
        <v>78</v>
      </c>
      <c r="X36" t="s">
        <v>78</v>
      </c>
      <c r="Y36" t="s">
        <v>447</v>
      </c>
    </row>
    <row r="37" spans="1:25" x14ac:dyDescent="0.25">
      <c r="A37" t="s">
        <v>273</v>
      </c>
      <c r="B37" t="s">
        <v>280</v>
      </c>
      <c r="C37" t="s">
        <v>100</v>
      </c>
      <c r="D37">
        <v>4</v>
      </c>
      <c r="E37" t="s">
        <v>106</v>
      </c>
      <c r="G37" t="s">
        <v>282</v>
      </c>
      <c r="H37">
        <v>3</v>
      </c>
      <c r="I37">
        <v>0</v>
      </c>
      <c r="J37">
        <v>17.600000000000001</v>
      </c>
      <c r="K37" s="20" t="s">
        <v>553</v>
      </c>
      <c r="L37">
        <v>100</v>
      </c>
      <c r="P37" t="s">
        <v>122</v>
      </c>
      <c r="Q37" t="s">
        <v>123</v>
      </c>
      <c r="R37" t="s">
        <v>124</v>
      </c>
      <c r="V37" t="b">
        <v>0</v>
      </c>
      <c r="W37" t="s">
        <v>78</v>
      </c>
      <c r="X37" t="s">
        <v>78</v>
      </c>
      <c r="Y37" t="s">
        <v>447</v>
      </c>
    </row>
    <row r="38" spans="1:25" x14ac:dyDescent="0.25">
      <c r="A38" t="s">
        <v>273</v>
      </c>
      <c r="B38" t="s">
        <v>281</v>
      </c>
      <c r="C38" t="s">
        <v>100</v>
      </c>
      <c r="D38">
        <v>5</v>
      </c>
      <c r="E38" t="s">
        <v>106</v>
      </c>
      <c r="G38" t="s">
        <v>282</v>
      </c>
      <c r="H38">
        <v>3</v>
      </c>
      <c r="I38">
        <v>0</v>
      </c>
      <c r="J38">
        <v>30.1</v>
      </c>
      <c r="K38">
        <v>60.3</v>
      </c>
      <c r="L38">
        <v>100</v>
      </c>
      <c r="P38" t="s">
        <v>122</v>
      </c>
      <c r="Q38" t="s">
        <v>123</v>
      </c>
      <c r="R38" t="s">
        <v>124</v>
      </c>
      <c r="V38" t="b">
        <v>0</v>
      </c>
      <c r="W38" t="s">
        <v>78</v>
      </c>
      <c r="X38" t="s">
        <v>78</v>
      </c>
      <c r="Y38" t="s">
        <v>447</v>
      </c>
    </row>
    <row r="39" spans="1:25" x14ac:dyDescent="0.25">
      <c r="A39" t="s">
        <v>301</v>
      </c>
      <c r="B39" t="s">
        <v>555</v>
      </c>
      <c r="C39" t="s">
        <v>100</v>
      </c>
      <c r="D39">
        <v>13</v>
      </c>
      <c r="E39" t="s">
        <v>105</v>
      </c>
      <c r="G39" t="s">
        <v>236</v>
      </c>
      <c r="H39">
        <v>5</v>
      </c>
      <c r="I39">
        <v>8</v>
      </c>
      <c r="J39">
        <v>26</v>
      </c>
      <c r="K39">
        <v>34</v>
      </c>
      <c r="L39">
        <v>44</v>
      </c>
      <c r="M39">
        <v>52</v>
      </c>
      <c r="N39">
        <v>60</v>
      </c>
      <c r="P39" t="s">
        <v>121</v>
      </c>
      <c r="Q39" t="s">
        <v>122</v>
      </c>
      <c r="R39" t="s">
        <v>123</v>
      </c>
      <c r="S39" t="s">
        <v>124</v>
      </c>
      <c r="T39" t="s">
        <v>319</v>
      </c>
      <c r="V39" t="b">
        <v>1</v>
      </c>
      <c r="W39" t="s">
        <v>78</v>
      </c>
      <c r="X39" t="s">
        <v>369</v>
      </c>
      <c r="Y39" t="s">
        <v>448</v>
      </c>
    </row>
    <row r="40" spans="1:25" x14ac:dyDescent="0.25">
      <c r="A40" t="s">
        <v>301</v>
      </c>
      <c r="B40" t="s">
        <v>558</v>
      </c>
      <c r="C40" t="s">
        <v>100</v>
      </c>
      <c r="D40">
        <v>13</v>
      </c>
      <c r="E40" t="s">
        <v>105</v>
      </c>
      <c r="G40" t="s">
        <v>236</v>
      </c>
      <c r="H40">
        <v>5</v>
      </c>
      <c r="I40">
        <v>8</v>
      </c>
      <c r="J40">
        <v>26</v>
      </c>
      <c r="K40">
        <v>34</v>
      </c>
      <c r="L40">
        <v>44</v>
      </c>
      <c r="M40">
        <v>52</v>
      </c>
      <c r="N40">
        <v>60</v>
      </c>
      <c r="P40" t="s">
        <v>121</v>
      </c>
      <c r="Q40" t="s">
        <v>122</v>
      </c>
      <c r="R40" t="s">
        <v>123</v>
      </c>
      <c r="S40" t="s">
        <v>124</v>
      </c>
      <c r="T40" t="s">
        <v>319</v>
      </c>
      <c r="V40" t="b">
        <v>1</v>
      </c>
      <c r="W40" t="s">
        <v>78</v>
      </c>
      <c r="X40" t="s">
        <v>369</v>
      </c>
      <c r="Y40" t="s">
        <v>448</v>
      </c>
    </row>
    <row r="41" spans="1:25" x14ac:dyDescent="0.25">
      <c r="A41" t="s">
        <v>301</v>
      </c>
      <c r="B41" t="s">
        <v>556</v>
      </c>
      <c r="C41" t="s">
        <v>100</v>
      </c>
      <c r="D41">
        <v>13</v>
      </c>
      <c r="E41" t="s">
        <v>105</v>
      </c>
      <c r="G41" t="s">
        <v>236</v>
      </c>
      <c r="H41">
        <v>5</v>
      </c>
      <c r="I41">
        <v>8</v>
      </c>
      <c r="J41">
        <v>26</v>
      </c>
      <c r="K41">
        <v>34</v>
      </c>
      <c r="L41">
        <v>44</v>
      </c>
      <c r="M41">
        <v>52</v>
      </c>
      <c r="N41">
        <v>60</v>
      </c>
      <c r="P41" t="s">
        <v>121</v>
      </c>
      <c r="Q41" t="s">
        <v>122</v>
      </c>
      <c r="R41" t="s">
        <v>123</v>
      </c>
      <c r="S41" t="s">
        <v>124</v>
      </c>
      <c r="T41" t="s">
        <v>319</v>
      </c>
      <c r="V41" t="b">
        <v>1</v>
      </c>
      <c r="W41" t="s">
        <v>78</v>
      </c>
      <c r="X41" t="s">
        <v>369</v>
      </c>
      <c r="Y41" t="s">
        <v>448</v>
      </c>
    </row>
    <row r="42" spans="1:25" x14ac:dyDescent="0.25">
      <c r="A42" t="s">
        <v>301</v>
      </c>
      <c r="B42" t="s">
        <v>559</v>
      </c>
      <c r="C42" t="s">
        <v>100</v>
      </c>
      <c r="D42">
        <v>13</v>
      </c>
      <c r="E42" t="s">
        <v>105</v>
      </c>
      <c r="G42" t="s">
        <v>236</v>
      </c>
      <c r="H42">
        <v>5</v>
      </c>
      <c r="I42">
        <v>8</v>
      </c>
      <c r="J42">
        <v>26</v>
      </c>
      <c r="K42">
        <v>34</v>
      </c>
      <c r="L42">
        <v>44</v>
      </c>
      <c r="M42">
        <v>52</v>
      </c>
      <c r="N42">
        <v>60</v>
      </c>
      <c r="P42" t="s">
        <v>121</v>
      </c>
      <c r="Q42" t="s">
        <v>122</v>
      </c>
      <c r="R42" t="s">
        <v>123</v>
      </c>
      <c r="S42" t="s">
        <v>124</v>
      </c>
      <c r="T42" t="s">
        <v>319</v>
      </c>
      <c r="V42" t="b">
        <v>1</v>
      </c>
      <c r="W42" t="s">
        <v>78</v>
      </c>
      <c r="X42" t="s">
        <v>369</v>
      </c>
      <c r="Y42" t="s">
        <v>448</v>
      </c>
    </row>
    <row r="43" spans="1:25" x14ac:dyDescent="0.25">
      <c r="A43" t="s">
        <v>301</v>
      </c>
      <c r="B43" t="s">
        <v>557</v>
      </c>
      <c r="C43" t="s">
        <v>100</v>
      </c>
      <c r="D43">
        <v>13</v>
      </c>
      <c r="E43" t="s">
        <v>105</v>
      </c>
      <c r="G43" t="s">
        <v>236</v>
      </c>
      <c r="H43">
        <v>5</v>
      </c>
      <c r="I43">
        <v>8</v>
      </c>
      <c r="J43">
        <v>26</v>
      </c>
      <c r="K43">
        <v>34</v>
      </c>
      <c r="L43">
        <v>44</v>
      </c>
      <c r="M43">
        <v>52</v>
      </c>
      <c r="N43">
        <v>60</v>
      </c>
      <c r="P43" t="s">
        <v>121</v>
      </c>
      <c r="Q43" t="s">
        <v>122</v>
      </c>
      <c r="R43" t="s">
        <v>123</v>
      </c>
      <c r="S43" t="s">
        <v>124</v>
      </c>
      <c r="T43" t="s">
        <v>319</v>
      </c>
      <c r="V43" t="b">
        <v>1</v>
      </c>
      <c r="W43" t="s">
        <v>78</v>
      </c>
      <c r="X43" t="s">
        <v>369</v>
      </c>
      <c r="Y43" t="s">
        <v>448</v>
      </c>
    </row>
    <row r="44" spans="1:25" x14ac:dyDescent="0.25">
      <c r="A44" t="s">
        <v>301</v>
      </c>
      <c r="B44" t="s">
        <v>560</v>
      </c>
      <c r="C44" t="s">
        <v>100</v>
      </c>
      <c r="D44">
        <v>13</v>
      </c>
      <c r="E44" t="s">
        <v>105</v>
      </c>
      <c r="G44" t="s">
        <v>236</v>
      </c>
      <c r="H44">
        <v>5</v>
      </c>
      <c r="I44">
        <v>8</v>
      </c>
      <c r="J44">
        <v>26</v>
      </c>
      <c r="K44">
        <v>34</v>
      </c>
      <c r="L44">
        <v>44</v>
      </c>
      <c r="M44">
        <v>52</v>
      </c>
      <c r="N44">
        <v>60</v>
      </c>
      <c r="P44" t="s">
        <v>121</v>
      </c>
      <c r="Q44" t="s">
        <v>122</v>
      </c>
      <c r="R44" t="s">
        <v>123</v>
      </c>
      <c r="S44" t="s">
        <v>124</v>
      </c>
      <c r="T44" t="s">
        <v>319</v>
      </c>
      <c r="V44" t="b">
        <v>1</v>
      </c>
      <c r="W44" t="s">
        <v>78</v>
      </c>
      <c r="X44" t="s">
        <v>369</v>
      </c>
      <c r="Y44" t="s">
        <v>448</v>
      </c>
    </row>
    <row r="45" spans="1:25" x14ac:dyDescent="0.25">
      <c r="A45" t="s">
        <v>390</v>
      </c>
      <c r="B45" t="s">
        <v>394</v>
      </c>
      <c r="C45" t="s">
        <v>100</v>
      </c>
      <c r="D45">
        <v>6</v>
      </c>
      <c r="E45" t="s">
        <v>106</v>
      </c>
      <c r="G45" t="s">
        <v>236</v>
      </c>
      <c r="H45">
        <v>1</v>
      </c>
      <c r="I45">
        <v>0</v>
      </c>
      <c r="J45">
        <v>100</v>
      </c>
      <c r="P45" t="s">
        <v>78</v>
      </c>
      <c r="V45" t="b">
        <v>0</v>
      </c>
      <c r="W45" t="s">
        <v>78</v>
      </c>
      <c r="X45" t="s">
        <v>78</v>
      </c>
      <c r="Y45" t="s">
        <v>447</v>
      </c>
    </row>
    <row r="46" spans="1:25" x14ac:dyDescent="0.25">
      <c r="A46" t="s">
        <v>390</v>
      </c>
      <c r="B46" t="s">
        <v>393</v>
      </c>
      <c r="C46" t="s">
        <v>100</v>
      </c>
      <c r="D46">
        <v>6</v>
      </c>
      <c r="E46" t="s">
        <v>106</v>
      </c>
      <c r="G46" t="s">
        <v>236</v>
      </c>
      <c r="H46">
        <v>1</v>
      </c>
      <c r="I46">
        <v>0</v>
      </c>
      <c r="J46">
        <v>100</v>
      </c>
      <c r="P46" t="s">
        <v>78</v>
      </c>
      <c r="V46" t="b">
        <v>0</v>
      </c>
      <c r="W46" t="s">
        <v>78</v>
      </c>
      <c r="X46" t="s">
        <v>78</v>
      </c>
      <c r="Y46" t="s">
        <v>447</v>
      </c>
    </row>
    <row r="47" spans="1:25" x14ac:dyDescent="0.25">
      <c r="A47" t="s">
        <v>395</v>
      </c>
      <c r="B47" t="s">
        <v>396</v>
      </c>
      <c r="C47" t="s">
        <v>100</v>
      </c>
      <c r="D47">
        <v>10</v>
      </c>
      <c r="E47" t="s">
        <v>106</v>
      </c>
      <c r="G47" t="s">
        <v>407</v>
      </c>
      <c r="H47">
        <v>4</v>
      </c>
      <c r="I47">
        <v>0</v>
      </c>
      <c r="J47">
        <v>26</v>
      </c>
      <c r="K47">
        <v>53</v>
      </c>
      <c r="L47">
        <v>66</v>
      </c>
      <c r="M47">
        <v>100</v>
      </c>
      <c r="P47" t="s">
        <v>416</v>
      </c>
      <c r="Q47" t="s">
        <v>408</v>
      </c>
      <c r="R47" t="s">
        <v>124</v>
      </c>
      <c r="S47" t="s">
        <v>417</v>
      </c>
      <c r="V47" t="b">
        <v>0</v>
      </c>
      <c r="W47" t="s">
        <v>78</v>
      </c>
      <c r="X47" t="s">
        <v>78</v>
      </c>
      <c r="Y47" t="s">
        <v>447</v>
      </c>
    </row>
    <row r="48" spans="1:25" x14ac:dyDescent="0.25">
      <c r="A48" t="s">
        <v>395</v>
      </c>
      <c r="B48" t="s">
        <v>403</v>
      </c>
      <c r="C48" t="s">
        <v>100</v>
      </c>
      <c r="D48">
        <v>10</v>
      </c>
      <c r="E48" t="s">
        <v>106</v>
      </c>
      <c r="G48" t="s">
        <v>407</v>
      </c>
      <c r="H48">
        <v>4</v>
      </c>
      <c r="I48">
        <v>0</v>
      </c>
      <c r="J48">
        <v>27</v>
      </c>
      <c r="K48">
        <v>55</v>
      </c>
      <c r="L48">
        <v>67</v>
      </c>
      <c r="M48">
        <v>100</v>
      </c>
      <c r="P48" t="s">
        <v>416</v>
      </c>
      <c r="Q48" t="s">
        <v>408</v>
      </c>
      <c r="R48" t="s">
        <v>124</v>
      </c>
      <c r="S48" t="s">
        <v>417</v>
      </c>
      <c r="V48" t="b">
        <v>0</v>
      </c>
      <c r="W48" t="s">
        <v>78</v>
      </c>
      <c r="X48" t="s">
        <v>78</v>
      </c>
      <c r="Y48" t="s">
        <v>447</v>
      </c>
    </row>
    <row r="49" spans="1:25" x14ac:dyDescent="0.25">
      <c r="A49" t="s">
        <v>395</v>
      </c>
      <c r="B49" t="s">
        <v>402</v>
      </c>
      <c r="C49" t="s">
        <v>100</v>
      </c>
      <c r="D49">
        <v>7</v>
      </c>
      <c r="E49" t="s">
        <v>106</v>
      </c>
      <c r="G49" t="s">
        <v>407</v>
      </c>
      <c r="H49">
        <v>4</v>
      </c>
      <c r="I49">
        <v>0</v>
      </c>
      <c r="J49">
        <v>26</v>
      </c>
      <c r="K49">
        <v>52</v>
      </c>
      <c r="L49">
        <v>66</v>
      </c>
      <c r="M49">
        <v>100</v>
      </c>
      <c r="P49" t="s">
        <v>416</v>
      </c>
      <c r="Q49" t="s">
        <v>408</v>
      </c>
      <c r="R49" t="s">
        <v>124</v>
      </c>
      <c r="S49" t="s">
        <v>417</v>
      </c>
      <c r="V49" t="b">
        <v>0</v>
      </c>
      <c r="W49" t="s">
        <v>78</v>
      </c>
      <c r="X49" t="s">
        <v>78</v>
      </c>
      <c r="Y49" t="s">
        <v>447</v>
      </c>
    </row>
    <row r="50" spans="1:25" x14ac:dyDescent="0.25">
      <c r="A50" t="s">
        <v>395</v>
      </c>
      <c r="B50" t="s">
        <v>404</v>
      </c>
      <c r="C50" t="s">
        <v>100</v>
      </c>
      <c r="D50">
        <v>10</v>
      </c>
      <c r="E50" t="s">
        <v>106</v>
      </c>
      <c r="G50" t="s">
        <v>407</v>
      </c>
      <c r="H50">
        <v>4</v>
      </c>
      <c r="I50">
        <v>0</v>
      </c>
      <c r="J50">
        <v>31</v>
      </c>
      <c r="K50">
        <v>63</v>
      </c>
      <c r="L50">
        <v>72</v>
      </c>
      <c r="M50">
        <v>100</v>
      </c>
      <c r="P50" t="s">
        <v>416</v>
      </c>
      <c r="Q50" t="s">
        <v>408</v>
      </c>
      <c r="R50" t="s">
        <v>124</v>
      </c>
      <c r="S50" t="s">
        <v>417</v>
      </c>
      <c r="V50" t="b">
        <v>0</v>
      </c>
      <c r="W50" t="s">
        <v>78</v>
      </c>
      <c r="X50" t="s">
        <v>78</v>
      </c>
      <c r="Y50" t="s">
        <v>447</v>
      </c>
    </row>
    <row r="51" spans="1:25" x14ac:dyDescent="0.25">
      <c r="A51" t="s">
        <v>395</v>
      </c>
      <c r="B51" t="s">
        <v>399</v>
      </c>
      <c r="C51" t="s">
        <v>100</v>
      </c>
      <c r="D51">
        <v>8</v>
      </c>
      <c r="E51" t="s">
        <v>106</v>
      </c>
      <c r="G51" t="s">
        <v>407</v>
      </c>
      <c r="H51">
        <v>4</v>
      </c>
      <c r="I51">
        <v>0</v>
      </c>
      <c r="J51">
        <v>30</v>
      </c>
      <c r="K51">
        <v>61</v>
      </c>
      <c r="L51">
        <v>66</v>
      </c>
      <c r="M51">
        <v>100</v>
      </c>
      <c r="P51" t="s">
        <v>416</v>
      </c>
      <c r="Q51" t="s">
        <v>408</v>
      </c>
      <c r="R51" t="s">
        <v>124</v>
      </c>
      <c r="S51" t="s">
        <v>417</v>
      </c>
      <c r="V51" t="b">
        <v>0</v>
      </c>
      <c r="W51" t="s">
        <v>78</v>
      </c>
      <c r="X51" t="s">
        <v>78</v>
      </c>
      <c r="Y51" t="s">
        <v>447</v>
      </c>
    </row>
    <row r="52" spans="1:25" x14ac:dyDescent="0.25">
      <c r="A52" t="s">
        <v>395</v>
      </c>
      <c r="B52" t="s">
        <v>405</v>
      </c>
      <c r="C52" t="s">
        <v>100</v>
      </c>
      <c r="D52">
        <v>9</v>
      </c>
      <c r="E52" t="s">
        <v>106</v>
      </c>
      <c r="G52" t="s">
        <v>407</v>
      </c>
      <c r="H52">
        <v>4</v>
      </c>
      <c r="I52">
        <v>0</v>
      </c>
      <c r="J52">
        <v>28</v>
      </c>
      <c r="K52">
        <v>57</v>
      </c>
      <c r="L52">
        <v>65</v>
      </c>
      <c r="M52">
        <v>100</v>
      </c>
      <c r="P52" t="s">
        <v>416</v>
      </c>
      <c r="Q52" t="s">
        <v>408</v>
      </c>
      <c r="R52" t="s">
        <v>124</v>
      </c>
      <c r="S52" t="s">
        <v>417</v>
      </c>
      <c r="V52" t="b">
        <v>0</v>
      </c>
      <c r="W52" t="s">
        <v>78</v>
      </c>
      <c r="X52" t="s">
        <v>78</v>
      </c>
      <c r="Y52" t="s">
        <v>447</v>
      </c>
    </row>
    <row r="53" spans="1:25" x14ac:dyDescent="0.25">
      <c r="A53" t="s">
        <v>395</v>
      </c>
      <c r="B53" t="s">
        <v>406</v>
      </c>
      <c r="C53" t="s">
        <v>100</v>
      </c>
      <c r="D53">
        <v>8</v>
      </c>
      <c r="E53" t="s">
        <v>106</v>
      </c>
      <c r="G53" t="s">
        <v>407</v>
      </c>
      <c r="H53">
        <v>4</v>
      </c>
      <c r="I53">
        <v>0</v>
      </c>
      <c r="J53">
        <v>32</v>
      </c>
      <c r="K53">
        <v>65</v>
      </c>
      <c r="L53">
        <v>74</v>
      </c>
      <c r="M53">
        <v>100</v>
      </c>
      <c r="P53" t="s">
        <v>416</v>
      </c>
      <c r="Q53" t="s">
        <v>408</v>
      </c>
      <c r="R53" t="s">
        <v>124</v>
      </c>
      <c r="S53" t="s">
        <v>417</v>
      </c>
      <c r="V53" t="b">
        <v>0</v>
      </c>
      <c r="W53" t="s">
        <v>78</v>
      </c>
      <c r="X53" t="s">
        <v>78</v>
      </c>
      <c r="Y53" t="s">
        <v>447</v>
      </c>
    </row>
    <row r="54" spans="1:25" x14ac:dyDescent="0.25">
      <c r="A54" t="s">
        <v>418</v>
      </c>
      <c r="B54" t="s">
        <v>419</v>
      </c>
      <c r="C54" t="s">
        <v>100</v>
      </c>
      <c r="D54">
        <v>7</v>
      </c>
      <c r="E54" t="s">
        <v>106</v>
      </c>
      <c r="G54" t="s">
        <v>420</v>
      </c>
      <c r="H54">
        <v>4</v>
      </c>
      <c r="I54">
        <v>0</v>
      </c>
      <c r="J54">
        <v>25</v>
      </c>
      <c r="K54">
        <v>50</v>
      </c>
      <c r="L54">
        <v>75</v>
      </c>
      <c r="M54">
        <v>100</v>
      </c>
      <c r="P54" t="s">
        <v>460</v>
      </c>
      <c r="Q54" t="s">
        <v>461</v>
      </c>
      <c r="R54" t="s">
        <v>462</v>
      </c>
      <c r="S54" t="s">
        <v>463</v>
      </c>
      <c r="V54" t="b">
        <v>0</v>
      </c>
      <c r="W54" t="s">
        <v>78</v>
      </c>
      <c r="X54" t="s">
        <v>78</v>
      </c>
      <c r="Y54" t="s">
        <v>447</v>
      </c>
    </row>
    <row r="55" spans="1:25" x14ac:dyDescent="0.25">
      <c r="A55" t="s">
        <v>418</v>
      </c>
      <c r="B55" t="s">
        <v>421</v>
      </c>
      <c r="C55" t="s">
        <v>100</v>
      </c>
      <c r="D55">
        <v>5</v>
      </c>
      <c r="E55" t="s">
        <v>106</v>
      </c>
      <c r="G55" t="s">
        <v>420</v>
      </c>
      <c r="H55">
        <v>4</v>
      </c>
      <c r="I55">
        <v>0</v>
      </c>
      <c r="J55">
        <v>25</v>
      </c>
      <c r="K55">
        <v>50</v>
      </c>
      <c r="L55">
        <v>75</v>
      </c>
      <c r="M55">
        <v>100</v>
      </c>
      <c r="P55" t="s">
        <v>460</v>
      </c>
      <c r="Q55" t="s">
        <v>461</v>
      </c>
      <c r="R55" t="s">
        <v>462</v>
      </c>
      <c r="S55" t="s">
        <v>463</v>
      </c>
      <c r="V55" t="b">
        <v>0</v>
      </c>
      <c r="W55" t="s">
        <v>78</v>
      </c>
      <c r="X55" t="s">
        <v>78</v>
      </c>
      <c r="Y55" t="s">
        <v>447</v>
      </c>
    </row>
    <row r="56" spans="1:25" x14ac:dyDescent="0.25">
      <c r="A56" t="s">
        <v>418</v>
      </c>
      <c r="B56" t="s">
        <v>422</v>
      </c>
      <c r="C56" t="s">
        <v>100</v>
      </c>
      <c r="D56">
        <v>6</v>
      </c>
      <c r="E56" t="s">
        <v>106</v>
      </c>
      <c r="G56" t="s">
        <v>420</v>
      </c>
      <c r="H56">
        <v>4</v>
      </c>
      <c r="I56">
        <v>0</v>
      </c>
      <c r="J56">
        <v>25</v>
      </c>
      <c r="K56">
        <v>50</v>
      </c>
      <c r="L56">
        <v>75</v>
      </c>
      <c r="M56">
        <v>100</v>
      </c>
      <c r="P56" t="s">
        <v>460</v>
      </c>
      <c r="Q56" t="s">
        <v>461</v>
      </c>
      <c r="R56" t="s">
        <v>462</v>
      </c>
      <c r="S56" t="s">
        <v>463</v>
      </c>
      <c r="V56" t="b">
        <v>0</v>
      </c>
      <c r="W56" t="s">
        <v>78</v>
      </c>
      <c r="X56" t="s">
        <v>78</v>
      </c>
      <c r="Y56" t="s">
        <v>447</v>
      </c>
    </row>
    <row r="57" spans="1:25" x14ac:dyDescent="0.25">
      <c r="A57" t="s">
        <v>418</v>
      </c>
      <c r="B57" t="s">
        <v>423</v>
      </c>
      <c r="C57" t="s">
        <v>100</v>
      </c>
      <c r="D57">
        <v>6</v>
      </c>
      <c r="E57" t="s">
        <v>106</v>
      </c>
      <c r="G57" t="s">
        <v>420</v>
      </c>
      <c r="H57">
        <v>4</v>
      </c>
      <c r="I57">
        <v>0</v>
      </c>
      <c r="J57">
        <v>25</v>
      </c>
      <c r="K57">
        <v>50</v>
      </c>
      <c r="L57">
        <v>75</v>
      </c>
      <c r="M57">
        <v>100</v>
      </c>
      <c r="P57" t="s">
        <v>460</v>
      </c>
      <c r="Q57" t="s">
        <v>461</v>
      </c>
      <c r="R57" t="s">
        <v>462</v>
      </c>
      <c r="S57" t="s">
        <v>463</v>
      </c>
      <c r="V57" t="b">
        <v>0</v>
      </c>
      <c r="W57" t="s">
        <v>78</v>
      </c>
      <c r="X57" t="s">
        <v>78</v>
      </c>
      <c r="Y57" t="s">
        <v>447</v>
      </c>
    </row>
    <row r="58" spans="1:25" x14ac:dyDescent="0.25">
      <c r="A58" t="s">
        <v>418</v>
      </c>
      <c r="B58" t="s">
        <v>424</v>
      </c>
      <c r="C58" t="s">
        <v>100</v>
      </c>
      <c r="D58">
        <v>6</v>
      </c>
      <c r="E58" t="s">
        <v>106</v>
      </c>
      <c r="G58" t="s">
        <v>420</v>
      </c>
      <c r="H58">
        <v>4</v>
      </c>
      <c r="I58">
        <v>0</v>
      </c>
      <c r="J58">
        <v>25</v>
      </c>
      <c r="K58">
        <v>50</v>
      </c>
      <c r="L58">
        <v>75</v>
      </c>
      <c r="M58">
        <v>100</v>
      </c>
      <c r="P58" t="s">
        <v>460</v>
      </c>
      <c r="Q58" t="s">
        <v>461</v>
      </c>
      <c r="R58" t="s">
        <v>462</v>
      </c>
      <c r="S58" t="s">
        <v>463</v>
      </c>
      <c r="V58" t="b">
        <v>0</v>
      </c>
      <c r="W58" t="s">
        <v>78</v>
      </c>
      <c r="X58" t="s">
        <v>78</v>
      </c>
      <c r="Y58" t="s">
        <v>447</v>
      </c>
    </row>
    <row r="59" spans="1:25" x14ac:dyDescent="0.25">
      <c r="A59" t="s">
        <v>418</v>
      </c>
      <c r="B59" t="s">
        <v>425</v>
      </c>
      <c r="C59" t="s">
        <v>100</v>
      </c>
      <c r="D59">
        <v>6</v>
      </c>
      <c r="E59" t="s">
        <v>106</v>
      </c>
      <c r="G59" t="s">
        <v>420</v>
      </c>
      <c r="H59">
        <v>4</v>
      </c>
      <c r="I59">
        <v>0</v>
      </c>
      <c r="J59">
        <v>25</v>
      </c>
      <c r="K59">
        <v>50</v>
      </c>
      <c r="L59">
        <v>75</v>
      </c>
      <c r="M59">
        <v>100</v>
      </c>
      <c r="P59" t="s">
        <v>460</v>
      </c>
      <c r="Q59" t="s">
        <v>461</v>
      </c>
      <c r="R59" t="s">
        <v>462</v>
      </c>
      <c r="S59" t="s">
        <v>463</v>
      </c>
      <c r="V59" t="b">
        <v>0</v>
      </c>
      <c r="W59" t="s">
        <v>78</v>
      </c>
      <c r="X59" t="s">
        <v>78</v>
      </c>
      <c r="Y59" t="s">
        <v>447</v>
      </c>
    </row>
    <row r="60" spans="1:25" x14ac:dyDescent="0.25">
      <c r="A60" t="s">
        <v>418</v>
      </c>
      <c r="B60" t="s">
        <v>426</v>
      </c>
      <c r="C60" t="s">
        <v>100</v>
      </c>
      <c r="D60">
        <v>5</v>
      </c>
      <c r="E60" t="s">
        <v>106</v>
      </c>
      <c r="G60" t="s">
        <v>420</v>
      </c>
      <c r="H60">
        <v>4</v>
      </c>
      <c r="I60">
        <v>0</v>
      </c>
      <c r="J60">
        <v>25</v>
      </c>
      <c r="K60">
        <v>50</v>
      </c>
      <c r="L60">
        <v>75</v>
      </c>
      <c r="M60">
        <v>100</v>
      </c>
      <c r="P60" t="s">
        <v>460</v>
      </c>
      <c r="Q60" t="s">
        <v>461</v>
      </c>
      <c r="R60" t="s">
        <v>462</v>
      </c>
      <c r="S60" t="s">
        <v>463</v>
      </c>
      <c r="V60" t="b">
        <v>0</v>
      </c>
      <c r="W60" t="s">
        <v>78</v>
      </c>
      <c r="X60" t="s">
        <v>78</v>
      </c>
      <c r="Y60" t="s">
        <v>447</v>
      </c>
    </row>
    <row r="61" spans="1:25" x14ac:dyDescent="0.25">
      <c r="A61" t="s">
        <v>480</v>
      </c>
      <c r="B61" t="s">
        <v>498</v>
      </c>
      <c r="C61" t="s">
        <v>100</v>
      </c>
      <c r="D61">
        <v>13</v>
      </c>
      <c r="E61" t="s">
        <v>105</v>
      </c>
      <c r="G61" t="s">
        <v>236</v>
      </c>
      <c r="H61">
        <v>5</v>
      </c>
      <c r="I61">
        <v>8</v>
      </c>
      <c r="J61">
        <v>26</v>
      </c>
      <c r="K61">
        <v>34</v>
      </c>
      <c r="L61">
        <v>44</v>
      </c>
      <c r="M61">
        <v>52</v>
      </c>
      <c r="N61">
        <v>60</v>
      </c>
      <c r="P61" t="s">
        <v>121</v>
      </c>
      <c r="Q61" t="s">
        <v>122</v>
      </c>
      <c r="R61" t="s">
        <v>123</v>
      </c>
      <c r="S61" t="s">
        <v>124</v>
      </c>
      <c r="T61" t="s">
        <v>319</v>
      </c>
      <c r="V61" t="b">
        <v>1</v>
      </c>
      <c r="W61" t="s">
        <v>78</v>
      </c>
      <c r="X61" t="s">
        <v>369</v>
      </c>
      <c r="Y61" t="s">
        <v>448</v>
      </c>
    </row>
    <row r="62" spans="1:25" x14ac:dyDescent="0.25">
      <c r="A62" t="s">
        <v>480</v>
      </c>
      <c r="B62" t="s">
        <v>499</v>
      </c>
      <c r="C62" t="s">
        <v>100</v>
      </c>
      <c r="D62">
        <v>13</v>
      </c>
      <c r="E62" t="s">
        <v>105</v>
      </c>
      <c r="G62" t="s">
        <v>236</v>
      </c>
      <c r="H62">
        <v>5</v>
      </c>
      <c r="I62">
        <v>8</v>
      </c>
      <c r="J62">
        <v>26</v>
      </c>
      <c r="K62">
        <v>34</v>
      </c>
      <c r="L62">
        <v>44</v>
      </c>
      <c r="M62">
        <v>52</v>
      </c>
      <c r="N62">
        <v>60</v>
      </c>
      <c r="P62" t="s">
        <v>121</v>
      </c>
      <c r="Q62" t="s">
        <v>122</v>
      </c>
      <c r="R62" t="s">
        <v>123</v>
      </c>
      <c r="S62" t="s">
        <v>124</v>
      </c>
      <c r="T62" t="s">
        <v>319</v>
      </c>
      <c r="V62" t="b">
        <v>1</v>
      </c>
      <c r="W62" t="s">
        <v>78</v>
      </c>
      <c r="X62" t="s">
        <v>369</v>
      </c>
      <c r="Y62" t="s">
        <v>448</v>
      </c>
    </row>
    <row r="63" spans="1:25" x14ac:dyDescent="0.25">
      <c r="A63" t="s">
        <v>480</v>
      </c>
      <c r="B63" t="s">
        <v>500</v>
      </c>
      <c r="C63" t="s">
        <v>100</v>
      </c>
      <c r="D63">
        <v>13</v>
      </c>
      <c r="E63" t="s">
        <v>105</v>
      </c>
      <c r="G63" t="s">
        <v>236</v>
      </c>
      <c r="H63">
        <v>5</v>
      </c>
      <c r="I63">
        <v>8</v>
      </c>
      <c r="J63">
        <v>26</v>
      </c>
      <c r="K63">
        <v>34</v>
      </c>
      <c r="L63">
        <v>44</v>
      </c>
      <c r="M63">
        <v>52</v>
      </c>
      <c r="N63">
        <v>60</v>
      </c>
      <c r="P63" t="s">
        <v>121</v>
      </c>
      <c r="Q63" t="s">
        <v>122</v>
      </c>
      <c r="R63" t="s">
        <v>123</v>
      </c>
      <c r="S63" t="s">
        <v>124</v>
      </c>
      <c r="T63" t="s">
        <v>319</v>
      </c>
      <c r="V63" t="b">
        <v>1</v>
      </c>
      <c r="W63" t="s">
        <v>78</v>
      </c>
      <c r="X63" t="s">
        <v>369</v>
      </c>
      <c r="Y63" t="s">
        <v>448</v>
      </c>
    </row>
    <row r="64" spans="1:25" x14ac:dyDescent="0.25">
      <c r="A64" t="s">
        <v>480</v>
      </c>
      <c r="B64" t="s">
        <v>501</v>
      </c>
      <c r="C64" t="s">
        <v>100</v>
      </c>
      <c r="D64">
        <v>13</v>
      </c>
      <c r="E64" t="s">
        <v>105</v>
      </c>
      <c r="G64" t="s">
        <v>236</v>
      </c>
      <c r="H64">
        <v>5</v>
      </c>
      <c r="I64">
        <v>8</v>
      </c>
      <c r="J64">
        <v>26</v>
      </c>
      <c r="K64">
        <v>34</v>
      </c>
      <c r="L64">
        <v>44</v>
      </c>
      <c r="M64">
        <v>52</v>
      </c>
      <c r="N64">
        <v>60</v>
      </c>
      <c r="P64" t="s">
        <v>121</v>
      </c>
      <c r="Q64" t="s">
        <v>122</v>
      </c>
      <c r="R64" t="s">
        <v>123</v>
      </c>
      <c r="S64" t="s">
        <v>124</v>
      </c>
      <c r="T64" t="s">
        <v>319</v>
      </c>
      <c r="V64" t="b">
        <v>1</v>
      </c>
      <c r="W64" t="s">
        <v>78</v>
      </c>
      <c r="X64" t="s">
        <v>369</v>
      </c>
      <c r="Y64" t="s">
        <v>448</v>
      </c>
    </row>
    <row r="65" spans="1:25" x14ac:dyDescent="0.25">
      <c r="A65" t="s">
        <v>480</v>
      </c>
      <c r="B65" t="s">
        <v>502</v>
      </c>
      <c r="C65" t="s">
        <v>100</v>
      </c>
      <c r="D65">
        <v>13</v>
      </c>
      <c r="E65" t="s">
        <v>105</v>
      </c>
      <c r="G65" t="s">
        <v>236</v>
      </c>
      <c r="H65">
        <v>5</v>
      </c>
      <c r="I65">
        <v>8</v>
      </c>
      <c r="J65">
        <v>26</v>
      </c>
      <c r="K65">
        <v>34</v>
      </c>
      <c r="L65">
        <v>44</v>
      </c>
      <c r="M65">
        <v>52</v>
      </c>
      <c r="N65">
        <v>60</v>
      </c>
      <c r="P65" t="s">
        <v>121</v>
      </c>
      <c r="Q65" t="s">
        <v>122</v>
      </c>
      <c r="R65" t="s">
        <v>123</v>
      </c>
      <c r="S65" t="s">
        <v>124</v>
      </c>
      <c r="T65" t="s">
        <v>319</v>
      </c>
      <c r="V65" t="b">
        <v>1</v>
      </c>
      <c r="W65" t="s">
        <v>78</v>
      </c>
      <c r="X65" t="s">
        <v>369</v>
      </c>
      <c r="Y65" t="s">
        <v>448</v>
      </c>
    </row>
    <row r="66" spans="1:25" x14ac:dyDescent="0.25">
      <c r="A66" t="s">
        <v>480</v>
      </c>
      <c r="B66" t="s">
        <v>503</v>
      </c>
      <c r="C66" t="s">
        <v>100</v>
      </c>
      <c r="D66">
        <v>13</v>
      </c>
      <c r="E66" t="s">
        <v>105</v>
      </c>
      <c r="G66" t="s">
        <v>236</v>
      </c>
      <c r="H66">
        <v>5</v>
      </c>
      <c r="I66">
        <v>8</v>
      </c>
      <c r="J66">
        <v>26</v>
      </c>
      <c r="K66">
        <v>34</v>
      </c>
      <c r="L66">
        <v>44</v>
      </c>
      <c r="M66">
        <v>52</v>
      </c>
      <c r="N66">
        <v>60</v>
      </c>
      <c r="P66" t="s">
        <v>121</v>
      </c>
      <c r="Q66" t="s">
        <v>122</v>
      </c>
      <c r="R66" t="s">
        <v>123</v>
      </c>
      <c r="S66" t="s">
        <v>124</v>
      </c>
      <c r="T66" t="s">
        <v>319</v>
      </c>
      <c r="V66" t="b">
        <v>1</v>
      </c>
      <c r="W66" t="s">
        <v>78</v>
      </c>
      <c r="X66" t="s">
        <v>369</v>
      </c>
      <c r="Y66" t="s">
        <v>448</v>
      </c>
    </row>
    <row r="67" spans="1:25" x14ac:dyDescent="0.25">
      <c r="A67" t="s">
        <v>543</v>
      </c>
      <c r="B67" t="s">
        <v>570</v>
      </c>
      <c r="C67" t="s">
        <v>100</v>
      </c>
      <c r="D67">
        <v>5</v>
      </c>
      <c r="E67" t="s">
        <v>583</v>
      </c>
      <c r="F67">
        <v>10</v>
      </c>
      <c r="G67" t="s">
        <v>99</v>
      </c>
      <c r="H67">
        <v>5</v>
      </c>
      <c r="I67">
        <v>0</v>
      </c>
      <c r="J67">
        <v>20</v>
      </c>
      <c r="K67">
        <v>40</v>
      </c>
      <c r="L67">
        <v>60</v>
      </c>
      <c r="M67">
        <v>80</v>
      </c>
      <c r="N67">
        <v>100</v>
      </c>
      <c r="P67" t="s">
        <v>121</v>
      </c>
      <c r="Q67" t="s">
        <v>122</v>
      </c>
      <c r="R67" t="s">
        <v>123</v>
      </c>
      <c r="S67" t="s">
        <v>124</v>
      </c>
      <c r="T67" t="s">
        <v>319</v>
      </c>
      <c r="V67" t="b">
        <v>1</v>
      </c>
      <c r="W67" t="s">
        <v>78</v>
      </c>
      <c r="X67" t="s">
        <v>538</v>
      </c>
      <c r="Y67" t="s">
        <v>447</v>
      </c>
    </row>
    <row r="68" spans="1:25" x14ac:dyDescent="0.25">
      <c r="A68" t="s">
        <v>543</v>
      </c>
      <c r="B68" t="s">
        <v>571</v>
      </c>
      <c r="C68" t="s">
        <v>100</v>
      </c>
      <c r="D68">
        <v>10</v>
      </c>
      <c r="E68" t="s">
        <v>583</v>
      </c>
      <c r="F68">
        <v>10</v>
      </c>
      <c r="G68" t="s">
        <v>99</v>
      </c>
      <c r="H68">
        <v>5</v>
      </c>
      <c r="I68">
        <v>0</v>
      </c>
      <c r="J68">
        <v>20</v>
      </c>
      <c r="K68">
        <v>40</v>
      </c>
      <c r="L68">
        <v>60</v>
      </c>
      <c r="M68">
        <v>80</v>
      </c>
      <c r="N68">
        <v>100</v>
      </c>
      <c r="P68" t="s">
        <v>121</v>
      </c>
      <c r="Q68" t="s">
        <v>122</v>
      </c>
      <c r="R68" t="s">
        <v>123</v>
      </c>
      <c r="S68" t="s">
        <v>124</v>
      </c>
      <c r="T68" t="s">
        <v>319</v>
      </c>
      <c r="V68" t="b">
        <v>1</v>
      </c>
      <c r="W68" t="s">
        <v>78</v>
      </c>
      <c r="X68" t="s">
        <v>538</v>
      </c>
      <c r="Y68" t="s">
        <v>447</v>
      </c>
    </row>
    <row r="69" spans="1:25" x14ac:dyDescent="0.25">
      <c r="A69" t="s">
        <v>543</v>
      </c>
      <c r="B69" t="s">
        <v>572</v>
      </c>
      <c r="C69" t="s">
        <v>100</v>
      </c>
      <c r="D69">
        <v>10</v>
      </c>
      <c r="E69" t="s">
        <v>583</v>
      </c>
      <c r="F69">
        <v>10</v>
      </c>
      <c r="G69" t="s">
        <v>99</v>
      </c>
      <c r="H69">
        <v>5</v>
      </c>
      <c r="I69">
        <v>0</v>
      </c>
      <c r="J69">
        <v>20</v>
      </c>
      <c r="K69">
        <v>40</v>
      </c>
      <c r="L69">
        <v>60</v>
      </c>
      <c r="M69">
        <v>80</v>
      </c>
      <c r="N69">
        <v>100</v>
      </c>
      <c r="P69" t="s">
        <v>121</v>
      </c>
      <c r="Q69" t="s">
        <v>122</v>
      </c>
      <c r="R69" t="s">
        <v>123</v>
      </c>
      <c r="S69" t="s">
        <v>124</v>
      </c>
      <c r="T69" t="s">
        <v>319</v>
      </c>
      <c r="V69" t="b">
        <v>1</v>
      </c>
      <c r="W69" t="s">
        <v>78</v>
      </c>
      <c r="X69" t="s">
        <v>538</v>
      </c>
      <c r="Y69" t="s">
        <v>447</v>
      </c>
    </row>
    <row r="70" spans="1:25" x14ac:dyDescent="0.25">
      <c r="A70" t="s">
        <v>564</v>
      </c>
      <c r="B70" t="s">
        <v>565</v>
      </c>
      <c r="C70" t="s">
        <v>100</v>
      </c>
      <c r="D70">
        <v>5</v>
      </c>
      <c r="E70" t="s">
        <v>106</v>
      </c>
      <c r="G70" t="s">
        <v>236</v>
      </c>
      <c r="H70">
        <v>1</v>
      </c>
      <c r="I70">
        <v>0</v>
      </c>
      <c r="J70">
        <v>26.5</v>
      </c>
      <c r="K70">
        <v>53</v>
      </c>
      <c r="L70">
        <v>76.5</v>
      </c>
      <c r="M70">
        <v>100</v>
      </c>
      <c r="P70" t="s">
        <v>478</v>
      </c>
      <c r="Q70" t="s">
        <v>466</v>
      </c>
      <c r="R70" t="s">
        <v>467</v>
      </c>
      <c r="S70" t="s">
        <v>268</v>
      </c>
      <c r="V70" t="b">
        <v>0</v>
      </c>
      <c r="W70" t="s">
        <v>78</v>
      </c>
      <c r="X70" t="s">
        <v>78</v>
      </c>
      <c r="Y70" t="s">
        <v>447</v>
      </c>
    </row>
    <row r="71" spans="1:25" x14ac:dyDescent="0.25">
      <c r="A71" t="s">
        <v>564</v>
      </c>
      <c r="B71" t="s">
        <v>566</v>
      </c>
      <c r="C71" t="s">
        <v>100</v>
      </c>
      <c r="D71">
        <v>5</v>
      </c>
      <c r="E71" t="s">
        <v>106</v>
      </c>
      <c r="G71" t="s">
        <v>236</v>
      </c>
      <c r="H71">
        <v>1</v>
      </c>
      <c r="I71">
        <v>0</v>
      </c>
      <c r="J71">
        <v>26.5</v>
      </c>
      <c r="K71">
        <v>53</v>
      </c>
      <c r="L71">
        <v>76.5</v>
      </c>
      <c r="M71">
        <v>100</v>
      </c>
      <c r="P71" t="s">
        <v>478</v>
      </c>
      <c r="Q71" t="s">
        <v>466</v>
      </c>
      <c r="R71" t="s">
        <v>467</v>
      </c>
      <c r="S71" t="s">
        <v>268</v>
      </c>
      <c r="V71" t="b">
        <v>0</v>
      </c>
      <c r="W71" t="s">
        <v>78</v>
      </c>
      <c r="X71" t="s">
        <v>78</v>
      </c>
      <c r="Y71" t="s">
        <v>447</v>
      </c>
    </row>
    <row r="72" spans="1:25" x14ac:dyDescent="0.25">
      <c r="A72" t="s">
        <v>564</v>
      </c>
      <c r="B72" t="s">
        <v>567</v>
      </c>
      <c r="C72" t="s">
        <v>100</v>
      </c>
      <c r="D72">
        <v>5</v>
      </c>
      <c r="E72" t="s">
        <v>106</v>
      </c>
      <c r="G72" t="s">
        <v>236</v>
      </c>
      <c r="H72">
        <v>1</v>
      </c>
      <c r="I72">
        <v>0</v>
      </c>
      <c r="J72">
        <v>22.5</v>
      </c>
      <c r="K72">
        <v>45</v>
      </c>
      <c r="L72">
        <v>72.5</v>
      </c>
      <c r="M72">
        <v>100</v>
      </c>
      <c r="P72" t="s">
        <v>478</v>
      </c>
      <c r="Q72" t="s">
        <v>466</v>
      </c>
      <c r="R72" t="s">
        <v>467</v>
      </c>
      <c r="S72" t="s">
        <v>268</v>
      </c>
      <c r="V72" t="b">
        <v>0</v>
      </c>
      <c r="W72" t="s">
        <v>78</v>
      </c>
      <c r="X72" t="s">
        <v>78</v>
      </c>
      <c r="Y72" t="s">
        <v>447</v>
      </c>
    </row>
    <row r="73" spans="1:25" x14ac:dyDescent="0.25">
      <c r="A73" t="s">
        <v>585</v>
      </c>
      <c r="B73" t="s">
        <v>81</v>
      </c>
      <c r="C73" t="s">
        <v>100</v>
      </c>
      <c r="D73">
        <v>10</v>
      </c>
      <c r="E73" t="s">
        <v>105</v>
      </c>
      <c r="G73" t="s">
        <v>236</v>
      </c>
      <c r="H73">
        <v>4</v>
      </c>
      <c r="I73">
        <v>10</v>
      </c>
      <c r="J73">
        <v>29</v>
      </c>
      <c r="K73">
        <v>37</v>
      </c>
      <c r="L73">
        <v>45</v>
      </c>
      <c r="M73">
        <v>50</v>
      </c>
      <c r="P73" t="s">
        <v>122</v>
      </c>
      <c r="Q73" t="s">
        <v>123</v>
      </c>
      <c r="R73" t="s">
        <v>124</v>
      </c>
      <c r="S73" t="s">
        <v>319</v>
      </c>
      <c r="V73" t="b">
        <v>0</v>
      </c>
      <c r="W73" t="s">
        <v>78</v>
      </c>
      <c r="X73" t="s">
        <v>369</v>
      </c>
      <c r="Y73" t="s">
        <v>448</v>
      </c>
    </row>
    <row r="74" spans="1:25" x14ac:dyDescent="0.25">
      <c r="A74" t="s">
        <v>603</v>
      </c>
      <c r="B74" t="s">
        <v>604</v>
      </c>
      <c r="C74" t="s">
        <v>100</v>
      </c>
      <c r="D74">
        <v>5</v>
      </c>
      <c r="E74" t="s">
        <v>106</v>
      </c>
      <c r="G74" t="s">
        <v>236</v>
      </c>
      <c r="H74">
        <v>4</v>
      </c>
      <c r="I74">
        <v>0</v>
      </c>
      <c r="J74">
        <v>26.6</v>
      </c>
      <c r="K74">
        <v>53.1</v>
      </c>
      <c r="L74">
        <v>76.5</v>
      </c>
      <c r="M74">
        <v>100</v>
      </c>
      <c r="P74" t="s">
        <v>478</v>
      </c>
      <c r="Q74" t="s">
        <v>466</v>
      </c>
      <c r="R74" t="s">
        <v>467</v>
      </c>
      <c r="S74" t="s">
        <v>268</v>
      </c>
      <c r="V74" t="b">
        <v>0</v>
      </c>
      <c r="W74" t="s">
        <v>78</v>
      </c>
      <c r="X74" t="s">
        <v>78</v>
      </c>
      <c r="Y74" t="s">
        <v>605</v>
      </c>
    </row>
    <row r="75" spans="1:25" x14ac:dyDescent="0.25">
      <c r="A75" t="s">
        <v>603</v>
      </c>
      <c r="B75" t="s">
        <v>606</v>
      </c>
      <c r="C75" t="s">
        <v>100</v>
      </c>
      <c r="D75">
        <v>5</v>
      </c>
      <c r="E75" t="s">
        <v>106</v>
      </c>
      <c r="G75" t="s">
        <v>236</v>
      </c>
      <c r="H75">
        <v>4</v>
      </c>
      <c r="I75">
        <v>0</v>
      </c>
      <c r="J75">
        <v>26</v>
      </c>
      <c r="K75">
        <v>56.9</v>
      </c>
      <c r="L75">
        <v>82</v>
      </c>
      <c r="M75">
        <v>100</v>
      </c>
      <c r="P75" t="s">
        <v>478</v>
      </c>
      <c r="Q75" t="s">
        <v>466</v>
      </c>
      <c r="R75" t="s">
        <v>467</v>
      </c>
      <c r="S75" t="s">
        <v>268</v>
      </c>
      <c r="V75" t="b">
        <v>0</v>
      </c>
      <c r="W75" t="s">
        <v>78</v>
      </c>
      <c r="X75" t="s">
        <v>78</v>
      </c>
      <c r="Y75" t="s">
        <v>605</v>
      </c>
    </row>
    <row r="76" spans="1:25" x14ac:dyDescent="0.25">
      <c r="A76" t="s">
        <v>644</v>
      </c>
      <c r="B76" t="s">
        <v>645</v>
      </c>
      <c r="C76" t="s">
        <v>100</v>
      </c>
      <c r="D76">
        <v>4</v>
      </c>
      <c r="E76" t="s">
        <v>105</v>
      </c>
      <c r="G76" t="s">
        <v>236</v>
      </c>
      <c r="H76">
        <v>4</v>
      </c>
      <c r="I76">
        <v>0</v>
      </c>
      <c r="J76">
        <v>1</v>
      </c>
      <c r="K76">
        <v>2</v>
      </c>
      <c r="L76">
        <v>3</v>
      </c>
      <c r="M76">
        <v>4</v>
      </c>
      <c r="P76" t="s">
        <v>648</v>
      </c>
      <c r="Q76" t="s">
        <v>649</v>
      </c>
      <c r="R76" t="s">
        <v>650</v>
      </c>
      <c r="S76" t="s">
        <v>651</v>
      </c>
      <c r="V76" t="b">
        <v>1</v>
      </c>
      <c r="W76" t="s">
        <v>78</v>
      </c>
      <c r="X76" t="s">
        <v>538</v>
      </c>
      <c r="Y76" t="s">
        <v>447</v>
      </c>
    </row>
    <row r="77" spans="1:25" x14ac:dyDescent="0.25">
      <c r="A77" t="s">
        <v>658</v>
      </c>
      <c r="B77" t="s">
        <v>645</v>
      </c>
      <c r="C77" t="s">
        <v>100</v>
      </c>
      <c r="D77" s="30" t="s">
        <v>78</v>
      </c>
      <c r="E77" s="30" t="s">
        <v>78</v>
      </c>
      <c r="G77" t="s">
        <v>662</v>
      </c>
      <c r="H77">
        <v>4</v>
      </c>
      <c r="I77">
        <v>0</v>
      </c>
      <c r="J77">
        <v>0.08</v>
      </c>
      <c r="K77">
        <v>0.16</v>
      </c>
      <c r="L77">
        <v>0.27</v>
      </c>
      <c r="M77">
        <v>1</v>
      </c>
      <c r="P77" t="s">
        <v>651</v>
      </c>
      <c r="Q77" t="s">
        <v>650</v>
      </c>
      <c r="R77" t="s">
        <v>649</v>
      </c>
      <c r="S77" t="s">
        <v>648</v>
      </c>
      <c r="V77" t="b">
        <v>1</v>
      </c>
      <c r="W77" t="s">
        <v>78</v>
      </c>
      <c r="X77" t="s">
        <v>538</v>
      </c>
      <c r="Y77" t="s">
        <v>447</v>
      </c>
    </row>
    <row r="78" spans="1:25" x14ac:dyDescent="0.25">
      <c r="A78" t="s">
        <v>659</v>
      </c>
      <c r="B78" t="s">
        <v>645</v>
      </c>
      <c r="C78" t="s">
        <v>100</v>
      </c>
      <c r="D78" s="30" t="s">
        <v>78</v>
      </c>
      <c r="E78" s="30" t="s">
        <v>78</v>
      </c>
      <c r="G78" t="s">
        <v>663</v>
      </c>
      <c r="H78">
        <v>4</v>
      </c>
      <c r="I78">
        <v>0</v>
      </c>
      <c r="J78">
        <v>39.96</v>
      </c>
      <c r="K78">
        <v>49.15</v>
      </c>
      <c r="L78">
        <v>73.260000000000005</v>
      </c>
      <c r="M78">
        <v>100</v>
      </c>
      <c r="P78" t="s">
        <v>648</v>
      </c>
      <c r="Q78" t="s">
        <v>649</v>
      </c>
      <c r="R78" t="s">
        <v>650</v>
      </c>
      <c r="S78" t="s">
        <v>651</v>
      </c>
      <c r="V78" t="b">
        <v>1</v>
      </c>
      <c r="W78" t="s">
        <v>78</v>
      </c>
      <c r="X78" t="s">
        <v>538</v>
      </c>
      <c r="Y78" t="s">
        <v>447</v>
      </c>
    </row>
    <row r="79" spans="1:25" x14ac:dyDescent="0.25">
      <c r="A79" t="s">
        <v>660</v>
      </c>
      <c r="B79" t="s">
        <v>645</v>
      </c>
      <c r="C79" t="s">
        <v>100</v>
      </c>
      <c r="D79" s="30" t="s">
        <v>78</v>
      </c>
      <c r="E79" s="30" t="s">
        <v>664</v>
      </c>
      <c r="G79" t="s">
        <v>661</v>
      </c>
      <c r="H79">
        <v>4</v>
      </c>
      <c r="I79">
        <v>0</v>
      </c>
      <c r="J79">
        <v>0.32</v>
      </c>
      <c r="K79">
        <v>0.74</v>
      </c>
      <c r="L79">
        <v>0.9</v>
      </c>
      <c r="M79">
        <v>1.1000000000000001</v>
      </c>
      <c r="N79">
        <v>1.26</v>
      </c>
      <c r="O79">
        <v>999</v>
      </c>
      <c r="P79" t="s">
        <v>651</v>
      </c>
      <c r="Q79" t="s">
        <v>650</v>
      </c>
      <c r="R79" t="s">
        <v>649</v>
      </c>
      <c r="S79" t="s">
        <v>648</v>
      </c>
      <c r="V79" t="b">
        <v>1</v>
      </c>
      <c r="W79" t="s">
        <v>78</v>
      </c>
      <c r="X79" t="s">
        <v>538</v>
      </c>
      <c r="Y79" t="s">
        <v>447</v>
      </c>
    </row>
    <row r="80" spans="1:25" x14ac:dyDescent="0.25">
      <c r="A80" t="s">
        <v>670</v>
      </c>
      <c r="B80" t="s">
        <v>199</v>
      </c>
      <c r="C80" t="s">
        <v>100</v>
      </c>
      <c r="D80">
        <v>5</v>
      </c>
      <c r="E80" t="s">
        <v>106</v>
      </c>
      <c r="G80" t="s">
        <v>672</v>
      </c>
      <c r="H80">
        <v>1</v>
      </c>
      <c r="I80">
        <v>0</v>
      </c>
      <c r="J80">
        <v>100</v>
      </c>
      <c r="P80" t="s">
        <v>78</v>
      </c>
      <c r="V80" t="b">
        <v>1</v>
      </c>
      <c r="W80" t="s">
        <v>78</v>
      </c>
      <c r="X80" t="s">
        <v>538</v>
      </c>
      <c r="Y80" t="s">
        <v>447</v>
      </c>
    </row>
    <row r="81" spans="1:26" x14ac:dyDescent="0.25">
      <c r="A81" t="s">
        <v>670</v>
      </c>
      <c r="B81" t="s">
        <v>198</v>
      </c>
      <c r="C81" t="s">
        <v>100</v>
      </c>
      <c r="D81">
        <v>4</v>
      </c>
      <c r="E81" t="s">
        <v>106</v>
      </c>
      <c r="G81" t="s">
        <v>672</v>
      </c>
      <c r="H81">
        <v>1</v>
      </c>
      <c r="I81">
        <v>0</v>
      </c>
      <c r="J81">
        <v>100</v>
      </c>
      <c r="P81" t="s">
        <v>78</v>
      </c>
      <c r="V81" t="b">
        <v>1</v>
      </c>
      <c r="W81" t="s">
        <v>78</v>
      </c>
      <c r="X81" t="s">
        <v>538</v>
      </c>
      <c r="Y81" t="s">
        <v>447</v>
      </c>
    </row>
    <row r="82" spans="1:26" x14ac:dyDescent="0.25">
      <c r="A82" t="s">
        <v>670</v>
      </c>
      <c r="B82" t="s">
        <v>200</v>
      </c>
      <c r="C82" t="s">
        <v>100</v>
      </c>
      <c r="D82">
        <v>5</v>
      </c>
      <c r="E82" t="s">
        <v>106</v>
      </c>
      <c r="G82" t="s">
        <v>672</v>
      </c>
      <c r="H82">
        <v>1</v>
      </c>
      <c r="I82">
        <v>0</v>
      </c>
      <c r="J82">
        <v>100</v>
      </c>
      <c r="P82" t="s">
        <v>78</v>
      </c>
      <c r="V82" t="b">
        <v>1</v>
      </c>
      <c r="W82" t="s">
        <v>78</v>
      </c>
      <c r="X82" t="s">
        <v>538</v>
      </c>
      <c r="Y82" t="s">
        <v>447</v>
      </c>
    </row>
    <row r="83" spans="1:26" x14ac:dyDescent="0.25">
      <c r="A83" t="s">
        <v>674</v>
      </c>
      <c r="B83">
        <v>1</v>
      </c>
      <c r="C83" t="s">
        <v>100</v>
      </c>
      <c r="D83">
        <v>8</v>
      </c>
      <c r="E83" t="s">
        <v>676</v>
      </c>
      <c r="G83" t="s">
        <v>677</v>
      </c>
      <c r="H83">
        <v>1</v>
      </c>
      <c r="I83">
        <v>0</v>
      </c>
      <c r="J83">
        <v>100</v>
      </c>
      <c r="P83" t="s">
        <v>522</v>
      </c>
      <c r="V83" t="b">
        <v>1</v>
      </c>
      <c r="W83" t="s">
        <v>78</v>
      </c>
      <c r="X83" t="s">
        <v>538</v>
      </c>
      <c r="Y83" t="s">
        <v>447</v>
      </c>
    </row>
    <row r="84" spans="1:26" x14ac:dyDescent="0.25">
      <c r="A84" t="s">
        <v>674</v>
      </c>
      <c r="B84">
        <v>2</v>
      </c>
      <c r="C84" t="s">
        <v>100</v>
      </c>
      <c r="D84">
        <v>8</v>
      </c>
      <c r="E84" t="s">
        <v>676</v>
      </c>
      <c r="G84" t="s">
        <v>677</v>
      </c>
      <c r="H84">
        <v>1</v>
      </c>
      <c r="I84">
        <v>0</v>
      </c>
      <c r="J84">
        <v>100</v>
      </c>
      <c r="P84" t="s">
        <v>522</v>
      </c>
      <c r="V84" t="b">
        <v>1</v>
      </c>
      <c r="W84" t="s">
        <v>78</v>
      </c>
      <c r="X84" t="s">
        <v>538</v>
      </c>
      <c r="Y84" t="s">
        <v>447</v>
      </c>
    </row>
    <row r="85" spans="1:26" x14ac:dyDescent="0.25">
      <c r="A85" t="s">
        <v>674</v>
      </c>
      <c r="B85">
        <v>3</v>
      </c>
      <c r="C85" t="s">
        <v>100</v>
      </c>
      <c r="D85">
        <v>10</v>
      </c>
      <c r="E85" t="s">
        <v>676</v>
      </c>
      <c r="G85" t="s">
        <v>677</v>
      </c>
      <c r="H85">
        <v>1</v>
      </c>
      <c r="I85">
        <v>0</v>
      </c>
      <c r="J85">
        <v>100</v>
      </c>
      <c r="P85" t="s">
        <v>522</v>
      </c>
      <c r="V85" t="b">
        <v>1</v>
      </c>
      <c r="W85" t="s">
        <v>78</v>
      </c>
      <c r="X85" t="s">
        <v>538</v>
      </c>
      <c r="Y85" t="s">
        <v>447</v>
      </c>
    </row>
    <row r="86" spans="1:26" x14ac:dyDescent="0.25">
      <c r="A86" t="s">
        <v>674</v>
      </c>
      <c r="B86">
        <v>4</v>
      </c>
      <c r="C86" t="s">
        <v>100</v>
      </c>
      <c r="D86">
        <v>10</v>
      </c>
      <c r="E86" t="s">
        <v>676</v>
      </c>
      <c r="G86" t="s">
        <v>677</v>
      </c>
      <c r="H86">
        <v>1</v>
      </c>
      <c r="I86">
        <v>0</v>
      </c>
      <c r="J86">
        <v>100</v>
      </c>
      <c r="P86" t="s">
        <v>522</v>
      </c>
      <c r="V86" t="b">
        <v>1</v>
      </c>
      <c r="W86" t="s">
        <v>78</v>
      </c>
      <c r="X86" t="s">
        <v>538</v>
      </c>
      <c r="Y86" t="s">
        <v>447</v>
      </c>
    </row>
    <row r="87" spans="1:26" x14ac:dyDescent="0.25">
      <c r="A87" t="s">
        <v>674</v>
      </c>
      <c r="B87">
        <v>5</v>
      </c>
      <c r="C87" t="s">
        <v>100</v>
      </c>
      <c r="D87">
        <v>10</v>
      </c>
      <c r="E87" t="s">
        <v>676</v>
      </c>
      <c r="G87" t="s">
        <v>677</v>
      </c>
      <c r="H87">
        <v>1</v>
      </c>
      <c r="I87">
        <v>0</v>
      </c>
      <c r="J87">
        <v>100</v>
      </c>
      <c r="P87" t="s">
        <v>522</v>
      </c>
      <c r="V87" t="b">
        <v>1</v>
      </c>
      <c r="W87" t="s">
        <v>78</v>
      </c>
      <c r="X87" t="s">
        <v>538</v>
      </c>
      <c r="Y87" t="s">
        <v>447</v>
      </c>
    </row>
    <row r="88" spans="1:26" x14ac:dyDescent="0.25">
      <c r="A88" t="s">
        <v>674</v>
      </c>
      <c r="B88" s="16">
        <v>6</v>
      </c>
      <c r="C88" s="16" t="s">
        <v>100</v>
      </c>
      <c r="D88" s="16">
        <v>10</v>
      </c>
      <c r="E88" t="s">
        <v>676</v>
      </c>
      <c r="G88" t="s">
        <v>677</v>
      </c>
      <c r="H88">
        <v>1</v>
      </c>
      <c r="I88">
        <v>0</v>
      </c>
      <c r="J88">
        <v>100</v>
      </c>
      <c r="P88" t="s">
        <v>522</v>
      </c>
      <c r="V88" t="b">
        <v>1</v>
      </c>
      <c r="W88" t="s">
        <v>78</v>
      </c>
      <c r="X88" t="s">
        <v>538</v>
      </c>
      <c r="Y88" t="s">
        <v>447</v>
      </c>
    </row>
    <row r="89" spans="1:26" x14ac:dyDescent="0.25">
      <c r="A89" t="s">
        <v>674</v>
      </c>
      <c r="B89" s="16">
        <v>7</v>
      </c>
      <c r="C89" s="16" t="s">
        <v>100</v>
      </c>
      <c r="D89" s="16">
        <v>10</v>
      </c>
      <c r="E89" t="s">
        <v>676</v>
      </c>
      <c r="G89" t="s">
        <v>677</v>
      </c>
      <c r="H89">
        <v>1</v>
      </c>
      <c r="I89">
        <v>0</v>
      </c>
      <c r="J89">
        <v>100</v>
      </c>
      <c r="P89" t="s">
        <v>522</v>
      </c>
      <c r="V89" t="b">
        <v>1</v>
      </c>
      <c r="W89" t="s">
        <v>78</v>
      </c>
      <c r="X89" t="s">
        <v>538</v>
      </c>
      <c r="Y89" t="s">
        <v>447</v>
      </c>
    </row>
    <row r="90" spans="1:26" x14ac:dyDescent="0.25">
      <c r="A90" t="s">
        <v>674</v>
      </c>
      <c r="B90" s="16">
        <v>8</v>
      </c>
      <c r="C90" s="16" t="s">
        <v>100</v>
      </c>
      <c r="D90" s="16">
        <v>9</v>
      </c>
      <c r="E90" t="s">
        <v>676</v>
      </c>
      <c r="G90" t="s">
        <v>677</v>
      </c>
      <c r="H90">
        <v>1</v>
      </c>
      <c r="I90">
        <v>0</v>
      </c>
      <c r="J90">
        <v>100</v>
      </c>
      <c r="P90" t="s">
        <v>522</v>
      </c>
      <c r="V90" t="b">
        <v>1</v>
      </c>
      <c r="W90" t="s">
        <v>78</v>
      </c>
      <c r="X90" t="s">
        <v>538</v>
      </c>
      <c r="Y90" t="s">
        <v>447</v>
      </c>
    </row>
    <row r="91" spans="1:26" x14ac:dyDescent="0.25">
      <c r="A91" t="s">
        <v>674</v>
      </c>
      <c r="B91" s="16">
        <v>9</v>
      </c>
      <c r="C91" s="16" t="s">
        <v>100</v>
      </c>
      <c r="D91" s="16">
        <v>7</v>
      </c>
      <c r="E91" t="s">
        <v>676</v>
      </c>
      <c r="G91" t="s">
        <v>677</v>
      </c>
      <c r="H91">
        <v>1</v>
      </c>
      <c r="I91">
        <v>0</v>
      </c>
      <c r="J91">
        <v>100</v>
      </c>
      <c r="P91" t="s">
        <v>522</v>
      </c>
      <c r="V91" t="b">
        <v>1</v>
      </c>
      <c r="W91" t="s">
        <v>78</v>
      </c>
      <c r="X91" t="s">
        <v>538</v>
      </c>
      <c r="Y91" t="s">
        <v>447</v>
      </c>
    </row>
    <row r="92" spans="1:26" x14ac:dyDescent="0.25">
      <c r="A92" t="s">
        <v>710</v>
      </c>
      <c r="B92" t="s">
        <v>711</v>
      </c>
      <c r="C92" t="s">
        <v>100</v>
      </c>
      <c r="D92">
        <v>6</v>
      </c>
      <c r="E92" t="s">
        <v>106</v>
      </c>
      <c r="G92" t="s">
        <v>672</v>
      </c>
      <c r="H92">
        <v>3</v>
      </c>
      <c r="I92">
        <v>0</v>
      </c>
      <c r="J92">
        <v>30.76</v>
      </c>
      <c r="K92">
        <v>51.26</v>
      </c>
      <c r="L92">
        <v>100</v>
      </c>
      <c r="P92" t="s">
        <v>714</v>
      </c>
      <c r="Q92" t="s">
        <v>715</v>
      </c>
      <c r="R92" t="s">
        <v>716</v>
      </c>
      <c r="V92" t="b">
        <v>0</v>
      </c>
      <c r="W92" t="s">
        <v>78</v>
      </c>
      <c r="X92" t="s">
        <v>78</v>
      </c>
      <c r="Y92" t="s">
        <v>447</v>
      </c>
    </row>
    <row r="93" spans="1:26" x14ac:dyDescent="0.25">
      <c r="A93" t="s">
        <v>738</v>
      </c>
      <c r="B93">
        <v>1</v>
      </c>
      <c r="C93" t="s">
        <v>100</v>
      </c>
      <c r="D93">
        <v>11</v>
      </c>
      <c r="E93" t="s">
        <v>545</v>
      </c>
      <c r="G93" t="s">
        <v>236</v>
      </c>
      <c r="H93">
        <v>1</v>
      </c>
      <c r="I93">
        <v>0</v>
      </c>
      <c r="J93">
        <v>100</v>
      </c>
      <c r="P93" t="s">
        <v>522</v>
      </c>
      <c r="V93" t="b">
        <v>1</v>
      </c>
      <c r="W93" t="s">
        <v>78</v>
      </c>
      <c r="X93" t="s">
        <v>538</v>
      </c>
      <c r="Y93" t="s">
        <v>448</v>
      </c>
      <c r="Z93" t="s">
        <v>740</v>
      </c>
    </row>
    <row r="94" spans="1:26" x14ac:dyDescent="0.25">
      <c r="A94" t="s">
        <v>738</v>
      </c>
      <c r="B94">
        <v>2</v>
      </c>
      <c r="C94" t="s">
        <v>100</v>
      </c>
      <c r="D94">
        <v>8</v>
      </c>
      <c r="E94" t="s">
        <v>545</v>
      </c>
      <c r="G94" t="s">
        <v>236</v>
      </c>
      <c r="H94">
        <v>1</v>
      </c>
      <c r="I94">
        <v>0</v>
      </c>
      <c r="J94">
        <v>100</v>
      </c>
      <c r="P94" t="s">
        <v>522</v>
      </c>
      <c r="V94" t="b">
        <v>1</v>
      </c>
      <c r="W94" t="s">
        <v>78</v>
      </c>
      <c r="X94" t="s">
        <v>538</v>
      </c>
      <c r="Y94" t="s">
        <v>448</v>
      </c>
      <c r="Z94" t="s">
        <v>741</v>
      </c>
    </row>
    <row r="95" spans="1:26" x14ac:dyDescent="0.25">
      <c r="A95" t="s">
        <v>738</v>
      </c>
      <c r="B95">
        <v>3</v>
      </c>
      <c r="C95" t="s">
        <v>100</v>
      </c>
      <c r="D95">
        <v>6</v>
      </c>
      <c r="E95" t="s">
        <v>545</v>
      </c>
      <c r="G95" t="s">
        <v>236</v>
      </c>
      <c r="H95">
        <v>1</v>
      </c>
      <c r="I95">
        <v>0</v>
      </c>
      <c r="J95">
        <v>100</v>
      </c>
      <c r="P95" t="s">
        <v>522</v>
      </c>
      <c r="V95" t="b">
        <v>1</v>
      </c>
      <c r="W95" t="s">
        <v>78</v>
      </c>
      <c r="X95" t="s">
        <v>538</v>
      </c>
      <c r="Y95" t="s">
        <v>448</v>
      </c>
      <c r="Z95" t="s">
        <v>742</v>
      </c>
    </row>
    <row r="96" spans="1:26" x14ac:dyDescent="0.25">
      <c r="A96" t="s">
        <v>738</v>
      </c>
      <c r="B96">
        <v>4</v>
      </c>
      <c r="C96" t="s">
        <v>100</v>
      </c>
      <c r="D96">
        <v>10</v>
      </c>
      <c r="E96" t="s">
        <v>545</v>
      </c>
      <c r="G96" t="s">
        <v>236</v>
      </c>
      <c r="H96">
        <v>1</v>
      </c>
      <c r="I96">
        <v>0</v>
      </c>
      <c r="J96">
        <v>100</v>
      </c>
      <c r="P96" t="s">
        <v>522</v>
      </c>
      <c r="V96" t="b">
        <v>1</v>
      </c>
      <c r="W96" t="s">
        <v>78</v>
      </c>
      <c r="X96" t="s">
        <v>538</v>
      </c>
      <c r="Y96" t="s">
        <v>448</v>
      </c>
      <c r="Z96" t="s">
        <v>743</v>
      </c>
    </row>
    <row r="97" spans="1:26" x14ac:dyDescent="0.25">
      <c r="A97" t="s">
        <v>738</v>
      </c>
      <c r="B97">
        <v>5</v>
      </c>
      <c r="C97" t="s">
        <v>100</v>
      </c>
      <c r="D97">
        <v>11</v>
      </c>
      <c r="E97" t="s">
        <v>545</v>
      </c>
      <c r="G97" t="s">
        <v>236</v>
      </c>
      <c r="H97">
        <v>1</v>
      </c>
      <c r="I97">
        <v>0</v>
      </c>
      <c r="J97">
        <v>100</v>
      </c>
      <c r="P97" t="s">
        <v>522</v>
      </c>
      <c r="V97" t="b">
        <v>1</v>
      </c>
      <c r="W97" t="s">
        <v>78</v>
      </c>
      <c r="X97" t="s">
        <v>538</v>
      </c>
      <c r="Y97" t="s">
        <v>448</v>
      </c>
      <c r="Z97" t="s">
        <v>744</v>
      </c>
    </row>
    <row r="98" spans="1:26" x14ac:dyDescent="0.25">
      <c r="A98" t="s">
        <v>738</v>
      </c>
      <c r="B98">
        <v>6</v>
      </c>
      <c r="C98" t="s">
        <v>100</v>
      </c>
      <c r="D98">
        <v>10</v>
      </c>
      <c r="E98" t="s">
        <v>545</v>
      </c>
      <c r="G98" t="s">
        <v>236</v>
      </c>
      <c r="H98">
        <v>1</v>
      </c>
      <c r="I98">
        <v>0</v>
      </c>
      <c r="J98">
        <v>100</v>
      </c>
      <c r="P98" t="s">
        <v>522</v>
      </c>
      <c r="V98" t="b">
        <v>1</v>
      </c>
      <c r="W98" t="s">
        <v>78</v>
      </c>
      <c r="X98" t="s">
        <v>538</v>
      </c>
      <c r="Y98" t="s">
        <v>448</v>
      </c>
      <c r="Z98" t="s">
        <v>745</v>
      </c>
    </row>
    <row r="99" spans="1:26" x14ac:dyDescent="0.25">
      <c r="A99" t="s">
        <v>738</v>
      </c>
      <c r="B99">
        <v>7</v>
      </c>
      <c r="C99" t="s">
        <v>100</v>
      </c>
      <c r="D99">
        <v>9</v>
      </c>
      <c r="E99" t="s">
        <v>545</v>
      </c>
      <c r="G99" t="s">
        <v>236</v>
      </c>
      <c r="H99">
        <v>1</v>
      </c>
      <c r="I99">
        <v>0</v>
      </c>
      <c r="J99">
        <v>100</v>
      </c>
      <c r="P99" t="s">
        <v>522</v>
      </c>
      <c r="V99" t="b">
        <v>1</v>
      </c>
      <c r="W99" t="s">
        <v>78</v>
      </c>
      <c r="X99" t="s">
        <v>538</v>
      </c>
      <c r="Y99" t="s">
        <v>448</v>
      </c>
      <c r="Z99" t="s">
        <v>746</v>
      </c>
    </row>
    <row r="100" spans="1:26" x14ac:dyDescent="0.25">
      <c r="A100" t="s">
        <v>738</v>
      </c>
      <c r="B100">
        <v>8</v>
      </c>
      <c r="C100" t="s">
        <v>100</v>
      </c>
      <c r="D100">
        <v>7</v>
      </c>
      <c r="E100" t="s">
        <v>545</v>
      </c>
      <c r="G100" t="s">
        <v>236</v>
      </c>
      <c r="H100">
        <v>1</v>
      </c>
      <c r="I100">
        <v>0</v>
      </c>
      <c r="J100">
        <v>100</v>
      </c>
      <c r="P100" t="s">
        <v>522</v>
      </c>
      <c r="V100" t="b">
        <v>1</v>
      </c>
      <c r="W100" t="s">
        <v>78</v>
      </c>
      <c r="X100" t="s">
        <v>538</v>
      </c>
      <c r="Y100" t="s">
        <v>448</v>
      </c>
      <c r="Z100" t="s">
        <v>747</v>
      </c>
    </row>
    <row r="101" spans="1:26" x14ac:dyDescent="0.25">
      <c r="A101" t="s">
        <v>738</v>
      </c>
      <c r="B101">
        <v>9</v>
      </c>
      <c r="C101" t="s">
        <v>100</v>
      </c>
      <c r="D101">
        <v>8</v>
      </c>
      <c r="E101" t="s">
        <v>545</v>
      </c>
      <c r="G101" t="s">
        <v>236</v>
      </c>
      <c r="H101">
        <v>1</v>
      </c>
      <c r="I101">
        <v>0</v>
      </c>
      <c r="J101">
        <v>100</v>
      </c>
      <c r="P101" t="s">
        <v>522</v>
      </c>
      <c r="V101" t="b">
        <v>1</v>
      </c>
      <c r="W101" t="s">
        <v>78</v>
      </c>
      <c r="X101" t="s">
        <v>538</v>
      </c>
      <c r="Y101" t="s">
        <v>448</v>
      </c>
      <c r="Z101" t="s">
        <v>748</v>
      </c>
    </row>
  </sheetData>
  <autoFilter ref="A1:Z101" xr:uid="{544F088F-E018-4AF1-A817-C6B9859D0A47}"/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2:B20"/>
  <sheetViews>
    <sheetView workbookViewId="0">
      <pane ySplit="5" topLeftCell="A6" activePane="bottomLeft" state="frozen"/>
      <selection pane="bottomLeft" activeCell="A20" sqref="A20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2" spans="1:2" x14ac:dyDescent="0.25">
      <c r="B2" t="s">
        <v>771</v>
      </c>
    </row>
    <row r="5" spans="1:2" x14ac:dyDescent="0.25">
      <c r="A5" s="12" t="s">
        <v>11</v>
      </c>
      <c r="B5" s="12" t="s">
        <v>355</v>
      </c>
    </row>
    <row r="6" spans="1:2" x14ac:dyDescent="0.25">
      <c r="A6" s="31" t="s">
        <v>106</v>
      </c>
      <c r="B6" s="31" t="s">
        <v>717</v>
      </c>
    </row>
    <row r="7" spans="1:2" x14ac:dyDescent="0.25">
      <c r="A7" t="s">
        <v>676</v>
      </c>
      <c r="B7" t="s">
        <v>675</v>
      </c>
    </row>
    <row r="8" spans="1:2" x14ac:dyDescent="0.25">
      <c r="A8" t="s">
        <v>545</v>
      </c>
      <c r="B8" t="s">
        <v>550</v>
      </c>
    </row>
    <row r="9" spans="1:2" x14ac:dyDescent="0.25">
      <c r="A9" t="s">
        <v>583</v>
      </c>
      <c r="B9" t="s">
        <v>584</v>
      </c>
    </row>
    <row r="10" spans="1:2" x14ac:dyDescent="0.25">
      <c r="A10" t="s">
        <v>128</v>
      </c>
      <c r="B10" t="s">
        <v>358</v>
      </c>
    </row>
    <row r="11" spans="1:2" x14ac:dyDescent="0.25">
      <c r="A11" t="s">
        <v>654</v>
      </c>
      <c r="B11" t="s">
        <v>656</v>
      </c>
    </row>
    <row r="12" spans="1:2" x14ac:dyDescent="0.25">
      <c r="A12" t="s">
        <v>79</v>
      </c>
      <c r="B12" t="s">
        <v>655</v>
      </c>
    </row>
    <row r="13" spans="1:2" x14ac:dyDescent="0.25">
      <c r="A13" t="s">
        <v>377</v>
      </c>
      <c r="B13" t="s">
        <v>378</v>
      </c>
    </row>
    <row r="14" spans="1:2" x14ac:dyDescent="0.25">
      <c r="A14" t="s">
        <v>373</v>
      </c>
      <c r="B14" t="s">
        <v>379</v>
      </c>
    </row>
    <row r="15" spans="1:2" x14ac:dyDescent="0.25">
      <c r="A15" t="s">
        <v>308</v>
      </c>
      <c r="B15" t="s">
        <v>359</v>
      </c>
    </row>
    <row r="16" spans="1:2" x14ac:dyDescent="0.25">
      <c r="A16" t="s">
        <v>158</v>
      </c>
      <c r="B16" t="s">
        <v>357</v>
      </c>
    </row>
    <row r="17" spans="1:2" x14ac:dyDescent="0.25">
      <c r="A17" t="s">
        <v>80</v>
      </c>
      <c r="B17" t="s">
        <v>356</v>
      </c>
    </row>
    <row r="18" spans="1:2" x14ac:dyDescent="0.25">
      <c r="A18" t="s">
        <v>315</v>
      </c>
      <c r="B18" t="s">
        <v>361</v>
      </c>
    </row>
    <row r="19" spans="1:2" x14ac:dyDescent="0.25">
      <c r="A19" t="s">
        <v>326</v>
      </c>
      <c r="B19" t="s">
        <v>360</v>
      </c>
    </row>
    <row r="20" spans="1:2" x14ac:dyDescent="0.25">
      <c r="A20" t="s">
        <v>771</v>
      </c>
      <c r="B20" t="s">
        <v>772</v>
      </c>
    </row>
  </sheetData>
  <autoFilter ref="A5:B19" xr:uid="{C60BC3FC-0E35-4D85-A49D-166301D14FB0}">
    <sortState xmlns:xlrd2="http://schemas.microsoft.com/office/spreadsheetml/2017/richdata2" ref="A6:B19">
      <sortCondition ref="A5:A19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K31"/>
  <sheetViews>
    <sheetView workbookViewId="0">
      <selection activeCell="D32" sqref="D32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95</v>
      </c>
    </row>
    <row r="2" spans="1:3" x14ac:dyDescent="0.25">
      <c r="A2" t="s">
        <v>525</v>
      </c>
    </row>
    <row r="3" spans="1:3" x14ac:dyDescent="0.25">
      <c r="A3" t="s">
        <v>526</v>
      </c>
    </row>
    <row r="4" spans="1:3" x14ac:dyDescent="0.25">
      <c r="A4" t="s">
        <v>527</v>
      </c>
    </row>
    <row r="5" spans="1:3" x14ac:dyDescent="0.25">
      <c r="A5" t="s">
        <v>528</v>
      </c>
    </row>
    <row r="6" spans="1:3" x14ac:dyDescent="0.25">
      <c r="A6" t="s">
        <v>293</v>
      </c>
    </row>
    <row r="7" spans="1:3" x14ac:dyDescent="0.25">
      <c r="A7" t="s">
        <v>294</v>
      </c>
    </row>
    <row r="8" spans="1:3" x14ac:dyDescent="0.25">
      <c r="A8" t="s">
        <v>295</v>
      </c>
      <c r="B8" t="s">
        <v>625</v>
      </c>
    </row>
    <row r="9" spans="1:3" x14ac:dyDescent="0.25">
      <c r="A9" t="s">
        <v>296</v>
      </c>
    </row>
    <row r="10" spans="1:3" x14ac:dyDescent="0.25">
      <c r="A10" t="s">
        <v>297</v>
      </c>
    </row>
    <row r="11" spans="1:3" x14ac:dyDescent="0.25">
      <c r="A11" t="s">
        <v>271</v>
      </c>
      <c r="B11" t="s">
        <v>272</v>
      </c>
    </row>
    <row r="12" spans="1:3" x14ac:dyDescent="0.25">
      <c r="A12" t="s">
        <v>273</v>
      </c>
      <c r="B12" t="s">
        <v>274</v>
      </c>
    </row>
    <row r="15" spans="1:3" x14ac:dyDescent="0.25">
      <c r="A15" t="s">
        <v>381</v>
      </c>
      <c r="B15" t="s">
        <v>383</v>
      </c>
      <c r="C15" s="4" t="s">
        <v>382</v>
      </c>
    </row>
    <row r="16" spans="1:3" x14ac:dyDescent="0.25">
      <c r="A16" t="s">
        <v>384</v>
      </c>
      <c r="B16" t="s">
        <v>387</v>
      </c>
      <c r="C16" t="s">
        <v>388</v>
      </c>
    </row>
    <row r="17" spans="1:11" x14ac:dyDescent="0.25">
      <c r="A17" t="s">
        <v>385</v>
      </c>
      <c r="B17" t="s">
        <v>386</v>
      </c>
      <c r="C17" t="s">
        <v>389</v>
      </c>
    </row>
    <row r="20" spans="1:11" x14ac:dyDescent="0.25">
      <c r="A20" t="s">
        <v>395</v>
      </c>
      <c r="C20" t="s">
        <v>410</v>
      </c>
      <c r="D20" s="4" t="s">
        <v>409</v>
      </c>
    </row>
    <row r="21" spans="1:11" x14ac:dyDescent="0.25">
      <c r="B21" t="s">
        <v>415</v>
      </c>
    </row>
    <row r="23" spans="1:11" x14ac:dyDescent="0.25">
      <c r="A23" t="s">
        <v>534</v>
      </c>
      <c r="B23" t="s">
        <v>536</v>
      </c>
      <c r="C23" t="s">
        <v>537</v>
      </c>
      <c r="D23" s="4" t="s">
        <v>535</v>
      </c>
    </row>
    <row r="25" spans="1:11" x14ac:dyDescent="0.25">
      <c r="A25" t="s">
        <v>644</v>
      </c>
      <c r="B25" t="s">
        <v>652</v>
      </c>
      <c r="C25" t="s">
        <v>653</v>
      </c>
    </row>
    <row r="27" spans="1:11" x14ac:dyDescent="0.25">
      <c r="A27" t="s">
        <v>670</v>
      </c>
      <c r="B27" t="s">
        <v>671</v>
      </c>
    </row>
    <row r="29" spans="1:11" x14ac:dyDescent="0.25">
      <c r="A29" t="s">
        <v>674</v>
      </c>
      <c r="B29" t="s">
        <v>762</v>
      </c>
      <c r="D29" s="4" t="s">
        <v>760</v>
      </c>
      <c r="K29" s="4" t="s">
        <v>761</v>
      </c>
    </row>
    <row r="30" spans="1:11" x14ac:dyDescent="0.25">
      <c r="A30" t="s">
        <v>710</v>
      </c>
      <c r="B30" t="s">
        <v>759</v>
      </c>
    </row>
    <row r="31" spans="1:11" x14ac:dyDescent="0.25">
      <c r="A31" t="s">
        <v>738</v>
      </c>
      <c r="B31" t="s">
        <v>762</v>
      </c>
      <c r="D31" s="4" t="s">
        <v>764</v>
      </c>
      <c r="K31" s="4" t="s">
        <v>763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  <hyperlink ref="D29" r:id="rId4" xr:uid="{4EBF474D-4D23-41A0-BC34-BBB6CA21869D}"/>
    <hyperlink ref="K29" r:id="rId5" xr:uid="{8A209776-3F90-4583-8B3C-C1871715ABE5}"/>
    <hyperlink ref="K31" r:id="rId6" xr:uid="{7DA3D426-349D-4A03-9038-96364F0D7EF0}"/>
    <hyperlink ref="D31" r:id="rId7" xr:uid="{9BDA1969-E579-4311-A787-B2F511D14E7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activeCell="B29" sqref="B29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531</v>
      </c>
      <c r="B1" s="1"/>
    </row>
    <row r="2" spans="1:12" ht="15.75" thickTop="1" x14ac:dyDescent="0.25"/>
    <row r="3" spans="1:12" x14ac:dyDescent="0.25">
      <c r="A3" s="13" t="s">
        <v>95</v>
      </c>
      <c r="B3" s="13" t="s">
        <v>668</v>
      </c>
      <c r="C3" s="13" t="s">
        <v>147</v>
      </c>
      <c r="D3" s="13" t="s">
        <v>10</v>
      </c>
      <c r="E3" s="13" t="s">
        <v>96</v>
      </c>
      <c r="F3" s="13" t="s">
        <v>97</v>
      </c>
      <c r="G3" s="13" t="s">
        <v>98</v>
      </c>
      <c r="H3" s="13" t="s">
        <v>11</v>
      </c>
      <c r="I3" s="12" t="s">
        <v>110</v>
      </c>
      <c r="L3" s="14" t="s">
        <v>224</v>
      </c>
    </row>
    <row r="4" spans="1:12" x14ac:dyDescent="0.25">
      <c r="A4" t="s">
        <v>297</v>
      </c>
      <c r="B4" t="s">
        <v>198</v>
      </c>
      <c r="C4" t="s">
        <v>179</v>
      </c>
      <c r="F4" t="s">
        <v>78</v>
      </c>
      <c r="H4" t="s">
        <v>80</v>
      </c>
      <c r="L4" t="s">
        <v>207</v>
      </c>
    </row>
    <row r="5" spans="1:12" x14ac:dyDescent="0.25">
      <c r="A5" t="s">
        <v>297</v>
      </c>
      <c r="B5" t="s">
        <v>198</v>
      </c>
      <c r="C5" t="s">
        <v>13</v>
      </c>
      <c r="F5" t="s">
        <v>78</v>
      </c>
      <c r="H5" t="s">
        <v>80</v>
      </c>
      <c r="L5" t="s">
        <v>208</v>
      </c>
    </row>
    <row r="6" spans="1:12" x14ac:dyDescent="0.25">
      <c r="A6" t="s">
        <v>297</v>
      </c>
      <c r="B6" t="s">
        <v>198</v>
      </c>
      <c r="C6" t="s">
        <v>203</v>
      </c>
      <c r="F6" t="s">
        <v>78</v>
      </c>
      <c r="H6" t="s">
        <v>80</v>
      </c>
      <c r="L6" t="s">
        <v>209</v>
      </c>
    </row>
    <row r="7" spans="1:12" x14ac:dyDescent="0.25">
      <c r="A7" t="s">
        <v>297</v>
      </c>
      <c r="B7" t="s">
        <v>198</v>
      </c>
      <c r="C7" t="s">
        <v>201</v>
      </c>
      <c r="F7" t="s">
        <v>78</v>
      </c>
      <c r="H7" t="s">
        <v>80</v>
      </c>
      <c r="L7" t="s">
        <v>210</v>
      </c>
    </row>
    <row r="8" spans="1:12" x14ac:dyDescent="0.25">
      <c r="A8" t="s">
        <v>297</v>
      </c>
      <c r="B8" t="s">
        <v>199</v>
      </c>
      <c r="C8" t="s">
        <v>27</v>
      </c>
      <c r="F8" t="s">
        <v>78</v>
      </c>
      <c r="H8" t="s">
        <v>80</v>
      </c>
      <c r="L8" t="s">
        <v>211</v>
      </c>
    </row>
    <row r="9" spans="1:12" x14ac:dyDescent="0.25">
      <c r="A9" t="s">
        <v>297</v>
      </c>
      <c r="B9" t="s">
        <v>199</v>
      </c>
      <c r="C9" t="s">
        <v>16</v>
      </c>
      <c r="F9" t="s">
        <v>78</v>
      </c>
      <c r="H9" t="s">
        <v>80</v>
      </c>
      <c r="L9" t="s">
        <v>212</v>
      </c>
    </row>
    <row r="10" spans="1:12" x14ac:dyDescent="0.25">
      <c r="A10" t="s">
        <v>297</v>
      </c>
      <c r="B10" t="s">
        <v>199</v>
      </c>
      <c r="C10" t="s">
        <v>135</v>
      </c>
      <c r="F10" t="s">
        <v>78</v>
      </c>
      <c r="H10" t="s">
        <v>80</v>
      </c>
      <c r="L10" t="s">
        <v>213</v>
      </c>
    </row>
    <row r="11" spans="1:12" x14ac:dyDescent="0.25">
      <c r="A11" t="s">
        <v>297</v>
      </c>
      <c r="B11" t="s">
        <v>199</v>
      </c>
      <c r="C11" t="s">
        <v>202</v>
      </c>
      <c r="F11" t="s">
        <v>78</v>
      </c>
      <c r="H11" t="s">
        <v>80</v>
      </c>
      <c r="L11" t="s">
        <v>214</v>
      </c>
    </row>
    <row r="12" spans="1:12" x14ac:dyDescent="0.25">
      <c r="A12" t="s">
        <v>297</v>
      </c>
      <c r="B12" t="s">
        <v>199</v>
      </c>
      <c r="C12" t="s">
        <v>204</v>
      </c>
      <c r="F12" t="s">
        <v>78</v>
      </c>
      <c r="H12" t="s">
        <v>80</v>
      </c>
      <c r="L12" t="s">
        <v>215</v>
      </c>
    </row>
    <row r="13" spans="1:12" x14ac:dyDescent="0.25">
      <c r="A13" t="s">
        <v>297</v>
      </c>
      <c r="B13" t="s">
        <v>200</v>
      </c>
      <c r="C13" t="s">
        <v>205</v>
      </c>
      <c r="F13" t="s">
        <v>78</v>
      </c>
      <c r="H13" t="s">
        <v>80</v>
      </c>
      <c r="L13" t="s">
        <v>216</v>
      </c>
    </row>
    <row r="14" spans="1:12" x14ac:dyDescent="0.25">
      <c r="A14" t="s">
        <v>297</v>
      </c>
      <c r="B14" t="s">
        <v>200</v>
      </c>
      <c r="C14" t="s">
        <v>62</v>
      </c>
      <c r="F14" t="s">
        <v>78</v>
      </c>
      <c r="H14" t="s">
        <v>80</v>
      </c>
      <c r="L14" t="s">
        <v>217</v>
      </c>
    </row>
    <row r="15" spans="1:12" x14ac:dyDescent="0.25">
      <c r="A15" t="s">
        <v>297</v>
      </c>
      <c r="B15" t="s">
        <v>200</v>
      </c>
      <c r="C15" t="s">
        <v>49</v>
      </c>
      <c r="F15" t="s">
        <v>78</v>
      </c>
      <c r="H15" t="s">
        <v>80</v>
      </c>
      <c r="L15" t="s">
        <v>218</v>
      </c>
    </row>
    <row r="16" spans="1:12" x14ac:dyDescent="0.25">
      <c r="A16" t="s">
        <v>297</v>
      </c>
      <c r="B16" t="s">
        <v>200</v>
      </c>
      <c r="C16" t="s">
        <v>203</v>
      </c>
      <c r="F16" t="s">
        <v>78</v>
      </c>
      <c r="H16" t="s">
        <v>80</v>
      </c>
      <c r="L16" t="s">
        <v>217</v>
      </c>
    </row>
    <row r="17" spans="1:24" x14ac:dyDescent="0.25">
      <c r="A17" t="s">
        <v>297</v>
      </c>
      <c r="B17" t="s">
        <v>200</v>
      </c>
      <c r="C17" t="s">
        <v>206</v>
      </c>
      <c r="F17" t="s">
        <v>78</v>
      </c>
      <c r="H17" t="s">
        <v>80</v>
      </c>
      <c r="L17" t="s">
        <v>219</v>
      </c>
    </row>
    <row r="18" spans="1:24" x14ac:dyDescent="0.25">
      <c r="L18" t="s">
        <v>220</v>
      </c>
    </row>
    <row r="19" spans="1:24" x14ac:dyDescent="0.25">
      <c r="L19" t="s">
        <v>221</v>
      </c>
    </row>
    <row r="20" spans="1:24" x14ac:dyDescent="0.25">
      <c r="L20" t="s">
        <v>222</v>
      </c>
    </row>
    <row r="21" spans="1:24" x14ac:dyDescent="0.25">
      <c r="L21" t="s">
        <v>223</v>
      </c>
    </row>
    <row r="22" spans="1:24" x14ac:dyDescent="0.25">
      <c r="A22" t="s">
        <v>271</v>
      </c>
      <c r="B22" t="s">
        <v>275</v>
      </c>
      <c r="L22" t="s">
        <v>225</v>
      </c>
    </row>
    <row r="23" spans="1:24" x14ac:dyDescent="0.25">
      <c r="B23" t="s">
        <v>276</v>
      </c>
      <c r="L23" t="s">
        <v>271</v>
      </c>
    </row>
    <row r="24" spans="1:24" x14ac:dyDescent="0.25">
      <c r="B24" t="s">
        <v>277</v>
      </c>
      <c r="L24" t="s">
        <v>273</v>
      </c>
    </row>
    <row r="26" spans="1:24" ht="20.25" thickBot="1" x14ac:dyDescent="0.35">
      <c r="A26" s="1" t="s">
        <v>530</v>
      </c>
      <c r="B26" s="1"/>
    </row>
    <row r="27" spans="1:24" ht="15.75" thickTop="1" x14ac:dyDescent="0.25"/>
    <row r="28" spans="1:24" x14ac:dyDescent="0.25">
      <c r="A28" s="13" t="s">
        <v>95</v>
      </c>
      <c r="B28" s="13" t="s">
        <v>668</v>
      </c>
      <c r="C28" s="13" t="s">
        <v>147</v>
      </c>
      <c r="D28" s="13" t="s">
        <v>102</v>
      </c>
      <c r="E28" s="13" t="s">
        <v>11</v>
      </c>
      <c r="F28" s="12" t="s">
        <v>110</v>
      </c>
      <c r="G28" s="12" t="s">
        <v>125</v>
      </c>
      <c r="H28" s="13" t="s">
        <v>107</v>
      </c>
      <c r="I28" s="13" t="s">
        <v>108</v>
      </c>
      <c r="J28" s="13" t="s">
        <v>109</v>
      </c>
      <c r="K28" s="13" t="s">
        <v>111</v>
      </c>
      <c r="L28" s="13" t="s">
        <v>112</v>
      </c>
      <c r="M28" s="13" t="s">
        <v>126</v>
      </c>
      <c r="N28" s="13" t="s">
        <v>266</v>
      </c>
      <c r="O28" s="13" t="s">
        <v>113</v>
      </c>
      <c r="P28" s="13" t="s">
        <v>114</v>
      </c>
      <c r="Q28" s="13" t="s">
        <v>115</v>
      </c>
      <c r="R28" s="13" t="s">
        <v>116</v>
      </c>
      <c r="S28" s="13" t="s">
        <v>117</v>
      </c>
      <c r="T28" s="13" t="s">
        <v>267</v>
      </c>
      <c r="U28" s="13" t="s">
        <v>368</v>
      </c>
      <c r="V28" s="13" t="s">
        <v>366</v>
      </c>
      <c r="W28" s="13" t="s">
        <v>367</v>
      </c>
      <c r="X28" s="12" t="s">
        <v>318</v>
      </c>
    </row>
    <row r="29" spans="1:24" x14ac:dyDescent="0.25">
      <c r="A29" t="s">
        <v>294</v>
      </c>
      <c r="B29" t="s">
        <v>142</v>
      </c>
      <c r="C29" t="s">
        <v>100</v>
      </c>
      <c r="D29">
        <v>7</v>
      </c>
      <c r="E29" t="s">
        <v>106</v>
      </c>
      <c r="F29" t="s">
        <v>145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121</v>
      </c>
      <c r="P29" t="s">
        <v>122</v>
      </c>
      <c r="Q29" t="s">
        <v>123</v>
      </c>
      <c r="R29" t="s">
        <v>124</v>
      </c>
      <c r="S29" t="s">
        <v>146</v>
      </c>
      <c r="U29" t="b">
        <v>0</v>
      </c>
      <c r="V29" t="s">
        <v>78</v>
      </c>
      <c r="W29" t="s">
        <v>78</v>
      </c>
      <c r="X29" t="s">
        <v>447</v>
      </c>
    </row>
    <row r="30" spans="1:24" x14ac:dyDescent="0.25">
      <c r="A30" t="s">
        <v>294</v>
      </c>
      <c r="B30" t="s">
        <v>143</v>
      </c>
      <c r="C30" t="s">
        <v>100</v>
      </c>
      <c r="D30">
        <v>6</v>
      </c>
      <c r="E30" t="s">
        <v>106</v>
      </c>
      <c r="F30" t="s">
        <v>145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121</v>
      </c>
      <c r="P30" t="s">
        <v>122</v>
      </c>
      <c r="Q30" t="s">
        <v>123</v>
      </c>
      <c r="R30" t="s">
        <v>124</v>
      </c>
      <c r="S30" t="s">
        <v>146</v>
      </c>
      <c r="U30" t="b">
        <v>0</v>
      </c>
      <c r="V30" t="s">
        <v>78</v>
      </c>
      <c r="W30" t="s">
        <v>78</v>
      </c>
      <c r="X30" t="s">
        <v>447</v>
      </c>
    </row>
    <row r="31" spans="1:24" x14ac:dyDescent="0.25">
      <c r="A31" t="s">
        <v>294</v>
      </c>
      <c r="B31" t="s">
        <v>144</v>
      </c>
      <c r="C31" t="s">
        <v>100</v>
      </c>
      <c r="D31">
        <v>12</v>
      </c>
      <c r="E31" t="s">
        <v>106</v>
      </c>
      <c r="F31" t="s">
        <v>145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121</v>
      </c>
      <c r="P31" t="s">
        <v>122</v>
      </c>
      <c r="Q31" t="s">
        <v>123</v>
      </c>
      <c r="R31" t="s">
        <v>124</v>
      </c>
      <c r="S31" t="s">
        <v>146</v>
      </c>
      <c r="U31" t="b">
        <v>0</v>
      </c>
      <c r="V31" t="s">
        <v>78</v>
      </c>
      <c r="W31" t="s">
        <v>78</v>
      </c>
      <c r="X31" t="s">
        <v>447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2024-03-20T15:53:17Z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